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drawings/drawing2.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comments2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0245" windowHeight="8085" tabRatio="851" firstSheet="2" activeTab="2"/>
  </bookViews>
  <sheets>
    <sheet name="R6交付金上限" sheetId="1" state="hidden" r:id="rId1"/>
    <sheet name="00" sheetId="2" state="hidden" r:id="rId2"/>
    <sheet name="01交付申請書" sheetId="3" r:id="rId3"/>
    <sheet name="02事業計画書(個別）" sheetId="4" r:id="rId4"/>
    <sheet name="03-01収支予算書(全体）" sheetId="5" r:id="rId5"/>
    <sheet name="03-02収支予算書（個別）" sheetId="6" r:id="rId6"/>
    <sheet name="03-03収支予算書（事務管理経費）" sheetId="7" r:id="rId7"/>
    <sheet name="04決定通知 " sheetId="8" r:id="rId8"/>
    <sheet name="05変更申請" sheetId="9" r:id="rId9"/>
    <sheet name="06実績報告書" sheetId="10" r:id="rId10"/>
    <sheet name="07事業報告書(個別）" sheetId="11" r:id="rId11"/>
    <sheet name="08-01収支報告書(全体）" sheetId="12" r:id="rId12"/>
    <sheet name="08-02収支報告書（個別）" sheetId="13" r:id="rId13"/>
    <sheet name="08-03収支報告書（事務管理経費）" sheetId="14" r:id="rId14"/>
    <sheet name="9備品購入内訳" sheetId="15" r:id="rId15"/>
    <sheet name="10会計監査報告書" sheetId="16" r:id="rId16"/>
    <sheet name="11確定通知書" sheetId="17" r:id="rId17"/>
    <sheet name="12請求書" sheetId="18" r:id="rId18"/>
    <sheet name="13概算払請求書" sheetId="19" r:id="rId19"/>
    <sheet name="14精算書" sheetId="20" r:id="rId20"/>
    <sheet name="15事業間調整協議書" sheetId="21" r:id="rId21"/>
    <sheet name="16事業間調整通知書" sheetId="22" r:id="rId22"/>
    <sheet name="17返納・返還命令通知書" sheetId="23" r:id="rId23"/>
  </sheets>
  <definedNames>
    <definedName name="_xlfn.IFERROR" hidden="1">#NAME?</definedName>
    <definedName name="_xlnm.Print_Area" localSheetId="2">'01交付申請書'!$A$1:$X$46</definedName>
    <definedName name="_xlnm.Print_Area" localSheetId="3">'02事業計画書(個別）'!$A$1:$T$44</definedName>
    <definedName name="_xlnm.Print_Area" localSheetId="4">'03-01収支予算書(全体）'!$A$1:$G$22</definedName>
    <definedName name="_xlnm.Print_Area" localSheetId="5">'03-02収支予算書（個別）'!$A$1:$F$26</definedName>
    <definedName name="_xlnm.Print_Area" localSheetId="6">'03-03収支予算書（事務管理経費）'!$A$1:$F$24</definedName>
    <definedName name="_xlnm.Print_Area" localSheetId="7">'04決定通知 '!$A$1:$AF$35</definedName>
    <definedName name="_xlnm.Print_Area" localSheetId="8">'05変更申請'!$A$1:$X$47</definedName>
    <definedName name="_xlnm.Print_Area" localSheetId="9">'06実績報告書'!$A$1:$X$43</definedName>
    <definedName name="_xlnm.Print_Area" localSheetId="10">'07事業報告書(個別）'!$A$1:$V$52</definedName>
    <definedName name="_xlnm.Print_Area" localSheetId="11">'08-01収支報告書(全体）'!$A$1:$G$27</definedName>
    <definedName name="_xlnm.Print_Area" localSheetId="12">'08-02収支報告書（個別）'!$A$1:$F$26</definedName>
    <definedName name="_xlnm.Print_Area" localSheetId="13">'08-03収支報告書（事務管理経費）'!$A$1:$F$24</definedName>
    <definedName name="_xlnm.Print_Area" localSheetId="15">'10会計監査報告書'!$A$1:$AG$40</definedName>
    <definedName name="_xlnm.Print_Area" localSheetId="16">'11確定通知書'!$A$1:$Z$44</definedName>
    <definedName name="_xlnm.Print_Area" localSheetId="17">'12請求書'!$A$1:$W$51</definedName>
    <definedName name="_xlnm.Print_Area" localSheetId="18">'13概算払請求書'!$A$1:$W$42</definedName>
    <definedName name="_xlnm.Print_Area" localSheetId="19">'14精算書'!$A$1:$W$52</definedName>
    <definedName name="_xlnm.Print_Area" localSheetId="20">'15事業間調整協議書'!$A$1:$Y$49</definedName>
    <definedName name="_xlnm.Print_Area" localSheetId="21">'16事業間調整通知書'!$A$1:$AA$48</definedName>
    <definedName name="_xlnm.Print_Area" localSheetId="22">'17返納・返還命令通知書'!$A$1:$AJ$34</definedName>
    <definedName name="_xlnm.Print_Area" localSheetId="14">'9備品購入内訳'!$A$1:$H$21</definedName>
  </definedNames>
  <calcPr fullCalcOnLoad="1"/>
</workbook>
</file>

<file path=xl/comments10.xml><?xml version="1.0" encoding="utf-8"?>
<comments xmlns="http://schemas.openxmlformats.org/spreadsheetml/2006/main">
  <authors>
    <author>八尾市役所</author>
  </authors>
  <commentList>
    <comment ref="P18" authorId="0">
      <text>
        <r>
          <rPr>
            <b/>
            <sz val="11"/>
            <rFont val="MS P ゴシック"/>
            <family val="3"/>
          </rPr>
          <t>ドロップダウンリストから選択してください。</t>
        </r>
      </text>
    </comment>
    <comment ref="P19" authorId="0">
      <text>
        <r>
          <rPr>
            <b/>
            <sz val="11"/>
            <rFont val="MS P ゴシック"/>
            <family val="3"/>
          </rPr>
          <t>所在地と代表者名を入力してください。</t>
        </r>
      </text>
    </comment>
    <comment ref="W10" authorId="0">
      <text>
        <r>
          <rPr>
            <b/>
            <sz val="11"/>
            <rFont val="MS P ゴシック"/>
            <family val="3"/>
          </rPr>
          <t>提出する日を入力してください。</t>
        </r>
      </text>
    </comment>
  </commentList>
</comments>
</file>

<file path=xl/comments11.xml><?xml version="1.0" encoding="utf-8"?>
<comments xmlns="http://schemas.openxmlformats.org/spreadsheetml/2006/main">
  <authors>
    <author>八尾市役所</author>
  </authors>
  <commentList>
    <comment ref="C10" authorId="0">
      <text>
        <r>
          <rPr>
            <b/>
            <sz val="11"/>
            <rFont val="MS P ゴシック"/>
            <family val="3"/>
          </rPr>
          <t>青色防犯パトロールについては、年間実施回数、総運行距離もご記入ください。</t>
        </r>
      </text>
    </comment>
    <comment ref="A47" authorId="0">
      <text>
        <r>
          <rPr>
            <b/>
            <sz val="11"/>
            <rFont val="MS P ゴシック"/>
            <family val="3"/>
          </rPr>
          <t>校区まちづくり交付金を財源とする金額の増減が25%を超える場合に理由の明記が必要となります。
（増減率の計算式）
｛（事業実績報告額/事業予算額)－１｝×100（%）
※-25%≧増減率、もしくは増減率≧25%の場合、
　特記事項に内容及び理由をご記入ください。</t>
        </r>
      </text>
    </comment>
    <comment ref="S17" authorId="0">
      <text>
        <r>
          <rPr>
            <b/>
            <sz val="11"/>
            <rFont val="MS P ゴシック"/>
            <family val="3"/>
          </rPr>
          <t>申請の際に加算項目を選択していたが、何らかの事情等により実施できなかった場合は実績なしに「○」を入れてください。</t>
        </r>
      </text>
    </comment>
    <comment ref="C21" authorId="0">
      <text>
        <r>
          <rPr>
            <b/>
            <sz val="11"/>
            <rFont val="MS P ゴシック"/>
            <family val="3"/>
          </rPr>
          <t>取り組みを実施したことでまちがどのようによくなったのか、どういった効果が得られたのかといった視点でご記入ください。</t>
        </r>
      </text>
    </comment>
    <comment ref="C15" authorId="0">
      <text>
        <r>
          <rPr>
            <b/>
            <sz val="11"/>
            <rFont val="MS P ゴシック"/>
            <family val="3"/>
          </rPr>
          <t>校区まちづくり協議会の構成団体、行政機関を除く団体と共催等の協働で取り組みをされた場合、協働団体名称をご記入ください。（協働団体がない場合は記入不要）</t>
        </r>
      </text>
    </comment>
  </commentList>
</comments>
</file>

<file path=xl/comments12.xml><?xml version="1.0" encoding="utf-8"?>
<comments xmlns="http://schemas.openxmlformats.org/spreadsheetml/2006/main">
  <authors>
    <author>八尾市役所</author>
  </authors>
  <commentList>
    <comment ref="K11" authorId="0">
      <text>
        <r>
          <rPr>
            <b/>
            <sz val="9"/>
            <rFont val="MS P ゴシック"/>
            <family val="3"/>
          </rPr>
          <t>各事業の交付決定額（財源ごと）を入力いただくと、申請時との増減率が自動入力されます。
（予備申請をされた場合は、通常申請との合計額をご入力ください。）</t>
        </r>
      </text>
    </comment>
    <comment ref="I12" authorId="0">
      <text>
        <r>
          <rPr>
            <b/>
            <sz val="9"/>
            <rFont val="MS P ゴシック"/>
            <family val="3"/>
          </rPr>
          <t>-25%≧増減率、もしくは増減率≧25%の場合、該当事業の様式第８号の特記事項に増減理由等の記載が必要となります。
増減率の確認など、必要に応じてご活用ください。</t>
        </r>
      </text>
    </comment>
    <comment ref="A14" authorId="0">
      <text>
        <r>
          <rPr>
            <b/>
            <sz val="9"/>
            <rFont val="MS P ゴシック"/>
            <family val="3"/>
          </rPr>
          <t>８以上の事業がある場合は行を増やしてご対応ください。</t>
        </r>
      </text>
    </comment>
    <comment ref="D22" authorId="0">
      <text>
        <r>
          <rPr>
            <b/>
            <sz val="11"/>
            <rFont val="MS P ゴシック"/>
            <family val="3"/>
          </rPr>
          <t>備品上限額は
90万円（税込）となります。</t>
        </r>
      </text>
    </comment>
    <comment ref="C7" authorId="0">
      <text>
        <r>
          <rPr>
            <b/>
            <sz val="9"/>
            <rFont val="MS P ゴシック"/>
            <family val="3"/>
          </rPr>
          <t>交付金決定合計額をご記入ください。</t>
        </r>
      </text>
    </comment>
  </commentList>
</comments>
</file>

<file path=xl/comments13.xml><?xml version="1.0" encoding="utf-8"?>
<comments xmlns="http://schemas.openxmlformats.org/spreadsheetml/2006/main">
  <authors>
    <author>八尾市役所</author>
  </authors>
  <commentList>
    <comment ref="C8" authorId="0">
      <text>
        <r>
          <rPr>
            <b/>
            <sz val="9"/>
            <rFont val="MS P ゴシック"/>
            <family val="3"/>
          </rPr>
          <t>・物品名　単価×個数をご記入ください。
・購入物品とその内容が分かるようにご記入ください。
※決算内訳欄に書ききれない場合は別紙に記入してください。
　様式は問いません。</t>
        </r>
      </text>
    </comment>
    <comment ref="C14" authorId="0">
      <text>
        <r>
          <rPr>
            <sz val="9"/>
            <rFont val="MS P ゴシック"/>
            <family val="3"/>
          </rPr>
          <t>食糧費の上限額は全事業合計で５万円（税込）となります。</t>
        </r>
      </text>
    </comment>
    <comment ref="C15" authorId="0">
      <text>
        <r>
          <rPr>
            <sz val="9"/>
            <rFont val="MS P ゴシック"/>
            <family val="3"/>
          </rPr>
          <t>備品の上限額は全事業合計で90万円（税込）となります。</t>
        </r>
      </text>
    </comment>
  </commentList>
</comments>
</file>

<file path=xl/comments14.xml><?xml version="1.0" encoding="utf-8"?>
<comments xmlns="http://schemas.openxmlformats.org/spreadsheetml/2006/main">
  <authors>
    <author>八尾市役所</author>
  </authors>
  <commentList>
    <comment ref="B24" authorId="0">
      <text>
        <r>
          <rPr>
            <b/>
            <sz val="11"/>
            <rFont val="MS P ゴシック"/>
            <family val="3"/>
          </rPr>
          <t>上限は50万円（税込）となります。</t>
        </r>
      </text>
    </comment>
    <comment ref="C6" authorId="0">
      <text>
        <r>
          <rPr>
            <b/>
            <sz val="9"/>
            <rFont val="MS P ゴシック"/>
            <family val="3"/>
          </rPr>
          <t>・物品名　単価×個数をご記入ください。
・購入物品とその内容が分かるようにご記入ください。
※決算内訳欄に書ききれない場合は別紙に記入してください。
　様式は問いません。</t>
        </r>
      </text>
    </comment>
    <comment ref="C12" authorId="0">
      <text>
        <r>
          <rPr>
            <sz val="9"/>
            <rFont val="MS P ゴシック"/>
            <family val="3"/>
          </rPr>
          <t>食糧費の上限額は全事業合計で５万円（税込）となります。</t>
        </r>
      </text>
    </comment>
    <comment ref="C13" authorId="0">
      <text>
        <r>
          <rPr>
            <sz val="9"/>
            <rFont val="MS P ゴシック"/>
            <family val="3"/>
          </rPr>
          <t>備品の上限額は全事業合計で90万円（税込）となります。</t>
        </r>
      </text>
    </comment>
  </commentList>
</comments>
</file>

<file path=xl/comments16.xml><?xml version="1.0" encoding="utf-8"?>
<comments xmlns="http://schemas.openxmlformats.org/spreadsheetml/2006/main">
  <authors>
    <author>八尾市役所</author>
  </authors>
  <commentList>
    <comment ref="K14" authorId="0">
      <text>
        <r>
          <rPr>
            <b/>
            <sz val="11"/>
            <rFont val="MS P ゴシック"/>
            <family val="3"/>
          </rPr>
          <t>協議会名をドロップダウンリストから選択してください。</t>
        </r>
      </text>
    </comment>
    <comment ref="R32" authorId="0">
      <text>
        <r>
          <rPr>
            <b/>
            <sz val="11"/>
            <rFont val="MS P ゴシック"/>
            <family val="3"/>
          </rPr>
          <t>協議会名をドロップダウンリストから選択してください。</t>
        </r>
      </text>
    </comment>
    <comment ref="R35" authorId="0">
      <text>
        <r>
          <rPr>
            <b/>
            <sz val="11"/>
            <rFont val="MS P ゴシック"/>
            <family val="3"/>
          </rPr>
          <t>役職名をご記入ください。</t>
        </r>
      </text>
    </comment>
    <comment ref="A8" authorId="0">
      <text>
        <r>
          <rPr>
            <b/>
            <sz val="11"/>
            <rFont val="MS P ゴシック"/>
            <family val="3"/>
          </rPr>
          <t>押印いただいた会計監査報告書の原本をご提出ください。</t>
        </r>
      </text>
    </comment>
    <comment ref="N29" authorId="0">
      <text>
        <r>
          <rPr>
            <b/>
            <sz val="11"/>
            <rFont val="MS P ゴシック"/>
            <family val="3"/>
          </rPr>
          <t>最終支出日から実績報告書提出期限の間で会計監査を行った日をご記入ください。</t>
        </r>
      </text>
    </comment>
    <comment ref="W35" authorId="0">
      <text>
        <r>
          <rPr>
            <b/>
            <sz val="11"/>
            <rFont val="MS P ゴシック"/>
            <family val="3"/>
          </rPr>
          <t>氏名をご記入ください。</t>
        </r>
      </text>
    </comment>
  </commentList>
</comments>
</file>

<file path=xl/comments17.xml><?xml version="1.0" encoding="utf-8"?>
<comments xmlns="http://schemas.openxmlformats.org/spreadsheetml/2006/main">
  <authors>
    <author>八尾市役所</author>
  </authors>
  <commentList>
    <comment ref="B17" authorId="0">
      <text>
        <r>
          <rPr>
            <b/>
            <sz val="11"/>
            <rFont val="MS P ゴシック"/>
            <family val="3"/>
          </rPr>
          <t>この様式は市から通知します。</t>
        </r>
      </text>
    </comment>
  </commentList>
</comments>
</file>

<file path=xl/comments23.xml><?xml version="1.0" encoding="utf-8"?>
<comments xmlns="http://schemas.openxmlformats.org/spreadsheetml/2006/main">
  <authors>
    <author>八尾市役所</author>
  </authors>
  <commentList>
    <comment ref="AA13" authorId="0">
      <text>
        <r>
          <rPr>
            <b/>
            <sz val="11"/>
            <rFont val="MS P ゴシック"/>
            <family val="3"/>
          </rPr>
          <t>この様式は市から通知します。</t>
        </r>
      </text>
    </comment>
  </commentList>
</comments>
</file>

<file path=xl/comments3.xml><?xml version="1.0" encoding="utf-8"?>
<comments xmlns="http://schemas.openxmlformats.org/spreadsheetml/2006/main">
  <authors>
    <author>八尾市役所</author>
  </authors>
  <commentList>
    <comment ref="P17" authorId="0">
      <text>
        <r>
          <rPr>
            <b/>
            <sz val="11"/>
            <rFont val="MS P ゴシック"/>
            <family val="3"/>
          </rPr>
          <t>ドロップダウンリストから選択してください。</t>
        </r>
      </text>
    </comment>
    <comment ref="I30" authorId="0">
      <text>
        <r>
          <rPr>
            <b/>
            <sz val="11"/>
            <rFont val="MS P ゴシック"/>
            <family val="3"/>
          </rPr>
          <t>数式で自動表示します。（先に団体名を入力してください）</t>
        </r>
      </text>
    </comment>
    <comment ref="I28" authorId="0">
      <text>
        <r>
          <rPr>
            <b/>
            <sz val="11"/>
            <rFont val="MS P ゴシック"/>
            <family val="3"/>
          </rPr>
          <t>予備申請を行った場合の通常申請時に使用します。</t>
        </r>
        <r>
          <rPr>
            <b/>
            <u val="single"/>
            <sz val="11"/>
            <rFont val="MS P ゴシック"/>
            <family val="3"/>
          </rPr>
          <t>早期申請、予備申請時は空欄でお願いします。</t>
        </r>
      </text>
    </comment>
    <comment ref="Q32" authorId="0">
      <text>
        <r>
          <rPr>
            <b/>
            <sz val="11"/>
            <rFont val="MS P ゴシック"/>
            <family val="3"/>
          </rPr>
          <t>数式で自動表示します。（先に団体名を入力してください）</t>
        </r>
      </text>
    </comment>
    <comment ref="S34" authorId="0">
      <text>
        <r>
          <rPr>
            <b/>
            <sz val="11"/>
            <rFont val="MS P ゴシック"/>
            <family val="3"/>
          </rPr>
          <t>数式で自動表示します。（先に団体名を入力してください）</t>
        </r>
      </text>
    </comment>
    <comment ref="S36" authorId="0">
      <text>
        <r>
          <rPr>
            <b/>
            <sz val="11"/>
            <rFont val="MS P ゴシック"/>
            <family val="3"/>
          </rPr>
          <t>数式で自動表示します。</t>
        </r>
      </text>
    </comment>
    <comment ref="G36" authorId="0">
      <text>
        <r>
          <rPr>
            <b/>
            <sz val="11"/>
            <rFont val="MS P ゴシック"/>
            <family val="3"/>
          </rPr>
          <t>該当の場合、
「○」を選択してください。</t>
        </r>
      </text>
    </comment>
    <comment ref="P18" authorId="0">
      <text>
        <r>
          <rPr>
            <b/>
            <sz val="11"/>
            <rFont val="MS P ゴシック"/>
            <family val="3"/>
          </rPr>
          <t>所在地と代表者名を入力してください。</t>
        </r>
      </text>
    </comment>
    <comment ref="W10" authorId="0">
      <text>
        <r>
          <rPr>
            <b/>
            <sz val="11"/>
            <rFont val="MS P ゴシック"/>
            <family val="3"/>
          </rPr>
          <t>提出する日を入力してください。</t>
        </r>
      </text>
    </comment>
  </commentList>
</comments>
</file>

<file path=xl/comments4.xml><?xml version="1.0" encoding="utf-8"?>
<comments xmlns="http://schemas.openxmlformats.org/spreadsheetml/2006/main">
  <authors>
    <author>八尾市役所</author>
  </authors>
  <commentList>
    <comment ref="C7" authorId="0">
      <text>
        <r>
          <rPr>
            <b/>
            <sz val="9"/>
            <rFont val="MS P ゴシック"/>
            <family val="3"/>
          </rPr>
          <t>「予備申請」「通常申請」での通し番号で記載してください。
例：「予備申請」と同一事業は同一番号、「予備申請」で申請のない事業は「予備申請」で振った番号に続けて付番。
※実績報告は「予備申請」と「通常申請」を合わせ一度で手続きをしていただくため。</t>
        </r>
      </text>
    </comment>
    <comment ref="C8" authorId="0">
      <text>
        <r>
          <rPr>
            <b/>
            <sz val="9"/>
            <rFont val="MS P ゴシック"/>
            <family val="3"/>
          </rPr>
          <t>該当するわがまち推進計画の項目をご記入ください。
記入例：目標１ 安全なまち</t>
        </r>
      </text>
    </comment>
    <comment ref="D20" authorId="0">
      <text>
        <r>
          <rPr>
            <b/>
            <sz val="9"/>
            <rFont val="MS P ゴシック"/>
            <family val="3"/>
          </rPr>
          <t>地域の安全・安心に関する取り組みを行うこと。</t>
        </r>
      </text>
    </comment>
    <comment ref="J20" authorId="0">
      <text>
        <r>
          <rPr>
            <b/>
            <sz val="9"/>
            <rFont val="MS P ゴシック"/>
            <family val="3"/>
          </rPr>
          <t>広く住民を対象とする健康増進の取り組みを行うこと。</t>
        </r>
      </text>
    </comment>
    <comment ref="P20" authorId="0">
      <text>
        <r>
          <rPr>
            <b/>
            <sz val="9"/>
            <rFont val="MS P ゴシック"/>
            <family val="3"/>
          </rPr>
          <t>将来のまちづくりを担う青少年・子どもを対象とした取り組みを行うこと。</t>
        </r>
      </text>
    </comment>
    <comment ref="D21" authorId="0">
      <text>
        <r>
          <rPr>
            <b/>
            <sz val="9"/>
            <rFont val="MS P ゴシック"/>
            <family val="3"/>
          </rPr>
          <t>校区まちづくり協議会を広く住民に知ってもらえるような情報発信の取り組みを行うこと。</t>
        </r>
      </text>
    </comment>
    <comment ref="J21" authorId="0">
      <text>
        <r>
          <rPr>
            <b/>
            <sz val="9"/>
            <rFont val="MS P ゴシック"/>
            <family val="3"/>
          </rPr>
          <t>新たな担い手の確保等組織の基盤強化に向けた取り組みを行うこと。</t>
        </r>
      </text>
    </comment>
    <comment ref="P21" authorId="0">
      <text>
        <r>
          <rPr>
            <b/>
            <sz val="9"/>
            <rFont val="MS P ゴシック"/>
            <family val="3"/>
          </rPr>
          <t>他校区、市民活動団体、事業所、社会福祉施設等、構成団体以外の団体等を協働の取り組みを行うこと。</t>
        </r>
      </text>
    </comment>
    <comment ref="C13" authorId="0">
      <text>
        <r>
          <rPr>
            <b/>
            <sz val="9"/>
            <rFont val="MS P ゴシック"/>
            <family val="3"/>
          </rPr>
          <t>取り組みの概要をご記入ください。
例：小学校と連携し、煙中体験、放水訓練、救急救命訓練、避難所運営訓練等の防災訓練を行う。</t>
        </r>
      </text>
    </comment>
    <comment ref="C22" authorId="0">
      <text>
        <r>
          <rPr>
            <b/>
            <sz val="9"/>
            <rFont val="MS P ゴシック"/>
            <family val="3"/>
          </rPr>
          <t>複数の加算項目を申請する場合は、それぞれの加算項目に該当することが分かるように理由をご記入ください。</t>
        </r>
      </text>
    </comment>
    <comment ref="C24" authorId="0">
      <text>
        <r>
          <rPr>
            <b/>
            <sz val="9"/>
            <rFont val="MS P ゴシック"/>
            <family val="3"/>
          </rPr>
          <t>取り組みを実施することでまちがどのようになることめざすのか、活動を行うことでどういった効果を得られることを見込んでいるのかといった視点でご記入ください。</t>
        </r>
      </text>
    </comment>
    <comment ref="C18" authorId="0">
      <text>
        <r>
          <rPr>
            <b/>
            <sz val="9"/>
            <rFont val="MS P ゴシック"/>
            <family val="3"/>
          </rPr>
          <t>校区まちづくり協議会の構成団体、行政機関を除く団体と共催等の協働で取り組みをされる場合、協働団体の名称をご記入ください。（協働団体がない場合は記入不要）</t>
        </r>
      </text>
    </comment>
  </commentList>
</comments>
</file>

<file path=xl/comments5.xml><?xml version="1.0" encoding="utf-8"?>
<comments xmlns="http://schemas.openxmlformats.org/spreadsheetml/2006/main">
  <authors>
    <author>八尾市役所</author>
  </authors>
  <commentList>
    <comment ref="A14" authorId="0">
      <text>
        <r>
          <rPr>
            <b/>
            <sz val="9"/>
            <rFont val="MS P ゴシック"/>
            <family val="3"/>
          </rPr>
          <t>８以上の事業がある場合は行を増やしてご対応ください。</t>
        </r>
      </text>
    </comment>
    <comment ref="D22" authorId="0">
      <text>
        <r>
          <rPr>
            <b/>
            <sz val="11"/>
            <rFont val="MS P ゴシック"/>
            <family val="3"/>
          </rPr>
          <t>備品上限額は
90万円（税込）となります。</t>
        </r>
      </text>
    </comment>
    <comment ref="G13" authorId="0">
      <text>
        <r>
          <rPr>
            <b/>
            <sz val="9"/>
            <rFont val="MS P ゴシック"/>
            <family val="3"/>
          </rPr>
          <t>予算額と財源合計については、同金額となります。
また、収入の部の交付金とその他の金額は支出の部の財源部分の交付金、その他の合計金額とそれぞれ同じとなります。</t>
        </r>
      </text>
    </comment>
  </commentList>
</comments>
</file>

<file path=xl/comments6.xml><?xml version="1.0" encoding="utf-8"?>
<comments xmlns="http://schemas.openxmlformats.org/spreadsheetml/2006/main">
  <authors>
    <author>八尾市役所</author>
  </authors>
  <commentList>
    <comment ref="C8" authorId="0">
      <text>
        <r>
          <rPr>
            <b/>
            <sz val="9"/>
            <rFont val="MS P ゴシック"/>
            <family val="3"/>
          </rPr>
          <t>・物品名　単価×個数をご記入ください。
・購入するものとその内容が分かるようにご記入ください。
※予算内訳欄に書ききれない場合は別紙に記入してください。
　様式は問いません。</t>
        </r>
      </text>
    </comment>
    <comment ref="C14" authorId="0">
      <text>
        <r>
          <rPr>
            <sz val="9"/>
            <rFont val="MS P ゴシック"/>
            <family val="3"/>
          </rPr>
          <t>予備申請・通常申請の全事業あわせて、上限額は５万円（税込）です。
講師用・事業従事者の体調管理用のみが対象となります。（参加者の体調管理用は対象外）</t>
        </r>
      </text>
    </comment>
    <comment ref="C15" authorId="0">
      <text>
        <r>
          <rPr>
            <sz val="9"/>
            <rFont val="MS P ゴシック"/>
            <family val="3"/>
          </rPr>
          <t>予備申請・通常申請の全事業あわせて、上限額は90万円（税込）です。
※見積書やカタログのコピー等、購入する物品や単価が分かるものをあわせてご提出ください。</t>
        </r>
      </text>
    </comment>
    <comment ref="C16" authorId="0">
      <text>
        <r>
          <rPr>
            <sz val="9"/>
            <rFont val="MS P ゴシック"/>
            <family val="3"/>
          </rPr>
          <t>算出根拠資料をあわせてご提出ください。</t>
        </r>
      </text>
    </comment>
    <comment ref="C17" authorId="0">
      <text>
        <r>
          <rPr>
            <sz val="9"/>
            <rFont val="MS P ゴシック"/>
            <family val="3"/>
          </rPr>
          <t>算出根拠資料をあわせてご提出ください。</t>
        </r>
      </text>
    </comment>
    <comment ref="C22" authorId="0">
      <text>
        <r>
          <rPr>
            <sz val="9"/>
            <rFont val="MS P ゴシック"/>
            <family val="3"/>
          </rPr>
          <t>算出根拠資料をあわせてご提出ください。</t>
        </r>
      </text>
    </comment>
    <comment ref="C23" authorId="0">
      <text>
        <r>
          <rPr>
            <sz val="9"/>
            <rFont val="MS P ゴシック"/>
            <family val="3"/>
          </rPr>
          <t>算出根拠資料をあわせてご提出ください。</t>
        </r>
      </text>
    </comment>
  </commentList>
</comments>
</file>

<file path=xl/comments7.xml><?xml version="1.0" encoding="utf-8"?>
<comments xmlns="http://schemas.openxmlformats.org/spreadsheetml/2006/main">
  <authors>
    <author>八尾市役所</author>
  </authors>
  <commentList>
    <comment ref="B24" authorId="0">
      <text>
        <r>
          <rPr>
            <b/>
            <sz val="11"/>
            <rFont val="MS P ゴシック"/>
            <family val="3"/>
          </rPr>
          <t>上限は50万円（税込）となります。</t>
        </r>
      </text>
    </comment>
    <comment ref="C6" authorId="0">
      <text>
        <r>
          <rPr>
            <b/>
            <sz val="9"/>
            <rFont val="MS P ゴシック"/>
            <family val="3"/>
          </rPr>
          <t>・物品名　単価×個数をご記入ください。
・購入するものとその内容が分かるようにご記入ください。
※予算内訳欄に書ききれない場合は別紙に記入してください。
　様式は問いません。</t>
        </r>
      </text>
    </comment>
    <comment ref="C12" authorId="0">
      <text>
        <r>
          <rPr>
            <sz val="9"/>
            <rFont val="MS P ゴシック"/>
            <family val="3"/>
          </rPr>
          <t>予備申請・通常申請の全事業あわせて、上限額は５万円（税込）です。
講師用・事業従事者の体調管理用のみが対象となります。（参加者の体調管理用は対象外）</t>
        </r>
      </text>
    </comment>
    <comment ref="C13" authorId="0">
      <text>
        <r>
          <rPr>
            <sz val="9"/>
            <rFont val="MS P ゴシック"/>
            <family val="3"/>
          </rPr>
          <t>予備申請・通常申請の全事業あわせて、上限額は90万円（税込）です。
※見積書やカタログのコピー等、購入する物品や単価が分かるものをあわせてご提出ください。</t>
        </r>
      </text>
    </comment>
    <comment ref="C14" authorId="0">
      <text>
        <r>
          <rPr>
            <sz val="9"/>
            <rFont val="MS P ゴシック"/>
            <family val="3"/>
          </rPr>
          <t>算出根拠資料をあわせてご提出ください。</t>
        </r>
      </text>
    </comment>
    <comment ref="C15" authorId="0">
      <text>
        <r>
          <rPr>
            <sz val="9"/>
            <rFont val="MS P ゴシック"/>
            <family val="3"/>
          </rPr>
          <t>算出根拠資料をあわせてご提出ください。</t>
        </r>
      </text>
    </comment>
    <comment ref="C20" authorId="0">
      <text>
        <r>
          <rPr>
            <sz val="9"/>
            <rFont val="MS P ゴシック"/>
            <family val="3"/>
          </rPr>
          <t>算出根拠資料をあわせてご提出ください。</t>
        </r>
      </text>
    </comment>
    <comment ref="C21" authorId="0">
      <text>
        <r>
          <rPr>
            <sz val="9"/>
            <rFont val="MS P ゴシック"/>
            <family val="3"/>
          </rPr>
          <t>算出根拠資料をあわせてご提出ください。</t>
        </r>
      </text>
    </comment>
  </commentList>
</comments>
</file>

<file path=xl/comments8.xml><?xml version="1.0" encoding="utf-8"?>
<comments xmlns="http://schemas.openxmlformats.org/spreadsheetml/2006/main">
  <authors>
    <author>八尾市役所</author>
  </authors>
  <commentList>
    <comment ref="AF12" authorId="0">
      <text>
        <r>
          <rPr>
            <b/>
            <sz val="11"/>
            <rFont val="MS P ゴシック"/>
            <family val="3"/>
          </rPr>
          <t>この様式は市から通知します。</t>
        </r>
      </text>
    </comment>
  </commentList>
</comments>
</file>

<file path=xl/sharedStrings.xml><?xml version="1.0" encoding="utf-8"?>
<sst xmlns="http://schemas.openxmlformats.org/spreadsheetml/2006/main" count="865" uniqueCount="349">
  <si>
    <t>年</t>
  </si>
  <si>
    <t>月</t>
  </si>
  <si>
    <t>日</t>
  </si>
  <si>
    <t>年度</t>
  </si>
  <si>
    <t>申請者</t>
  </si>
  <si>
    <t>印</t>
  </si>
  <si>
    <t>交付申請額</t>
  </si>
  <si>
    <t>円</t>
  </si>
  <si>
    <t>添付書類</t>
  </si>
  <si>
    <t>科目</t>
  </si>
  <si>
    <t>収入合計</t>
  </si>
  <si>
    <t>支出合計</t>
  </si>
  <si>
    <t>（単位：円）</t>
  </si>
  <si>
    <t>交付決定額</t>
  </si>
  <si>
    <t>決算額</t>
  </si>
  <si>
    <t>（あて先）八尾市長</t>
  </si>
  <si>
    <t>事業名</t>
  </si>
  <si>
    <t>謝金</t>
  </si>
  <si>
    <t>旅費</t>
  </si>
  <si>
    <t>消耗品</t>
  </si>
  <si>
    <t>燃料費</t>
  </si>
  <si>
    <t>原材料費</t>
  </si>
  <si>
    <t>備品</t>
  </si>
  <si>
    <t>工事費</t>
  </si>
  <si>
    <t>光熱水費</t>
  </si>
  <si>
    <t>修繕費</t>
  </si>
  <si>
    <t>印刷製本費</t>
  </si>
  <si>
    <t>通信運搬費</t>
  </si>
  <si>
    <t>保険料</t>
  </si>
  <si>
    <t>使用料及び賃借料</t>
  </si>
  <si>
    <t>保守点検費</t>
  </si>
  <si>
    <t>雑費</t>
  </si>
  <si>
    <t>交付金</t>
  </si>
  <si>
    <t>これらの規定に基づく市長の処分に違反したときは、交付金の全部又は一部の返還を</t>
  </si>
  <si>
    <t>求めます。</t>
  </si>
  <si>
    <t>交付</t>
  </si>
  <si>
    <t>不交付</t>
  </si>
  <si>
    <t>変更</t>
  </si>
  <si>
    <t>交付決定通知</t>
  </si>
  <si>
    <t>内容・理由</t>
  </si>
  <si>
    <t>その他</t>
  </si>
  <si>
    <t>安全安心</t>
  </si>
  <si>
    <t>加算名称</t>
  </si>
  <si>
    <t>事業予算科目</t>
  </si>
  <si>
    <t>健康増進</t>
  </si>
  <si>
    <t>次世代育成</t>
  </si>
  <si>
    <t>情報発信</t>
  </si>
  <si>
    <t>組織基盤強化</t>
  </si>
  <si>
    <t>協働広がり</t>
  </si>
  <si>
    <t>交付請求額</t>
  </si>
  <si>
    <t>様式第１号(第2条関係）</t>
  </si>
  <si>
    <t>該当する
わがまち推進計画</t>
  </si>
  <si>
    <t>（該当する理由）</t>
  </si>
  <si>
    <t>【収入の部】</t>
  </si>
  <si>
    <t>予算額</t>
  </si>
  <si>
    <t>【支出の部】</t>
  </si>
  <si>
    <t>事業</t>
  </si>
  <si>
    <t>財源</t>
  </si>
  <si>
    <t>合計</t>
  </si>
  <si>
    <t>1謝金</t>
  </si>
  <si>
    <t>2旅費</t>
  </si>
  <si>
    <t>3消耗品費</t>
  </si>
  <si>
    <t>4燃料費</t>
  </si>
  <si>
    <t>5原材料費</t>
  </si>
  <si>
    <t>　　様式第２号(第2条関係）</t>
  </si>
  <si>
    <t>様式第５号(第2条関係）</t>
  </si>
  <si>
    <t>変更の内容及び理由</t>
  </si>
  <si>
    <t>　八尾市校区まちづくり交付金交付請求書</t>
  </si>
  <si>
    <t>　</t>
  </si>
  <si>
    <t>事業名</t>
  </si>
  <si>
    <t>備品番号</t>
  </si>
  <si>
    <t>備品名</t>
  </si>
  <si>
    <t>購入年月日</t>
  </si>
  <si>
    <t>会計監査報告書</t>
  </si>
  <si>
    <t>月</t>
  </si>
  <si>
    <t>日</t>
  </si>
  <si>
    <t>号</t>
  </si>
  <si>
    <t>予算内訳</t>
  </si>
  <si>
    <t>決算内訳</t>
  </si>
  <si>
    <t>加算項目</t>
  </si>
  <si>
    <t>7備品</t>
  </si>
  <si>
    <t>8委託費</t>
  </si>
  <si>
    <t>9工事費</t>
  </si>
  <si>
    <t>10光熱水費</t>
  </si>
  <si>
    <t>11修繕費</t>
  </si>
  <si>
    <t>12印刷製本費</t>
  </si>
  <si>
    <t>13通信運搬費</t>
  </si>
  <si>
    <t>14保険料</t>
  </si>
  <si>
    <t>15使用料及び賃借料</t>
  </si>
  <si>
    <t>16保守点検費</t>
  </si>
  <si>
    <t>17雑費</t>
  </si>
  <si>
    <t>今年度の取り組み目標</t>
  </si>
  <si>
    <t>取り組み内容</t>
  </si>
  <si>
    <t>取り組み名称①</t>
  </si>
  <si>
    <t>取り組み名称②</t>
  </si>
  <si>
    <t>6食糧費（お茶・水）</t>
  </si>
  <si>
    <t>特記事項</t>
  </si>
  <si>
    <t>※　単品３万円（税込）以上の備品のみ記載してください。</t>
  </si>
  <si>
    <t>申請者</t>
  </si>
  <si>
    <t>事務管理経費</t>
  </si>
  <si>
    <t>日付</t>
  </si>
  <si>
    <t>人</t>
  </si>
  <si>
    <t>第</t>
  </si>
  <si>
    <t>日付</t>
  </si>
  <si>
    <t>事業Ｎo</t>
  </si>
  <si>
    <t>実績報告額</t>
  </si>
  <si>
    <t>交付申請上限額</t>
  </si>
  <si>
    <t>人口割額</t>
  </si>
  <si>
    <t>均等割額</t>
  </si>
  <si>
    <t>内訳</t>
  </si>
  <si>
    <t>事業NO</t>
  </si>
  <si>
    <t>取り組みの成果等</t>
  </si>
  <si>
    <t>年度八尾市校区まちづくり交付金の交付について、下記の通り申請します。</t>
  </si>
  <si>
    <t>様式第３－１号（第2条関係）</t>
  </si>
  <si>
    <t>様式第４号（第2条関係）</t>
  </si>
  <si>
    <t>次年度に向けて</t>
  </si>
  <si>
    <t>（課題・改善・充実させたいこと）</t>
  </si>
  <si>
    <t>（課題・改善・充実させたいこと）</t>
  </si>
  <si>
    <t>様</t>
  </si>
  <si>
    <t>　  　</t>
  </si>
  <si>
    <t>八尾市校区まちづくり交付金の交付について、下記の通り請求します。</t>
  </si>
  <si>
    <t>　様式第３－２号（第2条関係）</t>
  </si>
  <si>
    <t>　様式第３－３号（第2条関係）</t>
  </si>
  <si>
    <t>&lt;加算項目&gt;</t>
  </si>
  <si>
    <t>前年度９月末人口</t>
  </si>
  <si>
    <t>用和小学校区まちづくり協議会</t>
  </si>
  <si>
    <t>長池小学校区まちづくり協議会</t>
  </si>
  <si>
    <t>久宝寺小学校区まちづくり協議会</t>
  </si>
  <si>
    <t>美園小学校区まちづくり協議会</t>
  </si>
  <si>
    <t>龍華小学校区まちづくり協議会</t>
  </si>
  <si>
    <t>永畑小学校区まちづくり協議会</t>
  </si>
  <si>
    <t>大正小学校区まちづくり協議会</t>
  </si>
  <si>
    <t>大正北小学校区まちづくり協議会</t>
  </si>
  <si>
    <t>八尾小学校区まちづくり協議会</t>
  </si>
  <si>
    <t>安中小学校区まちづくり協議会</t>
  </si>
  <si>
    <t>南高安小学校区まちづくり協議会</t>
  </si>
  <si>
    <t>高安中学校区まちづくり協議会</t>
  </si>
  <si>
    <t>南山本小学校区まちづくり協議会</t>
  </si>
  <si>
    <t>高安西小学校区まちづくり協議会</t>
  </si>
  <si>
    <t>志紀小学校区まちづくり協議会</t>
  </si>
  <si>
    <t>西郡まちづくり協議会</t>
  </si>
  <si>
    <t>北山本小学校区まちづくり協議会</t>
  </si>
  <si>
    <t>山本小学校区まちづくり協議会</t>
  </si>
  <si>
    <t>上之島小学校区まちづくり協議会</t>
  </si>
  <si>
    <t>高美小学校区まちづくり協議会</t>
  </si>
  <si>
    <t>高美南小学校区まちづくり協議会</t>
  </si>
  <si>
    <t>曙川小学校区まちづくり協議会</t>
  </si>
  <si>
    <t>刑部小学校区まちづくり協議会</t>
  </si>
  <si>
    <t>曙川東小学校区まちづくり協議会</t>
  </si>
  <si>
    <t>東山本小学校区まちづくり協議会</t>
  </si>
  <si>
    <t>西山本小学校区まちづくり協議会</t>
  </si>
  <si>
    <t>竹渕小学校区まちづくり協議会</t>
  </si>
  <si>
    <t>亀井小学校区まちづくり協議会</t>
  </si>
  <si>
    <t>均等割</t>
  </si>
  <si>
    <t>人口割</t>
  </si>
  <si>
    <t>均等割+人口割</t>
  </si>
  <si>
    <t>人</t>
  </si>
  <si>
    <t>円</t>
  </si>
  <si>
    <t>組織基盤強化</t>
  </si>
  <si>
    <t>協働広がり</t>
  </si>
  <si>
    <t>次世代育成</t>
  </si>
  <si>
    <t>健康増進</t>
  </si>
  <si>
    <t>安全安心</t>
  </si>
  <si>
    <t>情報発信</t>
  </si>
  <si>
    <t>１ 事業計画書（様式第２号）</t>
  </si>
  <si>
    <t>２ 収支予算書（様式第３-１号～様式第３-３号）</t>
  </si>
  <si>
    <t>３ その他（　　　　　　　　　　</t>
  </si>
  <si>
    <t>）</t>
  </si>
  <si>
    <t>交付申請書</t>
  </si>
  <si>
    <t>　八尾市校区まちづくり交付金</t>
  </si>
  <si>
    <t xml:space="preserve">（ </t>
  </si>
  <si>
    <t>・</t>
  </si>
  <si>
    <t>・</t>
  </si>
  <si>
    <t>通常</t>
  </si>
  <si>
    <t>早期</t>
  </si>
  <si>
    <t>予備</t>
  </si>
  <si>
    <t>年度　収支予算書</t>
  </si>
  <si>
    <t>安全・安心</t>
  </si>
  <si>
    <t>組織基盤強化</t>
  </si>
  <si>
    <t>協働広がり</t>
  </si>
  <si>
    <t>健康増進</t>
  </si>
  <si>
    <t>次世代育成</t>
  </si>
  <si>
    <t>情報発信</t>
  </si>
  <si>
    <t>予備交付申請
交付決定額</t>
  </si>
  <si>
    <t>年度八尾市校区まちづくり交付金について、下記の通り報告します。</t>
  </si>
  <si>
    <t>５　領収書等の写し</t>
  </si>
  <si>
    <t>６　その他</t>
  </si>
  <si>
    <t>年度　事業報告書</t>
  </si>
  <si>
    <t>　その内容及び理由を明記してください。</t>
  </si>
  <si>
    <t>実績なし</t>
  </si>
  <si>
    <t>(</t>
  </si>
  <si>
    <t>)</t>
  </si>
  <si>
    <t>)</t>
  </si>
  <si>
    <t>年度の事業報告書は本会の状況を正しく示しているものと認めます。</t>
  </si>
  <si>
    <t>す。</t>
  </si>
  <si>
    <t>○</t>
  </si>
  <si>
    <t>　本会規則に基づき、</t>
  </si>
  <si>
    <t>月</t>
  </si>
  <si>
    <t>日</t>
  </si>
  <si>
    <t>年</t>
  </si>
  <si>
    <t>日</t>
  </si>
  <si>
    <t>ける事業の執行及び収支の状況について監査をいたしました。</t>
  </si>
  <si>
    <t>まで ）の八尾市校区まちづくり交付金にお</t>
  </si>
  <si>
    <t xml:space="preserve">団体名 </t>
  </si>
  <si>
    <t xml:space="preserve">所在地 </t>
  </si>
  <si>
    <t xml:space="preserve">代表者氏名 </t>
  </si>
  <si>
    <t>年度　収支予算書（全体総括）</t>
  </si>
  <si>
    <t xml:space="preserve"> うち
備品購入額</t>
  </si>
  <si>
    <t>年度　事業計画書</t>
  </si>
  <si>
    <t>実施予定場所</t>
  </si>
  <si>
    <t>・１つの事業名に対して、３つ以上の取り組み内容がある場合は、ページを適宜追加してください。</t>
  </si>
  <si>
    <t>実施場所</t>
  </si>
  <si>
    <t>協働団体</t>
  </si>
  <si>
    <t>・事業の実績報告額が事業予算額を25％を超えて増減する場合、もしくは内容変更する場合は、</t>
  </si>
  <si>
    <t>申請時の交付決定額（合計）</t>
  </si>
  <si>
    <t>実施予定日（頻度）</t>
  </si>
  <si>
    <t>事業名：</t>
  </si>
  <si>
    <r>
      <t>年度　収支予算書　</t>
    </r>
    <r>
      <rPr>
        <b/>
        <sz val="12"/>
        <rFont val="ＭＳ Ｐゴシック"/>
        <family val="3"/>
      </rPr>
      <t>（事務管理経費）</t>
    </r>
  </si>
  <si>
    <t>年度　収支報告書</t>
  </si>
  <si>
    <r>
      <t>年度　収支報告書　</t>
    </r>
    <r>
      <rPr>
        <b/>
        <sz val="12"/>
        <rFont val="ＭＳ Ｐゴシック"/>
        <family val="3"/>
      </rPr>
      <t>（事務管理経費）</t>
    </r>
  </si>
  <si>
    <t>保管
および
設置場所</t>
  </si>
  <si>
    <t>購入・
取得金額
（税込/円）</t>
  </si>
  <si>
    <t>年度　備品購入内訳</t>
  </si>
  <si>
    <t>　なお、交付金の決定内容、又はそれに付した条件に違反し、若しくは法令等、又は</t>
  </si>
  <si>
    <t>日付で</t>
  </si>
  <si>
    <t>（</t>
  </si>
  <si>
    <t>１.【変更後】事業計画書（様式第２号）
２.【変更後】収支予算書（様式第３-１号～様式第３-３号）
３.  その他（　　　　　　　　）</t>
  </si>
  <si>
    <t>返納</t>
  </si>
  <si>
    <t>返還</t>
  </si>
  <si>
    <t>　八尾市校区まちづくり交付金について、下記の通り</t>
  </si>
  <si>
    <t>命令通知書</t>
  </si>
  <si>
    <t>一律</t>
  </si>
  <si>
    <t>（5,000人未満）</t>
  </si>
  <si>
    <t>（5,000人以上10,000人未満）</t>
  </si>
  <si>
    <t>（10,000人以上15,000人未満）</t>
  </si>
  <si>
    <t>（15,000人以上）</t>
  </si>
  <si>
    <t>加算額</t>
  </si>
  <si>
    <t>均等割額</t>
  </si>
  <si>
    <t>該当あり</t>
  </si>
  <si>
    <t>実施日（頻度・回数）</t>
  </si>
  <si>
    <t>参加予定人数</t>
  </si>
  <si>
    <t>※代表者本人が自署しない場合のみ、押印が必要です。</t>
  </si>
  <si>
    <t>※代表者本人が自署しない場合のみ、押印が必要です。</t>
  </si>
  <si>
    <t>するよう通知します。</t>
  </si>
  <si>
    <t>期限</t>
  </si>
  <si>
    <t>理由</t>
  </si>
  <si>
    <t>方法</t>
  </si>
  <si>
    <t>納付書払い</t>
  </si>
  <si>
    <t>八尾市校区まちづくり交付金</t>
  </si>
  <si>
    <t>・</t>
  </si>
  <si>
    <t>実施日（頻度・回数）</t>
  </si>
  <si>
    <r>
      <t xml:space="preserve">（参考）
申請時との
増減率
</t>
    </r>
    <r>
      <rPr>
        <sz val="8"/>
        <rFont val="ＭＳ Ｐゴシック"/>
        <family val="3"/>
      </rPr>
      <t>（財源：交付金）</t>
    </r>
  </si>
  <si>
    <t>【収入の部】</t>
  </si>
  <si>
    <t>【支出の部】</t>
  </si>
  <si>
    <t>年度　収支報告書（全体総括）</t>
  </si>
  <si>
    <t>八尾市校区まちづくり交付金実績報告書</t>
  </si>
  <si>
    <t>事業内容</t>
  </si>
  <si>
    <t>条件・理由</t>
  </si>
  <si>
    <t>対象者</t>
  </si>
  <si>
    <t>参加人数</t>
  </si>
  <si>
    <t>周知方法（手法・部数等）</t>
  </si>
  <si>
    <t>周知方法（手法・部数等）</t>
  </si>
  <si>
    <t>の</t>
  </si>
  <si>
    <t xml:space="preserve"> 年度（</t>
  </si>
  <si>
    <t>から</t>
  </si>
  <si>
    <t>　その結果、</t>
  </si>
  <si>
    <t>　また、</t>
  </si>
  <si>
    <t>円の</t>
  </si>
  <si>
    <t>を求めるものである。</t>
  </si>
  <si>
    <t>年度の収支報告書は本会の収支の状況を適正に表示しているものと認めま</t>
  </si>
  <si>
    <t>すべき金額</t>
  </si>
  <si>
    <t>金額</t>
  </si>
  <si>
    <t>差引合計</t>
  </si>
  <si>
    <t>【交付金について】</t>
  </si>
  <si>
    <t>　　　</t>
  </si>
  <si>
    <t>　　</t>
  </si>
  <si>
    <t>調整予定額</t>
  </si>
  <si>
    <t>調整理由</t>
  </si>
  <si>
    <t>年</t>
  </si>
  <si>
    <t>月</t>
  </si>
  <si>
    <t>調整承認額</t>
  </si>
  <si>
    <t>　八尾市校区まちづくり交付金事業間調整協議書</t>
  </si>
  <si>
    <t>計画事業名</t>
  </si>
  <si>
    <t>八尾市校区まちづくり交付金事業間調整（承認・不承認）通知書</t>
  </si>
  <si>
    <t>当該年度交付決定額</t>
  </si>
  <si>
    <t>　八尾市校区まちづくり交付金について、下記の内容で事業間調整を行いたいので</t>
  </si>
  <si>
    <t>協議します。</t>
  </si>
  <si>
    <t>※代表者本人が自署しない場合のみ、押印が必要です。</t>
  </si>
  <si>
    <t>※代表者本人が自署しない場合のみ、押印が必要です。</t>
  </si>
  <si>
    <t>日付で協議のあった、八尾市校区まちづくり交付金の事業間</t>
  </si>
  <si>
    <t>調整について、次のとおり決定したので、通知します。</t>
  </si>
  <si>
    <t>日付</t>
  </si>
  <si>
    <t>確定通知</t>
  </si>
  <si>
    <t>確定通知額</t>
  </si>
  <si>
    <t>　八尾市校区まちづくり交付金概算払交付請求書</t>
  </si>
  <si>
    <t>確定額</t>
  </si>
  <si>
    <t>交付金の既交付額</t>
  </si>
  <si>
    <t>日交付</t>
  </si>
  <si>
    <t>計</t>
  </si>
  <si>
    <t>　実績報告書を審査した結果、上記の通り確定額が既交付額を下回っており、</t>
  </si>
  <si>
    <t>残金</t>
  </si>
  <si>
    <t>様式第１１号（第2条関係）</t>
  </si>
  <si>
    <t>八尾市校区まちづくり交付金確定通知書</t>
  </si>
  <si>
    <t>　八尾市校区まちづくり交付金について、実績報告書の審査結果に基づき、下記の通り</t>
  </si>
  <si>
    <t>確定したので通知します。</t>
  </si>
  <si>
    <t>八尾市校区まちづくり交付金精算書</t>
  </si>
  <si>
    <t>八尾市校区まちづくり交付金の交付について、下記の通り精算します。</t>
  </si>
  <si>
    <t>概算払額</t>
  </si>
  <si>
    <t>精算額</t>
  </si>
  <si>
    <t>記</t>
  </si>
  <si>
    <t>様式第６号(第2条関係）</t>
  </si>
  <si>
    <t>　　様式第７号(第2条関係）</t>
  </si>
  <si>
    <t>様式第８－１号（第2条関係）</t>
  </si>
  <si>
    <t>　様式第８－２号（第2条関係）</t>
  </si>
  <si>
    <t>　様式第８－３号（第2条関係）</t>
  </si>
  <si>
    <t>様式第９号（第2条関係）</t>
  </si>
  <si>
    <t>様式第１０号(第2条関係）</t>
  </si>
  <si>
    <t>様式第１２号(第2条関係）</t>
  </si>
  <si>
    <t>様式第１３号(第2条関係）</t>
  </si>
  <si>
    <t>様式第１４号(第2条関係）</t>
  </si>
  <si>
    <t>様式第１５号(第2条関係）</t>
  </si>
  <si>
    <t>様式第１６号（第2条関係）</t>
  </si>
  <si>
    <t>様式第１７号（第2条関係）</t>
  </si>
  <si>
    <t>※八尾市校区まちづくり交付金確定通知書（様式第11号）の写しを添付すること。</t>
  </si>
  <si>
    <t>※八尾市校区まちづくり交付金交付決定通知書（様式第４号）の写しを添付すること。</t>
  </si>
  <si>
    <t>１　事業報告書（様式第７号）</t>
  </si>
  <si>
    <t>２　収支報告書（様式第８-１号～様式第８-３号）</t>
  </si>
  <si>
    <t>３　備品購入内訳（様式第９号）</t>
  </si>
  <si>
    <t>４　会計監査報告書（様式第10号）</t>
  </si>
  <si>
    <t>市長名</t>
  </si>
  <si>
    <t>指令番号</t>
  </si>
  <si>
    <t>年号</t>
  </si>
  <si>
    <t xml:space="preserve">代表者氏名 </t>
  </si>
  <si>
    <t xml:space="preserve">八尾市長 </t>
  </si>
  <si>
    <t>※上記は予算案。令和５年３月議会を経て確定。</t>
  </si>
  <si>
    <t>人口総数</t>
  </si>
  <si>
    <t>八尾市校区まちづくり交付金　事業計画等変更申請書</t>
  </si>
  <si>
    <t>事業計画等変更</t>
  </si>
  <si>
    <t>・</t>
  </si>
  <si>
    <t>申請のあった八尾市</t>
  </si>
  <si>
    <t>八尾市校区まちづくり交付金（ 交付 ・ 不交付 ・ 事業計画等変更 ）（決定・承認）通知書</t>
  </si>
  <si>
    <t>校区まちづくり交付金については、次のとおり（決定・承認）したので、通知します。</t>
  </si>
  <si>
    <t>※交付条件</t>
  </si>
  <si>
    <r>
      <t>（１）交付金は、その目的以外に使用しないこと。
（２）交付決定額総額の25％を超える増額や新規事業の取り組み、事業間調整等の変更をしようとする
　　　場合においては、あらかじめ市長の承認を受けること。
（３）事業が予定の期間内に完了しない場合又は事業の遂行が困難となった場合においては、速やかに
　　　市長に報告してその指示を受けること。
（４）八尾市校区まちづくり協議会の支援に関する規則に従うこと。</t>
    </r>
    <r>
      <rPr>
        <sz val="10"/>
        <color indexed="10"/>
        <rFont val="ＭＳ 明朝"/>
        <family val="1"/>
      </rPr>
      <t xml:space="preserve">
</t>
    </r>
  </si>
  <si>
    <t>年度八尾市校区まちづくり交付金事業計画等について、下記の通り変更した</t>
  </si>
  <si>
    <t>いので、申請します。</t>
  </si>
  <si>
    <t>高安小中学校区まちづくり協議会</t>
  </si>
  <si>
    <t>指令</t>
  </si>
  <si>
    <t>指令第</t>
  </si>
</sst>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quot;#,##0;&quot;¥&quot;\!\-#,##0"/>
    <numFmt numFmtId="181" formatCode="&quot;¥&quot;#,##0;[Red]&quot;¥&quot;\!\-#,##0"/>
    <numFmt numFmtId="182" formatCode="&quot;¥&quot;#,##0.00;&quot;¥&quot;\!\-#,##0.00"/>
    <numFmt numFmtId="183" formatCode="&quot;¥&quot;#,##0.00;[Red]&quot;¥&quot;\!\-#,##0.00"/>
    <numFmt numFmtId="184" formatCode="_ &quot;¥&quot;* #,##0_ ;_ &quot;¥&quot;* \!\-#,##0_ ;_ &quot;¥&quot;* &quot;-&quot;_ ;_ @_ "/>
    <numFmt numFmtId="185" formatCode="_ * #,##0_ ;_ * \!\-#,##0_ ;_ * &quot;-&quot;_ ;_ @_ "/>
    <numFmt numFmtId="186" formatCode="_ &quot;¥&quot;* #,##0.00_ ;_ &quot;¥&quot;* \!\-#,##0.00_ ;_ &quot;¥&quot;* &quot;-&quot;??_ ;_ @_ "/>
    <numFmt numFmtId="187" formatCode="_ * #,##0.00_ ;_ * \!\-#,##0.00_ ;_ * &quot;-&quot;??_ ;_ @_ "/>
    <numFmt numFmtId="188" formatCode="\!\$#,##0_);\!\(\!\$#,##0\!\)"/>
    <numFmt numFmtId="189" formatCode="\!\$#,##0_);[Red]\!\(\!\$#,##0\!\)"/>
    <numFmt numFmtId="190" formatCode="\!\$#,##0.00_);\!\(\!\$#,##0.00\!\)"/>
    <numFmt numFmtId="191" formatCode="\!\$#,##0.00_);[Red]\!\(\!\$#,##0.00\!\)"/>
    <numFmt numFmtId="192" formatCode="&quot;¥&quot;#,##0;&quot;¥&quot;&quot;¥&quot;\!\-#,##0"/>
    <numFmt numFmtId="193" formatCode="&quot;¥&quot;#,##0;[Red]&quot;¥&quot;&quot;¥&quot;\!\-#,##0"/>
    <numFmt numFmtId="194" formatCode="&quot;¥&quot;#,##0.00;&quot;¥&quot;&quot;¥&quot;\!\-#,##0.00"/>
    <numFmt numFmtId="195" formatCode="&quot;¥&quot;#,##0.00;[Red]&quot;¥&quot;&quot;¥&quot;\!\-#,##0.00"/>
    <numFmt numFmtId="196" formatCode="_ &quot;¥&quot;* #,##0_ ;_ &quot;¥&quot;* &quot;¥&quot;\!\-#,##0_ ;_ &quot;¥&quot;* &quot;-&quot;_ ;_ @_ "/>
    <numFmt numFmtId="197" formatCode="_ * #,##0_ ;_ * &quot;¥&quot;\!\-#,##0_ ;_ * &quot;-&quot;_ ;_ @_ "/>
    <numFmt numFmtId="198" formatCode="_ &quot;¥&quot;* #,##0.00_ ;_ &quot;¥&quot;* &quot;¥&quot;\!\-#,##0.00_ ;_ &quot;¥&quot;* &quot;-&quot;??_ ;_ @_ "/>
    <numFmt numFmtId="199" formatCode="_ * #,##0.00_ ;_ * &quot;¥&quot;\!\-#,##0.00_ ;_ * &quot;-&quot;??_ ;_ @_ "/>
    <numFmt numFmtId="200" formatCode="&quot;¥&quot;\!\$#,##0_);&quot;¥&quot;\!\(&quot;¥&quot;\!\$#,##0&quot;¥&quot;\!\)"/>
    <numFmt numFmtId="201" formatCode="&quot;¥&quot;\!\$#,##0_);[Red]&quot;¥&quot;\!\(&quot;¥&quot;\!\$#,##0&quot;¥&quot;\!\)"/>
    <numFmt numFmtId="202" formatCode="&quot;¥&quot;\!\$#,##0.00_);&quot;¥&quot;\!\(&quot;¥&quot;\!\$#,##0.00&quot;¥&quot;\!\)"/>
    <numFmt numFmtId="203" formatCode="&quot;¥&quot;\!\$#,##0.00_);[Red]&quot;¥&quot;\!\(&quot;¥&quot;\!\$#,##0.00&quot;¥&quot;\!\)"/>
    <numFmt numFmtId="204" formatCode="#,##0_ "/>
    <numFmt numFmtId="205" formatCode="#,##0;&quot;▲ &quot;#,##0"/>
    <numFmt numFmtId="206" formatCode="#,##0;[Red]#,##0"/>
    <numFmt numFmtId="207" formatCode="mmm\-yyyy"/>
    <numFmt numFmtId="208" formatCode="#,##0;&quot;△ &quot;#,##0"/>
    <numFmt numFmtId="209" formatCode="h:mm;@"/>
    <numFmt numFmtId="210" formatCode="#,##0_);[Red]\(#,##0\)"/>
    <numFmt numFmtId="211" formatCode="0_);[Red]\(0\)"/>
    <numFmt numFmtId="212" formatCode="[&lt;=999]000;[&lt;=9999]000\-00;000\-0000"/>
    <numFmt numFmtId="213" formatCode="#,##0_ ;[Red]\-#,##0\ "/>
    <numFmt numFmtId="214" formatCode=";;;"/>
    <numFmt numFmtId="215" formatCode="0.0%"/>
    <numFmt numFmtId="216" formatCode="0;[Red]0"/>
    <numFmt numFmtId="217" formatCode="[$-411]ggge&quot;年&quot;m&quot;月&quot;d&quot;日&quot;;@"/>
  </numFmts>
  <fonts count="77">
    <font>
      <sz val="11"/>
      <name val="ＭＳ Ｐゴシック"/>
      <family val="3"/>
    </font>
    <font>
      <sz val="6"/>
      <name val="ＭＳ Ｐゴシック"/>
      <family val="3"/>
    </font>
    <font>
      <sz val="11"/>
      <name val="ＭＳ 明朝"/>
      <family val="1"/>
    </font>
    <font>
      <sz val="11"/>
      <name val="ＭＳ ゴシック"/>
      <family val="3"/>
    </font>
    <font>
      <b/>
      <sz val="12"/>
      <name val="ＭＳ 明朝"/>
      <family val="1"/>
    </font>
    <font>
      <b/>
      <sz val="12"/>
      <name val="ＭＳ Ｐゴシック"/>
      <family val="3"/>
    </font>
    <font>
      <b/>
      <sz val="16"/>
      <name val="ＭＳ Ｐゴシック"/>
      <family val="3"/>
    </font>
    <font>
      <sz val="14"/>
      <name val="ＭＳ Ｐゴシック"/>
      <family val="3"/>
    </font>
    <font>
      <b/>
      <sz val="14"/>
      <name val="ＭＳ 明朝"/>
      <family val="1"/>
    </font>
    <font>
      <sz val="11"/>
      <name val="HG丸ｺﾞｼｯｸM-PRO"/>
      <family val="3"/>
    </font>
    <font>
      <sz val="11"/>
      <name val="ＭＳ Ｐ明朝"/>
      <family val="1"/>
    </font>
    <font>
      <sz val="12"/>
      <name val="ＭＳ 明朝"/>
      <family val="1"/>
    </font>
    <font>
      <sz val="12"/>
      <name val="ＭＳ Ｐゴシック"/>
      <family val="3"/>
    </font>
    <font>
      <sz val="8"/>
      <name val="ＭＳ Ｐゴシック"/>
      <family val="3"/>
    </font>
    <font>
      <sz val="12"/>
      <name val="HG丸ｺﾞｼｯｸM-PRO"/>
      <family val="3"/>
    </font>
    <font>
      <sz val="10"/>
      <name val="ＭＳ 明朝"/>
      <family val="1"/>
    </font>
    <font>
      <sz val="9"/>
      <name val="ＭＳ 明朝"/>
      <family val="1"/>
    </font>
    <font>
      <sz val="14"/>
      <name val="HG丸ｺﾞｼｯｸM-PRO"/>
      <family val="3"/>
    </font>
    <font>
      <sz val="11"/>
      <name val="HGS創英角ﾎﾟｯﾌﾟ体"/>
      <family val="3"/>
    </font>
    <font>
      <b/>
      <sz val="11"/>
      <name val="MS P ゴシック"/>
      <family val="3"/>
    </font>
    <font>
      <b/>
      <u val="single"/>
      <sz val="11"/>
      <name val="MS P ゴシック"/>
      <family val="3"/>
    </font>
    <font>
      <b/>
      <sz val="9"/>
      <name val="MS P ゴシック"/>
      <family val="3"/>
    </font>
    <font>
      <b/>
      <sz val="14"/>
      <name val="ＭＳ Ｐゴシック"/>
      <family val="3"/>
    </font>
    <font>
      <sz val="10"/>
      <name val="ＭＳ Ｐゴシック"/>
      <family val="3"/>
    </font>
    <font>
      <sz val="9"/>
      <name val="MS P ゴシック"/>
      <family val="3"/>
    </font>
    <font>
      <sz val="10"/>
      <color indexed="10"/>
      <name val="ＭＳ 明朝"/>
      <family val="1"/>
    </font>
    <font>
      <sz val="13"/>
      <name val="ＭＳ 明朝"/>
      <family val="1"/>
    </font>
    <font>
      <b/>
      <sz val="11"/>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明朝"/>
      <family val="1"/>
    </font>
    <font>
      <sz val="11"/>
      <color indexed="10"/>
      <name val="ＭＳ 明朝"/>
      <family val="1"/>
    </font>
    <font>
      <sz val="13"/>
      <color indexed="10"/>
      <name val="ＭＳ 明朝"/>
      <family val="1"/>
    </font>
    <font>
      <sz val="12"/>
      <color indexed="10"/>
      <name val="ＭＳ 明朝"/>
      <family val="1"/>
    </font>
    <font>
      <sz val="9"/>
      <color indexed="10"/>
      <name val="ＭＳ 明朝"/>
      <family val="1"/>
    </font>
    <font>
      <sz val="11"/>
      <color indexed="10"/>
      <name val="HG丸ｺﾞｼｯｸM-PRO"/>
      <family val="3"/>
    </font>
    <font>
      <b/>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000000"/>
      <name val="ＭＳ 明朝"/>
      <family val="1"/>
    </font>
    <font>
      <sz val="11"/>
      <color rgb="FFFF0000"/>
      <name val="ＭＳ 明朝"/>
      <family val="1"/>
    </font>
    <font>
      <sz val="11"/>
      <color rgb="FFFF0000"/>
      <name val="ＭＳ Ｐゴシック"/>
      <family val="3"/>
    </font>
    <font>
      <sz val="13"/>
      <color rgb="FFFF0000"/>
      <name val="ＭＳ 明朝"/>
      <family val="1"/>
    </font>
    <font>
      <sz val="12"/>
      <color rgb="FFFF0000"/>
      <name val="ＭＳ 明朝"/>
      <family val="1"/>
    </font>
    <font>
      <sz val="9"/>
      <color rgb="FFFF0000"/>
      <name val="ＭＳ 明朝"/>
      <family val="1"/>
    </font>
    <font>
      <sz val="11"/>
      <color rgb="FFFF0000"/>
      <name val="HG丸ｺﾞｼｯｸM-PRO"/>
      <family val="3"/>
    </font>
    <font>
      <b/>
      <sz val="8"/>
      <name val="ＭＳ Ｐゴシック"/>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bgColor indexed="64"/>
      </patternFill>
    </fill>
    <fill>
      <patternFill patternType="solid">
        <fgColor rgb="FFFFFF00"/>
        <bgColor indexed="64"/>
      </patternFill>
    </fill>
    <fill>
      <patternFill patternType="solid">
        <fgColor theme="0"/>
        <bgColor indexed="64"/>
      </patternFill>
    </fill>
    <fill>
      <patternFill patternType="solid">
        <fgColor rgb="FFFFFF00"/>
        <bgColor indexed="64"/>
      </patternFill>
    </fill>
  </fills>
  <borders count="10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color indexed="63"/>
      </top>
      <bottom style="thin"/>
    </border>
    <border>
      <left style="thin"/>
      <right>
        <color indexed="63"/>
      </right>
      <top style="thin"/>
      <bottom style="thin"/>
    </border>
    <border>
      <left>
        <color indexed="63"/>
      </left>
      <right style="thin"/>
      <top>
        <color indexed="63"/>
      </top>
      <bottom style="thin"/>
    </border>
    <border>
      <left>
        <color indexed="63"/>
      </left>
      <right style="thin"/>
      <top style="thin"/>
      <bottom style="thin"/>
    </border>
    <border>
      <left>
        <color indexed="63"/>
      </left>
      <right style="medium"/>
      <top>
        <color indexed="63"/>
      </top>
      <bottom>
        <color indexed="63"/>
      </bottom>
    </border>
    <border>
      <left>
        <color indexed="63"/>
      </left>
      <right style="medium"/>
      <top>
        <color indexed="63"/>
      </top>
      <bottom style="thin"/>
    </border>
    <border>
      <left>
        <color indexed="63"/>
      </left>
      <right style="medium"/>
      <top>
        <color indexed="63"/>
      </top>
      <bottom style="medium"/>
    </border>
    <border>
      <left style="thin"/>
      <right style="thin"/>
      <top style="medium"/>
      <bottom style="double"/>
    </border>
    <border>
      <left style="thin"/>
      <right style="thin"/>
      <top style="thin"/>
      <bottom style="thin"/>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style="thin"/>
      <right>
        <color indexed="63"/>
      </right>
      <top style="medium"/>
      <bottom>
        <color indexed="63"/>
      </bottom>
    </border>
    <border>
      <left style="medium"/>
      <right>
        <color indexed="63"/>
      </right>
      <top style="medium"/>
      <bottom>
        <color indexed="63"/>
      </bottom>
    </border>
    <border>
      <left>
        <color indexed="63"/>
      </left>
      <right style="medium"/>
      <top style="thin"/>
      <bottom>
        <color indexed="63"/>
      </bottom>
    </border>
    <border>
      <left>
        <color indexed="63"/>
      </left>
      <right>
        <color indexed="63"/>
      </right>
      <top style="medium"/>
      <bottom style="medium"/>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medium"/>
    </border>
    <border>
      <left style="thin"/>
      <right style="medium"/>
      <top style="thin"/>
      <bottom style="double"/>
    </border>
    <border>
      <left>
        <color indexed="63"/>
      </left>
      <right>
        <color indexed="63"/>
      </right>
      <top style="thin"/>
      <bottom style="thin"/>
    </border>
    <border>
      <left>
        <color indexed="63"/>
      </left>
      <right style="thin"/>
      <top style="medium"/>
      <bottom style="thin"/>
    </border>
    <border>
      <left style="medium"/>
      <right>
        <color indexed="63"/>
      </right>
      <top>
        <color indexed="63"/>
      </top>
      <bottom>
        <color indexed="63"/>
      </bottom>
    </border>
    <border>
      <left style="medium"/>
      <right style="thin"/>
      <top style="thin"/>
      <bottom style="double"/>
    </border>
    <border>
      <left style="thin"/>
      <right style="thin"/>
      <top style="double"/>
      <bottom style="medium"/>
    </border>
    <border>
      <left style="thin"/>
      <right style="dotted"/>
      <top style="thin"/>
      <bottom style="thin"/>
    </border>
    <border>
      <left style="thin"/>
      <right style="dotted"/>
      <top>
        <color indexed="63"/>
      </top>
      <bottom style="thin"/>
    </border>
    <border>
      <left style="thin"/>
      <right style="thin"/>
      <top>
        <color indexed="63"/>
      </top>
      <bottom style="thin"/>
    </border>
    <border>
      <left style="thin"/>
      <right style="thin"/>
      <top style="thin"/>
      <bottom style="double"/>
    </border>
    <border>
      <left style="thin"/>
      <right style="thin"/>
      <top>
        <color indexed="63"/>
      </top>
      <bottom style="medium"/>
    </border>
    <border>
      <left style="medium"/>
      <right style="thin"/>
      <top style="thin"/>
      <bottom style="thin"/>
    </border>
    <border>
      <left style="thin"/>
      <right style="thin"/>
      <top>
        <color indexed="63"/>
      </top>
      <bottom>
        <color indexed="63"/>
      </bottom>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double"/>
    </border>
    <border>
      <left style="thin"/>
      <right>
        <color indexed="63"/>
      </right>
      <top style="medium"/>
      <bottom style="double"/>
    </border>
    <border>
      <left style="medium"/>
      <right>
        <color indexed="63"/>
      </right>
      <top style="double"/>
      <bottom style="medium"/>
    </border>
    <border>
      <left style="medium"/>
      <right style="thin"/>
      <top>
        <color indexed="63"/>
      </top>
      <bottom style="thin"/>
    </border>
    <border>
      <left style="thin"/>
      <right style="medium"/>
      <top style="medium"/>
      <bottom style="thin"/>
    </border>
    <border>
      <left style="thin"/>
      <right style="medium"/>
      <top>
        <color indexed="63"/>
      </top>
      <bottom style="medium"/>
    </border>
    <border>
      <left style="medium"/>
      <right style="medium"/>
      <top>
        <color indexed="63"/>
      </top>
      <bottom style="thin"/>
    </border>
    <border diagonalUp="1">
      <left style="medium"/>
      <right style="medium"/>
      <top style="thin"/>
      <bottom style="double"/>
      <diagonal style="thin"/>
    </border>
    <border diagonalUp="1">
      <left style="medium"/>
      <right style="medium"/>
      <top style="double"/>
      <bottom style="medium"/>
      <diagonal style="thin"/>
    </border>
    <border>
      <left style="medium"/>
      <right style="thin"/>
      <top style="double"/>
      <bottom style="thin"/>
    </border>
    <border>
      <left>
        <color indexed="63"/>
      </left>
      <right style="medium"/>
      <top style="thin"/>
      <bottom style="thin"/>
    </border>
    <border>
      <left style="medium"/>
      <right>
        <color indexed="63"/>
      </right>
      <top style="thin"/>
      <bottom style="thin"/>
    </border>
    <border>
      <left style="medium"/>
      <right>
        <color indexed="63"/>
      </right>
      <top style="thin"/>
      <bottom>
        <color indexed="63"/>
      </bottom>
    </border>
    <border>
      <left style="medium"/>
      <right>
        <color indexed="63"/>
      </right>
      <top>
        <color indexed="63"/>
      </top>
      <bottom style="medium"/>
    </border>
    <border>
      <left>
        <color indexed="63"/>
      </left>
      <right style="thin"/>
      <top>
        <color indexed="63"/>
      </top>
      <bottom style="medium"/>
    </border>
    <border>
      <left style="thin"/>
      <right>
        <color indexed="63"/>
      </right>
      <top style="thin"/>
      <bottom style="double"/>
    </border>
    <border>
      <left style="thin"/>
      <right style="medium"/>
      <top>
        <color indexed="63"/>
      </top>
      <bottom style="thin"/>
    </border>
    <border>
      <left style="thin"/>
      <right style="thin"/>
      <top style="thin"/>
      <bottom>
        <color indexed="63"/>
      </bottom>
    </border>
    <border>
      <left style="medium"/>
      <right style="medium"/>
      <top style="medium"/>
      <bottom style="medium"/>
    </border>
    <border>
      <left style="medium"/>
      <right>
        <color indexed="63"/>
      </right>
      <top style="medium"/>
      <bottom style="thin"/>
    </border>
    <border>
      <left style="thin"/>
      <right>
        <color indexed="63"/>
      </right>
      <top style="double"/>
      <bottom style="thin"/>
    </border>
    <border>
      <left style="thin"/>
      <right style="thin"/>
      <top style="double"/>
      <bottom style="thin"/>
    </border>
    <border>
      <left style="dotted"/>
      <right>
        <color indexed="63"/>
      </right>
      <top style="thin"/>
      <bottom style="thin"/>
    </border>
    <border>
      <left>
        <color indexed="63"/>
      </left>
      <right style="dashed"/>
      <top style="thin"/>
      <bottom style="thin"/>
    </border>
    <border>
      <left>
        <color indexed="63"/>
      </left>
      <right style="thin"/>
      <top style="medium"/>
      <bottom>
        <color indexed="63"/>
      </bottom>
    </border>
    <border>
      <left style="medium"/>
      <right>
        <color indexed="63"/>
      </right>
      <top>
        <color indexed="63"/>
      </top>
      <bottom style="thin"/>
    </border>
    <border>
      <left>
        <color indexed="63"/>
      </left>
      <right style="dashed"/>
      <top style="thin"/>
      <bottom>
        <color indexed="63"/>
      </bottom>
    </border>
    <border>
      <left>
        <color indexed="63"/>
      </left>
      <right style="dashed"/>
      <top>
        <color indexed="63"/>
      </top>
      <bottom style="thin"/>
    </border>
    <border>
      <left style="dashed"/>
      <right>
        <color indexed="63"/>
      </right>
      <top style="thin"/>
      <bottom>
        <color indexed="63"/>
      </bottom>
    </border>
    <border>
      <left style="dashed"/>
      <right>
        <color indexed="63"/>
      </right>
      <top>
        <color indexed="63"/>
      </top>
      <bottom style="thin"/>
    </border>
    <border>
      <left style="dashed"/>
      <right>
        <color indexed="63"/>
      </right>
      <top>
        <color indexed="63"/>
      </top>
      <bottom>
        <color indexed="63"/>
      </bottom>
    </border>
    <border>
      <left style="thin"/>
      <right style="medium"/>
      <top style="thin"/>
      <bottom style="thin"/>
    </border>
    <border>
      <left style="thin"/>
      <right style="medium"/>
      <top style="medium"/>
      <bottom style="double"/>
    </border>
    <border>
      <left style="medium"/>
      <right style="thin"/>
      <top style="medium"/>
      <bottom style="double"/>
    </border>
    <border>
      <left style="medium"/>
      <right style="thin"/>
      <top style="medium"/>
      <bottom style="thin"/>
    </border>
    <border>
      <left style="thin"/>
      <right style="thin"/>
      <top style="medium"/>
      <bottom style="thin"/>
    </border>
    <border>
      <left style="thin"/>
      <right>
        <color indexed="63"/>
      </right>
      <top style="medium"/>
      <bottom style="thin"/>
    </border>
    <border>
      <left style="medium"/>
      <right style="thin"/>
      <top>
        <color indexed="63"/>
      </top>
      <bottom style="medium"/>
    </border>
    <border>
      <left>
        <color indexed="63"/>
      </left>
      <right>
        <color indexed="63"/>
      </right>
      <top style="double"/>
      <bottom style="medium"/>
    </border>
    <border>
      <left>
        <color indexed="63"/>
      </left>
      <right style="medium"/>
      <top style="double"/>
      <bottom style="medium"/>
    </border>
    <border>
      <left>
        <color indexed="63"/>
      </left>
      <right>
        <color indexed="63"/>
      </right>
      <top style="medium"/>
      <bottom style="double"/>
    </border>
    <border>
      <left>
        <color indexed="63"/>
      </left>
      <right style="medium"/>
      <top style="medium"/>
      <bottom style="double"/>
    </border>
    <border>
      <left>
        <color indexed="63"/>
      </left>
      <right>
        <color indexed="63"/>
      </right>
      <top style="double"/>
      <bottom style="thin"/>
    </border>
    <border>
      <left>
        <color indexed="63"/>
      </left>
      <right style="medium"/>
      <top style="double"/>
      <bottom style="thin"/>
    </border>
    <border>
      <left style="medium"/>
      <right>
        <color indexed="63"/>
      </right>
      <top style="medium"/>
      <bottom style="medium"/>
    </border>
    <border>
      <left>
        <color indexed="63"/>
      </left>
      <right style="medium"/>
      <top style="medium"/>
      <bottom style="medium"/>
    </border>
    <border>
      <left>
        <color indexed="63"/>
      </left>
      <right>
        <color indexed="63"/>
      </right>
      <top style="thin"/>
      <bottom style="medium"/>
    </border>
    <border>
      <left style="thin"/>
      <right>
        <color indexed="63"/>
      </right>
      <top style="thin"/>
      <bottom style="medium"/>
    </border>
    <border>
      <left>
        <color indexed="63"/>
      </left>
      <right style="thin"/>
      <top style="thin"/>
      <bottom style="medium"/>
    </border>
    <border diagonalUp="1">
      <left style="thin"/>
      <right style="thin"/>
      <top style="thin"/>
      <bottom style="thin"/>
      <diagonal style="thin"/>
    </border>
    <border diagonalUp="1">
      <left style="thin"/>
      <right style="medium"/>
      <top style="thin"/>
      <bottom style="thin"/>
      <diagonal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medium"/>
      <bottom style="double"/>
    </border>
    <border>
      <left>
        <color indexed="63"/>
      </left>
      <right style="thin"/>
      <top style="thin"/>
      <bottom style="double"/>
    </border>
    <border>
      <left style="medium"/>
      <right style="medium"/>
      <top style="medium"/>
      <bottom style="thin"/>
    </border>
    <border>
      <left style="medium"/>
      <right style="medium"/>
      <top style="thin"/>
      <bottom style="double"/>
    </border>
    <border>
      <left style="medium"/>
      <right style="thin"/>
      <top style="thin"/>
      <bottom style="medium"/>
    </border>
    <border>
      <left style="thin"/>
      <right style="thin"/>
      <top style="thin"/>
      <bottom style="medium"/>
    </border>
    <border>
      <left style="thin"/>
      <right style="medium"/>
      <top style="thin"/>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31" borderId="4" applyNumberFormat="0" applyAlignment="0" applyProtection="0"/>
    <xf numFmtId="0" fontId="68" fillId="32" borderId="0" applyNumberFormat="0" applyBorder="0" applyAlignment="0" applyProtection="0"/>
  </cellStyleXfs>
  <cellXfs count="861">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3" fillId="0" borderId="0" xfId="0" applyFont="1" applyFill="1" applyAlignment="1">
      <alignment vertical="center" shrinkToFit="1"/>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0" xfId="0" applyFont="1" applyBorder="1" applyAlignment="1">
      <alignment vertical="center"/>
    </xf>
    <xf numFmtId="0" fontId="2" fillId="0" borderId="0" xfId="0" applyFont="1" applyFill="1" applyAlignment="1">
      <alignment vertical="center"/>
    </xf>
    <xf numFmtId="0" fontId="2" fillId="0" borderId="0" xfId="0" applyFont="1" applyAlignment="1">
      <alignment vertical="center"/>
    </xf>
    <xf numFmtId="0" fontId="2" fillId="0" borderId="0" xfId="0" applyFont="1" applyFill="1" applyAlignment="1">
      <alignment vertical="center" shrinkToFit="1"/>
    </xf>
    <xf numFmtId="0" fontId="69" fillId="0" borderId="0" xfId="0" applyFont="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70" fillId="0" borderId="0" xfId="0" applyFont="1" applyAlignment="1">
      <alignment vertical="center"/>
    </xf>
    <xf numFmtId="0" fontId="2" fillId="0" borderId="0" xfId="0" applyFont="1" applyFill="1" applyBorder="1" applyAlignment="1">
      <alignment horizontal="center" vertical="center"/>
    </xf>
    <xf numFmtId="0" fontId="2" fillId="0" borderId="0" xfId="0" applyFont="1" applyBorder="1" applyAlignment="1">
      <alignment horizontal="left" vertical="top" wrapText="1"/>
    </xf>
    <xf numFmtId="0" fontId="8"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0" fontId="0" fillId="0" borderId="0" xfId="0" applyBorder="1" applyAlignment="1">
      <alignment vertical="center"/>
    </xf>
    <xf numFmtId="0" fontId="11" fillId="0" borderId="0" xfId="0" applyFont="1" applyAlignment="1">
      <alignment vertical="center"/>
    </xf>
    <xf numFmtId="0" fontId="0" fillId="0" borderId="0" xfId="0" applyBorder="1" applyAlignment="1">
      <alignment horizontal="center"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0" fillId="0" borderId="0" xfId="0" applyNumberFormat="1" applyAlignment="1">
      <alignment vertical="center"/>
    </xf>
    <xf numFmtId="0" fontId="6" fillId="0" borderId="0" xfId="0" applyNumberFormat="1" applyFont="1" applyAlignment="1">
      <alignment vertical="center"/>
    </xf>
    <xf numFmtId="0" fontId="0" fillId="0" borderId="0" xfId="0" applyNumberFormat="1" applyAlignment="1">
      <alignment horizontal="right" vertical="center"/>
    </xf>
    <xf numFmtId="0" fontId="0" fillId="0" borderId="18" xfId="0" applyNumberFormat="1" applyBorder="1" applyAlignment="1">
      <alignment horizontal="center" vertical="center"/>
    </xf>
    <xf numFmtId="0" fontId="0" fillId="0" borderId="0" xfId="0" applyNumberFormat="1" applyAlignment="1">
      <alignment horizontal="center" vertical="center"/>
    </xf>
    <xf numFmtId="0" fontId="0" fillId="0" borderId="0" xfId="0" applyNumberFormat="1" applyBorder="1" applyAlignment="1">
      <alignment vertical="center"/>
    </xf>
    <xf numFmtId="0" fontId="6" fillId="0" borderId="0" xfId="0" applyFont="1" applyAlignment="1">
      <alignment vertical="center"/>
    </xf>
    <xf numFmtId="0" fontId="0" fillId="0" borderId="0" xfId="0" applyAlignment="1">
      <alignment horizontal="right" vertical="center"/>
    </xf>
    <xf numFmtId="0" fontId="0" fillId="0" borderId="0" xfId="0" applyAlignment="1">
      <alignment horizontal="center" vertical="center"/>
    </xf>
    <xf numFmtId="3" fontId="0" fillId="0" borderId="0" xfId="0" applyNumberFormat="1" applyBorder="1" applyAlignment="1">
      <alignment vertical="center"/>
    </xf>
    <xf numFmtId="0" fontId="0" fillId="0" borderId="19" xfId="0" applyBorder="1" applyAlignment="1">
      <alignment vertical="center"/>
    </xf>
    <xf numFmtId="0" fontId="7" fillId="0" borderId="0" xfId="0" applyNumberFormat="1" applyFont="1" applyAlignment="1">
      <alignment vertical="center"/>
    </xf>
    <xf numFmtId="0" fontId="2" fillId="0" borderId="20" xfId="0" applyFont="1" applyFill="1" applyBorder="1" applyAlignment="1">
      <alignment horizontal="center" vertical="center"/>
    </xf>
    <xf numFmtId="0" fontId="2" fillId="0" borderId="0" xfId="0" applyFont="1" applyFill="1" applyBorder="1" applyAlignment="1">
      <alignment vertical="center"/>
    </xf>
    <xf numFmtId="0" fontId="2" fillId="0" borderId="10" xfId="0" applyFont="1" applyFill="1" applyBorder="1" applyAlignment="1">
      <alignment vertical="center"/>
    </xf>
    <xf numFmtId="0" fontId="2" fillId="0" borderId="0" xfId="0" applyFont="1" applyFill="1" applyBorder="1" applyAlignment="1">
      <alignment vertical="center"/>
    </xf>
    <xf numFmtId="0" fontId="2" fillId="0" borderId="21" xfId="0" applyFont="1" applyFill="1" applyBorder="1" applyAlignment="1">
      <alignment vertical="center"/>
    </xf>
    <xf numFmtId="0" fontId="2" fillId="0" borderId="11" xfId="0" applyFont="1" applyFill="1" applyBorder="1" applyAlignment="1">
      <alignment vertical="center"/>
    </xf>
    <xf numFmtId="0" fontId="2" fillId="0" borderId="10" xfId="0" applyFont="1" applyFill="1" applyBorder="1" applyAlignment="1">
      <alignment vertical="center"/>
    </xf>
    <xf numFmtId="0" fontId="2" fillId="0" borderId="22" xfId="0" applyFont="1" applyFill="1" applyBorder="1" applyAlignment="1">
      <alignment vertical="center"/>
    </xf>
    <xf numFmtId="0" fontId="2" fillId="0" borderId="23" xfId="0" applyFont="1" applyBorder="1" applyAlignment="1">
      <alignment vertical="center"/>
    </xf>
    <xf numFmtId="0" fontId="2" fillId="0" borderId="24" xfId="0" applyFont="1" applyFill="1" applyBorder="1" applyAlignment="1">
      <alignment vertical="center"/>
    </xf>
    <xf numFmtId="0" fontId="2" fillId="0" borderId="22" xfId="0" applyFont="1" applyFill="1" applyBorder="1" applyAlignment="1">
      <alignment vertical="center"/>
    </xf>
    <xf numFmtId="0" fontId="2" fillId="0" borderId="20" xfId="0" applyFont="1" applyFill="1" applyBorder="1" applyAlignment="1">
      <alignment vertical="center"/>
    </xf>
    <xf numFmtId="0" fontId="2" fillId="0" borderId="25" xfId="0" applyFont="1" applyFill="1" applyBorder="1" applyAlignment="1">
      <alignment vertical="center"/>
    </xf>
    <xf numFmtId="0" fontId="2" fillId="0" borderId="24" xfId="0" applyFont="1" applyFill="1" applyBorder="1" applyAlignment="1">
      <alignment vertical="center"/>
    </xf>
    <xf numFmtId="0" fontId="0" fillId="33" borderId="19" xfId="0" applyFill="1" applyBorder="1" applyAlignment="1">
      <alignment horizontal="center" vertical="center"/>
    </xf>
    <xf numFmtId="0" fontId="0" fillId="33" borderId="19" xfId="0" applyFill="1" applyBorder="1" applyAlignment="1">
      <alignment horizontal="center" vertical="center" wrapText="1"/>
    </xf>
    <xf numFmtId="0" fontId="2" fillId="34" borderId="0" xfId="0" applyFont="1" applyFill="1" applyAlignment="1">
      <alignment vertical="center"/>
    </xf>
    <xf numFmtId="0" fontId="11" fillId="0" borderId="0" xfId="0" applyFont="1" applyFill="1" applyAlignment="1">
      <alignment vertical="center"/>
    </xf>
    <xf numFmtId="0" fontId="15" fillId="0" borderId="0" xfId="0" applyFont="1" applyFill="1" applyBorder="1" applyAlignment="1">
      <alignment vertical="top" wrapText="1"/>
    </xf>
    <xf numFmtId="0" fontId="13" fillId="0" borderId="0" xfId="0" applyFont="1" applyBorder="1" applyAlignment="1">
      <alignment horizontal="center" vertical="center" wrapText="1"/>
    </xf>
    <xf numFmtId="0" fontId="2" fillId="0" borderId="26" xfId="0" applyFont="1" applyBorder="1" applyAlignment="1">
      <alignment vertical="center"/>
    </xf>
    <xf numFmtId="0" fontId="2" fillId="0" borderId="15" xfId="0" applyFont="1" applyFill="1" applyBorder="1" applyAlignment="1">
      <alignment vertical="center"/>
    </xf>
    <xf numFmtId="0" fontId="2" fillId="0" borderId="17" xfId="0" applyFont="1" applyFill="1" applyBorder="1" applyAlignment="1">
      <alignment vertical="center"/>
    </xf>
    <xf numFmtId="0" fontId="2" fillId="0" borderId="27" xfId="0" applyFont="1" applyFill="1" applyBorder="1" applyAlignment="1">
      <alignment horizontal="center" vertical="center"/>
    </xf>
    <xf numFmtId="0" fontId="15" fillId="0" borderId="0" xfId="0" applyFont="1" applyFill="1" applyBorder="1" applyAlignment="1">
      <alignment horizontal="left" vertical="top" wrapText="1"/>
    </xf>
    <xf numFmtId="0" fontId="2" fillId="0" borderId="0" xfId="0" applyFont="1" applyAlignment="1">
      <alignment horizontal="left" vertical="center"/>
    </xf>
    <xf numFmtId="0" fontId="11" fillId="0" borderId="28" xfId="0" applyFont="1" applyBorder="1" applyAlignment="1">
      <alignment vertical="center" wrapText="1"/>
    </xf>
    <xf numFmtId="0" fontId="2" fillId="0" borderId="28" xfId="0" applyFont="1" applyBorder="1" applyAlignment="1">
      <alignment vertical="center"/>
    </xf>
    <xf numFmtId="0" fontId="2" fillId="0" borderId="28" xfId="0" applyFont="1" applyBorder="1" applyAlignment="1">
      <alignment horizontal="center" vertical="center"/>
    </xf>
    <xf numFmtId="0" fontId="3" fillId="0" borderId="28" xfId="0" applyFont="1" applyFill="1" applyBorder="1" applyAlignment="1">
      <alignment vertical="center" shrinkToFit="1"/>
    </xf>
    <xf numFmtId="0" fontId="0" fillId="0" borderId="0" xfId="0" applyFont="1" applyAlignment="1">
      <alignment vertical="center"/>
    </xf>
    <xf numFmtId="0" fontId="4" fillId="0" borderId="0" xfId="0" applyFont="1" applyBorder="1" applyAlignment="1">
      <alignment vertical="center"/>
    </xf>
    <xf numFmtId="0" fontId="5" fillId="0" borderId="0" xfId="0" applyFont="1" applyFill="1" applyBorder="1" applyAlignment="1">
      <alignment horizontal="center" vertical="center" shrinkToFit="1"/>
    </xf>
    <xf numFmtId="0" fontId="0" fillId="0" borderId="0" xfId="0" applyFont="1" applyBorder="1" applyAlignment="1">
      <alignment vertical="center"/>
    </xf>
    <xf numFmtId="0" fontId="4" fillId="0" borderId="0" xfId="0" applyFont="1" applyBorder="1" applyAlignment="1">
      <alignment vertical="center"/>
    </xf>
    <xf numFmtId="0" fontId="11" fillId="0" borderId="0" xfId="0" applyNumberFormat="1" applyFont="1" applyAlignment="1">
      <alignment vertical="center"/>
    </xf>
    <xf numFmtId="0" fontId="2" fillId="0" borderId="29" xfId="0" applyFont="1" applyFill="1" applyBorder="1" applyAlignment="1">
      <alignment vertical="center"/>
    </xf>
    <xf numFmtId="0" fontId="2" fillId="0" borderId="16" xfId="0" applyFont="1" applyBorder="1" applyAlignment="1">
      <alignment vertical="center"/>
    </xf>
    <xf numFmtId="0" fontId="2" fillId="0" borderId="23" xfId="0" applyFont="1" applyFill="1" applyBorder="1" applyAlignment="1">
      <alignment vertical="center"/>
    </xf>
    <xf numFmtId="0" fontId="11" fillId="0" borderId="0" xfId="0" applyFont="1" applyFill="1" applyAlignment="1">
      <alignment vertical="center" shrinkToFit="1"/>
    </xf>
    <xf numFmtId="0" fontId="0" fillId="0" borderId="0" xfId="0" applyAlignment="1">
      <alignment vertical="center"/>
    </xf>
    <xf numFmtId="38" fontId="0" fillId="0" borderId="0" xfId="48" applyFont="1" applyAlignment="1">
      <alignment vertical="center"/>
    </xf>
    <xf numFmtId="38" fontId="2" fillId="0" borderId="0" xfId="48" applyFont="1" applyBorder="1" applyAlignment="1">
      <alignment vertical="center"/>
    </xf>
    <xf numFmtId="0" fontId="0" fillId="0" borderId="0" xfId="0" applyBorder="1" applyAlignment="1">
      <alignment vertical="center"/>
    </xf>
    <xf numFmtId="38" fontId="0" fillId="0" borderId="0" xfId="48" applyFont="1" applyBorder="1" applyAlignment="1">
      <alignment vertical="center"/>
    </xf>
    <xf numFmtId="0" fontId="71" fillId="0" borderId="0" xfId="0" applyFont="1" applyBorder="1" applyAlignment="1">
      <alignment horizontal="center" vertical="center"/>
    </xf>
    <xf numFmtId="0" fontId="2" fillId="0" borderId="30" xfId="0" applyFont="1" applyFill="1" applyBorder="1" applyAlignment="1">
      <alignment vertical="center"/>
    </xf>
    <xf numFmtId="0" fontId="2" fillId="0" borderId="31" xfId="0" applyFont="1" applyFill="1" applyBorder="1" applyAlignment="1">
      <alignment vertical="center"/>
    </xf>
    <xf numFmtId="0" fontId="2" fillId="0" borderId="13" xfId="0" applyFont="1" applyFill="1" applyBorder="1" applyAlignment="1">
      <alignment vertical="center"/>
    </xf>
    <xf numFmtId="0" fontId="2" fillId="0" borderId="27" xfId="0" applyFont="1" applyFill="1" applyBorder="1" applyAlignment="1">
      <alignment vertical="center"/>
    </xf>
    <xf numFmtId="0" fontId="2" fillId="0" borderId="15" xfId="0" applyFont="1" applyFill="1" applyBorder="1" applyAlignment="1">
      <alignment vertical="center"/>
    </xf>
    <xf numFmtId="0" fontId="2" fillId="0" borderId="16" xfId="0" applyFont="1" applyFill="1" applyBorder="1" applyAlignment="1">
      <alignment vertical="center"/>
    </xf>
    <xf numFmtId="0" fontId="71" fillId="0" borderId="0" xfId="0" applyNumberFormat="1" applyFont="1" applyAlignment="1">
      <alignment vertical="center"/>
    </xf>
    <xf numFmtId="0" fontId="11" fillId="0" borderId="28" xfId="0" applyFont="1" applyBorder="1" applyAlignment="1">
      <alignment horizontal="center" vertical="center" wrapText="1"/>
    </xf>
    <xf numFmtId="0" fontId="2" fillId="0" borderId="32" xfId="0" applyFont="1" applyFill="1" applyBorder="1" applyAlignment="1">
      <alignment vertical="center"/>
    </xf>
    <xf numFmtId="38" fontId="2" fillId="0" borderId="0" xfId="48" applyFont="1" applyFill="1" applyBorder="1" applyAlignment="1">
      <alignment vertical="center"/>
    </xf>
    <xf numFmtId="0" fontId="0" fillId="11" borderId="33" xfId="0" applyNumberFormat="1" applyFont="1" applyFill="1" applyBorder="1" applyAlignment="1">
      <alignment horizontal="center" vertical="center"/>
    </xf>
    <xf numFmtId="38" fontId="2" fillId="0" borderId="20" xfId="48" applyFont="1" applyFill="1" applyBorder="1" applyAlignment="1">
      <alignment vertical="center"/>
    </xf>
    <xf numFmtId="38" fontId="2" fillId="0" borderId="20" xfId="48" applyFont="1" applyFill="1" applyBorder="1" applyAlignment="1">
      <alignment vertical="center" wrapText="1"/>
    </xf>
    <xf numFmtId="38" fontId="2" fillId="0" borderId="0" xfId="48" applyFont="1" applyFill="1" applyBorder="1" applyAlignment="1">
      <alignment vertical="center" wrapText="1"/>
    </xf>
    <xf numFmtId="0" fontId="2" fillId="0" borderId="27" xfId="0" applyFont="1" applyBorder="1" applyAlignment="1">
      <alignment vertical="center"/>
    </xf>
    <xf numFmtId="38" fontId="2" fillId="0" borderId="22" xfId="48" applyFont="1" applyFill="1" applyBorder="1" applyAlignment="1">
      <alignment horizontal="center" vertical="center"/>
    </xf>
    <xf numFmtId="38" fontId="2" fillId="0" borderId="10" xfId="48" applyFont="1" applyFill="1" applyBorder="1" applyAlignment="1">
      <alignment horizontal="center" vertical="center"/>
    </xf>
    <xf numFmtId="38" fontId="2" fillId="0" borderId="10" xfId="48" applyFont="1" applyBorder="1" applyAlignment="1">
      <alignment horizontal="center" vertical="center"/>
    </xf>
    <xf numFmtId="0" fontId="2" fillId="34" borderId="0" xfId="0" applyFont="1" applyFill="1" applyBorder="1" applyAlignment="1">
      <alignment horizontal="center" vertical="center"/>
    </xf>
    <xf numFmtId="38" fontId="2" fillId="0" borderId="20" xfId="48" applyFont="1" applyFill="1" applyBorder="1" applyAlignment="1">
      <alignment horizontal="center" vertical="center"/>
    </xf>
    <xf numFmtId="0" fontId="8" fillId="0" borderId="0" xfId="0" applyFont="1" applyAlignment="1">
      <alignment horizontal="center" vertical="center"/>
    </xf>
    <xf numFmtId="0" fontId="2" fillId="0" borderId="34" xfId="0" applyFont="1" applyFill="1" applyBorder="1" applyAlignment="1">
      <alignment horizontal="center" vertical="center"/>
    </xf>
    <xf numFmtId="0" fontId="2" fillId="0" borderId="0" xfId="0" applyFont="1" applyFill="1" applyAlignment="1">
      <alignment horizontal="center" vertical="center"/>
    </xf>
    <xf numFmtId="0" fontId="2" fillId="0" borderId="24" xfId="0" applyFont="1" applyBorder="1" applyAlignment="1">
      <alignment horizontal="center" vertical="center"/>
    </xf>
    <xf numFmtId="0" fontId="11" fillId="0" borderId="24" xfId="0" applyFont="1" applyBorder="1" applyAlignment="1">
      <alignment horizontal="center" vertical="center"/>
    </xf>
    <xf numFmtId="0" fontId="2" fillId="0" borderId="24" xfId="0" applyFont="1" applyBorder="1" applyAlignment="1">
      <alignment vertical="center"/>
    </xf>
    <xf numFmtId="3" fontId="0" fillId="0" borderId="19" xfId="0" applyNumberFormat="1" applyBorder="1" applyAlignment="1">
      <alignment vertical="center"/>
    </xf>
    <xf numFmtId="0" fontId="2" fillId="0" borderId="35" xfId="0" applyFont="1" applyFill="1" applyBorder="1" applyAlignment="1">
      <alignment vertical="center"/>
    </xf>
    <xf numFmtId="0" fontId="0" fillId="0" borderId="36" xfId="0" applyBorder="1" applyAlignment="1">
      <alignment vertical="center"/>
    </xf>
    <xf numFmtId="0" fontId="2" fillId="34" borderId="0" xfId="0" applyFont="1" applyFill="1" applyAlignment="1">
      <alignment horizontal="center" vertical="center"/>
    </xf>
    <xf numFmtId="0" fontId="11" fillId="0" borderId="10" xfId="0" applyFont="1" applyBorder="1" applyAlignment="1">
      <alignment vertical="center"/>
    </xf>
    <xf numFmtId="0" fontId="7" fillId="0" borderId="37" xfId="0" applyNumberFormat="1" applyFont="1" applyBorder="1" applyAlignment="1">
      <alignment horizontal="center" vertical="center"/>
    </xf>
    <xf numFmtId="0" fontId="2" fillId="34" borderId="0" xfId="0" applyFont="1" applyFill="1" applyAlignment="1">
      <alignment horizontal="center" vertical="center"/>
    </xf>
    <xf numFmtId="0" fontId="69" fillId="0" borderId="0" xfId="0" applyFont="1" applyFill="1" applyAlignment="1">
      <alignment vertical="center"/>
    </xf>
    <xf numFmtId="38" fontId="2" fillId="0" borderId="24" xfId="48" applyFont="1" applyFill="1" applyBorder="1" applyAlignment="1">
      <alignment horizontal="center" vertical="center"/>
    </xf>
    <xf numFmtId="0" fontId="2" fillId="35" borderId="0" xfId="0" applyFont="1" applyFill="1" applyAlignment="1">
      <alignment horizontal="center" vertical="center"/>
    </xf>
    <xf numFmtId="0" fontId="8" fillId="35" borderId="0" xfId="0" applyFont="1" applyFill="1" applyAlignment="1">
      <alignment horizontal="center" vertical="center"/>
    </xf>
    <xf numFmtId="0" fontId="6" fillId="0" borderId="0" xfId="0" applyFont="1" applyAlignment="1">
      <alignment horizontal="right" vertical="center"/>
    </xf>
    <xf numFmtId="38" fontId="12" fillId="35" borderId="38" xfId="48" applyFont="1" applyFill="1" applyBorder="1" applyAlignment="1">
      <alignment vertical="center"/>
    </xf>
    <xf numFmtId="0" fontId="7" fillId="35" borderId="19" xfId="0" applyNumberFormat="1" applyFont="1" applyFill="1" applyBorder="1" applyAlignment="1">
      <alignment vertical="center" shrinkToFit="1"/>
    </xf>
    <xf numFmtId="0" fontId="2" fillId="35" borderId="39" xfId="0" applyFont="1" applyFill="1" applyBorder="1" applyAlignment="1" applyProtection="1">
      <alignment horizontal="center" vertical="center" wrapText="1"/>
      <protection locked="0"/>
    </xf>
    <xf numFmtId="0" fontId="2" fillId="35" borderId="40" xfId="0" applyFont="1" applyFill="1" applyBorder="1" applyAlignment="1" applyProtection="1">
      <alignment horizontal="center" vertical="center" wrapText="1"/>
      <protection locked="0"/>
    </xf>
    <xf numFmtId="0" fontId="7" fillId="0" borderId="0" xfId="0" applyFont="1" applyAlignment="1">
      <alignment horizontal="right" vertical="center"/>
    </xf>
    <xf numFmtId="38" fontId="0" fillId="35" borderId="41" xfId="48" applyFont="1" applyFill="1" applyBorder="1" applyAlignment="1">
      <alignment vertical="center"/>
    </xf>
    <xf numFmtId="38" fontId="0" fillId="35" borderId="42" xfId="48" applyFont="1" applyFill="1" applyBorder="1" applyAlignment="1">
      <alignment vertical="center"/>
    </xf>
    <xf numFmtId="38" fontId="0" fillId="35" borderId="43" xfId="48" applyFont="1" applyFill="1" applyBorder="1" applyAlignment="1">
      <alignment vertical="center"/>
    </xf>
    <xf numFmtId="0" fontId="7" fillId="35" borderId="41" xfId="0" applyNumberFormat="1" applyFont="1" applyFill="1" applyBorder="1" applyAlignment="1">
      <alignment vertical="center" shrinkToFit="1"/>
    </xf>
    <xf numFmtId="0" fontId="7" fillId="35" borderId="44" xfId="0" applyNumberFormat="1" applyFont="1" applyFill="1" applyBorder="1" applyAlignment="1">
      <alignment horizontal="center" vertical="center"/>
    </xf>
    <xf numFmtId="0" fontId="7" fillId="35" borderId="0" xfId="0" applyFont="1" applyFill="1" applyAlignment="1">
      <alignment horizontal="center" vertical="center"/>
    </xf>
    <xf numFmtId="0" fontId="0" fillId="0" borderId="45" xfId="0" applyFill="1" applyBorder="1" applyAlignment="1">
      <alignment vertical="center"/>
    </xf>
    <xf numFmtId="0" fontId="2" fillId="0" borderId="46" xfId="0" applyFont="1" applyFill="1" applyBorder="1" applyAlignment="1">
      <alignment horizontal="center" vertical="center"/>
    </xf>
    <xf numFmtId="0" fontId="2" fillId="0" borderId="0" xfId="0" applyFont="1" applyFill="1" applyBorder="1" applyAlignment="1">
      <alignment horizontal="center" vertical="center" shrinkToFit="1"/>
    </xf>
    <xf numFmtId="0" fontId="2" fillId="0" borderId="0" xfId="0" applyFont="1" applyFill="1" applyAlignment="1">
      <alignment vertical="center"/>
    </xf>
    <xf numFmtId="0" fontId="2" fillId="0" borderId="10" xfId="0" applyFont="1" applyFill="1" applyBorder="1" applyAlignment="1">
      <alignment horizontal="center" vertical="center"/>
    </xf>
    <xf numFmtId="0" fontId="2" fillId="35" borderId="0" xfId="0" applyFont="1" applyFill="1" applyAlignment="1">
      <alignment horizontal="center" vertical="center"/>
    </xf>
    <xf numFmtId="0" fontId="2" fillId="35" borderId="0" xfId="0" applyFont="1" applyFill="1" applyAlignment="1">
      <alignment horizontal="center" vertical="center" shrinkToFit="1"/>
    </xf>
    <xf numFmtId="0" fontId="11" fillId="35" borderId="0" xfId="0" applyFont="1" applyFill="1" applyAlignment="1">
      <alignment horizontal="center" vertical="center" shrinkToFit="1"/>
    </xf>
    <xf numFmtId="0" fontId="11" fillId="0" borderId="0" xfId="0" applyFont="1" applyAlignment="1">
      <alignment vertical="center" shrinkToFit="1"/>
    </xf>
    <xf numFmtId="0" fontId="11" fillId="0" borderId="0" xfId="0" applyFont="1" applyFill="1" applyAlignment="1">
      <alignment horizontal="center" vertical="center" shrinkToFit="1"/>
    </xf>
    <xf numFmtId="0" fontId="11" fillId="0" borderId="10" xfId="0" applyFont="1" applyFill="1" applyBorder="1" applyAlignment="1">
      <alignment horizontal="center" vertical="center" shrinkToFit="1"/>
    </xf>
    <xf numFmtId="0" fontId="2" fillId="0" borderId="0" xfId="0" applyFont="1" applyAlignment="1">
      <alignment vertical="center" shrinkToFit="1"/>
    </xf>
    <xf numFmtId="0" fontId="11" fillId="0" borderId="0" xfId="0" applyFont="1" applyFill="1" applyBorder="1" applyAlignment="1">
      <alignment horizontal="center" vertical="center" shrinkToFit="1"/>
    </xf>
    <xf numFmtId="0" fontId="11" fillId="0" borderId="0" xfId="0" applyFont="1" applyFill="1" applyBorder="1" applyAlignment="1">
      <alignment vertical="center" shrinkToFit="1"/>
    </xf>
    <xf numFmtId="0" fontId="14" fillId="0" borderId="0" xfId="0" applyFont="1" applyFill="1" applyBorder="1" applyAlignment="1">
      <alignment horizontal="right" vertical="center" shrinkToFit="1"/>
    </xf>
    <xf numFmtId="0" fontId="14" fillId="0" borderId="0" xfId="0" applyFont="1" applyFill="1" applyBorder="1" applyAlignment="1">
      <alignment vertical="center" shrinkToFit="1"/>
    </xf>
    <xf numFmtId="0" fontId="11" fillId="0" borderId="0" xfId="0" applyFont="1" applyBorder="1" applyAlignment="1">
      <alignment vertical="center" shrinkToFit="1"/>
    </xf>
    <xf numFmtId="0" fontId="2" fillId="0" borderId="0" xfId="0" applyFont="1" applyAlignment="1">
      <alignment horizontal="center" vertical="center" shrinkToFit="1"/>
    </xf>
    <xf numFmtId="0" fontId="2" fillId="0" borderId="0" xfId="0" applyFont="1" applyFill="1" applyAlignment="1">
      <alignment horizontal="left" vertical="center" shrinkToFit="1"/>
    </xf>
    <xf numFmtId="0" fontId="2" fillId="0" borderId="0" xfId="0" applyFont="1" applyFill="1" applyBorder="1" applyAlignment="1">
      <alignment vertical="center" shrinkToFit="1"/>
    </xf>
    <xf numFmtId="0" fontId="2" fillId="0" borderId="0" xfId="0" applyFont="1" applyBorder="1" applyAlignment="1">
      <alignment vertical="center" shrinkToFit="1"/>
    </xf>
    <xf numFmtId="0" fontId="4" fillId="0" borderId="0" xfId="0" applyFont="1" applyFill="1" applyAlignment="1">
      <alignment horizontal="center" vertical="center"/>
    </xf>
    <xf numFmtId="0" fontId="4" fillId="0" borderId="0" xfId="0" applyFont="1" applyFill="1" applyAlignment="1">
      <alignment vertical="center"/>
    </xf>
    <xf numFmtId="0" fontId="4" fillId="0" borderId="0" xfId="0" applyFont="1" applyFill="1" applyAlignment="1">
      <alignment vertical="center"/>
    </xf>
    <xf numFmtId="0" fontId="2" fillId="0" borderId="29" xfId="0" applyFont="1" applyFill="1" applyBorder="1" applyAlignment="1">
      <alignment vertical="center"/>
    </xf>
    <xf numFmtId="0" fontId="2" fillId="0" borderId="32" xfId="0" applyFont="1" applyFill="1" applyBorder="1" applyAlignment="1">
      <alignment vertical="center"/>
    </xf>
    <xf numFmtId="0" fontId="8" fillId="0" borderId="0" xfId="0" applyFont="1" applyFill="1" applyAlignment="1">
      <alignment vertical="center"/>
    </xf>
    <xf numFmtId="0" fontId="2" fillId="0" borderId="47" xfId="0" applyFont="1" applyBorder="1" applyAlignment="1">
      <alignment horizontal="center" vertical="center"/>
    </xf>
    <xf numFmtId="0" fontId="10" fillId="0" borderId="0" xfId="0" applyFont="1" applyFill="1" applyAlignment="1">
      <alignment vertical="center"/>
    </xf>
    <xf numFmtId="0" fontId="9" fillId="0" borderId="0" xfId="0" applyFont="1" applyFill="1" applyAlignment="1">
      <alignment vertical="center"/>
    </xf>
    <xf numFmtId="0" fontId="3" fillId="35" borderId="0" xfId="0" applyFont="1" applyFill="1" applyAlignment="1" applyProtection="1">
      <alignment horizontal="center" vertical="center" shrinkToFit="1"/>
      <protection locked="0"/>
    </xf>
    <xf numFmtId="0" fontId="22" fillId="0" borderId="0" xfId="0" applyFont="1" applyAlignment="1">
      <alignment horizontal="right" vertical="center"/>
    </xf>
    <xf numFmtId="0" fontId="22" fillId="35" borderId="0" xfId="0" applyFont="1" applyFill="1" applyAlignment="1">
      <alignment horizontal="center" vertical="center"/>
    </xf>
    <xf numFmtId="0" fontId="12" fillId="0" borderId="48" xfId="0" applyFont="1" applyBorder="1" applyAlignment="1">
      <alignment horizontal="center" vertical="center"/>
    </xf>
    <xf numFmtId="0" fontId="12" fillId="0" borderId="49" xfId="0" applyFont="1" applyBorder="1" applyAlignment="1">
      <alignment horizontal="center" vertical="center"/>
    </xf>
    <xf numFmtId="0" fontId="12" fillId="0" borderId="50" xfId="0" applyFont="1" applyBorder="1" applyAlignment="1">
      <alignment horizontal="center" vertical="center" shrinkToFit="1"/>
    </xf>
    <xf numFmtId="0" fontId="0" fillId="0" borderId="0" xfId="0" applyFont="1" applyAlignment="1">
      <alignment horizontal="right" vertical="center"/>
    </xf>
    <xf numFmtId="0" fontId="22" fillId="0" borderId="0" xfId="0" applyFont="1" applyFill="1" applyAlignment="1">
      <alignment vertical="center"/>
    </xf>
    <xf numFmtId="0" fontId="22" fillId="0" borderId="0" xfId="0" applyFont="1" applyFill="1" applyAlignment="1">
      <alignment horizontal="center" vertical="center"/>
    </xf>
    <xf numFmtId="0" fontId="2" fillId="34" borderId="0" xfId="0" applyFont="1" applyFill="1" applyAlignment="1">
      <alignment horizontal="center" vertical="center" shrinkToFit="1"/>
    </xf>
    <xf numFmtId="0" fontId="2" fillId="0" borderId="0" xfId="0" applyFont="1" applyFill="1" applyAlignment="1">
      <alignment horizontal="center" vertical="center" shrinkToFit="1"/>
    </xf>
    <xf numFmtId="0" fontId="11" fillId="0" borderId="36" xfId="0" applyFont="1" applyBorder="1" applyAlignment="1">
      <alignment horizontal="center" vertical="center" wrapText="1"/>
    </xf>
    <xf numFmtId="38" fontId="0" fillId="35" borderId="41" xfId="48" applyFont="1" applyFill="1" applyBorder="1" applyAlignment="1">
      <alignment vertical="center" shrinkToFit="1"/>
    </xf>
    <xf numFmtId="0" fontId="7" fillId="35" borderId="44" xfId="0" applyNumberFormat="1" applyFont="1" applyFill="1" applyBorder="1" applyAlignment="1">
      <alignment horizontal="center" vertical="center" shrinkToFit="1"/>
    </xf>
    <xf numFmtId="0" fontId="7" fillId="0" borderId="42" xfId="0" applyNumberFormat="1" applyFont="1" applyBorder="1" applyAlignment="1">
      <alignment vertical="center" shrinkToFit="1"/>
    </xf>
    <xf numFmtId="38" fontId="0" fillId="35" borderId="42" xfId="48" applyFont="1" applyFill="1" applyBorder="1" applyAlignment="1">
      <alignment vertical="center" shrinkToFit="1"/>
    </xf>
    <xf numFmtId="38" fontId="0" fillId="35" borderId="43" xfId="48" applyFont="1" applyFill="1" applyBorder="1" applyAlignment="1">
      <alignment vertical="center" shrinkToFit="1"/>
    </xf>
    <xf numFmtId="0" fontId="0" fillId="0" borderId="18" xfId="0" applyNumberFormat="1" applyBorder="1" applyAlignment="1">
      <alignment horizontal="center" vertical="center" shrinkToFit="1"/>
    </xf>
    <xf numFmtId="0" fontId="11" fillId="0" borderId="0" xfId="0" applyNumberFormat="1" applyFont="1" applyAlignment="1">
      <alignment horizontal="left" vertical="center"/>
    </xf>
    <xf numFmtId="0" fontId="6" fillId="0" borderId="0" xfId="0" applyFont="1" applyFill="1" applyAlignment="1">
      <alignment horizontal="center" vertical="center"/>
    </xf>
    <xf numFmtId="0" fontId="6" fillId="0" borderId="0" xfId="0" applyNumberFormat="1" applyFont="1" applyAlignment="1">
      <alignment vertical="center"/>
    </xf>
    <xf numFmtId="0" fontId="6" fillId="0" borderId="0" xfId="0" applyNumberFormat="1" applyFont="1" applyAlignment="1">
      <alignment horizontal="right" vertical="center" shrinkToFit="1"/>
    </xf>
    <xf numFmtId="0" fontId="7" fillId="0" borderId="37" xfId="0" applyNumberFormat="1" applyFont="1" applyBorder="1" applyAlignment="1">
      <alignment horizontal="center" vertical="center" shrinkToFit="1"/>
    </xf>
    <xf numFmtId="0" fontId="0" fillId="0" borderId="35" xfId="0" applyNumberFormat="1" applyBorder="1" applyAlignment="1">
      <alignment vertical="center"/>
    </xf>
    <xf numFmtId="0" fontId="0" fillId="0" borderId="42" xfId="0" applyNumberFormat="1" applyBorder="1" applyAlignment="1">
      <alignment horizontal="center" vertical="center" wrapText="1"/>
    </xf>
    <xf numFmtId="0" fontId="0" fillId="0" borderId="42" xfId="0" applyNumberFormat="1" applyFont="1" applyFill="1" applyBorder="1" applyAlignment="1">
      <alignment horizontal="center" vertical="center"/>
    </xf>
    <xf numFmtId="0" fontId="7" fillId="0" borderId="51" xfId="0" applyNumberFormat="1" applyFont="1" applyFill="1" applyBorder="1" applyAlignment="1">
      <alignment horizontal="center" vertical="center" shrinkToFit="1"/>
    </xf>
    <xf numFmtId="0" fontId="7" fillId="0" borderId="44" xfId="0" applyNumberFormat="1" applyFont="1" applyFill="1" applyBorder="1" applyAlignment="1">
      <alignment horizontal="center" vertical="center" shrinkToFit="1"/>
    </xf>
    <xf numFmtId="0" fontId="7" fillId="34" borderId="44" xfId="0" applyNumberFormat="1" applyFont="1" applyFill="1" applyBorder="1" applyAlignment="1">
      <alignment horizontal="center" vertical="center" shrinkToFit="1"/>
    </xf>
    <xf numFmtId="0" fontId="11" fillId="0" borderId="0" xfId="0" applyFont="1" applyBorder="1" applyAlignment="1">
      <alignment horizontal="center" vertical="center" wrapText="1"/>
    </xf>
    <xf numFmtId="0" fontId="9" fillId="0" borderId="0" xfId="0" applyFont="1" applyFill="1" applyBorder="1" applyAlignment="1">
      <alignment horizontal="left" vertical="center" wrapText="1"/>
    </xf>
    <xf numFmtId="0" fontId="9" fillId="0" borderId="15" xfId="0" applyFont="1" applyFill="1" applyBorder="1" applyAlignment="1">
      <alignment horizontal="left" vertical="center" wrapText="1"/>
    </xf>
    <xf numFmtId="0" fontId="6" fillId="0" borderId="0" xfId="0" applyNumberFormat="1" applyFont="1" applyAlignment="1">
      <alignment horizontal="right" vertical="center"/>
    </xf>
    <xf numFmtId="0" fontId="7" fillId="35" borderId="51" xfId="0" applyNumberFormat="1" applyFont="1" applyFill="1" applyBorder="1" applyAlignment="1">
      <alignment horizontal="center" vertical="center"/>
    </xf>
    <xf numFmtId="38" fontId="0" fillId="35" borderId="52" xfId="0" applyNumberFormat="1" applyFill="1" applyBorder="1" applyAlignment="1">
      <alignment vertical="center"/>
    </xf>
    <xf numFmtId="38" fontId="0" fillId="35" borderId="33" xfId="0" applyNumberFormat="1" applyFill="1" applyBorder="1" applyAlignment="1">
      <alignment vertical="center"/>
    </xf>
    <xf numFmtId="38" fontId="0" fillId="35" borderId="53" xfId="0" applyNumberFormat="1" applyFill="1" applyBorder="1" applyAlignment="1">
      <alignment vertical="center"/>
    </xf>
    <xf numFmtId="0" fontId="0" fillId="0" borderId="0" xfId="0" applyNumberFormat="1" applyAlignment="1">
      <alignment vertical="center" wrapText="1" shrinkToFit="1"/>
    </xf>
    <xf numFmtId="0" fontId="0" fillId="0" borderId="0" xfId="0" applyNumberFormat="1" applyBorder="1" applyAlignment="1">
      <alignment horizontal="center" vertical="center"/>
    </xf>
    <xf numFmtId="0" fontId="0" fillId="35" borderId="0" xfId="0" applyNumberFormat="1" applyFill="1" applyBorder="1" applyAlignment="1">
      <alignment horizontal="center" vertical="center"/>
    </xf>
    <xf numFmtId="0" fontId="0" fillId="11" borderId="0" xfId="0" applyNumberFormat="1" applyFont="1" applyFill="1" applyBorder="1" applyAlignment="1">
      <alignment horizontal="center" vertical="center"/>
    </xf>
    <xf numFmtId="38" fontId="0" fillId="11" borderId="0" xfId="48" applyFont="1" applyFill="1" applyBorder="1" applyAlignment="1">
      <alignment vertical="center"/>
    </xf>
    <xf numFmtId="0" fontId="0" fillId="0" borderId="19" xfId="0" applyNumberFormat="1" applyBorder="1" applyAlignment="1">
      <alignment horizontal="center" vertical="center"/>
    </xf>
    <xf numFmtId="215" fontId="0" fillId="0" borderId="0" xfId="0" applyNumberFormat="1" applyAlignment="1">
      <alignment horizontal="center" vertical="center"/>
    </xf>
    <xf numFmtId="215" fontId="0" fillId="0" borderId="0" xfId="0" applyNumberFormat="1" applyFont="1" applyAlignment="1">
      <alignment horizontal="center" vertical="center"/>
    </xf>
    <xf numFmtId="0" fontId="0" fillId="0" borderId="29" xfId="0" applyNumberFormat="1" applyBorder="1" applyAlignment="1">
      <alignment wrapText="1"/>
    </xf>
    <xf numFmtId="0" fontId="23" fillId="0" borderId="29" xfId="0" applyNumberFormat="1" applyFont="1" applyBorder="1" applyAlignment="1">
      <alignment horizontal="center" vertical="center" wrapText="1"/>
    </xf>
    <xf numFmtId="0" fontId="6" fillId="35" borderId="0" xfId="0" applyNumberFormat="1" applyFont="1" applyFill="1" applyAlignment="1">
      <alignment horizontal="center" vertical="center" shrinkToFit="1"/>
    </xf>
    <xf numFmtId="0" fontId="6" fillId="35" borderId="0" xfId="0" applyNumberFormat="1" applyFont="1" applyFill="1" applyAlignment="1">
      <alignment horizontal="center" vertical="center"/>
    </xf>
    <xf numFmtId="0" fontId="0" fillId="0" borderId="0" xfId="0" applyNumberFormat="1" applyFill="1" applyBorder="1" applyAlignment="1">
      <alignment horizontal="center" vertical="center"/>
    </xf>
    <xf numFmtId="215" fontId="0" fillId="11" borderId="54" xfId="48" applyNumberFormat="1" applyFont="1" applyFill="1" applyBorder="1" applyAlignment="1">
      <alignment vertical="center"/>
    </xf>
    <xf numFmtId="38" fontId="0" fillId="11" borderId="55" xfId="48" applyFont="1" applyFill="1" applyBorder="1" applyAlignment="1">
      <alignment vertical="center"/>
    </xf>
    <xf numFmtId="38" fontId="0" fillId="11" borderId="56" xfId="48" applyFont="1" applyFill="1" applyBorder="1" applyAlignment="1">
      <alignment vertical="center"/>
    </xf>
    <xf numFmtId="0" fontId="11" fillId="0" borderId="0" xfId="0" applyFont="1" applyAlignment="1">
      <alignment horizontal="left" vertical="center"/>
    </xf>
    <xf numFmtId="0" fontId="22" fillId="35" borderId="0" xfId="0" applyFont="1" applyFill="1" applyAlignment="1">
      <alignment horizontal="center" vertical="center"/>
    </xf>
    <xf numFmtId="0" fontId="22" fillId="0" borderId="0" xfId="0" applyFont="1" applyAlignment="1">
      <alignment vertical="center"/>
    </xf>
    <xf numFmtId="0" fontId="12" fillId="0" borderId="57" xfId="0" applyFont="1" applyBorder="1" applyAlignment="1">
      <alignment horizontal="left" vertical="center" shrinkToFit="1"/>
    </xf>
    <xf numFmtId="0" fontId="12" fillId="0" borderId="44" xfId="0" applyFont="1" applyBorder="1" applyAlignment="1">
      <alignment horizontal="left" vertical="center" shrinkToFit="1"/>
    </xf>
    <xf numFmtId="0" fontId="2" fillId="35" borderId="0" xfId="0" applyFont="1" applyFill="1" applyAlignment="1">
      <alignment horizontal="center" vertical="center"/>
    </xf>
    <xf numFmtId="49" fontId="0" fillId="35" borderId="19" xfId="0" applyNumberFormat="1" applyFill="1" applyBorder="1" applyAlignment="1">
      <alignment vertical="center" wrapText="1"/>
    </xf>
    <xf numFmtId="0" fontId="9" fillId="0" borderId="0" xfId="0" applyFont="1" applyAlignment="1">
      <alignment vertical="center" wrapText="1"/>
    </xf>
    <xf numFmtId="217" fontId="0" fillId="35" borderId="19" xfId="0" applyNumberFormat="1" applyFill="1" applyBorder="1" applyAlignment="1">
      <alignment vertical="center" shrinkToFit="1"/>
    </xf>
    <xf numFmtId="0" fontId="7" fillId="0" borderId="0" xfId="0" applyFont="1" applyAlignment="1">
      <alignment horizontal="left" vertical="center"/>
    </xf>
    <xf numFmtId="0" fontId="7" fillId="0" borderId="0" xfId="0" applyFont="1" applyFill="1" applyAlignment="1">
      <alignment horizontal="right" vertical="center"/>
    </xf>
    <xf numFmtId="0" fontId="7" fillId="0" borderId="0" xfId="0" applyFont="1" applyFill="1" applyAlignment="1">
      <alignment horizontal="center" vertical="center"/>
    </xf>
    <xf numFmtId="0" fontId="7" fillId="0" borderId="0" xfId="0" applyFont="1" applyFill="1" applyAlignment="1">
      <alignment vertical="center"/>
    </xf>
    <xf numFmtId="0" fontId="0" fillId="0" borderId="0" xfId="0" applyFill="1" applyAlignment="1">
      <alignment vertical="center"/>
    </xf>
    <xf numFmtId="210" fontId="0" fillId="35" borderId="19" xfId="0" applyNumberFormat="1" applyFill="1" applyBorder="1" applyAlignment="1">
      <alignment vertical="center" shrinkToFit="1"/>
    </xf>
    <xf numFmtId="210" fontId="0" fillId="35" borderId="19" xfId="48" applyNumberFormat="1" applyFont="1" applyFill="1" applyBorder="1" applyAlignment="1">
      <alignment vertical="center" shrinkToFit="1"/>
    </xf>
    <xf numFmtId="0" fontId="11" fillId="0" borderId="0" xfId="0" applyFont="1" applyFill="1" applyAlignment="1">
      <alignment horizontal="left" vertical="center"/>
    </xf>
    <xf numFmtId="0" fontId="11" fillId="0" borderId="0" xfId="0" applyFont="1" applyFill="1" applyAlignment="1">
      <alignment horizontal="center" vertical="center"/>
    </xf>
    <xf numFmtId="0" fontId="11" fillId="0" borderId="0" xfId="0" applyFont="1" applyFill="1" applyAlignment="1">
      <alignment horizontal="right" vertical="center"/>
    </xf>
    <xf numFmtId="0" fontId="14" fillId="0" borderId="0" xfId="0" applyFont="1" applyFill="1" applyAlignment="1">
      <alignment vertical="center" shrinkToFit="1"/>
    </xf>
    <xf numFmtId="0" fontId="14" fillId="0" borderId="0" xfId="0" applyFont="1" applyFill="1" applyAlignment="1">
      <alignment horizontal="center" vertical="center" shrinkToFit="1"/>
    </xf>
    <xf numFmtId="0" fontId="15" fillId="0" borderId="0" xfId="0" applyFont="1" applyFill="1" applyBorder="1" applyAlignment="1">
      <alignment horizontal="center" vertical="top" wrapText="1"/>
    </xf>
    <xf numFmtId="38" fontId="2" fillId="0" borderId="0" xfId="48" applyFont="1" applyFill="1" applyBorder="1" applyAlignment="1">
      <alignment horizontal="center" vertical="center"/>
    </xf>
    <xf numFmtId="210" fontId="0" fillId="0" borderId="0" xfId="0" applyNumberFormat="1" applyFill="1" applyBorder="1" applyAlignment="1">
      <alignment vertical="center"/>
    </xf>
    <xf numFmtId="0" fontId="0" fillId="0" borderId="0" xfId="0" applyFill="1" applyBorder="1" applyAlignment="1">
      <alignment horizontal="center" vertical="center"/>
    </xf>
    <xf numFmtId="0" fontId="2" fillId="0" borderId="16" xfId="0" applyFont="1" applyBorder="1" applyAlignment="1">
      <alignment horizontal="center" vertical="center"/>
    </xf>
    <xf numFmtId="0" fontId="2" fillId="34" borderId="0" xfId="0" applyFont="1" applyFill="1" applyAlignment="1">
      <alignment horizontal="center" vertical="center"/>
    </xf>
    <xf numFmtId="0" fontId="2" fillId="0" borderId="14" xfId="0" applyFont="1" applyFill="1" applyBorder="1" applyAlignment="1">
      <alignment vertical="center"/>
    </xf>
    <xf numFmtId="9" fontId="0" fillId="0" borderId="0" xfId="0" applyNumberFormat="1" applyAlignment="1">
      <alignment vertical="center"/>
    </xf>
    <xf numFmtId="204" fontId="0" fillId="0" borderId="0" xfId="0" applyNumberFormat="1" applyAlignment="1">
      <alignment horizontal="center" vertical="center"/>
    </xf>
    <xf numFmtId="0" fontId="16" fillId="0" borderId="0" xfId="0" applyFont="1" applyAlignment="1">
      <alignment/>
    </xf>
    <xf numFmtId="0" fontId="8" fillId="0" borderId="0" xfId="0" applyFont="1" applyAlignment="1">
      <alignment horizontal="center" vertical="center" shrinkToFit="1"/>
    </xf>
    <xf numFmtId="0" fontId="11" fillId="0" borderId="0" xfId="0" applyFont="1" applyAlignment="1">
      <alignment horizontal="center" vertical="center" shrinkToFit="1"/>
    </xf>
    <xf numFmtId="0" fontId="2" fillId="0" borderId="34" xfId="0" applyFont="1" applyFill="1" applyBorder="1" applyAlignment="1">
      <alignment vertical="center"/>
    </xf>
    <xf numFmtId="0" fontId="2" fillId="35" borderId="0" xfId="0" applyFont="1" applyFill="1" applyAlignment="1">
      <alignment horizontal="center" vertical="center"/>
    </xf>
    <xf numFmtId="0" fontId="2" fillId="0" borderId="46" xfId="0" applyFont="1" applyFill="1" applyBorder="1" applyAlignment="1">
      <alignment vertical="center"/>
    </xf>
    <xf numFmtId="0" fontId="2" fillId="0" borderId="47" xfId="0" applyFont="1" applyBorder="1" applyAlignment="1">
      <alignment vertical="center"/>
    </xf>
    <xf numFmtId="0" fontId="70" fillId="0" borderId="58" xfId="0" applyFont="1" applyBorder="1" applyAlignment="1">
      <alignment vertical="center"/>
    </xf>
    <xf numFmtId="0" fontId="70" fillId="0" borderId="15" xfId="0" applyFont="1" applyBorder="1" applyAlignment="1">
      <alignment vertical="center"/>
    </xf>
    <xf numFmtId="0" fontId="2" fillId="0" borderId="0" xfId="0" applyFont="1" applyFill="1" applyAlignment="1">
      <alignment horizontal="left" vertical="center"/>
    </xf>
    <xf numFmtId="0" fontId="69" fillId="0" borderId="0" xfId="0" applyFont="1" applyFill="1" applyAlignment="1">
      <alignment horizontal="left" vertical="center"/>
    </xf>
    <xf numFmtId="0" fontId="69" fillId="0" borderId="0" xfId="0" applyFont="1" applyFill="1" applyAlignment="1">
      <alignment horizontal="center" vertical="center"/>
    </xf>
    <xf numFmtId="0" fontId="69" fillId="0" borderId="0" xfId="0" applyFont="1" applyFill="1" applyAlignment="1">
      <alignment horizontal="right" vertical="center"/>
    </xf>
    <xf numFmtId="0" fontId="2" fillId="0" borderId="12" xfId="0" applyFont="1" applyFill="1" applyBorder="1" applyAlignment="1">
      <alignment vertical="center"/>
    </xf>
    <xf numFmtId="0" fontId="2" fillId="0" borderId="14" xfId="0" applyFont="1" applyFill="1" applyBorder="1" applyAlignment="1">
      <alignment vertical="center"/>
    </xf>
    <xf numFmtId="0" fontId="15" fillId="0" borderId="46" xfId="0" applyFont="1" applyFill="1" applyBorder="1" applyAlignment="1">
      <alignment horizontal="center" vertical="center"/>
    </xf>
    <xf numFmtId="0" fontId="2" fillId="0" borderId="59" xfId="0" applyFont="1" applyFill="1" applyBorder="1" applyAlignment="1">
      <alignment vertical="center"/>
    </xf>
    <xf numFmtId="0" fontId="2" fillId="0" borderId="60" xfId="0" applyFont="1" applyFill="1" applyBorder="1" applyAlignment="1">
      <alignment vertical="center"/>
    </xf>
    <xf numFmtId="0" fontId="2" fillId="0" borderId="36" xfId="0" applyFont="1" applyFill="1" applyBorder="1" applyAlignment="1">
      <alignment vertical="center"/>
    </xf>
    <xf numFmtId="0" fontId="2" fillId="0" borderId="61" xfId="0" applyFont="1" applyFill="1" applyBorder="1" applyAlignment="1">
      <alignment vertical="center"/>
    </xf>
    <xf numFmtId="0" fontId="2" fillId="0" borderId="62" xfId="0" applyFont="1" applyFill="1" applyBorder="1" applyAlignment="1">
      <alignment vertical="center"/>
    </xf>
    <xf numFmtId="0" fontId="0" fillId="0" borderId="0" xfId="0" applyNumberFormat="1" applyFill="1" applyBorder="1" applyAlignment="1">
      <alignment vertical="center"/>
    </xf>
    <xf numFmtId="0" fontId="11" fillId="0" borderId="0" xfId="0" applyNumberFormat="1" applyFont="1" applyFill="1" applyBorder="1" applyAlignment="1">
      <alignment horizontal="left" vertical="center"/>
    </xf>
    <xf numFmtId="0" fontId="6" fillId="0" borderId="0" xfId="0" applyNumberFormat="1" applyFont="1" applyFill="1" applyBorder="1" applyAlignment="1">
      <alignment vertical="center"/>
    </xf>
    <xf numFmtId="0" fontId="6" fillId="0" borderId="0" xfId="0" applyNumberFormat="1" applyFont="1" applyFill="1" applyBorder="1" applyAlignment="1">
      <alignment vertical="center"/>
    </xf>
    <xf numFmtId="0" fontId="0" fillId="0" borderId="0" xfId="0" applyNumberFormat="1" applyFill="1" applyBorder="1" applyAlignment="1">
      <alignment horizontal="right" vertical="center"/>
    </xf>
    <xf numFmtId="0" fontId="0" fillId="0" borderId="15" xfId="0" applyNumberFormat="1" applyFill="1" applyBorder="1" applyAlignment="1">
      <alignment horizontal="center" vertical="center"/>
    </xf>
    <xf numFmtId="0" fontId="0" fillId="0" borderId="15" xfId="0" applyNumberFormat="1" applyFont="1" applyFill="1" applyBorder="1" applyAlignment="1">
      <alignment horizontal="center" vertical="center"/>
    </xf>
    <xf numFmtId="38" fontId="0" fillId="0" borderId="15" xfId="48" applyFont="1" applyFill="1" applyBorder="1" applyAlignment="1">
      <alignment vertical="center"/>
    </xf>
    <xf numFmtId="0" fontId="7" fillId="0" borderId="63" xfId="0" applyNumberFormat="1" applyFont="1" applyBorder="1" applyAlignment="1">
      <alignment horizontal="left" vertical="center"/>
    </xf>
    <xf numFmtId="0" fontId="2" fillId="0" borderId="0" xfId="0" applyFont="1" applyAlignment="1">
      <alignment vertical="center" wrapText="1"/>
    </xf>
    <xf numFmtId="210" fontId="0" fillId="35" borderId="41" xfId="48" applyNumberFormat="1" applyFont="1" applyFill="1" applyBorder="1" applyAlignment="1">
      <alignment vertical="center" shrinkToFit="1"/>
    </xf>
    <xf numFmtId="210" fontId="0" fillId="35" borderId="41" xfId="0" applyNumberFormat="1" applyFill="1" applyBorder="1" applyAlignment="1">
      <alignment vertical="center" shrinkToFit="1"/>
    </xf>
    <xf numFmtId="210" fontId="0" fillId="11" borderId="64" xfId="48" applyNumberFormat="1" applyFont="1" applyFill="1" applyBorder="1" applyAlignment="1">
      <alignment vertical="center" shrinkToFit="1"/>
    </xf>
    <xf numFmtId="210" fontId="0" fillId="35" borderId="42" xfId="48" applyNumberFormat="1" applyFont="1" applyFill="1" applyBorder="1" applyAlignment="1">
      <alignment vertical="center" shrinkToFit="1"/>
    </xf>
    <xf numFmtId="210" fontId="0" fillId="35" borderId="42" xfId="0" applyNumberFormat="1" applyFill="1" applyBorder="1" applyAlignment="1">
      <alignment vertical="center" shrinkToFit="1"/>
    </xf>
    <xf numFmtId="210" fontId="0" fillId="11" borderId="33" xfId="48" applyNumberFormat="1" applyFont="1" applyFill="1" applyBorder="1" applyAlignment="1">
      <alignment vertical="center" shrinkToFit="1"/>
    </xf>
    <xf numFmtId="210" fontId="0" fillId="35" borderId="43" xfId="48" applyNumberFormat="1" applyFont="1" applyFill="1" applyBorder="1" applyAlignment="1">
      <alignment vertical="center" shrinkToFit="1"/>
    </xf>
    <xf numFmtId="210" fontId="0" fillId="11" borderId="53" xfId="48" applyNumberFormat="1" applyFont="1" applyFill="1" applyBorder="1" applyAlignment="1">
      <alignment vertical="center" shrinkToFit="1"/>
    </xf>
    <xf numFmtId="210" fontId="0" fillId="35" borderId="41" xfId="48" applyNumberFormat="1" applyFont="1" applyFill="1" applyBorder="1" applyAlignment="1">
      <alignment vertical="center"/>
    </xf>
    <xf numFmtId="210" fontId="0" fillId="35" borderId="41" xfId="0" applyNumberFormat="1" applyFill="1" applyBorder="1" applyAlignment="1">
      <alignment vertical="center"/>
    </xf>
    <xf numFmtId="210" fontId="0" fillId="11" borderId="64" xfId="48" applyNumberFormat="1" applyFont="1" applyFill="1" applyBorder="1" applyAlignment="1">
      <alignment vertical="center"/>
    </xf>
    <xf numFmtId="210" fontId="0" fillId="35" borderId="19" xfId="48" applyNumberFormat="1" applyFont="1" applyFill="1" applyBorder="1" applyAlignment="1">
      <alignment vertical="center"/>
    </xf>
    <xf numFmtId="210" fontId="0" fillId="35" borderId="19" xfId="0" applyNumberFormat="1" applyFill="1" applyBorder="1" applyAlignment="1">
      <alignment vertical="center"/>
    </xf>
    <xf numFmtId="210" fontId="0" fillId="35" borderId="42" xfId="48" applyNumberFormat="1" applyFont="1" applyFill="1" applyBorder="1" applyAlignment="1">
      <alignment vertical="center"/>
    </xf>
    <xf numFmtId="210" fontId="0" fillId="35" borderId="42" xfId="0" applyNumberFormat="1" applyFill="1" applyBorder="1" applyAlignment="1">
      <alignment vertical="center"/>
    </xf>
    <xf numFmtId="210" fontId="0" fillId="11" borderId="33" xfId="48" applyNumberFormat="1" applyFont="1" applyFill="1" applyBorder="1" applyAlignment="1">
      <alignment vertical="center"/>
    </xf>
    <xf numFmtId="210" fontId="0" fillId="35" borderId="43" xfId="48" applyNumberFormat="1" applyFont="1" applyFill="1" applyBorder="1" applyAlignment="1">
      <alignment vertical="center"/>
    </xf>
    <xf numFmtId="210" fontId="0" fillId="11" borderId="53" xfId="48" applyNumberFormat="1" applyFont="1" applyFill="1" applyBorder="1" applyAlignment="1">
      <alignment vertical="center"/>
    </xf>
    <xf numFmtId="3" fontId="0" fillId="35" borderId="19" xfId="0" applyNumberFormat="1" applyFill="1" applyBorder="1" applyAlignment="1">
      <alignment vertical="center" shrinkToFit="1"/>
    </xf>
    <xf numFmtId="3" fontId="0" fillId="35" borderId="19" xfId="48" applyNumberFormat="1" applyFont="1" applyFill="1" applyBorder="1" applyAlignment="1">
      <alignment vertical="center" shrinkToFit="1"/>
    </xf>
    <xf numFmtId="3" fontId="0" fillId="35" borderId="65" xfId="0" applyNumberFormat="1" applyFill="1" applyBorder="1" applyAlignment="1">
      <alignment vertical="center" shrinkToFit="1"/>
    </xf>
    <xf numFmtId="3" fontId="0" fillId="35" borderId="66" xfId="48" applyNumberFormat="1" applyFont="1" applyFill="1" applyBorder="1" applyAlignment="1">
      <alignment vertical="center" wrapText="1"/>
    </xf>
    <xf numFmtId="3" fontId="2" fillId="0" borderId="0" xfId="0" applyNumberFormat="1" applyFont="1" applyFill="1" applyBorder="1" applyAlignment="1">
      <alignment vertical="center"/>
    </xf>
    <xf numFmtId="0" fontId="15" fillId="0" borderId="67" xfId="0" applyFont="1" applyFill="1" applyBorder="1" applyAlignment="1">
      <alignment vertical="center"/>
    </xf>
    <xf numFmtId="0" fontId="15" fillId="0" borderId="35" xfId="0" applyFont="1" applyFill="1" applyBorder="1" applyAlignment="1">
      <alignment vertical="center"/>
    </xf>
    <xf numFmtId="0" fontId="11" fillId="0" borderId="0" xfId="0" applyFont="1" applyAlignment="1">
      <alignment horizontal="center" vertical="center"/>
    </xf>
    <xf numFmtId="0" fontId="11" fillId="0" borderId="0" xfId="0" applyFont="1" applyAlignment="1">
      <alignment vertical="center"/>
    </xf>
    <xf numFmtId="0" fontId="14" fillId="34" borderId="0" xfId="0" applyFont="1" applyFill="1" applyAlignment="1">
      <alignment horizontal="center" vertical="center" shrinkToFit="1"/>
    </xf>
    <xf numFmtId="0" fontId="26" fillId="0" borderId="0" xfId="0" applyFont="1" applyFill="1" applyBorder="1" applyAlignment="1">
      <alignment vertical="center"/>
    </xf>
    <xf numFmtId="0" fontId="26" fillId="0" borderId="0" xfId="0" applyFont="1" applyAlignment="1">
      <alignment vertical="center"/>
    </xf>
    <xf numFmtId="0" fontId="72" fillId="0" borderId="0" xfId="0" applyFont="1" applyAlignment="1">
      <alignment vertical="center"/>
    </xf>
    <xf numFmtId="0" fontId="72" fillId="0" borderId="0" xfId="0" applyFont="1" applyFill="1" applyBorder="1" applyAlignment="1">
      <alignment vertical="center"/>
    </xf>
    <xf numFmtId="0" fontId="73" fillId="34" borderId="22" xfId="0" applyFont="1" applyFill="1" applyBorder="1" applyAlignment="1">
      <alignment vertical="center"/>
    </xf>
    <xf numFmtId="0" fontId="11" fillId="34" borderId="22" xfId="0" applyFont="1" applyFill="1" applyBorder="1" applyAlignment="1">
      <alignment vertical="center"/>
    </xf>
    <xf numFmtId="0" fontId="73" fillId="34" borderId="23" xfId="0" applyFont="1" applyFill="1" applyBorder="1" applyAlignment="1">
      <alignment vertical="center"/>
    </xf>
    <xf numFmtId="0" fontId="73" fillId="34" borderId="10" xfId="0" applyFont="1" applyFill="1" applyBorder="1" applyAlignment="1">
      <alignment vertical="center"/>
    </xf>
    <xf numFmtId="0" fontId="11" fillId="34" borderId="10" xfId="0" applyFont="1" applyFill="1" applyBorder="1" applyAlignment="1">
      <alignment vertical="center"/>
    </xf>
    <xf numFmtId="0" fontId="73" fillId="34" borderId="16" xfId="0" applyFont="1" applyFill="1" applyBorder="1" applyAlignment="1">
      <alignment vertical="center"/>
    </xf>
    <xf numFmtId="0" fontId="11" fillId="34" borderId="0" xfId="0" applyFont="1" applyFill="1" applyBorder="1" applyAlignment="1">
      <alignment vertical="center"/>
    </xf>
    <xf numFmtId="0" fontId="11" fillId="34" borderId="15" xfId="0" applyFont="1" applyFill="1" applyBorder="1" applyAlignment="1">
      <alignment vertical="center"/>
    </xf>
    <xf numFmtId="0" fontId="11" fillId="34" borderId="10" xfId="0" applyFont="1" applyFill="1" applyBorder="1" applyAlignment="1">
      <alignment vertical="center"/>
    </xf>
    <xf numFmtId="0" fontId="11" fillId="34" borderId="16" xfId="0" applyFont="1" applyFill="1" applyBorder="1" applyAlignment="1">
      <alignment vertical="center"/>
    </xf>
    <xf numFmtId="0" fontId="11" fillId="0" borderId="0" xfId="0" applyFont="1" applyFill="1" applyBorder="1" applyAlignment="1">
      <alignment vertical="top"/>
    </xf>
    <xf numFmtId="0" fontId="15" fillId="0" borderId="0" xfId="0" applyFont="1" applyFill="1" applyBorder="1" applyAlignment="1">
      <alignment vertical="top"/>
    </xf>
    <xf numFmtId="0" fontId="2" fillId="34" borderId="0" xfId="0" applyFont="1" applyFill="1" applyAlignment="1">
      <alignment horizontal="center" vertical="center"/>
    </xf>
    <xf numFmtId="0" fontId="2" fillId="34" borderId="30" xfId="0" applyFont="1" applyFill="1" applyBorder="1" applyAlignment="1">
      <alignment vertical="center"/>
    </xf>
    <xf numFmtId="0" fontId="2" fillId="34" borderId="11" xfId="0" applyFont="1" applyFill="1" applyBorder="1" applyAlignment="1">
      <alignment vertical="center"/>
    </xf>
    <xf numFmtId="0" fontId="2" fillId="36" borderId="30" xfId="0" applyFont="1" applyFill="1" applyBorder="1" applyAlignment="1">
      <alignment vertical="center"/>
    </xf>
    <xf numFmtId="0" fontId="2" fillId="36" borderId="11" xfId="0" applyFont="1" applyFill="1" applyBorder="1" applyAlignment="1">
      <alignment vertical="center"/>
    </xf>
    <xf numFmtId="3" fontId="2" fillId="0" borderId="0" xfId="0" applyNumberFormat="1" applyFont="1" applyFill="1" applyBorder="1" applyAlignment="1">
      <alignment horizontal="center" vertical="center"/>
    </xf>
    <xf numFmtId="0" fontId="2" fillId="0" borderId="11" xfId="0" applyFont="1" applyFill="1" applyBorder="1" applyAlignment="1">
      <alignment vertical="center"/>
    </xf>
    <xf numFmtId="0" fontId="70" fillId="0" borderId="27" xfId="0" applyFont="1" applyBorder="1" applyAlignment="1">
      <alignment vertical="center"/>
    </xf>
    <xf numFmtId="3" fontId="2" fillId="0" borderId="20" xfId="0" applyNumberFormat="1" applyFont="1" applyFill="1" applyBorder="1" applyAlignment="1">
      <alignment horizontal="center" vertical="center"/>
    </xf>
    <xf numFmtId="0" fontId="2" fillId="0" borderId="17" xfId="0" applyFont="1" applyFill="1" applyBorder="1" applyAlignment="1">
      <alignment vertical="center"/>
    </xf>
    <xf numFmtId="0" fontId="70" fillId="0" borderId="22" xfId="0" applyFont="1" applyBorder="1" applyAlignment="1">
      <alignment vertical="center"/>
    </xf>
    <xf numFmtId="0" fontId="70" fillId="0" borderId="0" xfId="0" applyFont="1" applyBorder="1" applyAlignment="1">
      <alignment vertical="center"/>
    </xf>
    <xf numFmtId="0" fontId="2" fillId="0" borderId="0" xfId="0" applyFont="1" applyBorder="1" applyAlignment="1">
      <alignment vertical="center"/>
    </xf>
    <xf numFmtId="0" fontId="2" fillId="34" borderId="0" xfId="0" applyFont="1" applyFill="1" applyAlignment="1">
      <alignment horizontal="center" vertical="center"/>
    </xf>
    <xf numFmtId="0" fontId="11" fillId="0" borderId="36" xfId="0" applyFont="1" applyFill="1" applyBorder="1" applyAlignment="1">
      <alignment vertical="center"/>
    </xf>
    <xf numFmtId="0" fontId="11" fillId="0" borderId="0" xfId="0" applyFont="1" applyFill="1" applyBorder="1" applyAlignment="1">
      <alignment vertical="center"/>
    </xf>
    <xf numFmtId="0" fontId="72" fillId="0" borderId="0" xfId="0" applyFont="1" applyFill="1" applyAlignment="1">
      <alignment vertical="center"/>
    </xf>
    <xf numFmtId="0" fontId="73" fillId="0" borderId="36" xfId="0" applyFont="1" applyFill="1" applyBorder="1" applyAlignment="1">
      <alignment vertical="center"/>
    </xf>
    <xf numFmtId="0" fontId="73" fillId="0" borderId="22" xfId="0" applyFont="1" applyFill="1" applyBorder="1" applyAlignment="1">
      <alignment vertical="center"/>
    </xf>
    <xf numFmtId="0" fontId="11" fillId="0" borderId="22" xfId="0" applyFont="1" applyFill="1" applyBorder="1" applyAlignment="1">
      <alignment vertical="center"/>
    </xf>
    <xf numFmtId="0" fontId="73" fillId="0" borderId="0" xfId="0" applyFont="1" applyFill="1" applyBorder="1" applyAlignment="1">
      <alignment vertical="center"/>
    </xf>
    <xf numFmtId="0" fontId="11" fillId="0" borderId="0" xfId="0" applyFont="1" applyFill="1" applyBorder="1" applyAlignment="1">
      <alignment vertical="center"/>
    </xf>
    <xf numFmtId="0" fontId="11" fillId="0" borderId="15" xfId="0" applyFont="1" applyFill="1" applyBorder="1" applyAlignment="1">
      <alignment vertical="center"/>
    </xf>
    <xf numFmtId="0" fontId="11" fillId="0" borderId="30" xfId="0" applyFont="1" applyFill="1" applyBorder="1" applyAlignment="1">
      <alignment vertical="center"/>
    </xf>
    <xf numFmtId="0" fontId="11" fillId="0" borderId="20" xfId="0" applyFont="1" applyFill="1" applyBorder="1" applyAlignment="1">
      <alignment vertical="center"/>
    </xf>
    <xf numFmtId="0" fontId="11" fillId="0" borderId="27" xfId="0" applyFont="1" applyFill="1" applyBorder="1" applyAlignment="1">
      <alignment vertical="center"/>
    </xf>
    <xf numFmtId="0" fontId="11" fillId="0" borderId="10" xfId="0" applyFont="1" applyFill="1" applyBorder="1" applyAlignment="1">
      <alignment vertical="center"/>
    </xf>
    <xf numFmtId="0" fontId="69" fillId="0" borderId="0" xfId="0" applyFont="1" applyAlignment="1">
      <alignment vertical="center"/>
    </xf>
    <xf numFmtId="0" fontId="11" fillId="0" borderId="32" xfId="0" applyFont="1" applyFill="1" applyBorder="1" applyAlignment="1">
      <alignment vertical="center"/>
    </xf>
    <xf numFmtId="0" fontId="11" fillId="0" borderId="24" xfId="0" applyFont="1" applyFill="1" applyBorder="1" applyAlignment="1">
      <alignment vertical="center"/>
    </xf>
    <xf numFmtId="0" fontId="11" fillId="0" borderId="17" xfId="0" applyFont="1" applyFill="1" applyBorder="1" applyAlignment="1">
      <alignment vertical="center"/>
    </xf>
    <xf numFmtId="0" fontId="11" fillId="35" borderId="0" xfId="0" applyFont="1" applyFill="1" applyAlignment="1">
      <alignment horizontal="center" vertical="center"/>
    </xf>
    <xf numFmtId="0" fontId="3" fillId="35" borderId="0" xfId="0" applyFont="1" applyFill="1" applyAlignment="1">
      <alignment horizontal="center" vertical="center" shrinkToFit="1"/>
    </xf>
    <xf numFmtId="0" fontId="27" fillId="35" borderId="19" xfId="0" applyFont="1" applyFill="1" applyBorder="1" applyAlignment="1">
      <alignment horizontal="center" vertical="center"/>
    </xf>
    <xf numFmtId="0" fontId="10" fillId="0" borderId="0" xfId="0" applyFont="1" applyFill="1" applyAlignment="1">
      <alignment horizontal="center" vertical="center"/>
    </xf>
    <xf numFmtId="0" fontId="0" fillId="35" borderId="19" xfId="0" applyFill="1" applyBorder="1" applyAlignment="1">
      <alignment vertical="center" wrapText="1"/>
    </xf>
    <xf numFmtId="0" fontId="7" fillId="35" borderId="68" xfId="0" applyNumberFormat="1" applyFont="1" applyFill="1" applyBorder="1" applyAlignment="1">
      <alignment vertical="center"/>
    </xf>
    <xf numFmtId="0" fontId="7" fillId="35" borderId="12" xfId="0" applyNumberFormat="1" applyFont="1" applyFill="1" applyBorder="1" applyAlignment="1">
      <alignment vertical="center"/>
    </xf>
    <xf numFmtId="0" fontId="2" fillId="35" borderId="0" xfId="0" applyFont="1" applyFill="1" applyAlignment="1">
      <alignment horizontal="center" vertical="center"/>
    </xf>
    <xf numFmtId="0" fontId="11" fillId="35" borderId="0" xfId="0" applyFont="1" applyFill="1" applyAlignment="1">
      <alignment horizontal="center" vertical="center"/>
    </xf>
    <xf numFmtId="0" fontId="2" fillId="35" borderId="46" xfId="0" applyFont="1" applyFill="1" applyBorder="1" applyAlignment="1">
      <alignment horizontal="center" vertical="center"/>
    </xf>
    <xf numFmtId="0" fontId="2" fillId="35" borderId="20" xfId="0" applyFont="1" applyFill="1" applyBorder="1" applyAlignment="1">
      <alignment horizontal="center" vertical="center"/>
    </xf>
    <xf numFmtId="0" fontId="2" fillId="35" borderId="10" xfId="0" applyFont="1" applyFill="1" applyBorder="1" applyAlignment="1">
      <alignment horizontal="center" vertical="center"/>
    </xf>
    <xf numFmtId="0" fontId="11" fillId="35" borderId="0" xfId="0" applyFont="1" applyFill="1" applyAlignment="1">
      <alignment horizontal="center" vertical="center" shrinkToFit="1"/>
    </xf>
    <xf numFmtId="0" fontId="2" fillId="35" borderId="0" xfId="0" applyFont="1" applyFill="1" applyBorder="1" applyAlignment="1">
      <alignment horizontal="center" vertical="center"/>
    </xf>
    <xf numFmtId="0" fontId="11" fillId="35" borderId="10" xfId="0" applyFont="1" applyFill="1" applyBorder="1" applyAlignment="1">
      <alignment horizontal="center" vertical="center" shrinkToFit="1"/>
    </xf>
    <xf numFmtId="38" fontId="12" fillId="35" borderId="69" xfId="48" applyFont="1" applyFill="1" applyBorder="1" applyAlignment="1">
      <alignment vertical="center"/>
    </xf>
    <xf numFmtId="38" fontId="12" fillId="35" borderId="19" xfId="48" applyFont="1" applyFill="1" applyBorder="1" applyAlignment="1">
      <alignment vertical="center"/>
    </xf>
    <xf numFmtId="0" fontId="11" fillId="35" borderId="0" xfId="0" applyFont="1" applyFill="1" applyAlignment="1">
      <alignment horizontal="center" vertical="center"/>
    </xf>
    <xf numFmtId="3" fontId="0" fillId="0" borderId="0" xfId="0" applyNumberFormat="1" applyAlignment="1">
      <alignment vertical="center"/>
    </xf>
    <xf numFmtId="0" fontId="0" fillId="0" borderId="31" xfId="0" applyBorder="1" applyAlignment="1">
      <alignment vertical="center"/>
    </xf>
    <xf numFmtId="0" fontId="0" fillId="0" borderId="29" xfId="0" applyBorder="1" applyAlignment="1">
      <alignment horizontal="center" vertical="center"/>
    </xf>
    <xf numFmtId="210" fontId="0" fillId="0" borderId="0" xfId="0" applyNumberFormat="1" applyBorder="1" applyAlignment="1">
      <alignment vertical="center"/>
    </xf>
    <xf numFmtId="0" fontId="0" fillId="0" borderId="21" xfId="0" applyBorder="1" applyAlignment="1">
      <alignment vertical="center"/>
    </xf>
    <xf numFmtId="0" fontId="0" fillId="0" borderId="29" xfId="0" applyBorder="1" applyAlignment="1">
      <alignment vertical="center"/>
    </xf>
    <xf numFmtId="0" fontId="0" fillId="0" borderId="29" xfId="0" applyBorder="1" applyAlignment="1">
      <alignment/>
    </xf>
    <xf numFmtId="0" fontId="0" fillId="0" borderId="0" xfId="0" applyBorder="1" applyAlignment="1">
      <alignment horizontal="left" vertical="center"/>
    </xf>
    <xf numFmtId="0" fontId="0" fillId="0" borderId="11" xfId="0" applyBorder="1" applyAlignment="1">
      <alignment vertical="center"/>
    </xf>
    <xf numFmtId="0" fontId="0" fillId="0" borderId="10" xfId="0" applyBorder="1" applyAlignment="1">
      <alignment vertical="center"/>
    </xf>
    <xf numFmtId="0" fontId="0" fillId="0" borderId="13" xfId="0" applyBorder="1" applyAlignment="1">
      <alignment vertical="center"/>
    </xf>
    <xf numFmtId="0" fontId="8" fillId="0" borderId="0" xfId="0" applyFont="1" applyFill="1" applyAlignment="1">
      <alignment vertical="center" shrinkToFit="1"/>
    </xf>
    <xf numFmtId="0" fontId="11" fillId="0" borderId="0" xfId="0" applyFont="1" applyFill="1" applyAlignment="1">
      <alignment vertical="center"/>
    </xf>
    <xf numFmtId="0" fontId="2" fillId="0" borderId="0" xfId="0" applyFont="1" applyAlignment="1">
      <alignment vertical="distributed"/>
    </xf>
    <xf numFmtId="0" fontId="0" fillId="0" borderId="30" xfId="0" applyBorder="1" applyAlignment="1">
      <alignment horizontal="center" vertical="center"/>
    </xf>
    <xf numFmtId="0" fontId="0" fillId="0" borderId="20" xfId="0" applyBorder="1" applyAlignment="1">
      <alignment horizontal="center" vertical="center"/>
    </xf>
    <xf numFmtId="0" fontId="0" fillId="0" borderId="29" xfId="0" applyBorder="1" applyAlignment="1">
      <alignment horizontal="center" vertical="center"/>
    </xf>
    <xf numFmtId="0" fontId="0" fillId="0" borderId="0" xfId="0" applyBorder="1" applyAlignment="1">
      <alignment horizontal="center" vertical="center"/>
    </xf>
    <xf numFmtId="0" fontId="2" fillId="0" borderId="0" xfId="0" applyFont="1" applyAlignment="1">
      <alignment horizontal="right" vertical="center"/>
    </xf>
    <xf numFmtId="0" fontId="2" fillId="0" borderId="0" xfId="0" applyFont="1" applyAlignment="1">
      <alignment horizontal="left" vertical="center"/>
    </xf>
    <xf numFmtId="0" fontId="15" fillId="0" borderId="70" xfId="0" applyFont="1" applyFill="1" applyBorder="1" applyAlignment="1">
      <alignment horizontal="left" vertical="center"/>
    </xf>
    <xf numFmtId="0" fontId="15" fillId="0" borderId="34" xfId="0" applyFont="1" applyFill="1" applyBorder="1" applyAlignment="1">
      <alignment horizontal="left" vertical="center"/>
    </xf>
    <xf numFmtId="0" fontId="15" fillId="0" borderId="14" xfId="0" applyFont="1" applyFill="1" applyBorder="1" applyAlignment="1">
      <alignment horizontal="left" vertical="center"/>
    </xf>
    <xf numFmtId="0" fontId="15" fillId="0" borderId="71" xfId="0" applyFont="1" applyFill="1" applyBorder="1" applyAlignment="1">
      <alignment horizontal="left" vertical="center"/>
    </xf>
    <xf numFmtId="0" fontId="2" fillId="0" borderId="26"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72" xfId="0" applyFont="1" applyFill="1" applyBorder="1" applyAlignment="1">
      <alignment horizontal="center" vertical="center"/>
    </xf>
    <xf numFmtId="0" fontId="2" fillId="0" borderId="73"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3" xfId="0" applyFont="1" applyFill="1" applyBorder="1" applyAlignment="1">
      <alignment horizontal="center" vertical="center"/>
    </xf>
    <xf numFmtId="0" fontId="15" fillId="0" borderId="60" xfId="0" applyFont="1" applyFill="1" applyBorder="1" applyAlignment="1">
      <alignment horizontal="center" vertical="center" shrinkToFit="1"/>
    </xf>
    <xf numFmtId="0" fontId="15" fillId="0" borderId="20" xfId="0" applyFont="1" applyFill="1" applyBorder="1" applyAlignment="1">
      <alignment horizontal="center" vertical="center" shrinkToFit="1"/>
    </xf>
    <xf numFmtId="0" fontId="15" fillId="0" borderId="31" xfId="0" applyFont="1" applyFill="1" applyBorder="1" applyAlignment="1">
      <alignment horizontal="center" vertical="center" shrinkToFit="1"/>
    </xf>
    <xf numFmtId="0" fontId="15" fillId="0" borderId="36" xfId="0" applyFont="1" applyFill="1" applyBorder="1" applyAlignment="1">
      <alignment horizontal="center" vertical="center" shrinkToFit="1"/>
    </xf>
    <xf numFmtId="0" fontId="15" fillId="0" borderId="0" xfId="0" applyFont="1" applyFill="1" applyBorder="1" applyAlignment="1">
      <alignment horizontal="center" vertical="center" shrinkToFit="1"/>
    </xf>
    <xf numFmtId="0" fontId="15" fillId="0" borderId="21" xfId="0" applyFont="1" applyFill="1" applyBorder="1" applyAlignment="1">
      <alignment horizontal="center" vertical="center" shrinkToFit="1"/>
    </xf>
    <xf numFmtId="0" fontId="15" fillId="0" borderId="73" xfId="0" applyFont="1" applyFill="1" applyBorder="1" applyAlignment="1">
      <alignment horizontal="center" vertical="center" shrinkToFit="1"/>
    </xf>
    <xf numFmtId="0" fontId="15" fillId="0" borderId="10" xfId="0" applyFont="1" applyFill="1" applyBorder="1" applyAlignment="1">
      <alignment horizontal="center" vertical="center" shrinkToFit="1"/>
    </xf>
    <xf numFmtId="0" fontId="15" fillId="0" borderId="13" xfId="0" applyFont="1" applyFill="1" applyBorder="1" applyAlignment="1">
      <alignment horizontal="center" vertical="center" shrinkToFit="1"/>
    </xf>
    <xf numFmtId="0" fontId="8" fillId="35" borderId="0" xfId="0" applyFont="1" applyFill="1" applyAlignment="1" applyProtection="1">
      <alignment horizontal="center" vertical="center"/>
      <protection locked="0"/>
    </xf>
    <xf numFmtId="0" fontId="9" fillId="35" borderId="0" xfId="0" applyFont="1" applyFill="1" applyAlignment="1" applyProtection="1">
      <alignment vertical="center" shrinkToFit="1"/>
      <protection locked="0"/>
    </xf>
    <xf numFmtId="0" fontId="8" fillId="0" borderId="0" xfId="0" applyFont="1" applyAlignment="1">
      <alignment horizontal="left" vertical="center"/>
    </xf>
    <xf numFmtId="0" fontId="8" fillId="35" borderId="0" xfId="0" applyFont="1" applyFill="1" applyBorder="1" applyAlignment="1" applyProtection="1">
      <alignment horizontal="center" vertical="center"/>
      <protection locked="0"/>
    </xf>
    <xf numFmtId="0" fontId="2" fillId="0" borderId="0" xfId="0" applyFont="1" applyAlignment="1">
      <alignment horizontal="center" vertical="center"/>
    </xf>
    <xf numFmtId="0" fontId="2" fillId="0" borderId="20" xfId="0" applyFont="1" applyFill="1" applyBorder="1" applyAlignment="1">
      <alignment horizontal="center" vertical="center"/>
    </xf>
    <xf numFmtId="0" fontId="2" fillId="0" borderId="65" xfId="0" applyFont="1" applyFill="1" applyBorder="1" applyAlignment="1">
      <alignment horizontal="center" vertical="center" wrapText="1"/>
    </xf>
    <xf numFmtId="0" fontId="2" fillId="0" borderId="45" xfId="0" applyFont="1" applyFill="1" applyBorder="1" applyAlignment="1">
      <alignment horizontal="center" vertical="center" wrapText="1"/>
    </xf>
    <xf numFmtId="0" fontId="2" fillId="0" borderId="41" xfId="0" applyFont="1" applyFill="1" applyBorder="1" applyAlignment="1">
      <alignment horizontal="center" vertical="center" wrapText="1"/>
    </xf>
    <xf numFmtId="0" fontId="2" fillId="0" borderId="30" xfId="0" applyFont="1" applyFill="1" applyBorder="1" applyAlignment="1">
      <alignment horizontal="center" vertical="center"/>
    </xf>
    <xf numFmtId="0" fontId="2" fillId="0" borderId="74"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75" xfId="0" applyFont="1" applyFill="1" applyBorder="1" applyAlignment="1">
      <alignment horizontal="center" vertical="center"/>
    </xf>
    <xf numFmtId="210" fontId="2" fillId="35" borderId="20" xfId="0" applyNumberFormat="1" applyFont="1" applyFill="1" applyBorder="1" applyAlignment="1">
      <alignment horizontal="center" vertical="center"/>
    </xf>
    <xf numFmtId="210" fontId="2" fillId="35" borderId="10" xfId="0" applyNumberFormat="1" applyFont="1" applyFill="1" applyBorder="1" applyAlignment="1">
      <alignment horizontal="center" vertical="center"/>
    </xf>
    <xf numFmtId="210" fontId="2" fillId="35" borderId="22" xfId="0" applyNumberFormat="1" applyFont="1" applyFill="1" applyBorder="1" applyAlignment="1" applyProtection="1">
      <alignment horizontal="center" vertical="center"/>
      <protection locked="0"/>
    </xf>
    <xf numFmtId="210" fontId="2" fillId="35" borderId="10" xfId="0" applyNumberFormat="1" applyFont="1" applyFill="1" applyBorder="1" applyAlignment="1" applyProtection="1">
      <alignment horizontal="center" vertical="center"/>
      <protection locked="0"/>
    </xf>
    <xf numFmtId="38" fontId="2" fillId="0" borderId="76" xfId="48" applyFont="1" applyFill="1" applyBorder="1" applyAlignment="1">
      <alignment horizontal="center" vertical="center" wrapText="1"/>
    </xf>
    <xf numFmtId="38" fontId="2" fillId="0" borderId="20" xfId="48" applyFont="1" applyFill="1" applyBorder="1" applyAlignment="1">
      <alignment horizontal="center" vertical="center" wrapText="1"/>
    </xf>
    <xf numFmtId="38" fontId="2" fillId="0" borderId="77" xfId="48" applyFont="1" applyFill="1" applyBorder="1" applyAlignment="1">
      <alignment horizontal="center" vertical="center" wrapText="1"/>
    </xf>
    <xf numFmtId="38" fontId="2" fillId="0" borderId="10" xfId="48" applyFont="1" applyFill="1" applyBorder="1" applyAlignment="1">
      <alignment horizontal="center" vertical="center" wrapText="1"/>
    </xf>
    <xf numFmtId="213" fontId="2" fillId="35" borderId="20" xfId="48" applyNumberFormat="1" applyFont="1" applyFill="1" applyBorder="1" applyAlignment="1">
      <alignment horizontal="center" vertical="center"/>
    </xf>
    <xf numFmtId="213" fontId="2" fillId="35" borderId="10" xfId="48" applyNumberFormat="1" applyFont="1" applyFill="1" applyBorder="1" applyAlignment="1">
      <alignment horizontal="center" vertical="center"/>
    </xf>
    <xf numFmtId="0" fontId="16" fillId="0" borderId="0" xfId="0" applyFont="1" applyAlignment="1">
      <alignment horizontal="left"/>
    </xf>
    <xf numFmtId="210" fontId="2" fillId="35" borderId="76" xfId="48" applyNumberFormat="1" applyFont="1" applyFill="1" applyBorder="1" applyAlignment="1">
      <alignment horizontal="center" vertical="center"/>
    </xf>
    <xf numFmtId="210" fontId="2" fillId="35" borderId="20" xfId="48" applyNumberFormat="1" applyFont="1" applyFill="1" applyBorder="1" applyAlignment="1">
      <alignment horizontal="center" vertical="center"/>
    </xf>
    <xf numFmtId="210" fontId="2" fillId="35" borderId="77" xfId="48" applyNumberFormat="1" applyFont="1" applyFill="1" applyBorder="1" applyAlignment="1">
      <alignment horizontal="center" vertical="center"/>
    </xf>
    <xf numFmtId="210" fontId="2" fillId="35" borderId="10" xfId="48" applyNumberFormat="1" applyFont="1" applyFill="1" applyBorder="1" applyAlignment="1">
      <alignment horizontal="center" vertical="center"/>
    </xf>
    <xf numFmtId="210" fontId="2" fillId="35" borderId="76" xfId="48" applyNumberFormat="1" applyFont="1" applyFill="1" applyBorder="1" applyAlignment="1">
      <alignment horizontal="center" vertical="center" wrapText="1"/>
    </xf>
    <xf numFmtId="210" fontId="2" fillId="35" borderId="20" xfId="48" applyNumberFormat="1" applyFont="1" applyFill="1" applyBorder="1" applyAlignment="1">
      <alignment horizontal="center" vertical="center" wrapText="1"/>
    </xf>
    <xf numFmtId="210" fontId="2" fillId="35" borderId="78" xfId="48" applyNumberFormat="1" applyFont="1" applyFill="1" applyBorder="1" applyAlignment="1">
      <alignment horizontal="center" vertical="center" wrapText="1"/>
    </xf>
    <xf numFmtId="210" fontId="2" fillId="35" borderId="0" xfId="48" applyNumberFormat="1" applyFont="1" applyFill="1" applyBorder="1" applyAlignment="1">
      <alignment horizontal="center" vertical="center" wrapText="1"/>
    </xf>
    <xf numFmtId="210" fontId="2" fillId="35" borderId="77" xfId="48" applyNumberFormat="1" applyFont="1" applyFill="1" applyBorder="1" applyAlignment="1">
      <alignment horizontal="center" vertical="center" wrapText="1"/>
    </xf>
    <xf numFmtId="210" fontId="2" fillId="35" borderId="10" xfId="48" applyNumberFormat="1" applyFont="1" applyFill="1" applyBorder="1" applyAlignment="1">
      <alignment horizontal="center" vertical="center" wrapText="1"/>
    </xf>
    <xf numFmtId="0" fontId="2" fillId="0" borderId="30"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74"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75" xfId="0" applyFont="1" applyFill="1" applyBorder="1" applyAlignment="1">
      <alignment horizontal="center" vertical="center" wrapText="1"/>
    </xf>
    <xf numFmtId="38" fontId="2" fillId="0" borderId="74" xfId="48" applyFont="1" applyFill="1" applyBorder="1" applyAlignment="1">
      <alignment horizontal="center" vertical="center" wrapText="1"/>
    </xf>
    <xf numFmtId="38" fontId="2" fillId="0" borderId="75" xfId="48" applyFont="1" applyFill="1" applyBorder="1" applyAlignment="1">
      <alignment horizontal="center" vertical="center" wrapText="1"/>
    </xf>
    <xf numFmtId="0" fontId="2" fillId="0" borderId="27" xfId="0" applyFont="1" applyBorder="1" applyAlignment="1">
      <alignment horizontal="center" vertical="center"/>
    </xf>
    <xf numFmtId="0" fontId="2" fillId="0" borderId="16" xfId="0" applyFont="1" applyBorder="1" applyAlignment="1">
      <alignment horizontal="center" vertical="center"/>
    </xf>
    <xf numFmtId="0" fontId="2" fillId="0" borderId="12" xfId="0" applyFont="1" applyFill="1" applyBorder="1" applyAlignment="1">
      <alignment horizontal="center" vertical="center" wrapText="1"/>
    </xf>
    <xf numFmtId="0" fontId="2" fillId="0" borderId="34" xfId="0" applyFont="1" applyFill="1" applyBorder="1" applyAlignment="1">
      <alignment horizontal="center" vertical="center" wrapText="1"/>
    </xf>
    <xf numFmtId="0" fontId="2" fillId="0" borderId="71" xfId="0" applyFont="1" applyFill="1" applyBorder="1" applyAlignment="1">
      <alignment horizontal="center" vertical="center" wrapText="1"/>
    </xf>
    <xf numFmtId="0" fontId="2" fillId="0" borderId="27"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6" xfId="0" applyFont="1" applyFill="1" applyBorder="1" applyAlignment="1">
      <alignment horizontal="center" vertical="center"/>
    </xf>
    <xf numFmtId="0" fontId="2" fillId="35" borderId="0" xfId="0" applyFont="1" applyFill="1" applyBorder="1" applyAlignment="1" applyProtection="1">
      <alignment vertical="center" shrinkToFit="1"/>
      <protection locked="0"/>
    </xf>
    <xf numFmtId="0" fontId="2" fillId="0" borderId="29" xfId="0" applyFont="1" applyFill="1" applyBorder="1" applyAlignment="1">
      <alignment horizontal="left" vertical="center"/>
    </xf>
    <xf numFmtId="0" fontId="2" fillId="0" borderId="0" xfId="0" applyFont="1" applyFill="1" applyBorder="1" applyAlignment="1">
      <alignment horizontal="left" vertical="center"/>
    </xf>
    <xf numFmtId="0" fontId="11" fillId="0" borderId="0" xfId="0" applyFont="1" applyAlignment="1">
      <alignment horizontal="left" vertical="center"/>
    </xf>
    <xf numFmtId="0" fontId="2" fillId="0" borderId="15" xfId="0" applyFont="1" applyFill="1" applyBorder="1" applyAlignment="1">
      <alignment horizontal="left" vertical="center"/>
    </xf>
    <xf numFmtId="0" fontId="2" fillId="0" borderId="26" xfId="0" applyFont="1" applyFill="1" applyBorder="1" applyAlignment="1">
      <alignment horizontal="center" vertical="center" wrapText="1"/>
    </xf>
    <xf numFmtId="0" fontId="2" fillId="0" borderId="61"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62" xfId="0" applyFont="1" applyFill="1" applyBorder="1" applyAlignment="1">
      <alignment horizontal="center" vertical="center"/>
    </xf>
    <xf numFmtId="210" fontId="2" fillId="35" borderId="24" xfId="0" applyNumberFormat="1" applyFont="1" applyFill="1" applyBorder="1" applyAlignment="1" applyProtection="1">
      <alignment horizontal="center" vertical="center"/>
      <protection locked="0"/>
    </xf>
    <xf numFmtId="0" fontId="2" fillId="0" borderId="60" xfId="0" applyFont="1" applyFill="1" applyBorder="1" applyAlignment="1">
      <alignment horizontal="center" vertical="center"/>
    </xf>
    <xf numFmtId="0" fontId="2" fillId="0" borderId="31" xfId="0" applyFont="1" applyFill="1" applyBorder="1" applyAlignment="1">
      <alignment horizontal="center" vertical="center"/>
    </xf>
    <xf numFmtId="0" fontId="2" fillId="0" borderId="36"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21" xfId="0" applyFont="1" applyFill="1" applyBorder="1" applyAlignment="1">
      <alignment horizontal="center" vertical="center"/>
    </xf>
    <xf numFmtId="0" fontId="11" fillId="0" borderId="59" xfId="0" applyFont="1" applyBorder="1" applyAlignment="1">
      <alignment horizontal="center" vertical="center"/>
    </xf>
    <xf numFmtId="0" fontId="11" fillId="0" borderId="14" xfId="0" applyFont="1" applyBorder="1" applyAlignment="1">
      <alignment horizontal="center" vertical="center"/>
    </xf>
    <xf numFmtId="0" fontId="11" fillId="0" borderId="12" xfId="0" applyFont="1" applyFill="1" applyBorder="1" applyAlignment="1">
      <alignment horizontal="center" vertical="center"/>
    </xf>
    <xf numFmtId="0" fontId="11" fillId="0" borderId="34" xfId="0" applyFont="1" applyFill="1" applyBorder="1" applyAlignment="1">
      <alignment horizontal="center" vertical="center"/>
    </xf>
    <xf numFmtId="0" fontId="11" fillId="0" borderId="14" xfId="0" applyFont="1" applyFill="1" applyBorder="1" applyAlignment="1">
      <alignment horizontal="center" vertical="center"/>
    </xf>
    <xf numFmtId="0" fontId="9" fillId="35" borderId="12" xfId="0" applyFont="1" applyFill="1" applyBorder="1" applyAlignment="1">
      <alignment horizontal="center" vertical="center" wrapText="1"/>
    </xf>
    <xf numFmtId="0" fontId="9" fillId="35" borderId="34" xfId="0" applyFont="1" applyFill="1" applyBorder="1" applyAlignment="1">
      <alignment horizontal="center" vertical="center" wrapText="1"/>
    </xf>
    <xf numFmtId="0" fontId="9" fillId="35" borderId="14" xfId="0" applyFont="1" applyFill="1" applyBorder="1" applyAlignment="1">
      <alignment horizontal="center" vertical="center" wrapText="1"/>
    </xf>
    <xf numFmtId="0" fontId="9" fillId="35" borderId="58" xfId="0" applyFont="1" applyFill="1" applyBorder="1" applyAlignment="1">
      <alignment horizontal="center" vertical="center" wrapText="1"/>
    </xf>
    <xf numFmtId="0" fontId="2" fillId="0" borderId="12" xfId="0" applyFont="1" applyFill="1" applyBorder="1" applyAlignment="1">
      <alignment vertical="center"/>
    </xf>
    <xf numFmtId="0" fontId="2" fillId="0" borderId="34" xfId="0" applyFont="1" applyFill="1" applyBorder="1" applyAlignment="1">
      <alignment vertical="center"/>
    </xf>
    <xf numFmtId="0" fontId="2" fillId="0" borderId="14" xfId="0" applyFont="1" applyFill="1" applyBorder="1" applyAlignment="1">
      <alignment vertical="center"/>
    </xf>
    <xf numFmtId="0" fontId="8" fillId="0" borderId="0" xfId="0" applyFont="1" applyAlignment="1">
      <alignment horizontal="center" vertical="center"/>
    </xf>
    <xf numFmtId="0" fontId="11" fillId="0" borderId="26" xfId="0" applyFont="1" applyBorder="1" applyAlignment="1">
      <alignment horizontal="center" vertical="center"/>
    </xf>
    <xf numFmtId="0" fontId="11" fillId="0" borderId="72" xfId="0" applyFont="1" applyBorder="1" applyAlignment="1">
      <alignment horizontal="center" vertical="center"/>
    </xf>
    <xf numFmtId="0" fontId="11" fillId="0" borderId="61" xfId="0" applyFont="1" applyBorder="1" applyAlignment="1">
      <alignment horizontal="center" vertical="center"/>
    </xf>
    <xf numFmtId="0" fontId="11" fillId="0" borderId="62" xfId="0" applyFont="1" applyBorder="1" applyAlignment="1">
      <alignment horizontal="center" vertical="center"/>
    </xf>
    <xf numFmtId="0" fontId="16" fillId="0" borderId="46" xfId="0" applyFont="1" applyBorder="1" applyAlignment="1">
      <alignment horizontal="center" vertical="center"/>
    </xf>
    <xf numFmtId="0" fontId="74" fillId="0" borderId="35" xfId="0" applyFont="1" applyBorder="1" applyAlignment="1">
      <alignment horizontal="center" vertical="center"/>
    </xf>
    <xf numFmtId="0" fontId="9" fillId="35" borderId="24" xfId="0" applyFont="1" applyFill="1" applyBorder="1" applyAlignment="1">
      <alignment horizontal="center" vertical="center" wrapText="1"/>
    </xf>
    <xf numFmtId="0" fontId="75" fillId="35" borderId="62" xfId="0" applyFont="1" applyFill="1" applyBorder="1" applyAlignment="1">
      <alignment horizontal="center" vertical="center" wrapText="1"/>
    </xf>
    <xf numFmtId="0" fontId="9" fillId="35" borderId="25" xfId="0" applyFont="1" applyFill="1" applyBorder="1" applyAlignment="1">
      <alignment horizontal="center" vertical="center" wrapText="1"/>
    </xf>
    <xf numFmtId="0" fontId="9" fillId="35" borderId="22" xfId="0" applyFont="1" applyFill="1" applyBorder="1" applyAlignment="1">
      <alignment horizontal="center" vertical="center" wrapText="1"/>
    </xf>
    <xf numFmtId="0" fontId="9" fillId="35" borderId="23" xfId="0" applyFont="1" applyFill="1" applyBorder="1" applyAlignment="1">
      <alignment horizontal="center" vertical="center" wrapText="1"/>
    </xf>
    <xf numFmtId="0" fontId="9" fillId="35" borderId="11" xfId="0" applyFont="1" applyFill="1" applyBorder="1" applyAlignment="1">
      <alignment horizontal="center" vertical="center" wrapText="1"/>
    </xf>
    <xf numFmtId="0" fontId="9" fillId="35" borderId="10" xfId="0" applyFont="1" applyFill="1" applyBorder="1" applyAlignment="1">
      <alignment horizontal="center" vertical="center" wrapText="1"/>
    </xf>
    <xf numFmtId="0" fontId="9" fillId="35" borderId="16" xfId="0" applyFont="1" applyFill="1" applyBorder="1" applyAlignment="1">
      <alignment horizontal="center" vertical="center" wrapText="1"/>
    </xf>
    <xf numFmtId="0" fontId="11" fillId="0" borderId="73" xfId="0" applyFont="1" applyBorder="1" applyAlignment="1">
      <alignment horizontal="center" vertical="center"/>
    </xf>
    <xf numFmtId="0" fontId="11" fillId="0" borderId="13" xfId="0" applyFont="1" applyBorder="1" applyAlignment="1">
      <alignment horizontal="center" vertical="center"/>
    </xf>
    <xf numFmtId="0" fontId="11" fillId="0" borderId="60" xfId="0" applyFont="1" applyBorder="1" applyAlignment="1">
      <alignment horizontal="center" vertical="center"/>
    </xf>
    <xf numFmtId="0" fontId="11" fillId="0" borderId="31" xfId="0" applyFont="1" applyBorder="1" applyAlignment="1">
      <alignment horizontal="center" vertical="center"/>
    </xf>
    <xf numFmtId="0" fontId="11" fillId="0" borderId="36" xfId="0" applyFont="1" applyBorder="1" applyAlignment="1">
      <alignment horizontal="center" vertical="center"/>
    </xf>
    <xf numFmtId="0" fontId="11" fillId="0" borderId="21" xfId="0" applyFont="1" applyBorder="1" applyAlignment="1">
      <alignment horizontal="center" vertical="center"/>
    </xf>
    <xf numFmtId="0" fontId="11" fillId="0" borderId="26" xfId="0" applyFont="1" applyBorder="1" applyAlignment="1">
      <alignment horizontal="center" vertical="center" wrapText="1"/>
    </xf>
    <xf numFmtId="0" fontId="11" fillId="0" borderId="72" xfId="0" applyFont="1" applyBorder="1" applyAlignment="1">
      <alignment horizontal="center" vertical="center" wrapText="1"/>
    </xf>
    <xf numFmtId="0" fontId="11" fillId="0" borderId="61" xfId="0" applyFont="1" applyBorder="1" applyAlignment="1">
      <alignment horizontal="center" vertical="center" wrapText="1"/>
    </xf>
    <xf numFmtId="0" fontId="11" fillId="0" borderId="62" xfId="0" applyFont="1" applyBorder="1" applyAlignment="1">
      <alignment horizontal="center" vertical="center" wrapText="1"/>
    </xf>
    <xf numFmtId="0" fontId="9" fillId="35" borderId="32" xfId="0" applyFont="1" applyFill="1" applyBorder="1" applyAlignment="1">
      <alignment horizontal="center" vertical="center" wrapText="1"/>
    </xf>
    <xf numFmtId="0" fontId="9" fillId="35" borderId="17" xfId="0" applyFont="1" applyFill="1" applyBorder="1" applyAlignment="1">
      <alignment horizontal="center" vertical="center" wrapText="1"/>
    </xf>
    <xf numFmtId="0" fontId="9" fillId="35" borderId="25" xfId="0" applyFont="1" applyFill="1" applyBorder="1" applyAlignment="1">
      <alignment vertical="center" wrapText="1"/>
    </xf>
    <xf numFmtId="0" fontId="9" fillId="35" borderId="22" xfId="0" applyFont="1" applyFill="1" applyBorder="1" applyAlignment="1">
      <alignment vertical="center" wrapText="1"/>
    </xf>
    <xf numFmtId="0" fontId="9" fillId="35" borderId="23" xfId="0" applyFont="1" applyFill="1" applyBorder="1" applyAlignment="1">
      <alignment vertical="center" wrapText="1"/>
    </xf>
    <xf numFmtId="0" fontId="9" fillId="35" borderId="32" xfId="0" applyFont="1" applyFill="1" applyBorder="1" applyAlignment="1">
      <alignment vertical="center" wrapText="1"/>
    </xf>
    <xf numFmtId="0" fontId="9" fillId="35" borderId="24" xfId="0" applyFont="1" applyFill="1" applyBorder="1" applyAlignment="1">
      <alignment vertical="center" wrapText="1"/>
    </xf>
    <xf numFmtId="0" fontId="9" fillId="35" borderId="17" xfId="0" applyFont="1" applyFill="1" applyBorder="1" applyAlignment="1">
      <alignment vertical="center" wrapText="1"/>
    </xf>
    <xf numFmtId="0" fontId="9" fillId="35" borderId="30" xfId="0" applyFont="1" applyFill="1" applyBorder="1" applyAlignment="1">
      <alignment vertical="center" wrapText="1"/>
    </xf>
    <xf numFmtId="0" fontId="9" fillId="35" borderId="20" xfId="0" applyFont="1" applyFill="1" applyBorder="1" applyAlignment="1">
      <alignment vertical="center" wrapText="1"/>
    </xf>
    <xf numFmtId="0" fontId="9" fillId="35" borderId="27" xfId="0" applyFont="1" applyFill="1" applyBorder="1" applyAlignment="1">
      <alignment vertical="center" wrapText="1"/>
    </xf>
    <xf numFmtId="0" fontId="9" fillId="35" borderId="29" xfId="0" applyFont="1" applyFill="1" applyBorder="1" applyAlignment="1">
      <alignment vertical="center" wrapText="1"/>
    </xf>
    <xf numFmtId="0" fontId="9" fillId="35" borderId="0" xfId="0" applyFont="1" applyFill="1" applyBorder="1" applyAlignment="1">
      <alignment vertical="center" wrapText="1"/>
    </xf>
    <xf numFmtId="0" fontId="9" fillId="35" borderId="15" xfId="0" applyFont="1" applyFill="1" applyBorder="1" applyAlignment="1">
      <alignment vertical="center" wrapText="1"/>
    </xf>
    <xf numFmtId="0" fontId="9" fillId="35" borderId="11" xfId="0" applyFont="1" applyFill="1" applyBorder="1" applyAlignment="1">
      <alignment vertical="center" wrapText="1"/>
    </xf>
    <xf numFmtId="0" fontId="9" fillId="35" borderId="10" xfId="0" applyFont="1" applyFill="1" applyBorder="1" applyAlignment="1">
      <alignment vertical="center" wrapText="1"/>
    </xf>
    <xf numFmtId="0" fontId="9" fillId="35" borderId="16" xfId="0" applyFont="1" applyFill="1" applyBorder="1" applyAlignment="1">
      <alignment vertical="center" wrapText="1"/>
    </xf>
    <xf numFmtId="0" fontId="9" fillId="35" borderId="19" xfId="0" applyFont="1" applyFill="1" applyBorder="1" applyAlignment="1">
      <alignment horizontal="center" vertical="center" wrapText="1"/>
    </xf>
    <xf numFmtId="0" fontId="9" fillId="35" borderId="79" xfId="0" applyFont="1" applyFill="1" applyBorder="1" applyAlignment="1">
      <alignment horizontal="center" vertical="center" wrapText="1"/>
    </xf>
    <xf numFmtId="0" fontId="11" fillId="0" borderId="59" xfId="0" applyFont="1" applyBorder="1" applyAlignment="1">
      <alignment horizontal="center" vertical="center" shrinkToFit="1"/>
    </xf>
    <xf numFmtId="0" fontId="11" fillId="0" borderId="14" xfId="0" applyFont="1" applyBorder="1" applyAlignment="1">
      <alignment horizontal="center" vertical="center" shrinkToFit="1"/>
    </xf>
    <xf numFmtId="0" fontId="9" fillId="35" borderId="12" xfId="0" applyFont="1" applyFill="1" applyBorder="1" applyAlignment="1">
      <alignment vertical="center" wrapText="1"/>
    </xf>
    <xf numFmtId="0" fontId="9" fillId="35" borderId="34" xfId="0" applyFont="1" applyFill="1" applyBorder="1" applyAlignment="1">
      <alignment vertical="center" wrapText="1"/>
    </xf>
    <xf numFmtId="0" fontId="9" fillId="35" borderId="58" xfId="0" applyFont="1" applyFill="1" applyBorder="1" applyAlignment="1">
      <alignment vertical="center" wrapText="1"/>
    </xf>
    <xf numFmtId="0" fontId="2" fillId="0" borderId="58" xfId="0" applyFont="1" applyFill="1" applyBorder="1" applyAlignment="1">
      <alignment vertical="center"/>
    </xf>
    <xf numFmtId="0" fontId="11" fillId="0" borderId="19" xfId="0" applyFont="1" applyFill="1" applyBorder="1" applyAlignment="1">
      <alignment horizontal="center" vertical="center"/>
    </xf>
    <xf numFmtId="0" fontId="2" fillId="0" borderId="0" xfId="0" applyFont="1" applyBorder="1" applyAlignment="1">
      <alignment horizontal="left" vertical="center" shrinkToFit="1"/>
    </xf>
    <xf numFmtId="0" fontId="9" fillId="35" borderId="29" xfId="0" applyFont="1" applyFill="1" applyBorder="1" applyAlignment="1">
      <alignment vertical="top" wrapText="1"/>
    </xf>
    <xf numFmtId="0" fontId="9" fillId="35" borderId="0" xfId="0" applyFont="1" applyFill="1" applyBorder="1" applyAlignment="1">
      <alignment vertical="top" wrapText="1"/>
    </xf>
    <xf numFmtId="0" fontId="9" fillId="35" borderId="15" xfId="0" applyFont="1" applyFill="1" applyBorder="1" applyAlignment="1">
      <alignment vertical="top" wrapText="1"/>
    </xf>
    <xf numFmtId="0" fontId="9" fillId="35" borderId="11" xfId="0" applyFont="1" applyFill="1" applyBorder="1" applyAlignment="1">
      <alignment vertical="top" wrapText="1"/>
    </xf>
    <xf numFmtId="0" fontId="9" fillId="35" borderId="10" xfId="0" applyFont="1" applyFill="1" applyBorder="1" applyAlignment="1">
      <alignment vertical="top" wrapText="1"/>
    </xf>
    <xf numFmtId="0" fontId="9" fillId="35" borderId="16" xfId="0" applyFont="1" applyFill="1" applyBorder="1" applyAlignment="1">
      <alignment vertical="top" wrapText="1"/>
    </xf>
    <xf numFmtId="0" fontId="11" fillId="0" borderId="60" xfId="0" applyFont="1" applyBorder="1" applyAlignment="1">
      <alignment horizontal="center" vertical="center" shrinkToFit="1"/>
    </xf>
    <xf numFmtId="0" fontId="11" fillId="0" borderId="31" xfId="0" applyFont="1" applyBorder="1" applyAlignment="1">
      <alignment horizontal="center" vertical="center" shrinkToFit="1"/>
    </xf>
    <xf numFmtId="0" fontId="11" fillId="0" borderId="36" xfId="0" applyFont="1" applyBorder="1" applyAlignment="1">
      <alignment horizontal="center" vertical="center" shrinkToFit="1"/>
    </xf>
    <xf numFmtId="0" fontId="11" fillId="0" borderId="21" xfId="0" applyFont="1" applyBorder="1" applyAlignment="1">
      <alignment horizontal="center" vertical="center" shrinkToFit="1"/>
    </xf>
    <xf numFmtId="0" fontId="11" fillId="0" borderId="61" xfId="0" applyFont="1" applyBorder="1" applyAlignment="1">
      <alignment horizontal="center" vertical="center" shrinkToFit="1"/>
    </xf>
    <xf numFmtId="0" fontId="11" fillId="0" borderId="62" xfId="0" applyFont="1" applyBorder="1" applyAlignment="1">
      <alignment horizontal="center" vertical="center" shrinkToFit="1"/>
    </xf>
    <xf numFmtId="0" fontId="9" fillId="35" borderId="30" xfId="0" applyFont="1" applyFill="1" applyBorder="1" applyAlignment="1">
      <alignment vertical="top" wrapText="1"/>
    </xf>
    <xf numFmtId="0" fontId="9" fillId="35" borderId="20" xfId="0" applyFont="1" applyFill="1" applyBorder="1" applyAlignment="1">
      <alignment vertical="top" wrapText="1"/>
    </xf>
    <xf numFmtId="0" fontId="9" fillId="35" borderId="27" xfId="0" applyFont="1" applyFill="1" applyBorder="1" applyAlignment="1">
      <alignment vertical="top" wrapText="1"/>
    </xf>
    <xf numFmtId="0" fontId="9" fillId="35" borderId="32" xfId="0" applyFont="1" applyFill="1" applyBorder="1" applyAlignment="1">
      <alignment vertical="top" wrapText="1"/>
    </xf>
    <xf numFmtId="0" fontId="9" fillId="35" borderId="24" xfId="0" applyFont="1" applyFill="1" applyBorder="1" applyAlignment="1">
      <alignment vertical="top" wrapText="1"/>
    </xf>
    <xf numFmtId="0" fontId="9" fillId="35" borderId="17" xfId="0" applyFont="1" applyFill="1" applyBorder="1" applyAlignment="1">
      <alignment vertical="top" wrapText="1"/>
    </xf>
    <xf numFmtId="0" fontId="2" fillId="0" borderId="22" xfId="0" applyFont="1" applyBorder="1" applyAlignment="1">
      <alignment horizontal="left" vertical="center" shrinkToFit="1"/>
    </xf>
    <xf numFmtId="0" fontId="11" fillId="0" borderId="0" xfId="0" applyNumberFormat="1" applyFont="1" applyAlignment="1">
      <alignment horizontal="left" vertical="center"/>
    </xf>
    <xf numFmtId="0" fontId="6" fillId="0" borderId="0" xfId="0" applyNumberFormat="1" applyFont="1" applyAlignment="1">
      <alignment horizontal="left" vertical="center" shrinkToFit="1"/>
    </xf>
    <xf numFmtId="0" fontId="0" fillId="0" borderId="18" xfId="0" applyNumberFormat="1" applyBorder="1" applyAlignment="1">
      <alignment horizontal="center" vertical="center" shrinkToFit="1"/>
    </xf>
    <xf numFmtId="0" fontId="0" fillId="0" borderId="80" xfId="0" applyNumberFormat="1" applyBorder="1" applyAlignment="1">
      <alignment horizontal="center" vertical="center" shrinkToFit="1"/>
    </xf>
    <xf numFmtId="0" fontId="7" fillId="0" borderId="81" xfId="0" applyNumberFormat="1" applyFont="1" applyBorder="1" applyAlignment="1">
      <alignment horizontal="center" vertical="center" shrinkToFit="1"/>
    </xf>
    <xf numFmtId="0" fontId="7" fillId="0" borderId="18" xfId="0" applyNumberFormat="1" applyFont="1" applyBorder="1" applyAlignment="1">
      <alignment horizontal="center" vertical="center" shrinkToFit="1"/>
    </xf>
    <xf numFmtId="0" fontId="7" fillId="0" borderId="82" xfId="0" applyNumberFormat="1" applyFont="1" applyBorder="1" applyAlignment="1">
      <alignment horizontal="center" vertical="center"/>
    </xf>
    <xf numFmtId="0" fontId="7" fillId="0" borderId="83" xfId="0" applyNumberFormat="1" applyFont="1" applyBorder="1" applyAlignment="1">
      <alignment horizontal="center" vertical="center"/>
    </xf>
    <xf numFmtId="0" fontId="7" fillId="0" borderId="37" xfId="0" applyNumberFormat="1" applyFont="1" applyBorder="1" applyAlignment="1">
      <alignment horizontal="center" vertical="center"/>
    </xf>
    <xf numFmtId="0" fontId="7" fillId="0" borderId="42" xfId="0" applyNumberFormat="1" applyFont="1" applyBorder="1" applyAlignment="1">
      <alignment horizontal="center" vertical="center"/>
    </xf>
    <xf numFmtId="0" fontId="0" fillId="34" borderId="84" xfId="0" applyNumberFormat="1" applyFill="1" applyBorder="1" applyAlignment="1">
      <alignment horizontal="center" vertical="center"/>
    </xf>
    <xf numFmtId="0" fontId="0" fillId="34" borderId="42" xfId="0" applyNumberFormat="1" applyFill="1" applyBorder="1" applyAlignment="1">
      <alignment horizontal="center" vertical="center"/>
    </xf>
    <xf numFmtId="0" fontId="0" fillId="0" borderId="83" xfId="0" applyNumberFormat="1" applyBorder="1" applyAlignment="1">
      <alignment horizontal="center" vertical="center"/>
    </xf>
    <xf numFmtId="0" fontId="0" fillId="0" borderId="52" xfId="0" applyNumberFormat="1" applyBorder="1" applyAlignment="1">
      <alignment horizontal="center" vertical="center"/>
    </xf>
    <xf numFmtId="0" fontId="7" fillId="0" borderId="85" xfId="0" applyNumberFormat="1" applyFont="1" applyBorder="1" applyAlignment="1">
      <alignment horizontal="center" vertical="center" shrinkToFit="1"/>
    </xf>
    <xf numFmtId="0" fontId="7" fillId="0" borderId="43" xfId="0" applyNumberFormat="1" applyFont="1" applyBorder="1" applyAlignment="1">
      <alignment horizontal="center" vertical="center" shrinkToFit="1"/>
    </xf>
    <xf numFmtId="0" fontId="7" fillId="0" borderId="51" xfId="0" applyNumberFormat="1" applyFont="1" applyBorder="1" applyAlignment="1">
      <alignment horizontal="center" vertical="center" shrinkToFit="1"/>
    </xf>
    <xf numFmtId="0" fontId="7" fillId="0" borderId="41" xfId="0" applyNumberFormat="1" applyFont="1" applyBorder="1" applyAlignment="1">
      <alignment horizontal="center" vertical="center" shrinkToFit="1"/>
    </xf>
    <xf numFmtId="0" fontId="7" fillId="0" borderId="37" xfId="0" applyNumberFormat="1" applyFont="1" applyBorder="1" applyAlignment="1">
      <alignment horizontal="center" vertical="center" shrinkToFit="1"/>
    </xf>
    <xf numFmtId="0" fontId="7" fillId="0" borderId="42" xfId="0" applyNumberFormat="1" applyFont="1" applyBorder="1" applyAlignment="1">
      <alignment horizontal="center" vertical="center" shrinkToFit="1"/>
    </xf>
    <xf numFmtId="0" fontId="0" fillId="35" borderId="41" xfId="0" applyNumberFormat="1" applyFill="1" applyBorder="1" applyAlignment="1">
      <alignment vertical="center" shrinkToFit="1"/>
    </xf>
    <xf numFmtId="0" fontId="0" fillId="35" borderId="64" xfId="0" applyNumberFormat="1" applyFill="1" applyBorder="1" applyAlignment="1">
      <alignment vertical="center" shrinkToFit="1"/>
    </xf>
    <xf numFmtId="0" fontId="0" fillId="35" borderId="42" xfId="0" applyNumberFormat="1" applyFill="1" applyBorder="1" applyAlignment="1">
      <alignment vertical="center" shrinkToFit="1"/>
    </xf>
    <xf numFmtId="0" fontId="0" fillId="35" borderId="33" xfId="0" applyNumberFormat="1" applyFill="1" applyBorder="1" applyAlignment="1">
      <alignment vertical="center" shrinkToFit="1"/>
    </xf>
    <xf numFmtId="0" fontId="0" fillId="0" borderId="43" xfId="0" applyNumberFormat="1" applyFill="1" applyBorder="1" applyAlignment="1">
      <alignment vertical="center" shrinkToFit="1"/>
    </xf>
    <xf numFmtId="0" fontId="0" fillId="0" borderId="53" xfId="0" applyNumberFormat="1" applyFill="1" applyBorder="1" applyAlignment="1">
      <alignment vertical="center" shrinkToFit="1"/>
    </xf>
    <xf numFmtId="38" fontId="23" fillId="35" borderId="34" xfId="48" applyFont="1" applyFill="1" applyBorder="1" applyAlignment="1">
      <alignment vertical="center" wrapText="1"/>
    </xf>
    <xf numFmtId="38" fontId="23" fillId="35" borderId="58" xfId="48" applyFont="1" applyFill="1" applyBorder="1" applyAlignment="1">
      <alignment vertical="center" wrapText="1"/>
    </xf>
    <xf numFmtId="0" fontId="22" fillId="0" borderId="0" xfId="0" applyFont="1" applyAlignment="1">
      <alignment horizontal="right" vertical="center"/>
    </xf>
    <xf numFmtId="0" fontId="22" fillId="0" borderId="0" xfId="0" applyFont="1" applyAlignment="1">
      <alignment horizontal="left" vertical="center"/>
    </xf>
    <xf numFmtId="38" fontId="23" fillId="0" borderId="86" xfId="48" applyFont="1" applyFill="1" applyBorder="1" applyAlignment="1">
      <alignment vertical="center"/>
    </xf>
    <xf numFmtId="38" fontId="23" fillId="0" borderId="87" xfId="48" applyFont="1" applyFill="1" applyBorder="1" applyAlignment="1">
      <alignment vertical="center"/>
    </xf>
    <xf numFmtId="0" fontId="22" fillId="35" borderId="0" xfId="0" applyFont="1" applyFill="1" applyAlignment="1">
      <alignment vertical="center" shrinkToFit="1"/>
    </xf>
    <xf numFmtId="38" fontId="23" fillId="35" borderId="20" xfId="48" applyFont="1" applyFill="1" applyBorder="1" applyAlignment="1">
      <alignment vertical="center" wrapText="1"/>
    </xf>
    <xf numFmtId="38" fontId="23" fillId="35" borderId="27" xfId="48" applyFont="1" applyFill="1" applyBorder="1" applyAlignment="1">
      <alignment vertical="center" wrapText="1"/>
    </xf>
    <xf numFmtId="0" fontId="12" fillId="0" borderId="49" xfId="0" applyFont="1" applyBorder="1" applyAlignment="1">
      <alignment horizontal="center" vertical="center"/>
    </xf>
    <xf numFmtId="0" fontId="12" fillId="0" borderId="88" xfId="0" applyFont="1" applyBorder="1" applyAlignment="1">
      <alignment horizontal="center" vertical="center"/>
    </xf>
    <xf numFmtId="0" fontId="12" fillId="0" borderId="89" xfId="0" applyFont="1" applyBorder="1" applyAlignment="1">
      <alignment horizontal="center" vertical="center"/>
    </xf>
    <xf numFmtId="38" fontId="23" fillId="35" borderId="90" xfId="48" applyFont="1" applyFill="1" applyBorder="1" applyAlignment="1">
      <alignment vertical="center" wrapText="1"/>
    </xf>
    <xf numFmtId="38" fontId="23" fillId="35" borderId="91" xfId="48" applyFont="1" applyFill="1" applyBorder="1" applyAlignment="1">
      <alignment vertical="center" wrapText="1"/>
    </xf>
    <xf numFmtId="0" fontId="2" fillId="0" borderId="92" xfId="0" applyFont="1" applyBorder="1" applyAlignment="1">
      <alignment horizontal="center" vertical="center"/>
    </xf>
    <xf numFmtId="0" fontId="2" fillId="0" borderId="28" xfId="0" applyFont="1" applyBorder="1" applyAlignment="1">
      <alignment horizontal="center" vertical="center"/>
    </xf>
    <xf numFmtId="0" fontId="2" fillId="0" borderId="93" xfId="0" applyFont="1" applyBorder="1" applyAlignment="1">
      <alignment horizontal="center" vertical="center"/>
    </xf>
    <xf numFmtId="0" fontId="2" fillId="0" borderId="22" xfId="0" applyFont="1" applyBorder="1" applyAlignment="1">
      <alignment horizontal="center" vertical="top" wrapText="1"/>
    </xf>
    <xf numFmtId="0" fontId="2" fillId="0" borderId="92" xfId="0" applyFont="1" applyBorder="1" applyAlignment="1" quotePrefix="1">
      <alignment vertical="top" wrapText="1"/>
    </xf>
    <xf numFmtId="0" fontId="2" fillId="0" borderId="28" xfId="0" applyFont="1" applyBorder="1" applyAlignment="1" quotePrefix="1">
      <alignment vertical="top" wrapText="1"/>
    </xf>
    <xf numFmtId="0" fontId="2" fillId="0" borderId="93" xfId="0" applyFont="1" applyBorder="1" applyAlignment="1" quotePrefix="1">
      <alignment vertical="top" wrapText="1"/>
    </xf>
    <xf numFmtId="0" fontId="2" fillId="0" borderId="24" xfId="0" applyFont="1" applyBorder="1" applyAlignment="1">
      <alignment horizontal="center" vertical="center"/>
    </xf>
    <xf numFmtId="0" fontId="2" fillId="0" borderId="29" xfId="0" applyFont="1" applyBorder="1" applyAlignment="1">
      <alignment horizontal="center" vertical="center"/>
    </xf>
    <xf numFmtId="0" fontId="2" fillId="0" borderId="0" xfId="0" applyFont="1" applyBorder="1" applyAlignment="1">
      <alignment horizontal="center" vertical="center"/>
    </xf>
    <xf numFmtId="0" fontId="2" fillId="0" borderId="10" xfId="0" applyFont="1" applyBorder="1" applyAlignment="1">
      <alignment horizontal="center" vertical="center"/>
    </xf>
    <xf numFmtId="0" fontId="11" fillId="0" borderId="0" xfId="0" applyFont="1" applyAlignment="1">
      <alignment horizontal="center" vertical="center"/>
    </xf>
    <xf numFmtId="0" fontId="2" fillId="0" borderId="0" xfId="0" applyFont="1" applyFill="1" applyAlignment="1">
      <alignment horizontal="center" vertical="center"/>
    </xf>
    <xf numFmtId="0" fontId="69" fillId="0" borderId="0" xfId="0" applyFont="1" applyFill="1" applyAlignment="1">
      <alignment horizontal="left" vertical="center"/>
    </xf>
    <xf numFmtId="0" fontId="2" fillId="0" borderId="94" xfId="0" applyFont="1" applyBorder="1" applyAlignment="1">
      <alignment horizontal="center" vertical="center"/>
    </xf>
    <xf numFmtId="0" fontId="2" fillId="0" borderId="0" xfId="0" applyFont="1" applyFill="1" applyAlignment="1">
      <alignment horizontal="center" vertical="center" shrinkToFit="1"/>
    </xf>
    <xf numFmtId="0" fontId="2" fillId="0" borderId="94" xfId="0" applyFont="1" applyFill="1" applyBorder="1" applyAlignment="1">
      <alignment horizontal="center" vertical="center"/>
    </xf>
    <xf numFmtId="0" fontId="2" fillId="35" borderId="34" xfId="0" applyFont="1" applyFill="1" applyBorder="1" applyAlignment="1">
      <alignment horizontal="center" vertical="center"/>
    </xf>
    <xf numFmtId="38" fontId="2" fillId="35" borderId="34" xfId="48" applyFont="1" applyFill="1" applyBorder="1" applyAlignment="1">
      <alignment horizontal="center" vertical="center"/>
    </xf>
    <xf numFmtId="0" fontId="2" fillId="35" borderId="0" xfId="0" applyFont="1" applyFill="1" applyAlignment="1">
      <alignment horizontal="center" vertical="center"/>
    </xf>
    <xf numFmtId="0" fontId="9" fillId="35" borderId="0" xfId="0" applyFont="1" applyFill="1" applyAlignment="1">
      <alignment vertical="center"/>
    </xf>
    <xf numFmtId="0" fontId="2" fillId="34" borderId="0" xfId="0" applyFont="1" applyFill="1" applyAlignment="1">
      <alignment horizontal="center" vertical="center"/>
    </xf>
    <xf numFmtId="0" fontId="2" fillId="0" borderId="0" xfId="0" applyFont="1" applyFill="1" applyAlignment="1">
      <alignment horizontal="left" vertical="center"/>
    </xf>
    <xf numFmtId="0" fontId="15" fillId="0" borderId="0" xfId="0" applyFont="1" applyFill="1" applyBorder="1" applyAlignment="1">
      <alignment horizontal="left" vertical="top" wrapText="1"/>
    </xf>
    <xf numFmtId="0" fontId="69" fillId="0" borderId="0" xfId="0" applyFont="1" applyAlignment="1">
      <alignment horizontal="left" vertical="center"/>
    </xf>
    <xf numFmtId="0" fontId="2" fillId="0" borderId="12" xfId="0" applyFont="1" applyBorder="1" applyAlignment="1">
      <alignment horizontal="center" vertical="center"/>
    </xf>
    <xf numFmtId="0" fontId="2" fillId="0" borderId="34" xfId="0" applyFont="1" applyBorder="1" applyAlignment="1">
      <alignment horizontal="center" vertical="center"/>
    </xf>
    <xf numFmtId="0" fontId="2" fillId="0" borderId="14" xfId="0" applyFont="1" applyBorder="1" applyAlignment="1">
      <alignment horizontal="center" vertical="center"/>
    </xf>
    <xf numFmtId="0" fontId="2" fillId="0" borderId="34" xfId="0" applyFont="1" applyFill="1" applyBorder="1" applyAlignment="1">
      <alignment horizontal="center" vertical="center"/>
    </xf>
    <xf numFmtId="0" fontId="2" fillId="0" borderId="0" xfId="0" applyFont="1" applyFill="1" applyAlignment="1">
      <alignment horizontal="right" vertical="center"/>
    </xf>
    <xf numFmtId="0" fontId="2" fillId="35" borderId="0" xfId="0" applyFont="1" applyFill="1" applyAlignment="1">
      <alignment vertical="center" shrinkToFit="1"/>
    </xf>
    <xf numFmtId="0" fontId="2" fillId="0" borderId="0" xfId="0" applyFont="1" applyAlignment="1">
      <alignment horizontal="center" vertical="distributed"/>
    </xf>
    <xf numFmtId="0" fontId="4" fillId="0" borderId="0" xfId="0" applyFont="1" applyFill="1" applyAlignment="1">
      <alignment horizontal="center" vertical="center" shrinkToFit="1"/>
    </xf>
    <xf numFmtId="0" fontId="11" fillId="0" borderId="0" xfId="0" applyFont="1" applyFill="1" applyAlignment="1">
      <alignment horizontal="right" vertical="center"/>
    </xf>
    <xf numFmtId="0" fontId="11" fillId="35" borderId="0" xfId="0" applyFont="1" applyFill="1" applyAlignment="1">
      <alignment horizontal="center" vertical="center"/>
    </xf>
    <xf numFmtId="0" fontId="11" fillId="35" borderId="0" xfId="0" applyFont="1" applyFill="1" applyBorder="1" applyAlignment="1">
      <alignment horizontal="center" vertical="center"/>
    </xf>
    <xf numFmtId="0" fontId="2" fillId="0" borderId="84" xfId="0" applyFont="1" applyFill="1" applyBorder="1" applyAlignment="1">
      <alignment horizontal="center" vertical="center"/>
    </xf>
    <xf numFmtId="0" fontId="2" fillId="0" borderId="46" xfId="0" applyFont="1" applyFill="1" applyBorder="1" applyAlignment="1">
      <alignment horizontal="center" vertical="center"/>
    </xf>
    <xf numFmtId="0" fontId="2" fillId="34" borderId="30" xfId="0" applyFont="1" applyFill="1" applyBorder="1" applyAlignment="1">
      <alignment horizontal="left" vertical="center" wrapText="1"/>
    </xf>
    <xf numFmtId="0" fontId="2" fillId="34" borderId="20" xfId="0" applyFont="1" applyFill="1" applyBorder="1" applyAlignment="1">
      <alignment horizontal="left" vertical="center" wrapText="1"/>
    </xf>
    <xf numFmtId="0" fontId="2" fillId="34" borderId="27" xfId="0" applyFont="1" applyFill="1" applyBorder="1" applyAlignment="1">
      <alignment horizontal="left" vertical="center" wrapText="1"/>
    </xf>
    <xf numFmtId="0" fontId="2" fillId="34" borderId="29" xfId="0" applyFont="1" applyFill="1" applyBorder="1" applyAlignment="1">
      <alignment horizontal="left" vertical="center" wrapText="1"/>
    </xf>
    <xf numFmtId="0" fontId="2" fillId="34" borderId="0" xfId="0" applyFont="1" applyFill="1" applyBorder="1" applyAlignment="1">
      <alignment horizontal="left" vertical="center" wrapText="1"/>
    </xf>
    <xf numFmtId="0" fontId="2" fillId="34" borderId="15" xfId="0" applyFont="1" applyFill="1" applyBorder="1" applyAlignment="1">
      <alignment horizontal="left" vertical="center" wrapText="1"/>
    </xf>
    <xf numFmtId="0" fontId="2" fillId="34" borderId="32" xfId="0" applyFont="1" applyFill="1" applyBorder="1" applyAlignment="1">
      <alignment horizontal="left" vertical="center" wrapText="1"/>
    </xf>
    <xf numFmtId="0" fontId="2" fillId="34" borderId="24" xfId="0" applyFont="1" applyFill="1" applyBorder="1" applyAlignment="1">
      <alignment horizontal="left" vertical="center" wrapText="1"/>
    </xf>
    <xf numFmtId="0" fontId="2" fillId="34" borderId="17" xfId="0" applyFont="1" applyFill="1" applyBorder="1" applyAlignment="1">
      <alignment horizontal="left" vertical="center" wrapText="1"/>
    </xf>
    <xf numFmtId="0" fontId="18" fillId="35" borderId="29" xfId="0" applyFont="1" applyFill="1" applyBorder="1" applyAlignment="1">
      <alignment vertical="center" wrapText="1"/>
    </xf>
    <xf numFmtId="0" fontId="18" fillId="35" borderId="0" xfId="0" applyFont="1" applyFill="1" applyBorder="1" applyAlignment="1">
      <alignment vertical="center"/>
    </xf>
    <xf numFmtId="0" fontId="18" fillId="35" borderId="15" xfId="0" applyFont="1" applyFill="1" applyBorder="1" applyAlignment="1">
      <alignment vertical="center"/>
    </xf>
    <xf numFmtId="0" fontId="18" fillId="35" borderId="29" xfId="0" applyFont="1" applyFill="1" applyBorder="1" applyAlignment="1">
      <alignment vertical="center"/>
    </xf>
    <xf numFmtId="0" fontId="2" fillId="0" borderId="84" xfId="0" applyFont="1" applyFill="1" applyBorder="1" applyAlignment="1">
      <alignment horizontal="right" vertical="center"/>
    </xf>
    <xf numFmtId="0" fontId="2" fillId="0" borderId="46" xfId="0" applyFont="1" applyFill="1" applyBorder="1" applyAlignment="1">
      <alignment horizontal="right" vertical="center"/>
    </xf>
    <xf numFmtId="0" fontId="2" fillId="35" borderId="46"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2" xfId="0" applyFont="1" applyFill="1" applyBorder="1" applyAlignment="1">
      <alignment horizontal="right" vertical="center"/>
    </xf>
    <xf numFmtId="0" fontId="2" fillId="0" borderId="34" xfId="0" applyFont="1" applyFill="1" applyBorder="1" applyAlignment="1">
      <alignment horizontal="right" vertical="center"/>
    </xf>
    <xf numFmtId="0" fontId="9" fillId="35" borderId="0" xfId="0" applyFont="1" applyFill="1" applyAlignment="1">
      <alignment vertical="center" shrinkToFit="1"/>
    </xf>
    <xf numFmtId="0" fontId="11" fillId="0" borderId="0" xfId="0" applyFont="1" applyAlignment="1">
      <alignment horizontal="right" vertical="center"/>
    </xf>
    <xf numFmtId="0" fontId="2" fillId="35" borderId="20" xfId="0" applyFont="1" applyFill="1" applyBorder="1" applyAlignment="1">
      <alignment horizontal="center" vertical="center"/>
    </xf>
    <xf numFmtId="0" fontId="2" fillId="35" borderId="10" xfId="0" applyFont="1" applyFill="1" applyBorder="1" applyAlignment="1">
      <alignment horizontal="center" vertical="center"/>
    </xf>
    <xf numFmtId="3" fontId="2" fillId="35" borderId="22" xfId="0" applyNumberFormat="1" applyFont="1" applyFill="1" applyBorder="1" applyAlignment="1">
      <alignment horizontal="center" vertical="center"/>
    </xf>
    <xf numFmtId="3" fontId="2" fillId="35" borderId="10" xfId="0" applyNumberFormat="1" applyFont="1" applyFill="1" applyBorder="1" applyAlignment="1">
      <alignment horizontal="center" vertical="center"/>
    </xf>
    <xf numFmtId="0" fontId="2" fillId="0" borderId="30" xfId="0" applyFont="1" applyFill="1" applyBorder="1" applyAlignment="1">
      <alignment horizontal="right" vertical="center"/>
    </xf>
    <xf numFmtId="0" fontId="2" fillId="0" borderId="20" xfId="0" applyFont="1" applyFill="1" applyBorder="1" applyAlignment="1">
      <alignment horizontal="right" vertical="center"/>
    </xf>
    <xf numFmtId="0" fontId="2" fillId="0" borderId="11" xfId="0" applyFont="1" applyFill="1" applyBorder="1" applyAlignment="1">
      <alignment horizontal="right" vertical="center"/>
    </xf>
    <xf numFmtId="0" fontId="2" fillId="0" borderId="10" xfId="0" applyFont="1" applyFill="1" applyBorder="1" applyAlignment="1">
      <alignment horizontal="right" vertical="center"/>
    </xf>
    <xf numFmtId="0" fontId="8" fillId="0" borderId="0" xfId="0" applyFont="1" applyAlignment="1">
      <alignment horizontal="center" vertical="center" shrinkToFit="1"/>
    </xf>
    <xf numFmtId="0" fontId="2" fillId="0" borderId="36" xfId="0" applyFont="1" applyBorder="1" applyAlignment="1">
      <alignment horizontal="left" vertical="center"/>
    </xf>
    <xf numFmtId="0" fontId="2" fillId="0" borderId="0" xfId="0" applyFont="1" applyBorder="1" applyAlignment="1">
      <alignment horizontal="left" vertical="center"/>
    </xf>
    <xf numFmtId="0" fontId="2" fillId="0" borderId="15" xfId="0" applyFont="1" applyBorder="1" applyAlignment="1">
      <alignment horizontal="left" vertical="center"/>
    </xf>
    <xf numFmtId="0" fontId="9" fillId="35" borderId="25" xfId="0" applyFont="1" applyFill="1" applyBorder="1" applyAlignment="1">
      <alignment horizontal="center" vertical="center"/>
    </xf>
    <xf numFmtId="0" fontId="9" fillId="35" borderId="22" xfId="0" applyFont="1" applyFill="1" applyBorder="1" applyAlignment="1">
      <alignment horizontal="center" vertical="center"/>
    </xf>
    <xf numFmtId="0" fontId="9" fillId="35" borderId="23" xfId="0" applyFont="1" applyFill="1" applyBorder="1" applyAlignment="1">
      <alignment horizontal="center" vertical="center"/>
    </xf>
    <xf numFmtId="0" fontId="9" fillId="35" borderId="32" xfId="0" applyFont="1" applyFill="1" applyBorder="1" applyAlignment="1">
      <alignment horizontal="center" vertical="center"/>
    </xf>
    <xf numFmtId="0" fontId="9" fillId="35" borderId="24" xfId="0" applyFont="1" applyFill="1" applyBorder="1" applyAlignment="1">
      <alignment horizontal="center" vertical="center"/>
    </xf>
    <xf numFmtId="0" fontId="9" fillId="35" borderId="17" xfId="0" applyFont="1" applyFill="1" applyBorder="1" applyAlignment="1">
      <alignment horizontal="center" vertical="center"/>
    </xf>
    <xf numFmtId="0" fontId="2" fillId="0" borderId="84" xfId="0" applyFont="1" applyBorder="1" applyAlignment="1">
      <alignment horizontal="center" vertical="center"/>
    </xf>
    <xf numFmtId="0" fontId="2" fillId="0" borderId="35" xfId="0" applyFont="1" applyBorder="1" applyAlignment="1">
      <alignment horizontal="center" vertical="center"/>
    </xf>
    <xf numFmtId="0" fontId="9" fillId="35" borderId="95" xfId="0" applyFont="1" applyFill="1" applyBorder="1" applyAlignment="1">
      <alignment horizontal="center" vertical="center"/>
    </xf>
    <xf numFmtId="0" fontId="9" fillId="35" borderId="96" xfId="0" applyFont="1" applyFill="1" applyBorder="1" applyAlignment="1">
      <alignment horizontal="center" vertical="center"/>
    </xf>
    <xf numFmtId="0" fontId="11" fillId="0" borderId="36" xfId="0" applyFont="1" applyBorder="1" applyAlignment="1">
      <alignment horizontal="center" vertical="center" wrapText="1"/>
    </xf>
    <xf numFmtId="0" fontId="11" fillId="0" borderId="21" xfId="0" applyFont="1" applyBorder="1" applyAlignment="1">
      <alignment horizontal="center" vertical="center" wrapText="1"/>
    </xf>
    <xf numFmtId="0" fontId="9" fillId="35" borderId="12" xfId="0" applyFont="1" applyFill="1" applyBorder="1" applyAlignment="1">
      <alignment horizontal="center" vertical="center"/>
    </xf>
    <xf numFmtId="0" fontId="9" fillId="35" borderId="34" xfId="0" applyFont="1" applyFill="1" applyBorder="1" applyAlignment="1">
      <alignment horizontal="center" vertical="center"/>
    </xf>
    <xf numFmtId="0" fontId="9" fillId="35" borderId="14" xfId="0" applyFont="1" applyFill="1" applyBorder="1" applyAlignment="1">
      <alignment horizontal="center" vertical="center"/>
    </xf>
    <xf numFmtId="0" fontId="9" fillId="35" borderId="58" xfId="0" applyFont="1" applyFill="1" applyBorder="1" applyAlignment="1">
      <alignment horizontal="center" vertical="center"/>
    </xf>
    <xf numFmtId="0" fontId="8" fillId="0" borderId="0" xfId="0" applyFont="1" applyAlignment="1">
      <alignment horizontal="right" vertical="center"/>
    </xf>
    <xf numFmtId="0" fontId="9" fillId="35" borderId="19" xfId="0" applyFont="1" applyFill="1" applyBorder="1" applyAlignment="1">
      <alignment horizontal="center" vertical="center"/>
    </xf>
    <xf numFmtId="0" fontId="9" fillId="35" borderId="79" xfId="0" applyFont="1" applyFill="1" applyBorder="1" applyAlignment="1">
      <alignment horizontal="center" vertical="center"/>
    </xf>
    <xf numFmtId="0" fontId="9" fillId="35" borderId="11" xfId="0" applyFont="1" applyFill="1" applyBorder="1" applyAlignment="1">
      <alignment horizontal="center" vertical="center"/>
    </xf>
    <xf numFmtId="0" fontId="9" fillId="35" borderId="10" xfId="0" applyFont="1" applyFill="1" applyBorder="1" applyAlignment="1">
      <alignment horizontal="center" vertical="center"/>
    </xf>
    <xf numFmtId="0" fontId="9" fillId="35" borderId="16" xfId="0" applyFont="1" applyFill="1" applyBorder="1" applyAlignment="1">
      <alignment horizontal="center" vertical="center"/>
    </xf>
    <xf numFmtId="0" fontId="2" fillId="0" borderId="19" xfId="0" applyFont="1" applyFill="1" applyBorder="1" applyAlignment="1">
      <alignment vertical="center"/>
    </xf>
    <xf numFmtId="0" fontId="2" fillId="0" borderId="79" xfId="0" applyFont="1" applyFill="1" applyBorder="1" applyAlignment="1">
      <alignment vertical="center"/>
    </xf>
    <xf numFmtId="0" fontId="2" fillId="0" borderId="97" xfId="0" applyFont="1" applyFill="1" applyBorder="1" applyAlignment="1">
      <alignment horizontal="center" vertical="center"/>
    </xf>
    <xf numFmtId="0" fontId="2" fillId="0" borderId="98" xfId="0" applyFont="1" applyFill="1" applyBorder="1" applyAlignment="1">
      <alignment horizontal="center" vertical="center"/>
    </xf>
    <xf numFmtId="0" fontId="9" fillId="35" borderId="99" xfId="0" applyFont="1" applyFill="1" applyBorder="1" applyAlignment="1">
      <alignment vertical="center" wrapText="1"/>
    </xf>
    <xf numFmtId="0" fontId="17" fillId="35" borderId="100" xfId="0" applyFont="1" applyFill="1" applyBorder="1" applyAlignment="1">
      <alignment vertical="center" wrapText="1"/>
    </xf>
    <xf numFmtId="0" fontId="17" fillId="35" borderId="0" xfId="0" applyFont="1" applyFill="1" applyBorder="1" applyAlignment="1">
      <alignment vertical="center" wrapText="1"/>
    </xf>
    <xf numFmtId="0" fontId="17" fillId="35" borderId="15" xfId="0" applyFont="1" applyFill="1" applyBorder="1" applyAlignment="1">
      <alignment vertical="center" wrapText="1"/>
    </xf>
    <xf numFmtId="0" fontId="17" fillId="35" borderId="11" xfId="0" applyFont="1" applyFill="1" applyBorder="1" applyAlignment="1">
      <alignment vertical="center" wrapText="1"/>
    </xf>
    <xf numFmtId="0" fontId="17" fillId="35" borderId="10" xfId="0" applyFont="1" applyFill="1" applyBorder="1" applyAlignment="1">
      <alignment vertical="center" wrapText="1"/>
    </xf>
    <xf numFmtId="0" fontId="17" fillId="35" borderId="16" xfId="0" applyFont="1" applyFill="1" applyBorder="1" applyAlignment="1">
      <alignment vertical="center" wrapText="1"/>
    </xf>
    <xf numFmtId="0" fontId="11" fillId="0" borderId="60" xfId="0" applyFont="1" applyBorder="1" applyAlignment="1">
      <alignment horizontal="center" vertical="top" wrapText="1"/>
    </xf>
    <xf numFmtId="0" fontId="11" fillId="0" borderId="31" xfId="0" applyFont="1" applyBorder="1" applyAlignment="1">
      <alignment horizontal="center" vertical="top" wrapText="1"/>
    </xf>
    <xf numFmtId="0" fontId="27" fillId="35" borderId="36" xfId="0" applyFont="1" applyFill="1" applyBorder="1" applyAlignment="1">
      <alignment vertical="center" wrapText="1"/>
    </xf>
    <xf numFmtId="0" fontId="27" fillId="35" borderId="0" xfId="0" applyFont="1" applyFill="1" applyBorder="1" applyAlignment="1">
      <alignment vertical="center" wrapText="1"/>
    </xf>
    <xf numFmtId="0" fontId="27" fillId="35" borderId="15" xfId="0" applyFont="1" applyFill="1" applyBorder="1" applyAlignment="1">
      <alignment vertical="center" wrapText="1"/>
    </xf>
    <xf numFmtId="0" fontId="27" fillId="35" borderId="61" xfId="0" applyFont="1" applyFill="1" applyBorder="1" applyAlignment="1">
      <alignment vertical="center" wrapText="1"/>
    </xf>
    <xf numFmtId="0" fontId="27" fillId="35" borderId="24" xfId="0" applyFont="1" applyFill="1" applyBorder="1" applyAlignment="1">
      <alignment vertical="center" wrapText="1"/>
    </xf>
    <xf numFmtId="0" fontId="27" fillId="35" borderId="17" xfId="0" applyFont="1" applyFill="1" applyBorder="1" applyAlignment="1">
      <alignment vertical="center" wrapText="1"/>
    </xf>
    <xf numFmtId="0" fontId="7" fillId="0" borderId="101" xfId="0" applyNumberFormat="1" applyFont="1" applyBorder="1" applyAlignment="1">
      <alignment horizontal="center" vertical="center" shrinkToFit="1"/>
    </xf>
    <xf numFmtId="0" fontId="0" fillId="0" borderId="18" xfId="0" applyNumberFormat="1" applyBorder="1" applyAlignment="1">
      <alignment horizontal="center" vertical="center"/>
    </xf>
    <xf numFmtId="0" fontId="0" fillId="0" borderId="80" xfId="0" applyNumberFormat="1" applyBorder="1" applyAlignment="1">
      <alignment horizontal="center" vertical="center"/>
    </xf>
    <xf numFmtId="0" fontId="7" fillId="0" borderId="13" xfId="0" applyNumberFormat="1" applyFont="1" applyBorder="1" applyAlignment="1">
      <alignment horizontal="center" vertical="center" shrinkToFit="1"/>
    </xf>
    <xf numFmtId="0" fontId="0" fillId="35" borderId="41" xfId="0" applyNumberFormat="1" applyFill="1" applyBorder="1" applyAlignment="1">
      <alignment vertical="center"/>
    </xf>
    <xf numFmtId="0" fontId="0" fillId="35" borderId="64" xfId="0" applyNumberFormat="1" applyFill="1" applyBorder="1" applyAlignment="1">
      <alignment vertical="center"/>
    </xf>
    <xf numFmtId="0" fontId="7" fillId="0" borderId="102" xfId="0" applyNumberFormat="1" applyFont="1" applyBorder="1" applyAlignment="1">
      <alignment horizontal="center" vertical="center" shrinkToFit="1"/>
    </xf>
    <xf numFmtId="0" fontId="0" fillId="35" borderId="42" xfId="0" applyNumberFormat="1" applyFill="1" applyBorder="1" applyAlignment="1">
      <alignment vertical="center"/>
    </xf>
    <xf numFmtId="0" fontId="0" fillId="35" borderId="33" xfId="0" applyNumberFormat="1" applyFill="1" applyBorder="1" applyAlignment="1">
      <alignment vertical="center"/>
    </xf>
    <xf numFmtId="0" fontId="6" fillId="0" borderId="0" xfId="0" applyNumberFormat="1" applyFont="1" applyFill="1" applyAlignment="1">
      <alignment horizontal="left" vertical="center"/>
    </xf>
    <xf numFmtId="0" fontId="0" fillId="0" borderId="19" xfId="0" applyNumberFormat="1" applyBorder="1" applyAlignment="1">
      <alignment horizontal="center" vertical="center"/>
    </xf>
    <xf numFmtId="0" fontId="7" fillId="0" borderId="35" xfId="0" applyNumberFormat="1" applyFont="1" applyBorder="1" applyAlignment="1">
      <alignment horizontal="center" vertical="center"/>
    </xf>
    <xf numFmtId="0" fontId="7" fillId="0" borderId="102" xfId="0" applyNumberFormat="1" applyFont="1" applyBorder="1" applyAlignment="1">
      <alignment horizontal="center" vertical="center"/>
    </xf>
    <xf numFmtId="0" fontId="23" fillId="11" borderId="103" xfId="0" applyNumberFormat="1" applyFont="1" applyFill="1" applyBorder="1" applyAlignment="1">
      <alignment horizontal="center" vertical="center" wrapText="1"/>
    </xf>
    <xf numFmtId="0" fontId="23" fillId="11" borderId="104" xfId="0" applyNumberFormat="1" applyFont="1" applyFill="1" applyBorder="1" applyAlignment="1">
      <alignment horizontal="center" vertical="center" wrapText="1"/>
    </xf>
    <xf numFmtId="0" fontId="7" fillId="0" borderId="85" xfId="0" applyNumberFormat="1" applyFont="1" applyBorder="1" applyAlignment="1">
      <alignment horizontal="center" vertical="center"/>
    </xf>
    <xf numFmtId="0" fontId="7" fillId="0" borderId="62" xfId="0" applyNumberFormat="1" applyFont="1" applyBorder="1" applyAlignment="1">
      <alignment horizontal="center" vertical="center"/>
    </xf>
    <xf numFmtId="0" fontId="7" fillId="0" borderId="43" xfId="0" applyNumberFormat="1" applyFont="1" applyBorder="1" applyAlignment="1">
      <alignment horizontal="center" vertical="center"/>
    </xf>
    <xf numFmtId="0" fontId="7" fillId="0" borderId="62" xfId="0" applyNumberFormat="1" applyFont="1" applyBorder="1" applyAlignment="1">
      <alignment horizontal="center" vertical="center" shrinkToFit="1"/>
    </xf>
    <xf numFmtId="0" fontId="0" fillId="0" borderId="43" xfId="0" applyNumberFormat="1" applyFill="1" applyBorder="1" applyAlignment="1">
      <alignment vertical="center"/>
    </xf>
    <xf numFmtId="0" fontId="0" fillId="0" borderId="53" xfId="0" applyNumberFormat="1" applyFill="1" applyBorder="1" applyAlignment="1">
      <alignment vertical="center"/>
    </xf>
    <xf numFmtId="38" fontId="23" fillId="0" borderId="86" xfId="48" applyFont="1" applyFill="1" applyBorder="1" applyAlignment="1">
      <alignment horizontal="center" vertical="center"/>
    </xf>
    <xf numFmtId="38" fontId="23" fillId="0" borderId="87" xfId="48" applyFont="1" applyFill="1" applyBorder="1" applyAlignment="1">
      <alignment horizontal="center" vertical="center"/>
    </xf>
    <xf numFmtId="49" fontId="0" fillId="35" borderId="12" xfId="0" applyNumberFormat="1" applyFill="1" applyBorder="1" applyAlignment="1">
      <alignment vertical="center" wrapText="1"/>
    </xf>
    <xf numFmtId="49" fontId="0" fillId="35" borderId="34" xfId="0" applyNumberFormat="1" applyFill="1" applyBorder="1" applyAlignment="1">
      <alignment vertical="center" wrapText="1"/>
    </xf>
    <xf numFmtId="49" fontId="0" fillId="35" borderId="14" xfId="0" applyNumberFormat="1" applyFill="1" applyBorder="1" applyAlignment="1">
      <alignment vertical="center" wrapText="1"/>
    </xf>
    <xf numFmtId="0" fontId="0" fillId="33" borderId="12" xfId="0" applyFill="1" applyBorder="1" applyAlignment="1">
      <alignment horizontal="center" vertical="center"/>
    </xf>
    <xf numFmtId="0" fontId="0" fillId="33" borderId="34" xfId="0" applyFill="1" applyBorder="1" applyAlignment="1">
      <alignment horizontal="center" vertical="center"/>
    </xf>
    <xf numFmtId="0" fontId="0" fillId="33" borderId="14" xfId="0" applyFill="1" applyBorder="1" applyAlignment="1">
      <alignment horizontal="center" vertical="center"/>
    </xf>
    <xf numFmtId="0" fontId="0" fillId="0" borderId="20" xfId="0" applyBorder="1" applyAlignment="1">
      <alignment horizontal="left" vertical="center" wrapText="1"/>
    </xf>
    <xf numFmtId="0" fontId="0" fillId="0" borderId="27" xfId="0" applyBorder="1" applyAlignment="1">
      <alignment horizontal="left" vertical="center" wrapText="1"/>
    </xf>
    <xf numFmtId="0" fontId="7" fillId="0" borderId="0" xfId="0" applyFont="1" applyAlignment="1">
      <alignment horizontal="right" vertical="center"/>
    </xf>
    <xf numFmtId="0" fontId="7" fillId="0" borderId="0" xfId="0" applyFont="1" applyAlignment="1">
      <alignment horizontal="left" vertical="center"/>
    </xf>
    <xf numFmtId="0" fontId="11" fillId="0" borderId="0" xfId="0" applyFont="1" applyAlignment="1">
      <alignment horizontal="center" vertical="center" shrinkToFit="1"/>
    </xf>
    <xf numFmtId="0" fontId="11" fillId="0" borderId="0" xfId="0" applyFont="1" applyFill="1" applyAlignment="1">
      <alignment horizontal="center" vertical="center" shrinkToFit="1"/>
    </xf>
    <xf numFmtId="0" fontId="11" fillId="35" borderId="0" xfId="0" applyFont="1" applyFill="1" applyBorder="1" applyAlignment="1">
      <alignment horizontal="center" vertical="center" shrinkToFit="1"/>
    </xf>
    <xf numFmtId="0" fontId="11" fillId="35" borderId="0" xfId="0" applyFont="1" applyFill="1" applyAlignment="1">
      <alignment vertical="center" shrinkToFit="1"/>
    </xf>
    <xf numFmtId="0" fontId="11" fillId="0" borderId="0" xfId="0" applyFont="1" applyFill="1" applyAlignment="1">
      <alignment horizontal="left" vertical="center"/>
    </xf>
    <xf numFmtId="0" fontId="11" fillId="35" borderId="0" xfId="0" applyFont="1" applyFill="1" applyAlignment="1">
      <alignment horizontal="center" vertical="center" shrinkToFit="1"/>
    </xf>
    <xf numFmtId="0" fontId="11" fillId="0" borderId="0" xfId="0" applyFont="1" applyFill="1" applyAlignment="1">
      <alignment horizontal="left" vertical="center" shrinkToFit="1"/>
    </xf>
    <xf numFmtId="0" fontId="11" fillId="0" borderId="0" xfId="0" applyFont="1" applyAlignment="1">
      <alignment horizontal="left" vertical="center" shrinkToFit="1"/>
    </xf>
    <xf numFmtId="0" fontId="11" fillId="0" borderId="10" xfId="0" applyFont="1" applyFill="1" applyBorder="1" applyAlignment="1">
      <alignment horizontal="center" vertical="center" shrinkToFit="1"/>
    </xf>
    <xf numFmtId="0" fontId="11" fillId="0" borderId="10" xfId="0" applyFont="1" applyFill="1" applyBorder="1" applyAlignment="1">
      <alignment horizontal="right" vertical="center" shrinkToFit="1"/>
    </xf>
    <xf numFmtId="0" fontId="11" fillId="35" borderId="0" xfId="0" applyFont="1" applyFill="1" applyBorder="1" applyAlignment="1">
      <alignment horizontal="left" vertical="center" shrinkToFit="1"/>
    </xf>
    <xf numFmtId="0" fontId="11" fillId="35" borderId="0" xfId="0" applyFont="1" applyFill="1" applyBorder="1" applyAlignment="1">
      <alignment vertical="center" shrinkToFit="1"/>
    </xf>
    <xf numFmtId="0" fontId="11" fillId="34" borderId="60" xfId="0" applyFont="1" applyFill="1" applyBorder="1" applyAlignment="1">
      <alignment horizontal="center" vertical="center"/>
    </xf>
    <xf numFmtId="0" fontId="11" fillId="34" borderId="20" xfId="0" applyFont="1" applyFill="1" applyBorder="1" applyAlignment="1">
      <alignment horizontal="center" vertical="center"/>
    </xf>
    <xf numFmtId="0" fontId="11" fillId="34" borderId="31" xfId="0" applyFont="1" applyFill="1" applyBorder="1" applyAlignment="1">
      <alignment horizontal="center" vertical="center"/>
    </xf>
    <xf numFmtId="0" fontId="11" fillId="34" borderId="73" xfId="0" applyFont="1" applyFill="1" applyBorder="1" applyAlignment="1">
      <alignment horizontal="center" vertical="center"/>
    </xf>
    <xf numFmtId="0" fontId="11" fillId="34" borderId="10" xfId="0" applyFont="1" applyFill="1" applyBorder="1" applyAlignment="1">
      <alignment horizontal="center" vertical="center"/>
    </xf>
    <xf numFmtId="0" fontId="11" fillId="34" borderId="13" xfId="0" applyFont="1" applyFill="1" applyBorder="1" applyAlignment="1">
      <alignment horizontal="center" vertical="center"/>
    </xf>
    <xf numFmtId="0" fontId="11" fillId="0" borderId="60" xfId="0" applyFont="1" applyFill="1" applyBorder="1" applyAlignment="1">
      <alignment horizontal="center" vertical="center"/>
    </xf>
    <xf numFmtId="0" fontId="11" fillId="0" borderId="20" xfId="0" applyFont="1" applyFill="1" applyBorder="1" applyAlignment="1">
      <alignment horizontal="center" vertical="center"/>
    </xf>
    <xf numFmtId="0" fontId="11" fillId="0" borderId="31" xfId="0" applyFont="1" applyFill="1" applyBorder="1" applyAlignment="1">
      <alignment horizontal="center" vertical="center"/>
    </xf>
    <xf numFmtId="0" fontId="11" fillId="0" borderId="61" xfId="0" applyFont="1" applyFill="1" applyBorder="1" applyAlignment="1">
      <alignment horizontal="center" vertical="center"/>
    </xf>
    <xf numFmtId="0" fontId="11" fillId="0" borderId="24" xfId="0" applyFont="1" applyFill="1" applyBorder="1" applyAlignment="1">
      <alignment horizontal="center" vertical="center"/>
    </xf>
    <xf numFmtId="0" fontId="11" fillId="0" borderId="62" xfId="0" applyFont="1" applyFill="1" applyBorder="1" applyAlignment="1">
      <alignment horizontal="center" vertical="center"/>
    </xf>
    <xf numFmtId="0" fontId="11" fillId="0" borderId="10" xfId="0" applyFont="1" applyFill="1" applyBorder="1" applyAlignment="1">
      <alignment horizontal="center" vertical="center"/>
    </xf>
    <xf numFmtId="0" fontId="11" fillId="35" borderId="20" xfId="0" applyFont="1" applyFill="1" applyBorder="1" applyAlignment="1">
      <alignment horizontal="center" vertical="center"/>
    </xf>
    <xf numFmtId="0" fontId="11" fillId="35" borderId="10" xfId="0" applyFont="1" applyFill="1" applyBorder="1" applyAlignment="1">
      <alignment horizontal="center" vertical="center"/>
    </xf>
    <xf numFmtId="0" fontId="2" fillId="34" borderId="20" xfId="0" applyFont="1" applyFill="1" applyBorder="1" applyAlignment="1">
      <alignment horizontal="center" vertical="center"/>
    </xf>
    <xf numFmtId="0" fontId="2" fillId="34" borderId="10" xfId="0" applyFont="1" applyFill="1" applyBorder="1" applyAlignment="1">
      <alignment horizontal="center" vertical="center"/>
    </xf>
    <xf numFmtId="0" fontId="11" fillId="0" borderId="36"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21" xfId="0" applyFont="1" applyFill="1" applyBorder="1" applyAlignment="1">
      <alignment horizontal="center" vertical="center"/>
    </xf>
    <xf numFmtId="0" fontId="11" fillId="0" borderId="73" xfId="0" applyFont="1" applyFill="1" applyBorder="1" applyAlignment="1">
      <alignment horizontal="center" vertical="center"/>
    </xf>
    <xf numFmtId="0" fontId="11" fillId="0" borderId="13" xfId="0" applyFont="1" applyFill="1" applyBorder="1" applyAlignment="1">
      <alignment horizontal="center" vertical="center"/>
    </xf>
    <xf numFmtId="0" fontId="73" fillId="0" borderId="22" xfId="0" applyFont="1" applyFill="1" applyBorder="1" applyAlignment="1">
      <alignment horizontal="center" vertical="center"/>
    </xf>
    <xf numFmtId="0" fontId="73" fillId="0" borderId="23" xfId="0" applyFont="1" applyFill="1" applyBorder="1" applyAlignment="1">
      <alignment horizontal="center" vertical="center"/>
    </xf>
    <xf numFmtId="0" fontId="73" fillId="0" borderId="0" xfId="0" applyFont="1" applyFill="1" applyBorder="1" applyAlignment="1">
      <alignment horizontal="center" vertical="center"/>
    </xf>
    <xf numFmtId="0" fontId="73" fillId="0" borderId="15" xfId="0" applyFont="1" applyFill="1" applyBorder="1" applyAlignment="1">
      <alignment horizontal="center" vertical="center"/>
    </xf>
    <xf numFmtId="0" fontId="11" fillId="35" borderId="24" xfId="0" applyFont="1" applyFill="1" applyBorder="1" applyAlignment="1">
      <alignment horizontal="center" vertical="center"/>
    </xf>
    <xf numFmtId="0" fontId="14" fillId="35" borderId="0" xfId="0" applyFont="1" applyFill="1" applyAlignment="1">
      <alignment vertical="center" shrinkToFit="1"/>
    </xf>
    <xf numFmtId="0" fontId="11" fillId="0" borderId="22" xfId="0" applyFont="1" applyFill="1" applyBorder="1" applyAlignment="1">
      <alignment horizontal="center" vertical="center"/>
    </xf>
    <xf numFmtId="0" fontId="11" fillId="35" borderId="22" xfId="0" applyFont="1" applyFill="1" applyBorder="1" applyAlignment="1">
      <alignment horizontal="center" vertical="center"/>
    </xf>
    <xf numFmtId="0" fontId="11" fillId="0" borderId="26" xfId="0" applyFont="1" applyFill="1" applyBorder="1" applyAlignment="1">
      <alignment horizontal="center" vertical="center"/>
    </xf>
    <xf numFmtId="0" fontId="11" fillId="0" borderId="72" xfId="0" applyFont="1" applyFill="1" applyBorder="1" applyAlignment="1">
      <alignment horizontal="center" vertical="center"/>
    </xf>
    <xf numFmtId="0" fontId="2" fillId="0" borderId="29" xfId="0" applyFont="1" applyFill="1" applyBorder="1" applyAlignment="1">
      <alignment horizontal="center" vertical="center"/>
    </xf>
    <xf numFmtId="0" fontId="2" fillId="0" borderId="29" xfId="0" applyFont="1" applyFill="1" applyBorder="1" applyAlignment="1">
      <alignment horizontal="right" vertical="center"/>
    </xf>
    <xf numFmtId="0" fontId="2" fillId="0" borderId="0" xfId="0" applyFont="1" applyFill="1" applyBorder="1" applyAlignment="1">
      <alignment horizontal="right" vertical="center"/>
    </xf>
    <xf numFmtId="38" fontId="2" fillId="35" borderId="0" xfId="48" applyFont="1" applyFill="1" applyBorder="1" applyAlignment="1">
      <alignment horizontal="center" vertical="center"/>
    </xf>
    <xf numFmtId="0" fontId="2" fillId="35" borderId="0" xfId="0" applyFont="1" applyFill="1" applyBorder="1" applyAlignment="1">
      <alignment horizontal="center" vertical="center"/>
    </xf>
    <xf numFmtId="0" fontId="11" fillId="0" borderId="10" xfId="0" applyFont="1" applyBorder="1" applyAlignment="1">
      <alignment horizontal="left" vertical="center"/>
    </xf>
    <xf numFmtId="38" fontId="2" fillId="35" borderId="10" xfId="48" applyFont="1" applyFill="1" applyBorder="1" applyAlignment="1">
      <alignment horizontal="center" vertical="center"/>
    </xf>
    <xf numFmtId="0" fontId="2" fillId="0" borderId="21" xfId="0" applyFont="1" applyFill="1" applyBorder="1" applyAlignment="1">
      <alignment horizontal="left" vertical="center"/>
    </xf>
    <xf numFmtId="0" fontId="16" fillId="0" borderId="0" xfId="0" applyFont="1" applyAlignment="1">
      <alignment horizontal="left" vertical="center"/>
    </xf>
    <xf numFmtId="0" fontId="2" fillId="0" borderId="44"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105" xfId="0" applyFont="1" applyFill="1" applyBorder="1" applyAlignment="1">
      <alignment horizontal="center" vertical="center"/>
    </xf>
    <xf numFmtId="0" fontId="2" fillId="0" borderId="106" xfId="0" applyFont="1" applyFill="1" applyBorder="1" applyAlignment="1">
      <alignment horizontal="center" vertical="center"/>
    </xf>
    <xf numFmtId="0" fontId="9" fillId="35" borderId="83" xfId="0" applyFont="1" applyFill="1" applyBorder="1" applyAlignment="1">
      <alignment horizontal="center" vertical="center"/>
    </xf>
    <xf numFmtId="0" fontId="9" fillId="35" borderId="52"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79" xfId="0" applyFont="1" applyFill="1" applyBorder="1" applyAlignment="1">
      <alignment horizontal="center" vertical="center"/>
    </xf>
    <xf numFmtId="0" fontId="9" fillId="35" borderId="19" xfId="0" applyFont="1" applyFill="1" applyBorder="1" applyAlignment="1">
      <alignment vertical="center" wrapText="1"/>
    </xf>
    <xf numFmtId="0" fontId="9" fillId="35" borderId="79" xfId="0" applyFont="1" applyFill="1" applyBorder="1" applyAlignment="1">
      <alignment vertical="center" wrapText="1"/>
    </xf>
    <xf numFmtId="0" fontId="9" fillId="35" borderId="106" xfId="0" applyFont="1" applyFill="1" applyBorder="1" applyAlignment="1">
      <alignment vertical="center" wrapText="1"/>
    </xf>
    <xf numFmtId="0" fontId="9" fillId="35" borderId="107" xfId="0" applyFont="1" applyFill="1" applyBorder="1" applyAlignment="1">
      <alignment vertical="center" wrapText="1"/>
    </xf>
    <xf numFmtId="0" fontId="2" fillId="35" borderId="14" xfId="0" applyFont="1" applyFill="1" applyBorder="1" applyAlignment="1">
      <alignment horizontal="center" vertical="center"/>
    </xf>
    <xf numFmtId="0" fontId="2" fillId="35" borderId="19" xfId="0" applyFont="1" applyFill="1" applyBorder="1" applyAlignment="1">
      <alignment horizontal="center" vertical="center"/>
    </xf>
    <xf numFmtId="0" fontId="2" fillId="35" borderId="12" xfId="0" applyFont="1" applyFill="1" applyBorder="1" applyAlignment="1">
      <alignment horizontal="center" vertical="center"/>
    </xf>
    <xf numFmtId="0" fontId="2" fillId="37" borderId="14" xfId="0" applyFont="1" applyFill="1" applyBorder="1" applyAlignment="1">
      <alignment horizontal="center" vertical="center"/>
    </xf>
    <xf numFmtId="0" fontId="2" fillId="37" borderId="19" xfId="0" applyFont="1" applyFill="1" applyBorder="1" applyAlignment="1">
      <alignment horizontal="center" vertical="center"/>
    </xf>
    <xf numFmtId="0" fontId="2" fillId="37" borderId="12" xfId="0" applyFont="1" applyFill="1" applyBorder="1" applyAlignment="1">
      <alignment horizontal="center" vertical="center"/>
    </xf>
    <xf numFmtId="0" fontId="2" fillId="0" borderId="82" xfId="0" applyFont="1" applyFill="1" applyBorder="1" applyAlignment="1">
      <alignment horizontal="center" vertical="center"/>
    </xf>
    <xf numFmtId="0" fontId="2" fillId="0" borderId="83" xfId="0" applyFont="1" applyFill="1" applyBorder="1" applyAlignment="1">
      <alignment horizontal="center" vertical="center"/>
    </xf>
    <xf numFmtId="0" fontId="2" fillId="34" borderId="19" xfId="0" applyFont="1" applyFill="1" applyBorder="1" applyAlignment="1">
      <alignment horizontal="center" vertical="center"/>
    </xf>
    <xf numFmtId="0" fontId="11" fillId="35" borderId="30" xfId="0" applyFont="1" applyFill="1" applyBorder="1" applyAlignment="1">
      <alignment vertical="top" wrapText="1"/>
    </xf>
    <xf numFmtId="0" fontId="11" fillId="35" borderId="20" xfId="0" applyFont="1" applyFill="1" applyBorder="1" applyAlignment="1">
      <alignment vertical="top" wrapText="1"/>
    </xf>
    <xf numFmtId="0" fontId="11" fillId="35" borderId="27" xfId="0" applyFont="1" applyFill="1" applyBorder="1" applyAlignment="1">
      <alignment vertical="top" wrapText="1"/>
    </xf>
    <xf numFmtId="0" fontId="11" fillId="35" borderId="29" xfId="0" applyFont="1" applyFill="1" applyBorder="1" applyAlignment="1">
      <alignment vertical="top" wrapText="1"/>
    </xf>
    <xf numFmtId="0" fontId="11" fillId="35" borderId="0" xfId="0" applyFont="1" applyFill="1" applyBorder="1" applyAlignment="1">
      <alignment vertical="top" wrapText="1"/>
    </xf>
    <xf numFmtId="0" fontId="11" fillId="35" borderId="15" xfId="0" applyFont="1" applyFill="1" applyBorder="1" applyAlignment="1">
      <alignment vertical="top" wrapText="1"/>
    </xf>
    <xf numFmtId="0" fontId="11" fillId="35" borderId="32" xfId="0" applyFont="1" applyFill="1" applyBorder="1" applyAlignment="1">
      <alignment vertical="top" wrapText="1"/>
    </xf>
    <xf numFmtId="0" fontId="11" fillId="35" borderId="24" xfId="0" applyFont="1" applyFill="1" applyBorder="1" applyAlignment="1">
      <alignment vertical="top" wrapText="1"/>
    </xf>
    <xf numFmtId="0" fontId="11" fillId="35" borderId="17" xfId="0" applyFont="1" applyFill="1" applyBorder="1" applyAlignment="1">
      <alignment vertical="top" wrapText="1"/>
    </xf>
    <xf numFmtId="0" fontId="11" fillId="34" borderId="22" xfId="0" applyFont="1" applyFill="1" applyBorder="1" applyAlignment="1">
      <alignment horizontal="center" vertical="center"/>
    </xf>
    <xf numFmtId="0" fontId="11" fillId="34" borderId="36" xfId="0" applyFont="1" applyFill="1" applyBorder="1" applyAlignment="1">
      <alignment horizontal="center" vertical="center"/>
    </xf>
    <xf numFmtId="0" fontId="11" fillId="34" borderId="0" xfId="0" applyFont="1" applyFill="1" applyBorder="1" applyAlignment="1">
      <alignment horizontal="center" vertical="center"/>
    </xf>
    <xf numFmtId="0" fontId="11" fillId="34" borderId="21" xfId="0" applyFont="1" applyFill="1" applyBorder="1" applyAlignment="1">
      <alignment horizontal="center" vertical="center"/>
    </xf>
    <xf numFmtId="0" fontId="11" fillId="35" borderId="30" xfId="0" applyFont="1" applyFill="1" applyBorder="1" applyAlignment="1">
      <alignment horizontal="center" vertical="center" wrapText="1"/>
    </xf>
    <xf numFmtId="0" fontId="11" fillId="35" borderId="20" xfId="0" applyFont="1" applyFill="1" applyBorder="1" applyAlignment="1">
      <alignment horizontal="center" vertical="center" wrapText="1"/>
    </xf>
    <xf numFmtId="0" fontId="11" fillId="35" borderId="27" xfId="0" applyFont="1" applyFill="1" applyBorder="1" applyAlignment="1">
      <alignment horizontal="center" vertical="center" wrapText="1"/>
    </xf>
    <xf numFmtId="0" fontId="11" fillId="35" borderId="29"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15" xfId="0" applyFont="1" applyFill="1" applyBorder="1" applyAlignment="1">
      <alignment horizontal="center" vertical="center" wrapText="1"/>
    </xf>
    <xf numFmtId="0" fontId="11" fillId="35" borderId="11" xfId="0" applyFont="1" applyFill="1" applyBorder="1" applyAlignment="1">
      <alignment horizontal="center" vertical="center" wrapText="1"/>
    </xf>
    <xf numFmtId="0" fontId="11" fillId="35" borderId="10" xfId="0" applyFont="1" applyFill="1" applyBorder="1" applyAlignment="1">
      <alignment horizontal="center" vertical="center" wrapText="1"/>
    </xf>
    <xf numFmtId="0" fontId="11" fillId="35" borderId="16" xfId="0" applyFont="1" applyFill="1" applyBorder="1" applyAlignment="1">
      <alignment horizontal="center" vertical="center" wrapText="1"/>
    </xf>
    <xf numFmtId="0" fontId="69" fillId="0" borderId="0" xfId="0" applyFont="1" applyAlignment="1">
      <alignment horizontal="center" vertical="center"/>
    </xf>
    <xf numFmtId="0" fontId="14" fillId="35" borderId="0" xfId="0" applyFont="1" applyFill="1" applyAlignment="1">
      <alignment vertical="top" shrinkToFit="1"/>
    </xf>
    <xf numFmtId="3" fontId="2" fillId="0" borderId="0" xfId="0" applyNumberFormat="1" applyFont="1" applyFill="1" applyBorder="1" applyAlignment="1">
      <alignment horizontal="center" vertical="center"/>
    </xf>
    <xf numFmtId="3" fontId="2" fillId="35" borderId="0" xfId="0" applyNumberFormat="1" applyFont="1" applyFill="1" applyBorder="1" applyAlignment="1">
      <alignment horizontal="center" vertical="center"/>
    </xf>
    <xf numFmtId="3" fontId="2" fillId="0" borderId="10" xfId="0" applyNumberFormat="1" applyFont="1" applyFill="1" applyBorder="1" applyAlignment="1">
      <alignment horizontal="center" vertical="center"/>
    </xf>
    <xf numFmtId="0" fontId="2" fillId="0" borderId="59" xfId="0" applyFont="1" applyFill="1" applyBorder="1" applyAlignment="1">
      <alignment horizontal="center" vertical="center"/>
    </xf>
    <xf numFmtId="0" fontId="2" fillId="0" borderId="20" xfId="0" applyFont="1" applyFill="1" applyBorder="1" applyAlignment="1">
      <alignment horizontal="left" vertical="center"/>
    </xf>
    <xf numFmtId="3" fontId="2" fillId="35" borderId="20" xfId="0" applyNumberFormat="1" applyFont="1" applyFill="1" applyBorder="1" applyAlignment="1">
      <alignment horizontal="center" vertical="center"/>
    </xf>
    <xf numFmtId="0" fontId="2" fillId="0" borderId="34" xfId="0" applyFont="1" applyFill="1" applyBorder="1" applyAlignment="1">
      <alignment horizontal="left" vertical="center"/>
    </xf>
    <xf numFmtId="38" fontId="2" fillId="0" borderId="0" xfId="48" applyFont="1" applyFill="1" applyBorder="1" applyAlignment="1">
      <alignment horizontal="center" vertical="center"/>
    </xf>
    <xf numFmtId="0" fontId="2" fillId="0" borderId="30" xfId="0" applyFont="1" applyFill="1" applyBorder="1" applyAlignment="1">
      <alignment horizontal="left" vertical="center"/>
    </xf>
    <xf numFmtId="0" fontId="2" fillId="0" borderId="27" xfId="0" applyFont="1" applyFill="1" applyBorder="1" applyAlignment="1">
      <alignment horizontal="left" vertical="center"/>
    </xf>
    <xf numFmtId="3" fontId="2" fillId="35" borderId="34" xfId="0" applyNumberFormat="1" applyFont="1" applyFill="1" applyBorder="1" applyAlignment="1">
      <alignment horizontal="center" vertical="center"/>
    </xf>
    <xf numFmtId="0" fontId="15" fillId="0" borderId="46" xfId="0" applyFont="1" applyFill="1" applyBorder="1" applyAlignment="1">
      <alignment horizontal="center" vertical="center"/>
    </xf>
    <xf numFmtId="0" fontId="2" fillId="0" borderId="58" xfId="0" applyFont="1" applyFill="1" applyBorder="1" applyAlignment="1">
      <alignment horizontal="center" vertical="center"/>
    </xf>
    <xf numFmtId="3" fontId="2" fillId="35" borderId="46" xfId="0" applyNumberFormat="1" applyFont="1" applyFill="1" applyBorder="1" applyAlignment="1">
      <alignment horizontal="center" vertical="center"/>
    </xf>
    <xf numFmtId="0" fontId="15" fillId="0" borderId="46" xfId="0" applyFont="1" applyFill="1" applyBorder="1" applyAlignment="1">
      <alignment horizontal="left" vertical="center"/>
    </xf>
    <xf numFmtId="0" fontId="8" fillId="0" borderId="0" xfId="0" applyFont="1" applyFill="1" applyAlignment="1">
      <alignment horizontal="center" vertical="center"/>
    </xf>
    <xf numFmtId="38" fontId="2" fillId="0" borderId="0" xfId="48" applyFont="1" applyFill="1" applyBorder="1" applyAlignment="1">
      <alignment horizontal="left" vertical="center"/>
    </xf>
    <xf numFmtId="38" fontId="2" fillId="0" borderId="15" xfId="48" applyFont="1" applyFill="1" applyBorder="1" applyAlignment="1">
      <alignment horizontal="left" vertical="center"/>
    </xf>
    <xf numFmtId="0" fontId="8" fillId="0" borderId="0" xfId="0" applyFont="1" applyFill="1" applyAlignment="1">
      <alignment horizontal="left" vertical="center"/>
    </xf>
    <xf numFmtId="0" fontId="69" fillId="0" borderId="0" xfId="0" applyFont="1" applyFill="1" applyAlignment="1">
      <alignment horizontal="right" vertical="center"/>
    </xf>
    <xf numFmtId="0" fontId="8" fillId="0" borderId="0" xfId="0" applyFont="1" applyFill="1" applyAlignment="1">
      <alignment horizontal="righ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190500</xdr:colOff>
      <xdr:row>4</xdr:row>
      <xdr:rowOff>85725</xdr:rowOff>
    </xdr:from>
    <xdr:to>
      <xdr:col>26</xdr:col>
      <xdr:colOff>161925</xdr:colOff>
      <xdr:row>6</xdr:row>
      <xdr:rowOff>19050</xdr:rowOff>
    </xdr:to>
    <xdr:sp>
      <xdr:nvSpPr>
        <xdr:cNvPr id="1" name="テキスト ボックス 2"/>
        <xdr:cNvSpPr txBox="1">
          <a:spLocks noChangeArrowheads="1"/>
        </xdr:cNvSpPr>
      </xdr:nvSpPr>
      <xdr:spPr>
        <a:xfrm>
          <a:off x="3105150" y="847725"/>
          <a:ext cx="4695825" cy="31432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a:t>
          </a:r>
          <a:r>
            <a:rPr lang="en-US" cap="none" sz="1100" b="1" i="0" u="none" baseline="0">
              <a:solidFill>
                <a:srgbClr val="000000"/>
              </a:solidFill>
              <a:latin typeface="ＭＳ Ｐゴシック"/>
              <a:ea typeface="ＭＳ Ｐゴシック"/>
              <a:cs typeface="ＭＳ Ｐゴシック"/>
            </a:rPr>
            <a:t>　早期、予備、通常のいずれかを「罫線」もしくは「○」で囲んでください。</a:t>
          </a:r>
        </a:p>
      </xdr:txBody>
    </xdr:sp>
    <xdr:clientData fPrintsWithSheet="0"/>
  </xdr:twoCellAnchor>
  <xdr:twoCellAnchor>
    <xdr:from>
      <xdr:col>7</xdr:col>
      <xdr:colOff>295275</xdr:colOff>
      <xdr:row>1</xdr:row>
      <xdr:rowOff>38100</xdr:rowOff>
    </xdr:from>
    <xdr:to>
      <xdr:col>21</xdr:col>
      <xdr:colOff>266700</xdr:colOff>
      <xdr:row>2</xdr:row>
      <xdr:rowOff>161925</xdr:rowOff>
    </xdr:to>
    <xdr:sp>
      <xdr:nvSpPr>
        <xdr:cNvPr id="2" name="テキスト ボックス 3"/>
        <xdr:cNvSpPr txBox="1">
          <a:spLocks noChangeArrowheads="1"/>
        </xdr:cNvSpPr>
      </xdr:nvSpPr>
      <xdr:spPr>
        <a:xfrm>
          <a:off x="2266950" y="228600"/>
          <a:ext cx="4257675" cy="314325"/>
        </a:xfrm>
        <a:prstGeom prst="rect">
          <a:avLst/>
        </a:prstGeom>
        <a:solidFill>
          <a:srgbClr val="FFFFCC"/>
        </a:solidFill>
        <a:ln w="9525" cmpd="sng">
          <a:solidFill>
            <a:srgbClr val="000000"/>
          </a:solidFill>
          <a:headEnd type="none"/>
          <a:tailEnd type="none"/>
        </a:ln>
      </xdr:spPr>
      <xdr:txBody>
        <a:bodyPr vertOverflow="clip" wrap="square"/>
        <a:p>
          <a:pPr algn="ctr">
            <a:defRPr/>
          </a:pPr>
          <a:r>
            <a:rPr lang="en-US" cap="none" sz="1100" b="1" i="0" u="none" baseline="0">
              <a:solidFill>
                <a:srgbClr val="000000"/>
              </a:solidFill>
              <a:latin typeface="ＭＳ Ｐゴシック"/>
              <a:ea typeface="ＭＳ Ｐゴシック"/>
              <a:cs typeface="ＭＳ Ｐゴシック"/>
            </a:rPr>
            <a:t>様式については、全て片面印刷したものをご提出ください。</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95250</xdr:colOff>
      <xdr:row>1</xdr:row>
      <xdr:rowOff>19050</xdr:rowOff>
    </xdr:from>
    <xdr:to>
      <xdr:col>22</xdr:col>
      <xdr:colOff>209550</xdr:colOff>
      <xdr:row>2</xdr:row>
      <xdr:rowOff>161925</xdr:rowOff>
    </xdr:to>
    <xdr:sp>
      <xdr:nvSpPr>
        <xdr:cNvPr id="1" name="テキスト ボックス 1"/>
        <xdr:cNvSpPr txBox="1">
          <a:spLocks noChangeArrowheads="1"/>
        </xdr:cNvSpPr>
      </xdr:nvSpPr>
      <xdr:spPr>
        <a:xfrm>
          <a:off x="2028825" y="200025"/>
          <a:ext cx="4257675" cy="323850"/>
        </a:xfrm>
        <a:prstGeom prst="rect">
          <a:avLst/>
        </a:prstGeom>
        <a:solidFill>
          <a:srgbClr val="FFFFCC"/>
        </a:solidFill>
        <a:ln w="9525" cmpd="sng">
          <a:solidFill>
            <a:srgbClr val="000000"/>
          </a:solidFill>
          <a:headEnd type="none"/>
          <a:tailEnd type="none"/>
        </a:ln>
      </xdr:spPr>
      <xdr:txBody>
        <a:bodyPr vertOverflow="clip" wrap="square"/>
        <a:p>
          <a:pPr algn="ctr">
            <a:defRPr/>
          </a:pPr>
          <a:r>
            <a:rPr lang="en-US" cap="none" sz="1100" b="1" i="0" u="none" baseline="0">
              <a:solidFill>
                <a:srgbClr val="000000"/>
              </a:solidFill>
              <a:latin typeface="ＭＳ Ｐゴシック"/>
              <a:ea typeface="ＭＳ Ｐゴシック"/>
              <a:cs typeface="ＭＳ Ｐゴシック"/>
            </a:rPr>
            <a:t>様式については、全て片面印刷したものをご提出ください。</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7.vml" /><Relationship Id="rId3" Type="http://schemas.openxmlformats.org/officeDocument/2006/relationships/drawing" Target="../drawings/drawing2.xml" /><Relationship Id="rId4"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0.vml" /><Relationship Id="rId3"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1.vml" /><Relationship Id="rId3"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2.vml" /><Relationship Id="rId3"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3.vml" /><Relationship Id="rId3"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comments" Target="../comments23.xml" /><Relationship Id="rId2" Type="http://schemas.openxmlformats.org/officeDocument/2006/relationships/vmlDrawing" Target="../drawings/vmlDrawing14.vml" /><Relationship Id="rId3"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2:N32"/>
  <sheetViews>
    <sheetView zoomScale="115" zoomScaleNormal="115" zoomScalePageLayoutView="0" workbookViewId="0" topLeftCell="A1">
      <selection activeCell="J14" sqref="J14"/>
    </sheetView>
  </sheetViews>
  <sheetFormatPr defaultColWidth="9.00390625" defaultRowHeight="13.5"/>
  <cols>
    <col min="1" max="1" width="29.50390625" style="0" bestFit="1" customWidth="1"/>
    <col min="2" max="2" width="9.00390625" style="0" bestFit="1" customWidth="1"/>
    <col min="3" max="3" width="7.875" style="0" bestFit="1" customWidth="1"/>
    <col min="4" max="4" width="9.25390625" style="0" bestFit="1" customWidth="1"/>
    <col min="5" max="5" width="14.125" style="0" bestFit="1" customWidth="1"/>
    <col min="8" max="8" width="9.875" style="0" bestFit="1" customWidth="1"/>
    <col min="9" max="9" width="3.375" style="0" bestFit="1" customWidth="1"/>
    <col min="10" max="10" width="27.25390625" style="0" bestFit="1" customWidth="1"/>
  </cols>
  <sheetData>
    <row r="2" spans="1:10" ht="13.5">
      <c r="A2" s="36"/>
      <c r="B2" s="36" t="s">
        <v>335</v>
      </c>
      <c r="C2" s="36" t="s">
        <v>153</v>
      </c>
      <c r="D2" s="36" t="s">
        <v>154</v>
      </c>
      <c r="E2" s="36" t="s">
        <v>155</v>
      </c>
      <c r="G2" s="384" t="s">
        <v>237</v>
      </c>
      <c r="H2" s="385"/>
      <c r="I2" s="385"/>
      <c r="J2" s="371"/>
    </row>
    <row r="3" spans="1:14" ht="13.5">
      <c r="A3" s="36"/>
      <c r="B3" s="36" t="s">
        <v>156</v>
      </c>
      <c r="C3" s="36" t="s">
        <v>157</v>
      </c>
      <c r="D3" s="36" t="s">
        <v>157</v>
      </c>
      <c r="E3" s="36" t="s">
        <v>157</v>
      </c>
      <c r="G3" s="372" t="s">
        <v>231</v>
      </c>
      <c r="H3" s="373">
        <v>450000</v>
      </c>
      <c r="I3" s="22" t="s">
        <v>7</v>
      </c>
      <c r="J3" s="374"/>
      <c r="N3" s="370"/>
    </row>
    <row r="4" spans="1:14" ht="13.5">
      <c r="A4" s="36" t="s">
        <v>125</v>
      </c>
      <c r="B4" s="110">
        <v>11733</v>
      </c>
      <c r="C4" s="110">
        <f>$H$3</f>
        <v>450000</v>
      </c>
      <c r="D4" s="110">
        <f>VLOOKUP(B4,$G$6:$I$9,2,1)</f>
        <v>1350000</v>
      </c>
      <c r="E4" s="110">
        <f>C4+D4</f>
        <v>1800000</v>
      </c>
      <c r="G4" s="375"/>
      <c r="H4" s="20"/>
      <c r="I4" s="20"/>
      <c r="J4" s="374"/>
      <c r="N4" s="370"/>
    </row>
    <row r="5" spans="1:14" ht="13.5">
      <c r="A5" s="36" t="s">
        <v>126</v>
      </c>
      <c r="B5" s="110">
        <v>10020</v>
      </c>
      <c r="C5" s="110">
        <f aca="true" t="shared" si="0" ref="C5:C31">$H$3</f>
        <v>450000</v>
      </c>
      <c r="D5" s="110">
        <f>VLOOKUP(B5,$G$6:$I$9,2,1)</f>
        <v>1350000</v>
      </c>
      <c r="E5" s="110">
        <f aca="true" t="shared" si="1" ref="E5:E31">C5+D5</f>
        <v>1800000</v>
      </c>
      <c r="G5" s="386" t="s">
        <v>107</v>
      </c>
      <c r="H5" s="387"/>
      <c r="I5" s="387"/>
      <c r="J5" s="374"/>
      <c r="N5" s="370"/>
    </row>
    <row r="6" spans="1:14" ht="13.5">
      <c r="A6" s="36" t="s">
        <v>127</v>
      </c>
      <c r="B6" s="110">
        <v>10913</v>
      </c>
      <c r="C6" s="110">
        <f t="shared" si="0"/>
        <v>450000</v>
      </c>
      <c r="D6" s="110">
        <f aca="true" t="shared" si="2" ref="D6:D31">VLOOKUP(B6,$G$6:$I$9,2,1)</f>
        <v>1350000</v>
      </c>
      <c r="E6" s="110">
        <f t="shared" si="1"/>
        <v>1800000</v>
      </c>
      <c r="G6" s="376">
        <v>0</v>
      </c>
      <c r="H6" s="239">
        <f>1000000*0.9</f>
        <v>900000</v>
      </c>
      <c r="I6" s="22" t="s">
        <v>7</v>
      </c>
      <c r="J6" s="374" t="s">
        <v>232</v>
      </c>
      <c r="N6" s="370"/>
    </row>
    <row r="7" spans="1:14" ht="13.5">
      <c r="A7" s="36" t="s">
        <v>128</v>
      </c>
      <c r="B7" s="110">
        <v>8314</v>
      </c>
      <c r="C7" s="110">
        <f t="shared" si="0"/>
        <v>450000</v>
      </c>
      <c r="D7" s="110">
        <f t="shared" si="2"/>
        <v>1125000</v>
      </c>
      <c r="E7" s="110">
        <f t="shared" si="1"/>
        <v>1575000</v>
      </c>
      <c r="G7" s="376">
        <v>5000</v>
      </c>
      <c r="H7" s="239">
        <f>1250000*0.9</f>
        <v>1125000</v>
      </c>
      <c r="I7" s="22" t="s">
        <v>7</v>
      </c>
      <c r="J7" s="374" t="s">
        <v>233</v>
      </c>
      <c r="N7" s="370"/>
    </row>
    <row r="8" spans="1:14" ht="13.5">
      <c r="A8" s="36" t="s">
        <v>129</v>
      </c>
      <c r="B8" s="110">
        <v>10565</v>
      </c>
      <c r="C8" s="110">
        <f t="shared" si="0"/>
        <v>450000</v>
      </c>
      <c r="D8" s="110">
        <f>VLOOKUP(B8,$G$6:$I$9,2,1)</f>
        <v>1350000</v>
      </c>
      <c r="E8" s="110">
        <f t="shared" si="1"/>
        <v>1800000</v>
      </c>
      <c r="G8" s="376">
        <v>10000</v>
      </c>
      <c r="H8" s="239">
        <f>1500000*0.9</f>
        <v>1350000</v>
      </c>
      <c r="I8" s="22" t="s">
        <v>7</v>
      </c>
      <c r="J8" s="374" t="s">
        <v>234</v>
      </c>
      <c r="N8" s="370"/>
    </row>
    <row r="9" spans="1:14" ht="13.5">
      <c r="A9" s="36" t="s">
        <v>130</v>
      </c>
      <c r="B9" s="110">
        <v>10808</v>
      </c>
      <c r="C9" s="110">
        <f t="shared" si="0"/>
        <v>450000</v>
      </c>
      <c r="D9" s="110">
        <f t="shared" si="2"/>
        <v>1350000</v>
      </c>
      <c r="E9" s="110">
        <f t="shared" si="1"/>
        <v>1800000</v>
      </c>
      <c r="G9" s="376">
        <v>15000</v>
      </c>
      <c r="H9" s="239">
        <f>1750000*0.9</f>
        <v>1575000</v>
      </c>
      <c r="I9" s="22" t="s">
        <v>7</v>
      </c>
      <c r="J9" s="374" t="s">
        <v>235</v>
      </c>
      <c r="N9" s="370"/>
    </row>
    <row r="10" spans="1:14" ht="13.5">
      <c r="A10" s="36" t="s">
        <v>131</v>
      </c>
      <c r="B10" s="110">
        <v>10107</v>
      </c>
      <c r="C10" s="110">
        <f t="shared" si="0"/>
        <v>450000</v>
      </c>
      <c r="D10" s="110">
        <f t="shared" si="2"/>
        <v>1350000</v>
      </c>
      <c r="E10" s="110">
        <f t="shared" si="1"/>
        <v>1800000</v>
      </c>
      <c r="G10" s="375"/>
      <c r="H10" s="20"/>
      <c r="I10" s="20"/>
      <c r="J10" s="374"/>
      <c r="N10" s="370"/>
    </row>
    <row r="11" spans="1:14" ht="13.5">
      <c r="A11" s="36" t="s">
        <v>132</v>
      </c>
      <c r="B11" s="110">
        <v>8564</v>
      </c>
      <c r="C11" s="110">
        <f t="shared" si="0"/>
        <v>450000</v>
      </c>
      <c r="D11" s="110">
        <f t="shared" si="2"/>
        <v>1125000</v>
      </c>
      <c r="E11" s="110">
        <f t="shared" si="1"/>
        <v>1575000</v>
      </c>
      <c r="G11" s="386" t="s">
        <v>236</v>
      </c>
      <c r="H11" s="387"/>
      <c r="I11" s="387"/>
      <c r="J11" s="374"/>
      <c r="N11" s="370"/>
    </row>
    <row r="12" spans="1:14" ht="13.5">
      <c r="A12" s="36" t="s">
        <v>133</v>
      </c>
      <c r="B12" s="110">
        <v>12834</v>
      </c>
      <c r="C12" s="110">
        <f t="shared" si="0"/>
        <v>450000</v>
      </c>
      <c r="D12" s="110">
        <f t="shared" si="2"/>
        <v>1350000</v>
      </c>
      <c r="E12" s="110">
        <f t="shared" si="1"/>
        <v>1800000</v>
      </c>
      <c r="G12" s="372" t="s">
        <v>238</v>
      </c>
      <c r="H12" s="239">
        <f>150000*0.9</f>
        <v>135000</v>
      </c>
      <c r="I12" s="240" t="s">
        <v>7</v>
      </c>
      <c r="J12" s="374"/>
      <c r="N12" s="370"/>
    </row>
    <row r="13" spans="1:14" ht="13.5">
      <c r="A13" s="36" t="s">
        <v>134</v>
      </c>
      <c r="B13" s="110">
        <v>10470</v>
      </c>
      <c r="C13" s="110">
        <f t="shared" si="0"/>
        <v>450000</v>
      </c>
      <c r="D13" s="110">
        <f t="shared" si="2"/>
        <v>1350000</v>
      </c>
      <c r="E13" s="110">
        <f t="shared" si="1"/>
        <v>1800000</v>
      </c>
      <c r="G13" s="375"/>
      <c r="H13" s="20"/>
      <c r="I13" s="20"/>
      <c r="J13" s="374"/>
      <c r="N13" s="370"/>
    </row>
    <row r="14" spans="1:14" ht="13.5">
      <c r="A14" s="36" t="s">
        <v>135</v>
      </c>
      <c r="B14" s="110">
        <v>14760</v>
      </c>
      <c r="C14" s="110">
        <f t="shared" si="0"/>
        <v>450000</v>
      </c>
      <c r="D14" s="110">
        <f t="shared" si="2"/>
        <v>1350000</v>
      </c>
      <c r="E14" s="110">
        <f>C14+D14</f>
        <v>1800000</v>
      </c>
      <c r="G14" s="375" t="s">
        <v>331</v>
      </c>
      <c r="H14" s="20"/>
      <c r="I14" s="20"/>
      <c r="J14" s="374"/>
      <c r="N14" s="370"/>
    </row>
    <row r="15" spans="1:14" ht="13.5">
      <c r="A15" s="36" t="s">
        <v>346</v>
      </c>
      <c r="B15" s="110">
        <v>7459</v>
      </c>
      <c r="C15" s="110">
        <f t="shared" si="0"/>
        <v>450000</v>
      </c>
      <c r="D15" s="110">
        <f t="shared" si="2"/>
        <v>1125000</v>
      </c>
      <c r="E15" s="110">
        <f t="shared" si="1"/>
        <v>1575000</v>
      </c>
      <c r="G15" s="375" t="s">
        <v>3</v>
      </c>
      <c r="H15" s="377"/>
      <c r="I15" s="20"/>
      <c r="J15" s="374"/>
      <c r="N15" s="370"/>
    </row>
    <row r="16" spans="1:14" ht="13.5">
      <c r="A16" s="36" t="s">
        <v>137</v>
      </c>
      <c r="B16" s="110">
        <v>10657</v>
      </c>
      <c r="C16" s="110">
        <f t="shared" si="0"/>
        <v>450000</v>
      </c>
      <c r="D16" s="110">
        <f t="shared" si="2"/>
        <v>1350000</v>
      </c>
      <c r="E16" s="110">
        <f t="shared" si="1"/>
        <v>1800000</v>
      </c>
      <c r="G16" s="375" t="s">
        <v>329</v>
      </c>
      <c r="H16" s="20"/>
      <c r="I16" s="20"/>
      <c r="J16" s="374"/>
      <c r="N16" s="370"/>
    </row>
    <row r="17" spans="1:14" ht="13.5">
      <c r="A17" s="36" t="s">
        <v>138</v>
      </c>
      <c r="B17" s="110">
        <v>10692</v>
      </c>
      <c r="C17" s="110">
        <f t="shared" si="0"/>
        <v>450000</v>
      </c>
      <c r="D17" s="110">
        <f t="shared" si="2"/>
        <v>1350000</v>
      </c>
      <c r="E17" s="110">
        <f t="shared" si="1"/>
        <v>1800000</v>
      </c>
      <c r="G17" s="375" t="s">
        <v>330</v>
      </c>
      <c r="H17" s="20"/>
      <c r="I17" s="20"/>
      <c r="J17" s="374"/>
      <c r="N17" s="370"/>
    </row>
    <row r="18" spans="1:14" ht="13.5">
      <c r="A18" s="36" t="s">
        <v>139</v>
      </c>
      <c r="B18" s="110">
        <v>15739</v>
      </c>
      <c r="C18" s="110">
        <f t="shared" si="0"/>
        <v>450000</v>
      </c>
      <c r="D18" s="110">
        <f t="shared" si="2"/>
        <v>1575000</v>
      </c>
      <c r="E18" s="110">
        <f t="shared" si="1"/>
        <v>2025000</v>
      </c>
      <c r="G18" s="378"/>
      <c r="H18" s="379"/>
      <c r="I18" s="379"/>
      <c r="J18" s="380"/>
      <c r="N18" s="370"/>
    </row>
    <row r="19" spans="1:14" ht="13.5">
      <c r="A19" s="36" t="s">
        <v>140</v>
      </c>
      <c r="B19" s="110">
        <v>2866</v>
      </c>
      <c r="C19" s="110">
        <f t="shared" si="0"/>
        <v>450000</v>
      </c>
      <c r="D19" s="110">
        <f t="shared" si="2"/>
        <v>900000</v>
      </c>
      <c r="E19" s="110">
        <f t="shared" si="1"/>
        <v>1350000</v>
      </c>
      <c r="N19" s="370"/>
    </row>
    <row r="20" spans="1:14" ht="13.5">
      <c r="A20" s="36" t="s">
        <v>141</v>
      </c>
      <c r="B20" s="110">
        <v>5044</v>
      </c>
      <c r="C20" s="110">
        <f t="shared" si="0"/>
        <v>450000</v>
      </c>
      <c r="D20" s="110">
        <f t="shared" si="2"/>
        <v>1125000</v>
      </c>
      <c r="E20" s="110">
        <f t="shared" si="1"/>
        <v>1575000</v>
      </c>
      <c r="N20" s="370"/>
    </row>
    <row r="21" spans="1:14" ht="13.5">
      <c r="A21" s="36" t="s">
        <v>142</v>
      </c>
      <c r="B21" s="110">
        <v>9246</v>
      </c>
      <c r="C21" s="110">
        <f t="shared" si="0"/>
        <v>450000</v>
      </c>
      <c r="D21" s="110">
        <f t="shared" si="2"/>
        <v>1125000</v>
      </c>
      <c r="E21" s="110">
        <f t="shared" si="1"/>
        <v>1575000</v>
      </c>
      <c r="N21" s="370"/>
    </row>
    <row r="22" spans="1:14" ht="13.5">
      <c r="A22" s="36" t="s">
        <v>143</v>
      </c>
      <c r="B22" s="110">
        <v>7029</v>
      </c>
      <c r="C22" s="110">
        <f t="shared" si="0"/>
        <v>450000</v>
      </c>
      <c r="D22" s="110">
        <f t="shared" si="2"/>
        <v>1125000</v>
      </c>
      <c r="E22" s="110">
        <f t="shared" si="1"/>
        <v>1575000</v>
      </c>
      <c r="N22" s="370"/>
    </row>
    <row r="23" spans="1:14" ht="13.5">
      <c r="A23" s="36" t="s">
        <v>144</v>
      </c>
      <c r="B23" s="110">
        <v>10483</v>
      </c>
      <c r="C23" s="110">
        <f t="shared" si="0"/>
        <v>450000</v>
      </c>
      <c r="D23" s="110">
        <f t="shared" si="2"/>
        <v>1350000</v>
      </c>
      <c r="E23" s="110">
        <f t="shared" si="1"/>
        <v>1800000</v>
      </c>
      <c r="N23" s="370"/>
    </row>
    <row r="24" spans="1:14" ht="13.5">
      <c r="A24" s="36" t="s">
        <v>145</v>
      </c>
      <c r="B24" s="110">
        <v>5526</v>
      </c>
      <c r="C24" s="110">
        <f t="shared" si="0"/>
        <v>450000</v>
      </c>
      <c r="D24" s="110">
        <f t="shared" si="2"/>
        <v>1125000</v>
      </c>
      <c r="E24" s="110">
        <f t="shared" si="1"/>
        <v>1575000</v>
      </c>
      <c r="N24" s="370"/>
    </row>
    <row r="25" spans="1:14" ht="13.5">
      <c r="A25" s="36" t="s">
        <v>146</v>
      </c>
      <c r="B25" s="110">
        <v>8026</v>
      </c>
      <c r="C25" s="110">
        <f t="shared" si="0"/>
        <v>450000</v>
      </c>
      <c r="D25" s="110">
        <f t="shared" si="2"/>
        <v>1125000</v>
      </c>
      <c r="E25" s="110">
        <f t="shared" si="1"/>
        <v>1575000</v>
      </c>
      <c r="N25" s="370"/>
    </row>
    <row r="26" spans="1:14" ht="13.5">
      <c r="A26" s="36" t="s">
        <v>147</v>
      </c>
      <c r="B26" s="110">
        <v>10797</v>
      </c>
      <c r="C26" s="110">
        <f t="shared" si="0"/>
        <v>450000</v>
      </c>
      <c r="D26" s="110">
        <f t="shared" si="2"/>
        <v>1350000</v>
      </c>
      <c r="E26" s="110">
        <f t="shared" si="1"/>
        <v>1800000</v>
      </c>
      <c r="N26" s="370"/>
    </row>
    <row r="27" spans="1:14" ht="13.5">
      <c r="A27" s="36" t="s">
        <v>148</v>
      </c>
      <c r="B27" s="110">
        <v>7019</v>
      </c>
      <c r="C27" s="110">
        <f t="shared" si="0"/>
        <v>450000</v>
      </c>
      <c r="D27" s="110">
        <f t="shared" si="2"/>
        <v>1125000</v>
      </c>
      <c r="E27" s="110">
        <f t="shared" si="1"/>
        <v>1575000</v>
      </c>
      <c r="N27" s="370"/>
    </row>
    <row r="28" spans="1:14" ht="13.5">
      <c r="A28" s="36" t="s">
        <v>149</v>
      </c>
      <c r="B28" s="110">
        <v>8485</v>
      </c>
      <c r="C28" s="110">
        <f t="shared" si="0"/>
        <v>450000</v>
      </c>
      <c r="D28" s="110">
        <f t="shared" si="2"/>
        <v>1125000</v>
      </c>
      <c r="E28" s="110">
        <f t="shared" si="1"/>
        <v>1575000</v>
      </c>
      <c r="N28" s="370"/>
    </row>
    <row r="29" spans="1:14" ht="13.5">
      <c r="A29" s="36" t="s">
        <v>150</v>
      </c>
      <c r="B29" s="110">
        <v>6044</v>
      </c>
      <c r="C29" s="110">
        <f t="shared" si="0"/>
        <v>450000</v>
      </c>
      <c r="D29" s="110">
        <f t="shared" si="2"/>
        <v>1125000</v>
      </c>
      <c r="E29" s="110">
        <f t="shared" si="1"/>
        <v>1575000</v>
      </c>
      <c r="N29" s="370"/>
    </row>
    <row r="30" spans="1:14" ht="13.5">
      <c r="A30" s="36" t="s">
        <v>151</v>
      </c>
      <c r="B30" s="110">
        <v>4453</v>
      </c>
      <c r="C30" s="110">
        <f t="shared" si="0"/>
        <v>450000</v>
      </c>
      <c r="D30" s="110">
        <f t="shared" si="2"/>
        <v>900000</v>
      </c>
      <c r="E30" s="110">
        <f t="shared" si="1"/>
        <v>1350000</v>
      </c>
      <c r="N30" s="370"/>
    </row>
    <row r="31" spans="1:5" ht="13.5">
      <c r="A31" s="36" t="s">
        <v>152</v>
      </c>
      <c r="B31" s="110">
        <v>12042</v>
      </c>
      <c r="C31" s="110">
        <f t="shared" si="0"/>
        <v>450000</v>
      </c>
      <c r="D31" s="110">
        <f t="shared" si="2"/>
        <v>1350000</v>
      </c>
      <c r="E31" s="110">
        <f t="shared" si="1"/>
        <v>1800000</v>
      </c>
    </row>
    <row r="32" ht="13.5">
      <c r="A32" s="133" t="s">
        <v>334</v>
      </c>
    </row>
  </sheetData>
  <sheetProtection/>
  <mergeCells count="3">
    <mergeCell ref="G2:I2"/>
    <mergeCell ref="G5:I5"/>
    <mergeCell ref="G11:I11"/>
  </mergeCells>
  <printOptions/>
  <pageMargins left="0.7" right="0.7" top="0.75" bottom="0.75" header="0.3" footer="0.3"/>
  <pageSetup fitToHeight="1" fitToWidth="1" horizontalDpi="600" verticalDpi="600" orientation="portrait" paperSize="9" scale="69" r:id="rId1"/>
</worksheet>
</file>

<file path=xl/worksheets/sheet10.xml><?xml version="1.0" encoding="utf-8"?>
<worksheet xmlns="http://schemas.openxmlformats.org/spreadsheetml/2006/main" xmlns:r="http://schemas.openxmlformats.org/officeDocument/2006/relationships">
  <sheetPr>
    <tabColor rgb="FFFFFF00"/>
  </sheetPr>
  <dimension ref="A3:X84"/>
  <sheetViews>
    <sheetView showZeros="0" view="pageBreakPreview" zoomScaleNormal="115" zoomScaleSheetLayoutView="100" workbookViewId="0" topLeftCell="A1">
      <selection activeCell="D25" sqref="D25"/>
    </sheetView>
  </sheetViews>
  <sheetFormatPr defaultColWidth="3.625" defaultRowHeight="13.5"/>
  <cols>
    <col min="1" max="25" width="3.625" style="1" customWidth="1"/>
    <col min="26" max="26" width="4.125" style="1" customWidth="1"/>
    <col min="27" max="16384" width="3.625" style="1" customWidth="1"/>
  </cols>
  <sheetData>
    <row r="1" ht="14.25"/>
    <row r="2" ht="14.25"/>
    <row r="3" spans="2:24" ht="15.75" customHeight="1">
      <c r="B3" s="462" t="s">
        <v>310</v>
      </c>
      <c r="C3" s="462"/>
      <c r="D3" s="462"/>
      <c r="E3" s="462"/>
      <c r="F3" s="462"/>
      <c r="G3" s="462"/>
      <c r="H3" s="462"/>
      <c r="I3" s="462"/>
      <c r="J3" s="462"/>
      <c r="Q3" s="9"/>
      <c r="R3" s="9"/>
      <c r="S3" s="9"/>
      <c r="T3" s="9"/>
      <c r="U3" s="9"/>
      <c r="V3" s="9"/>
      <c r="W3" s="9"/>
      <c r="X3" s="9"/>
    </row>
    <row r="4" ht="13.5" customHeight="1"/>
    <row r="5" ht="13.5" customHeight="1"/>
    <row r="6" ht="13.5" customHeight="1"/>
    <row r="7" spans="1:24" ht="21" customHeight="1">
      <c r="A7" s="664" t="s">
        <v>255</v>
      </c>
      <c r="B7" s="664"/>
      <c r="C7" s="664"/>
      <c r="D7" s="664"/>
      <c r="E7" s="664"/>
      <c r="F7" s="664"/>
      <c r="G7" s="664"/>
      <c r="H7" s="664"/>
      <c r="I7" s="664"/>
      <c r="J7" s="664"/>
      <c r="K7" s="664"/>
      <c r="L7" s="664"/>
      <c r="M7" s="664"/>
      <c r="N7" s="664"/>
      <c r="O7" s="664"/>
      <c r="P7" s="664"/>
      <c r="Q7" s="664"/>
      <c r="R7" s="664"/>
      <c r="S7" s="664"/>
      <c r="T7" s="664"/>
      <c r="U7" s="664"/>
      <c r="V7" s="664"/>
      <c r="W7" s="664"/>
      <c r="X7" s="664"/>
    </row>
    <row r="8" spans="1:24" ht="13.5" customHeight="1">
      <c r="A8" s="247"/>
      <c r="B8" s="247"/>
      <c r="C8" s="247"/>
      <c r="D8" s="247"/>
      <c r="E8" s="247"/>
      <c r="F8" s="247"/>
      <c r="G8" s="247"/>
      <c r="H8" s="247"/>
      <c r="I8" s="247"/>
      <c r="J8" s="247"/>
      <c r="K8" s="247"/>
      <c r="L8" s="247"/>
      <c r="M8" s="247"/>
      <c r="N8" s="247"/>
      <c r="O8" s="247"/>
      <c r="P8" s="247"/>
      <c r="Q8" s="247"/>
      <c r="R8" s="247"/>
      <c r="S8" s="247"/>
      <c r="T8" s="247"/>
      <c r="U8" s="247"/>
      <c r="V8" s="247"/>
      <c r="W8" s="247"/>
      <c r="X8" s="247"/>
    </row>
    <row r="9" ht="13.5" customHeight="1"/>
    <row r="10" spans="17:24" ht="15.75" customHeight="1">
      <c r="Q10" s="413"/>
      <c r="R10" s="413"/>
      <c r="S10" s="138"/>
      <c r="T10" s="172" t="s">
        <v>0</v>
      </c>
      <c r="U10" s="138"/>
      <c r="V10" s="172" t="s">
        <v>74</v>
      </c>
      <c r="W10" s="138"/>
      <c r="X10" s="173" t="s">
        <v>75</v>
      </c>
    </row>
    <row r="11" ht="13.5" customHeight="1"/>
    <row r="12" ht="13.5" customHeight="1"/>
    <row r="13" ht="13.5" customHeight="1"/>
    <row r="14" spans="1:8" ht="15.75" customHeight="1">
      <c r="A14" s="389" t="s">
        <v>15</v>
      </c>
      <c r="B14" s="389"/>
      <c r="C14" s="389"/>
      <c r="D14" s="389"/>
      <c r="E14" s="389"/>
      <c r="F14" s="389"/>
      <c r="G14" s="389"/>
      <c r="H14" s="389"/>
    </row>
    <row r="15" ht="13.5" customHeight="1"/>
    <row r="16" ht="13.5" customHeight="1"/>
    <row r="17" ht="13.5" customHeight="1"/>
    <row r="18" spans="11:24" ht="21" customHeight="1">
      <c r="K18" s="413" t="s">
        <v>4</v>
      </c>
      <c r="L18" s="413"/>
      <c r="M18" s="388" t="s">
        <v>203</v>
      </c>
      <c r="N18" s="388"/>
      <c r="O18" s="388"/>
      <c r="P18" s="654"/>
      <c r="Q18" s="654"/>
      <c r="R18" s="654"/>
      <c r="S18" s="654"/>
      <c r="T18" s="654"/>
      <c r="U18" s="654"/>
      <c r="V18" s="654"/>
      <c r="W18" s="654"/>
      <c r="X18" s="654"/>
    </row>
    <row r="19" spans="13:24" ht="21" customHeight="1">
      <c r="M19" s="388" t="s">
        <v>204</v>
      </c>
      <c r="N19" s="388"/>
      <c r="O19" s="388"/>
      <c r="P19" s="654"/>
      <c r="Q19" s="654"/>
      <c r="R19" s="654"/>
      <c r="S19" s="654"/>
      <c r="T19" s="654"/>
      <c r="U19" s="654"/>
      <c r="V19" s="654"/>
      <c r="W19" s="654"/>
      <c r="X19" s="654"/>
    </row>
    <row r="20" spans="11:24" ht="21" customHeight="1">
      <c r="K20" s="9"/>
      <c r="L20" s="388" t="s">
        <v>205</v>
      </c>
      <c r="M20" s="388"/>
      <c r="N20" s="388"/>
      <c r="O20" s="388"/>
      <c r="P20" s="654"/>
      <c r="Q20" s="654"/>
      <c r="R20" s="654"/>
      <c r="S20" s="654"/>
      <c r="T20" s="654"/>
      <c r="U20" s="654"/>
      <c r="V20" s="654"/>
      <c r="W20" s="161"/>
      <c r="X20" s="162"/>
    </row>
    <row r="21" ht="18.75" customHeight="1">
      <c r="M21" s="246" t="s">
        <v>242</v>
      </c>
    </row>
    <row r="22" ht="13.5" customHeight="1"/>
    <row r="23" ht="13.5" customHeight="1"/>
    <row r="24" ht="13.5" customHeight="1"/>
    <row r="25" spans="1:24" ht="21" customHeight="1">
      <c r="A25" s="21" t="s">
        <v>68</v>
      </c>
      <c r="B25" s="655">
        <f>'R6交付金上限'!H14</f>
        <v>0</v>
      </c>
      <c r="C25" s="655"/>
      <c r="D25" s="360">
        <f>'R6交付金上限'!H15</f>
        <v>0</v>
      </c>
      <c r="E25" s="462" t="s">
        <v>184</v>
      </c>
      <c r="F25" s="462"/>
      <c r="G25" s="462"/>
      <c r="H25" s="462"/>
      <c r="I25" s="462"/>
      <c r="J25" s="462"/>
      <c r="K25" s="462"/>
      <c r="L25" s="462"/>
      <c r="M25" s="462"/>
      <c r="N25" s="462"/>
      <c r="O25" s="462"/>
      <c r="P25" s="462"/>
      <c r="Q25" s="462"/>
      <c r="R25" s="462"/>
      <c r="S25" s="462"/>
      <c r="T25" s="462"/>
      <c r="U25" s="462"/>
      <c r="V25" s="462"/>
      <c r="W25" s="462"/>
      <c r="X25" s="21"/>
    </row>
    <row r="26" spans="1:24" ht="13.5" customHeight="1">
      <c r="A26" s="21"/>
      <c r="B26" s="21"/>
      <c r="C26" s="21"/>
      <c r="D26" s="21"/>
      <c r="E26" s="21"/>
      <c r="F26" s="21"/>
      <c r="G26" s="21"/>
      <c r="H26" s="21"/>
      <c r="I26" s="21"/>
      <c r="J26" s="21"/>
      <c r="K26" s="21"/>
      <c r="L26" s="21"/>
      <c r="M26" s="21"/>
      <c r="N26" s="21"/>
      <c r="O26" s="21"/>
      <c r="P26" s="21"/>
      <c r="Q26" s="21"/>
      <c r="R26" s="21"/>
      <c r="S26" s="21"/>
      <c r="T26" s="21"/>
      <c r="U26" s="21"/>
      <c r="V26" s="21"/>
      <c r="W26" s="21"/>
      <c r="X26" s="21"/>
    </row>
    <row r="27" ht="13.5" customHeight="1"/>
    <row r="28" ht="13.5" customHeight="1" thickBot="1"/>
    <row r="29" spans="2:23" ht="18.75" customHeight="1">
      <c r="B29" s="394" t="s">
        <v>105</v>
      </c>
      <c r="C29" s="395"/>
      <c r="D29" s="395"/>
      <c r="E29" s="396"/>
      <c r="F29" s="50"/>
      <c r="G29" s="48"/>
      <c r="H29" s="45"/>
      <c r="I29" s="45"/>
      <c r="J29" s="45"/>
      <c r="K29" s="658">
        <f>'08-01収支報告書(全体）'!E22</f>
        <v>0</v>
      </c>
      <c r="L29" s="658"/>
      <c r="M29" s="658"/>
      <c r="N29" s="658"/>
      <c r="O29" s="658"/>
      <c r="P29" s="658"/>
      <c r="Q29" s="45"/>
      <c r="R29" s="395" t="s">
        <v>7</v>
      </c>
      <c r="S29" s="45"/>
      <c r="T29" s="45"/>
      <c r="U29" s="45"/>
      <c r="V29" s="45"/>
      <c r="W29" s="46"/>
    </row>
    <row r="30" spans="2:23" ht="18.75" customHeight="1">
      <c r="B30" s="397"/>
      <c r="C30" s="398"/>
      <c r="D30" s="398"/>
      <c r="E30" s="399"/>
      <c r="F30" s="43"/>
      <c r="G30" s="44"/>
      <c r="H30" s="40"/>
      <c r="I30" s="40"/>
      <c r="J30" s="40"/>
      <c r="K30" s="659"/>
      <c r="L30" s="659"/>
      <c r="M30" s="659"/>
      <c r="N30" s="659"/>
      <c r="O30" s="659"/>
      <c r="P30" s="659"/>
      <c r="Q30" s="40"/>
      <c r="R30" s="398"/>
      <c r="S30" s="40"/>
      <c r="T30" s="40"/>
      <c r="U30" s="40"/>
      <c r="V30" s="40"/>
      <c r="W30" s="24"/>
    </row>
    <row r="31" spans="2:23" ht="15" customHeight="1">
      <c r="B31" s="469" t="s">
        <v>38</v>
      </c>
      <c r="C31" s="414"/>
      <c r="D31" s="414"/>
      <c r="E31" s="470"/>
      <c r="F31" s="418"/>
      <c r="G31" s="414"/>
      <c r="H31" s="656"/>
      <c r="I31" s="414" t="s">
        <v>0</v>
      </c>
      <c r="J31" s="656"/>
      <c r="K31" s="414" t="s">
        <v>74</v>
      </c>
      <c r="L31" s="656"/>
      <c r="M31" s="414" t="s">
        <v>103</v>
      </c>
      <c r="N31" s="414"/>
      <c r="O31" s="85"/>
      <c r="P31" s="660" t="s">
        <v>347</v>
      </c>
      <c r="Q31" s="661"/>
      <c r="R31" s="661"/>
      <c r="S31" s="414" t="s">
        <v>102</v>
      </c>
      <c r="T31" s="656"/>
      <c r="U31" s="656"/>
      <c r="V31" s="656"/>
      <c r="W31" s="456" t="s">
        <v>76</v>
      </c>
    </row>
    <row r="32" spans="2:23" ht="15" customHeight="1">
      <c r="B32" s="471"/>
      <c r="C32" s="472"/>
      <c r="D32" s="472"/>
      <c r="E32" s="473"/>
      <c r="F32" s="420"/>
      <c r="G32" s="398"/>
      <c r="H32" s="657"/>
      <c r="I32" s="398"/>
      <c r="J32" s="657"/>
      <c r="K32" s="398"/>
      <c r="L32" s="657"/>
      <c r="M32" s="398"/>
      <c r="N32" s="398"/>
      <c r="O32" s="86"/>
      <c r="P32" s="662"/>
      <c r="Q32" s="663"/>
      <c r="R32" s="663"/>
      <c r="S32" s="398"/>
      <c r="T32" s="657"/>
      <c r="U32" s="657"/>
      <c r="V32" s="657"/>
      <c r="W32" s="458"/>
    </row>
    <row r="33" spans="2:23" ht="15" customHeight="1">
      <c r="B33" s="471"/>
      <c r="C33" s="472"/>
      <c r="D33" s="472"/>
      <c r="E33" s="473"/>
      <c r="F33" s="418"/>
      <c r="G33" s="414"/>
      <c r="H33" s="656"/>
      <c r="I33" s="414" t="s">
        <v>0</v>
      </c>
      <c r="J33" s="656"/>
      <c r="K33" s="414" t="s">
        <v>74</v>
      </c>
      <c r="L33" s="656"/>
      <c r="M33" s="414" t="s">
        <v>103</v>
      </c>
      <c r="N33" s="414"/>
      <c r="O33" s="85"/>
      <c r="P33" s="660" t="s">
        <v>347</v>
      </c>
      <c r="Q33" s="661"/>
      <c r="R33" s="661"/>
      <c r="S33" s="414" t="s">
        <v>102</v>
      </c>
      <c r="T33" s="656"/>
      <c r="U33" s="656"/>
      <c r="V33" s="656"/>
      <c r="W33" s="456" t="s">
        <v>76</v>
      </c>
    </row>
    <row r="34" spans="2:23" ht="15" customHeight="1">
      <c r="B34" s="397"/>
      <c r="C34" s="398"/>
      <c r="D34" s="398"/>
      <c r="E34" s="399"/>
      <c r="F34" s="420"/>
      <c r="G34" s="398"/>
      <c r="H34" s="657"/>
      <c r="I34" s="398"/>
      <c r="J34" s="657"/>
      <c r="K34" s="398"/>
      <c r="L34" s="657"/>
      <c r="M34" s="398"/>
      <c r="N34" s="398"/>
      <c r="O34" s="86"/>
      <c r="P34" s="662"/>
      <c r="Q34" s="663"/>
      <c r="R34" s="663"/>
      <c r="S34" s="398"/>
      <c r="T34" s="657"/>
      <c r="U34" s="657"/>
      <c r="V34" s="657"/>
      <c r="W34" s="458"/>
    </row>
    <row r="35" spans="2:23" ht="18" customHeight="1">
      <c r="B35" s="469" t="s">
        <v>8</v>
      </c>
      <c r="C35" s="414"/>
      <c r="D35" s="414"/>
      <c r="E35" s="470"/>
      <c r="F35" s="49"/>
      <c r="G35" s="49"/>
      <c r="H35" s="49"/>
      <c r="I35" s="49"/>
      <c r="J35" s="49"/>
      <c r="K35" s="49"/>
      <c r="L35" s="49"/>
      <c r="M35" s="49"/>
      <c r="N35" s="49"/>
      <c r="O35" s="49"/>
      <c r="P35" s="49"/>
      <c r="Q35" s="49"/>
      <c r="R35" s="49"/>
      <c r="S35" s="414"/>
      <c r="T35" s="414"/>
      <c r="U35" s="414"/>
      <c r="V35" s="414"/>
      <c r="W35" s="456"/>
    </row>
    <row r="36" spans="2:23" ht="18.75" customHeight="1">
      <c r="B36" s="471"/>
      <c r="C36" s="472"/>
      <c r="D36" s="472"/>
      <c r="E36" s="473"/>
      <c r="F36" s="460" t="s">
        <v>325</v>
      </c>
      <c r="G36" s="461"/>
      <c r="H36" s="461"/>
      <c r="I36" s="461"/>
      <c r="J36" s="461"/>
      <c r="K36" s="461"/>
      <c r="L36" s="461"/>
      <c r="M36" s="461"/>
      <c r="N36" s="461"/>
      <c r="O36" s="461"/>
      <c r="P36" s="461"/>
      <c r="Q36" s="461"/>
      <c r="R36" s="461"/>
      <c r="S36" s="461"/>
      <c r="T36" s="461"/>
      <c r="U36" s="461"/>
      <c r="V36" s="461"/>
      <c r="W36" s="463"/>
    </row>
    <row r="37" spans="2:23" ht="18.75" customHeight="1">
      <c r="B37" s="471"/>
      <c r="C37" s="472"/>
      <c r="D37" s="472"/>
      <c r="E37" s="473"/>
      <c r="F37" s="460" t="s">
        <v>326</v>
      </c>
      <c r="G37" s="461"/>
      <c r="H37" s="461"/>
      <c r="I37" s="461"/>
      <c r="J37" s="461"/>
      <c r="K37" s="461"/>
      <c r="L37" s="461"/>
      <c r="M37" s="461"/>
      <c r="N37" s="461"/>
      <c r="O37" s="461"/>
      <c r="P37" s="461"/>
      <c r="Q37" s="461"/>
      <c r="R37" s="461"/>
      <c r="S37" s="461"/>
      <c r="T37" s="461"/>
      <c r="U37" s="461"/>
      <c r="V37" s="461"/>
      <c r="W37" s="463"/>
    </row>
    <row r="38" spans="2:23" ht="18.75" customHeight="1">
      <c r="B38" s="471"/>
      <c r="C38" s="472"/>
      <c r="D38" s="472"/>
      <c r="E38" s="473"/>
      <c r="F38" s="460" t="s">
        <v>327</v>
      </c>
      <c r="G38" s="461"/>
      <c r="H38" s="461"/>
      <c r="I38" s="461"/>
      <c r="J38" s="461"/>
      <c r="K38" s="461"/>
      <c r="L38" s="461"/>
      <c r="M38" s="461"/>
      <c r="N38" s="461"/>
      <c r="O38" s="461"/>
      <c r="P38" s="461"/>
      <c r="Q38" s="461"/>
      <c r="R38" s="461"/>
      <c r="S38" s="461"/>
      <c r="T38" s="461"/>
      <c r="U38" s="461"/>
      <c r="V38" s="461"/>
      <c r="W38" s="463"/>
    </row>
    <row r="39" spans="2:23" ht="18.75" customHeight="1">
      <c r="B39" s="471"/>
      <c r="C39" s="472"/>
      <c r="D39" s="472"/>
      <c r="E39" s="473"/>
      <c r="F39" s="460" t="s">
        <v>328</v>
      </c>
      <c r="G39" s="461"/>
      <c r="H39" s="461"/>
      <c r="I39" s="461"/>
      <c r="J39" s="461"/>
      <c r="K39" s="461"/>
      <c r="L39" s="461"/>
      <c r="M39" s="461"/>
      <c r="N39" s="461"/>
      <c r="O39" s="461"/>
      <c r="P39" s="461"/>
      <c r="Q39" s="461"/>
      <c r="R39" s="461"/>
      <c r="S39" s="461"/>
      <c r="T39" s="461"/>
      <c r="U39" s="461"/>
      <c r="V39" s="461"/>
      <c r="W39" s="463"/>
    </row>
    <row r="40" spans="2:23" ht="18.75" customHeight="1">
      <c r="B40" s="471"/>
      <c r="C40" s="472"/>
      <c r="D40" s="472"/>
      <c r="E40" s="473"/>
      <c r="F40" s="460" t="s">
        <v>185</v>
      </c>
      <c r="G40" s="461"/>
      <c r="H40" s="461"/>
      <c r="I40" s="461"/>
      <c r="J40" s="461"/>
      <c r="K40" s="461"/>
      <c r="L40" s="461"/>
      <c r="M40" s="461"/>
      <c r="N40" s="461"/>
      <c r="O40" s="461"/>
      <c r="P40" s="461"/>
      <c r="Q40" s="461"/>
      <c r="R40" s="461"/>
      <c r="S40" s="461"/>
      <c r="T40" s="461"/>
      <c r="U40" s="461"/>
      <c r="V40" s="461"/>
      <c r="W40" s="463"/>
    </row>
    <row r="41" spans="2:23" ht="18.75" customHeight="1">
      <c r="B41" s="471"/>
      <c r="C41" s="472"/>
      <c r="D41" s="472"/>
      <c r="E41" s="473"/>
      <c r="F41" s="460" t="s">
        <v>186</v>
      </c>
      <c r="G41" s="461"/>
      <c r="H41" s="461"/>
      <c r="I41" s="461"/>
      <c r="J41" s="461"/>
      <c r="K41" s="461"/>
      <c r="L41" s="461"/>
      <c r="M41" s="461"/>
      <c r="N41" s="461"/>
      <c r="O41" s="461"/>
      <c r="P41" s="461"/>
      <c r="Q41" s="461"/>
      <c r="R41" s="461"/>
      <c r="S41" s="461"/>
      <c r="T41" s="461"/>
      <c r="U41" s="461"/>
      <c r="V41" s="461"/>
      <c r="W41" s="463"/>
    </row>
    <row r="42" spans="2:23" ht="18" customHeight="1" thickBot="1">
      <c r="B42" s="465"/>
      <c r="C42" s="466"/>
      <c r="D42" s="466"/>
      <c r="E42" s="467"/>
      <c r="F42" s="51"/>
      <c r="G42" s="51"/>
      <c r="H42" s="51"/>
      <c r="I42" s="51"/>
      <c r="J42" s="51"/>
      <c r="K42" s="51"/>
      <c r="L42" s="51"/>
      <c r="M42" s="51"/>
      <c r="N42" s="51"/>
      <c r="O42" s="51"/>
      <c r="P42" s="51"/>
      <c r="Q42" s="51"/>
      <c r="R42" s="51"/>
      <c r="S42" s="47"/>
      <c r="T42" s="47"/>
      <c r="U42" s="47"/>
      <c r="V42" s="47"/>
      <c r="W42" s="60"/>
    </row>
    <row r="43" ht="13.5" customHeight="1"/>
    <row r="44" ht="13.5" customHeight="1"/>
    <row r="57" ht="13.5">
      <c r="A57" s="1" t="s">
        <v>125</v>
      </c>
    </row>
    <row r="58" ht="13.5">
      <c r="A58" s="1" t="s">
        <v>126</v>
      </c>
    </row>
    <row r="59" ht="13.5">
      <c r="A59" s="1" t="s">
        <v>127</v>
      </c>
    </row>
    <row r="60" ht="13.5">
      <c r="A60" s="1" t="s">
        <v>128</v>
      </c>
    </row>
    <row r="61" ht="13.5">
      <c r="A61" s="1" t="s">
        <v>129</v>
      </c>
    </row>
    <row r="62" ht="13.5">
      <c r="A62" s="1" t="s">
        <v>130</v>
      </c>
    </row>
    <row r="63" ht="13.5">
      <c r="A63" s="1" t="s">
        <v>131</v>
      </c>
    </row>
    <row r="64" ht="13.5">
      <c r="A64" s="1" t="s">
        <v>132</v>
      </c>
    </row>
    <row r="65" ht="13.5">
      <c r="A65" s="1" t="s">
        <v>133</v>
      </c>
    </row>
    <row r="66" ht="13.5">
      <c r="A66" s="1" t="s">
        <v>134</v>
      </c>
    </row>
    <row r="67" ht="13.5">
      <c r="A67" s="1" t="s">
        <v>135</v>
      </c>
    </row>
    <row r="68" ht="13.5">
      <c r="A68" s="1" t="s">
        <v>136</v>
      </c>
    </row>
    <row r="69" ht="13.5">
      <c r="A69" s="1" t="s">
        <v>137</v>
      </c>
    </row>
    <row r="70" ht="13.5">
      <c r="A70" s="1" t="s">
        <v>138</v>
      </c>
    </row>
    <row r="71" ht="13.5">
      <c r="A71" s="1" t="s">
        <v>139</v>
      </c>
    </row>
    <row r="72" ht="13.5">
      <c r="A72" s="1" t="s">
        <v>140</v>
      </c>
    </row>
    <row r="73" ht="13.5">
      <c r="A73" s="1" t="s">
        <v>141</v>
      </c>
    </row>
    <row r="74" ht="13.5">
      <c r="A74" s="1" t="s">
        <v>142</v>
      </c>
    </row>
    <row r="75" ht="13.5">
      <c r="A75" s="1" t="s">
        <v>143</v>
      </c>
    </row>
    <row r="76" ht="13.5">
      <c r="A76" s="1" t="s">
        <v>144</v>
      </c>
    </row>
    <row r="77" ht="13.5">
      <c r="A77" s="1" t="s">
        <v>145</v>
      </c>
    </row>
    <row r="78" ht="13.5">
      <c r="A78" s="1" t="s">
        <v>146</v>
      </c>
    </row>
    <row r="79" ht="13.5">
      <c r="A79" s="1" t="s">
        <v>147</v>
      </c>
    </row>
    <row r="80" ht="13.5">
      <c r="A80" s="1" t="s">
        <v>148</v>
      </c>
    </row>
    <row r="81" ht="13.5">
      <c r="A81" s="1" t="s">
        <v>149</v>
      </c>
    </row>
    <row r="82" ht="13.5">
      <c r="A82" s="1" t="s">
        <v>150</v>
      </c>
    </row>
    <row r="83" ht="13.5">
      <c r="A83" s="1" t="s">
        <v>151</v>
      </c>
    </row>
    <row r="84" ht="13.5">
      <c r="A84" s="1" t="s">
        <v>152</v>
      </c>
    </row>
  </sheetData>
  <sheetProtection/>
  <mergeCells count="47">
    <mergeCell ref="F38:W38"/>
    <mergeCell ref="S33:S34"/>
    <mergeCell ref="S35:W35"/>
    <mergeCell ref="F37:W37"/>
    <mergeCell ref="F36:W36"/>
    <mergeCell ref="H33:H34"/>
    <mergeCell ref="I33:I34"/>
    <mergeCell ref="M33:N34"/>
    <mergeCell ref="B35:E42"/>
    <mergeCell ref="J33:J34"/>
    <mergeCell ref="F41:W41"/>
    <mergeCell ref="F40:W40"/>
    <mergeCell ref="F39:W39"/>
    <mergeCell ref="A7:X7"/>
    <mergeCell ref="K31:K32"/>
    <mergeCell ref="T31:V32"/>
    <mergeCell ref="H31:H32"/>
    <mergeCell ref="P31:R32"/>
    <mergeCell ref="B3:J3"/>
    <mergeCell ref="A14:H14"/>
    <mergeCell ref="L33:L34"/>
    <mergeCell ref="F33:G34"/>
    <mergeCell ref="P33:R34"/>
    <mergeCell ref="W33:W34"/>
    <mergeCell ref="J31:J32"/>
    <mergeCell ref="P18:X18"/>
    <mergeCell ref="W31:W32"/>
    <mergeCell ref="S31:S32"/>
    <mergeCell ref="M31:N32"/>
    <mergeCell ref="B29:E30"/>
    <mergeCell ref="L31:L32"/>
    <mergeCell ref="F31:G32"/>
    <mergeCell ref="T33:V34"/>
    <mergeCell ref="K33:K34"/>
    <mergeCell ref="K29:P30"/>
    <mergeCell ref="R29:R30"/>
    <mergeCell ref="B31:E34"/>
    <mergeCell ref="I31:I32"/>
    <mergeCell ref="Q10:R10"/>
    <mergeCell ref="B25:C25"/>
    <mergeCell ref="E25:W25"/>
    <mergeCell ref="L20:O20"/>
    <mergeCell ref="M19:O19"/>
    <mergeCell ref="P19:X19"/>
    <mergeCell ref="M18:O18"/>
    <mergeCell ref="K18:L18"/>
    <mergeCell ref="P20:V20"/>
  </mergeCells>
  <dataValidations count="1">
    <dataValidation type="list" allowBlank="1" showInputMessage="1" showErrorMessage="1" sqref="P18:X18">
      <formula1>$A$57:$A$84</formula1>
    </dataValidation>
  </dataValidations>
  <printOptions horizontalCentered="1"/>
  <pageMargins left="0.5905511811023623" right="0.3937007874015748" top="0.984251968503937" bottom="0.984251968503937" header="0.5118110236220472" footer="0.5118110236220472"/>
  <pageSetup blackAndWhite="1" horizontalDpi="600" verticalDpi="600" orientation="portrait" paperSize="9" r:id="rId4"/>
  <drawing r:id="rId3"/>
  <legacyDrawing r:id="rId2"/>
</worksheet>
</file>

<file path=xl/worksheets/sheet11.xml><?xml version="1.0" encoding="utf-8"?>
<worksheet xmlns="http://schemas.openxmlformats.org/spreadsheetml/2006/main" xmlns:r="http://schemas.openxmlformats.org/officeDocument/2006/relationships">
  <sheetPr>
    <tabColor rgb="FFFFFF00"/>
    <pageSetUpPr fitToPage="1"/>
  </sheetPr>
  <dimension ref="A1:Z59"/>
  <sheetViews>
    <sheetView showZeros="0" view="pageBreakPreview" zoomScaleSheetLayoutView="100" zoomScalePageLayoutView="0" workbookViewId="0" topLeftCell="A37">
      <selection activeCell="I3" sqref="I3"/>
    </sheetView>
  </sheetViews>
  <sheetFormatPr defaultColWidth="9.00390625" defaultRowHeight="13.5"/>
  <cols>
    <col min="1" max="2" width="10.625" style="0" customWidth="1"/>
    <col min="3" max="3" width="3.625" style="0" customWidth="1"/>
    <col min="4" max="7" width="3.50390625" style="0" customWidth="1"/>
    <col min="8" max="8" width="3.625" style="0" customWidth="1"/>
    <col min="9" max="12" width="3.50390625" style="0" customWidth="1"/>
    <col min="13" max="13" width="3.625" style="0" customWidth="1"/>
    <col min="14" max="17" width="3.50390625" style="0" customWidth="1"/>
    <col min="18" max="18" width="3.625" style="0" customWidth="1"/>
    <col min="19" max="22" width="3.50390625" style="0" customWidth="1"/>
    <col min="23" max="26" width="3.625" style="0" customWidth="1"/>
  </cols>
  <sheetData>
    <row r="1" spans="1:26" ht="15">
      <c r="A1" s="462" t="s">
        <v>311</v>
      </c>
      <c r="B1" s="462"/>
      <c r="C1" s="462"/>
      <c r="D1" s="462"/>
      <c r="E1" s="462"/>
      <c r="F1" s="462"/>
      <c r="G1" s="462"/>
      <c r="H1" s="1"/>
      <c r="I1" s="1"/>
      <c r="J1" s="1"/>
      <c r="K1" s="1"/>
      <c r="L1" s="1"/>
      <c r="M1" s="1"/>
      <c r="N1" s="1"/>
      <c r="O1" s="1"/>
      <c r="P1" s="1"/>
      <c r="Q1" s="1"/>
      <c r="R1" s="1"/>
      <c r="S1" s="1"/>
      <c r="T1" s="1"/>
      <c r="U1" s="1"/>
      <c r="V1" s="1"/>
      <c r="W1" s="1"/>
      <c r="X1" s="1"/>
      <c r="Y1" s="1"/>
      <c r="Z1" s="1"/>
    </row>
    <row r="2" spans="1:26" ht="14.25">
      <c r="A2" s="1"/>
      <c r="B2" s="1"/>
      <c r="C2" s="1"/>
      <c r="D2" s="1"/>
      <c r="E2" s="1"/>
      <c r="F2" s="1"/>
      <c r="G2" s="1"/>
      <c r="H2" s="1"/>
      <c r="I2" s="1"/>
      <c r="J2" s="1"/>
      <c r="K2" s="1"/>
      <c r="L2" s="1"/>
      <c r="M2" s="1"/>
      <c r="N2" s="1"/>
      <c r="O2" s="1"/>
      <c r="P2" s="1"/>
      <c r="Q2" s="1"/>
      <c r="R2" s="1"/>
      <c r="S2" s="1"/>
      <c r="T2" s="1"/>
      <c r="U2" s="1"/>
      <c r="V2" s="1"/>
      <c r="W2" s="1"/>
      <c r="X2" s="1"/>
      <c r="Y2" s="1"/>
      <c r="Z2" s="1"/>
    </row>
    <row r="3" spans="1:26" ht="18">
      <c r="A3" s="1"/>
      <c r="C3" s="1"/>
      <c r="E3" s="17"/>
      <c r="G3" s="684">
        <f>'R6交付金上限'!H14</f>
        <v>0</v>
      </c>
      <c r="H3" s="684"/>
      <c r="I3" s="120">
        <f>'R6交付金上限'!H15</f>
        <v>0</v>
      </c>
      <c r="J3" s="411" t="s">
        <v>187</v>
      </c>
      <c r="K3" s="411"/>
      <c r="L3" s="411"/>
      <c r="M3" s="411"/>
      <c r="N3" s="411"/>
      <c r="O3" s="411"/>
      <c r="P3" s="411"/>
      <c r="Q3" s="411"/>
      <c r="R3" s="411"/>
      <c r="S3" s="411"/>
      <c r="T3" s="411"/>
      <c r="U3" s="411"/>
      <c r="V3" s="411"/>
      <c r="W3" s="9"/>
      <c r="X3" s="9"/>
      <c r="Y3" s="9"/>
      <c r="Z3" s="9"/>
    </row>
    <row r="4" spans="1:26" ht="15" thickBot="1">
      <c r="A4" s="1"/>
      <c r="B4" s="1"/>
      <c r="C4" s="1"/>
      <c r="D4" s="1"/>
      <c r="E4" s="1"/>
      <c r="F4" s="1"/>
      <c r="G4" s="1"/>
      <c r="H4" s="1"/>
      <c r="I4" s="1"/>
      <c r="J4" s="1"/>
      <c r="K4" s="1"/>
      <c r="L4" s="1"/>
      <c r="M4" s="1"/>
      <c r="N4" s="1"/>
      <c r="O4" s="1"/>
      <c r="P4" s="1"/>
      <c r="Q4" s="1"/>
      <c r="R4" s="1"/>
      <c r="S4" s="1"/>
      <c r="T4" s="1"/>
      <c r="U4" s="1"/>
      <c r="V4" s="1"/>
      <c r="W4" s="1"/>
      <c r="X4" s="1"/>
      <c r="Y4" s="1"/>
      <c r="Z4" s="1"/>
    </row>
    <row r="5" spans="1:26" ht="14.25">
      <c r="A5" s="487" t="s">
        <v>16</v>
      </c>
      <c r="B5" s="488"/>
      <c r="C5" s="674" t="s">
        <v>110</v>
      </c>
      <c r="D5" s="675"/>
      <c r="E5" s="668"/>
      <c r="F5" s="669"/>
      <c r="G5" s="669"/>
      <c r="H5" s="669"/>
      <c r="I5" s="669"/>
      <c r="J5" s="669"/>
      <c r="K5" s="669"/>
      <c r="L5" s="669"/>
      <c r="M5" s="669"/>
      <c r="N5" s="669"/>
      <c r="O5" s="669"/>
      <c r="P5" s="669"/>
      <c r="Q5" s="669"/>
      <c r="R5" s="669"/>
      <c r="S5" s="669"/>
      <c r="T5" s="669"/>
      <c r="U5" s="669"/>
      <c r="V5" s="670"/>
      <c r="W5" s="1"/>
      <c r="X5" s="1"/>
      <c r="Y5" s="1"/>
      <c r="Z5" s="1"/>
    </row>
    <row r="6" spans="1:26" ht="42.75" customHeight="1" thickBot="1">
      <c r="A6" s="489"/>
      <c r="B6" s="490"/>
      <c r="C6" s="676"/>
      <c r="D6" s="677"/>
      <c r="E6" s="671"/>
      <c r="F6" s="672"/>
      <c r="G6" s="672"/>
      <c r="H6" s="672"/>
      <c r="I6" s="672"/>
      <c r="J6" s="672"/>
      <c r="K6" s="672"/>
      <c r="L6" s="672"/>
      <c r="M6" s="672"/>
      <c r="N6" s="672"/>
      <c r="O6" s="672"/>
      <c r="P6" s="672"/>
      <c r="Q6" s="672"/>
      <c r="R6" s="672"/>
      <c r="S6" s="672"/>
      <c r="T6" s="672"/>
      <c r="U6" s="672"/>
      <c r="V6" s="673"/>
      <c r="W6" s="1"/>
      <c r="X6" s="1"/>
      <c r="Y6" s="1"/>
      <c r="Z6" s="1"/>
    </row>
    <row r="7" spans="1:26" ht="3.75" customHeight="1" thickBot="1">
      <c r="A7" s="108"/>
      <c r="B7" s="108"/>
      <c r="C7" s="109"/>
      <c r="D7" s="109"/>
      <c r="E7" s="109"/>
      <c r="F7" s="109"/>
      <c r="G7" s="107"/>
      <c r="H7" s="107"/>
      <c r="I7" s="107"/>
      <c r="J7" s="107"/>
      <c r="K7" s="107"/>
      <c r="L7" s="107"/>
      <c r="M7" s="107"/>
      <c r="N7" s="107"/>
      <c r="O7" s="107"/>
      <c r="P7" s="107"/>
      <c r="Q7" s="107"/>
      <c r="R7" s="109"/>
      <c r="S7" s="109"/>
      <c r="T7" s="109"/>
      <c r="U7" s="109"/>
      <c r="V7" s="109"/>
      <c r="W7" s="1"/>
      <c r="X7" s="1"/>
      <c r="Y7" s="1"/>
      <c r="Z7" s="1"/>
    </row>
    <row r="8" spans="1:26" ht="12.75" customHeight="1">
      <c r="A8" s="487" t="s">
        <v>93</v>
      </c>
      <c r="B8" s="488"/>
      <c r="C8" s="668"/>
      <c r="D8" s="669"/>
      <c r="E8" s="669"/>
      <c r="F8" s="669"/>
      <c r="G8" s="669"/>
      <c r="H8" s="669"/>
      <c r="I8" s="669"/>
      <c r="J8" s="669"/>
      <c r="K8" s="669"/>
      <c r="L8" s="669"/>
      <c r="M8" s="669"/>
      <c r="N8" s="669"/>
      <c r="O8" s="669"/>
      <c r="P8" s="669"/>
      <c r="Q8" s="669"/>
      <c r="R8" s="669"/>
      <c r="S8" s="669"/>
      <c r="T8" s="669"/>
      <c r="U8" s="669"/>
      <c r="V8" s="670"/>
      <c r="W8" s="1"/>
      <c r="X8" s="1"/>
      <c r="Y8" s="1"/>
      <c r="Z8" s="1"/>
    </row>
    <row r="9" spans="1:26" ht="12.75" customHeight="1">
      <c r="A9" s="501"/>
      <c r="B9" s="502"/>
      <c r="C9" s="687"/>
      <c r="D9" s="688"/>
      <c r="E9" s="688"/>
      <c r="F9" s="688"/>
      <c r="G9" s="688"/>
      <c r="H9" s="688"/>
      <c r="I9" s="688"/>
      <c r="J9" s="688"/>
      <c r="K9" s="688"/>
      <c r="L9" s="688"/>
      <c r="M9" s="688"/>
      <c r="N9" s="688"/>
      <c r="O9" s="688"/>
      <c r="P9" s="688"/>
      <c r="Q9" s="688"/>
      <c r="R9" s="688"/>
      <c r="S9" s="688"/>
      <c r="T9" s="688"/>
      <c r="U9" s="688"/>
      <c r="V9" s="689"/>
      <c r="W9" s="1"/>
      <c r="X9" s="1"/>
      <c r="Y9" s="1"/>
      <c r="Z9" s="1"/>
    </row>
    <row r="10" spans="1:26" ht="27.75" customHeight="1">
      <c r="A10" s="503" t="s">
        <v>92</v>
      </c>
      <c r="B10" s="504"/>
      <c r="C10" s="519"/>
      <c r="D10" s="520"/>
      <c r="E10" s="520"/>
      <c r="F10" s="520"/>
      <c r="G10" s="520"/>
      <c r="H10" s="520"/>
      <c r="I10" s="520"/>
      <c r="J10" s="520"/>
      <c r="K10" s="520"/>
      <c r="L10" s="520"/>
      <c r="M10" s="520"/>
      <c r="N10" s="520"/>
      <c r="O10" s="520"/>
      <c r="P10" s="520"/>
      <c r="Q10" s="520"/>
      <c r="R10" s="520"/>
      <c r="S10" s="520"/>
      <c r="T10" s="520"/>
      <c r="U10" s="520"/>
      <c r="V10" s="521"/>
      <c r="W10" s="1"/>
      <c r="X10" s="1"/>
      <c r="Y10" s="1"/>
      <c r="Z10" s="1"/>
    </row>
    <row r="11" spans="1:26" ht="17.25" customHeight="1">
      <c r="A11" s="505"/>
      <c r="B11" s="506"/>
      <c r="C11" s="522"/>
      <c r="D11" s="523"/>
      <c r="E11" s="523"/>
      <c r="F11" s="523"/>
      <c r="G11" s="523"/>
      <c r="H11" s="523"/>
      <c r="I11" s="523"/>
      <c r="J11" s="523"/>
      <c r="K11" s="523"/>
      <c r="L11" s="523"/>
      <c r="M11" s="523"/>
      <c r="N11" s="523"/>
      <c r="O11" s="523"/>
      <c r="P11" s="523"/>
      <c r="Q11" s="523"/>
      <c r="R11" s="523"/>
      <c r="S11" s="523"/>
      <c r="T11" s="523"/>
      <c r="U11" s="523"/>
      <c r="V11" s="524"/>
      <c r="W11" s="1"/>
      <c r="X11" s="1"/>
      <c r="Y11" s="1"/>
      <c r="Z11" s="1"/>
    </row>
    <row r="12" spans="1:26" ht="23.25" customHeight="1">
      <c r="A12" s="501"/>
      <c r="B12" s="502"/>
      <c r="C12" s="525"/>
      <c r="D12" s="526"/>
      <c r="E12" s="526"/>
      <c r="F12" s="526"/>
      <c r="G12" s="526"/>
      <c r="H12" s="526"/>
      <c r="I12" s="526"/>
      <c r="J12" s="526"/>
      <c r="K12" s="526"/>
      <c r="L12" s="526"/>
      <c r="M12" s="526"/>
      <c r="N12" s="526"/>
      <c r="O12" s="526"/>
      <c r="P12" s="526"/>
      <c r="Q12" s="526"/>
      <c r="R12" s="526"/>
      <c r="S12" s="526"/>
      <c r="T12" s="526"/>
      <c r="U12" s="526"/>
      <c r="V12" s="527"/>
      <c r="W12" s="1"/>
      <c r="X12" s="1"/>
      <c r="Y12" s="1"/>
      <c r="Z12" s="1"/>
    </row>
    <row r="13" spans="1:26" ht="24.75" customHeight="1">
      <c r="A13" s="530" t="s">
        <v>239</v>
      </c>
      <c r="B13" s="531"/>
      <c r="C13" s="680"/>
      <c r="D13" s="681"/>
      <c r="E13" s="681"/>
      <c r="F13" s="681"/>
      <c r="G13" s="681"/>
      <c r="H13" s="681"/>
      <c r="I13" s="681"/>
      <c r="J13" s="682"/>
      <c r="K13" s="476" t="s">
        <v>211</v>
      </c>
      <c r="L13" s="477"/>
      <c r="M13" s="477"/>
      <c r="N13" s="477"/>
      <c r="O13" s="478"/>
      <c r="P13" s="680"/>
      <c r="Q13" s="681"/>
      <c r="R13" s="681"/>
      <c r="S13" s="681"/>
      <c r="T13" s="681"/>
      <c r="U13" s="681"/>
      <c r="V13" s="683"/>
      <c r="W13" s="1"/>
      <c r="X13" s="1"/>
      <c r="Y13" s="1"/>
      <c r="Z13" s="1"/>
    </row>
    <row r="14" spans="1:26" ht="24.75" customHeight="1">
      <c r="A14" s="474" t="s">
        <v>258</v>
      </c>
      <c r="B14" s="475"/>
      <c r="C14" s="685"/>
      <c r="D14" s="685"/>
      <c r="E14" s="685"/>
      <c r="F14" s="685"/>
      <c r="G14" s="685"/>
      <c r="H14" s="685"/>
      <c r="I14" s="685"/>
      <c r="J14" s="685"/>
      <c r="K14" s="536" t="s">
        <v>259</v>
      </c>
      <c r="L14" s="536"/>
      <c r="M14" s="536"/>
      <c r="N14" s="536"/>
      <c r="O14" s="536"/>
      <c r="P14" s="685"/>
      <c r="Q14" s="685"/>
      <c r="R14" s="685"/>
      <c r="S14" s="685"/>
      <c r="T14" s="685"/>
      <c r="U14" s="685"/>
      <c r="V14" s="686"/>
      <c r="W14" s="1"/>
      <c r="X14" s="1"/>
      <c r="Y14" s="1"/>
      <c r="Z14" s="1"/>
    </row>
    <row r="15" spans="1:26" ht="24.75" customHeight="1">
      <c r="A15" s="474" t="s">
        <v>212</v>
      </c>
      <c r="B15" s="475"/>
      <c r="C15" s="680"/>
      <c r="D15" s="681"/>
      <c r="E15" s="681"/>
      <c r="F15" s="681"/>
      <c r="G15" s="681"/>
      <c r="H15" s="681"/>
      <c r="I15" s="681"/>
      <c r="J15" s="681"/>
      <c r="K15" s="681"/>
      <c r="L15" s="681"/>
      <c r="M15" s="681"/>
      <c r="N15" s="681"/>
      <c r="O15" s="681"/>
      <c r="P15" s="681"/>
      <c r="Q15" s="681"/>
      <c r="R15" s="681"/>
      <c r="S15" s="681"/>
      <c r="T15" s="681"/>
      <c r="U15" s="681"/>
      <c r="V15" s="683"/>
      <c r="W15" s="1"/>
      <c r="X15" s="1"/>
      <c r="Y15" s="1"/>
      <c r="Z15" s="1"/>
    </row>
    <row r="16" spans="1:26" ht="24.75" customHeight="1">
      <c r="A16" s="530" t="s">
        <v>261</v>
      </c>
      <c r="B16" s="531"/>
      <c r="C16" s="532"/>
      <c r="D16" s="533"/>
      <c r="E16" s="533"/>
      <c r="F16" s="533"/>
      <c r="G16" s="533"/>
      <c r="H16" s="533"/>
      <c r="I16" s="533"/>
      <c r="J16" s="533"/>
      <c r="K16" s="533"/>
      <c r="L16" s="533"/>
      <c r="M16" s="533"/>
      <c r="N16" s="533"/>
      <c r="O16" s="533"/>
      <c r="P16" s="533"/>
      <c r="Q16" s="533"/>
      <c r="R16" s="533"/>
      <c r="S16" s="533"/>
      <c r="T16" s="533"/>
      <c r="U16" s="533"/>
      <c r="V16" s="534"/>
      <c r="W16" s="1"/>
      <c r="X16" s="1"/>
      <c r="Y16" s="1"/>
      <c r="Z16" s="1"/>
    </row>
    <row r="17" spans="1:26" ht="18" customHeight="1">
      <c r="A17" s="503" t="s">
        <v>79</v>
      </c>
      <c r="B17" s="504"/>
      <c r="C17" s="354"/>
      <c r="D17" s="483" t="s">
        <v>177</v>
      </c>
      <c r="E17" s="484"/>
      <c r="F17" s="484"/>
      <c r="G17" s="485"/>
      <c r="H17" s="354"/>
      <c r="I17" s="483" t="s">
        <v>180</v>
      </c>
      <c r="J17" s="484"/>
      <c r="K17" s="484"/>
      <c r="L17" s="485"/>
      <c r="M17" s="354"/>
      <c r="N17" s="690" t="s">
        <v>181</v>
      </c>
      <c r="O17" s="690"/>
      <c r="P17" s="690"/>
      <c r="Q17" s="690"/>
      <c r="R17" s="354"/>
      <c r="S17" s="690" t="s">
        <v>189</v>
      </c>
      <c r="T17" s="690"/>
      <c r="U17" s="690"/>
      <c r="V17" s="691"/>
      <c r="W17" s="1"/>
      <c r="X17" s="1"/>
      <c r="Y17" s="1"/>
      <c r="Z17" s="1"/>
    </row>
    <row r="18" spans="1:26" ht="18" customHeight="1">
      <c r="A18" s="505"/>
      <c r="B18" s="506"/>
      <c r="C18" s="354"/>
      <c r="D18" s="483" t="s">
        <v>182</v>
      </c>
      <c r="E18" s="484"/>
      <c r="F18" s="484"/>
      <c r="G18" s="485"/>
      <c r="H18" s="354"/>
      <c r="I18" s="483" t="s">
        <v>178</v>
      </c>
      <c r="J18" s="484"/>
      <c r="K18" s="484"/>
      <c r="L18" s="485"/>
      <c r="M18" s="354"/>
      <c r="N18" s="690" t="s">
        <v>179</v>
      </c>
      <c r="O18" s="690"/>
      <c r="P18" s="690"/>
      <c r="Q18" s="690"/>
      <c r="R18" s="692"/>
      <c r="S18" s="692"/>
      <c r="T18" s="692"/>
      <c r="U18" s="692"/>
      <c r="V18" s="693"/>
      <c r="W18" s="1"/>
      <c r="X18" s="1"/>
      <c r="Y18" s="1"/>
      <c r="Z18" s="1"/>
    </row>
    <row r="19" spans="1:26" ht="16.5" customHeight="1">
      <c r="A19" s="505" t="s">
        <v>52</v>
      </c>
      <c r="B19" s="506"/>
      <c r="C19" s="694"/>
      <c r="D19" s="695"/>
      <c r="E19" s="695"/>
      <c r="F19" s="695"/>
      <c r="G19" s="695"/>
      <c r="H19" s="695"/>
      <c r="I19" s="695"/>
      <c r="J19" s="695"/>
      <c r="K19" s="695"/>
      <c r="L19" s="695"/>
      <c r="M19" s="695"/>
      <c r="N19" s="695"/>
      <c r="O19" s="695"/>
      <c r="P19" s="695"/>
      <c r="Q19" s="695"/>
      <c r="R19" s="696"/>
      <c r="S19" s="696"/>
      <c r="T19" s="696"/>
      <c r="U19" s="696"/>
      <c r="V19" s="697"/>
      <c r="W19" s="1"/>
      <c r="X19" s="1"/>
      <c r="Y19" s="1"/>
      <c r="Z19" s="1"/>
    </row>
    <row r="20" spans="1:26" ht="16.5" customHeight="1">
      <c r="A20" s="501"/>
      <c r="B20" s="502"/>
      <c r="C20" s="698"/>
      <c r="D20" s="699"/>
      <c r="E20" s="699"/>
      <c r="F20" s="699"/>
      <c r="G20" s="699"/>
      <c r="H20" s="699"/>
      <c r="I20" s="699"/>
      <c r="J20" s="699"/>
      <c r="K20" s="699"/>
      <c r="L20" s="699"/>
      <c r="M20" s="699"/>
      <c r="N20" s="699"/>
      <c r="O20" s="699"/>
      <c r="P20" s="699"/>
      <c r="Q20" s="699"/>
      <c r="R20" s="699"/>
      <c r="S20" s="699"/>
      <c r="T20" s="699"/>
      <c r="U20" s="699"/>
      <c r="V20" s="700"/>
      <c r="W20" s="1"/>
      <c r="X20" s="1"/>
      <c r="Y20" s="1"/>
      <c r="Z20" s="1"/>
    </row>
    <row r="21" spans="1:26" ht="16.5" customHeight="1">
      <c r="A21" s="503" t="s">
        <v>111</v>
      </c>
      <c r="B21" s="504"/>
      <c r="C21" s="519"/>
      <c r="D21" s="520"/>
      <c r="E21" s="520"/>
      <c r="F21" s="520"/>
      <c r="G21" s="520"/>
      <c r="H21" s="520"/>
      <c r="I21" s="520"/>
      <c r="J21" s="520"/>
      <c r="K21" s="520"/>
      <c r="L21" s="520"/>
      <c r="M21" s="520"/>
      <c r="N21" s="520"/>
      <c r="O21" s="520"/>
      <c r="P21" s="520"/>
      <c r="Q21" s="520"/>
      <c r="R21" s="520"/>
      <c r="S21" s="520"/>
      <c r="T21" s="520"/>
      <c r="U21" s="520"/>
      <c r="V21" s="521"/>
      <c r="W21" s="1"/>
      <c r="X21" s="1"/>
      <c r="Y21" s="1"/>
      <c r="Z21" s="1"/>
    </row>
    <row r="22" spans="1:26" ht="16.5" customHeight="1">
      <c r="A22" s="501"/>
      <c r="B22" s="502"/>
      <c r="C22" s="525"/>
      <c r="D22" s="526"/>
      <c r="E22" s="526"/>
      <c r="F22" s="526"/>
      <c r="G22" s="526"/>
      <c r="H22" s="526"/>
      <c r="I22" s="526"/>
      <c r="J22" s="526"/>
      <c r="K22" s="526"/>
      <c r="L22" s="526"/>
      <c r="M22" s="526"/>
      <c r="N22" s="526"/>
      <c r="O22" s="526"/>
      <c r="P22" s="526"/>
      <c r="Q22" s="526"/>
      <c r="R22" s="526"/>
      <c r="S22" s="526"/>
      <c r="T22" s="526"/>
      <c r="U22" s="526"/>
      <c r="V22" s="527"/>
      <c r="W22" s="1"/>
      <c r="X22" s="1"/>
      <c r="Y22" s="1"/>
      <c r="Z22" s="1"/>
    </row>
    <row r="23" spans="1:26" ht="16.5" customHeight="1">
      <c r="A23" s="701" t="s">
        <v>115</v>
      </c>
      <c r="B23" s="702"/>
      <c r="C23" s="519"/>
      <c r="D23" s="520"/>
      <c r="E23" s="520"/>
      <c r="F23" s="520"/>
      <c r="G23" s="520"/>
      <c r="H23" s="520"/>
      <c r="I23" s="520"/>
      <c r="J23" s="520"/>
      <c r="K23" s="520"/>
      <c r="L23" s="520"/>
      <c r="M23" s="520"/>
      <c r="N23" s="520"/>
      <c r="O23" s="520"/>
      <c r="P23" s="520"/>
      <c r="Q23" s="520"/>
      <c r="R23" s="520"/>
      <c r="S23" s="520"/>
      <c r="T23" s="520"/>
      <c r="U23" s="520"/>
      <c r="V23" s="521"/>
      <c r="W23" s="1"/>
      <c r="X23" s="1"/>
      <c r="Y23" s="1"/>
      <c r="Z23" s="1"/>
    </row>
    <row r="24" spans="1:26" ht="16.5" customHeight="1">
      <c r="A24" s="678" t="s">
        <v>116</v>
      </c>
      <c r="B24" s="679"/>
      <c r="C24" s="522"/>
      <c r="D24" s="523"/>
      <c r="E24" s="523"/>
      <c r="F24" s="523"/>
      <c r="G24" s="523"/>
      <c r="H24" s="523"/>
      <c r="I24" s="523"/>
      <c r="J24" s="523"/>
      <c r="K24" s="523"/>
      <c r="L24" s="523"/>
      <c r="M24" s="523"/>
      <c r="N24" s="523"/>
      <c r="O24" s="523"/>
      <c r="P24" s="523"/>
      <c r="Q24" s="523"/>
      <c r="R24" s="523"/>
      <c r="S24" s="523"/>
      <c r="T24" s="523"/>
      <c r="U24" s="523"/>
      <c r="V24" s="524"/>
      <c r="W24" s="1"/>
      <c r="X24" s="1"/>
      <c r="Y24" s="1"/>
      <c r="Z24" s="1"/>
    </row>
    <row r="25" spans="1:26" ht="16.5" customHeight="1" thickBot="1">
      <c r="A25" s="509"/>
      <c r="B25" s="510"/>
      <c r="C25" s="516"/>
      <c r="D25" s="517"/>
      <c r="E25" s="517"/>
      <c r="F25" s="517"/>
      <c r="G25" s="517"/>
      <c r="H25" s="517"/>
      <c r="I25" s="517"/>
      <c r="J25" s="517"/>
      <c r="K25" s="517"/>
      <c r="L25" s="517"/>
      <c r="M25" s="517"/>
      <c r="N25" s="517"/>
      <c r="O25" s="517"/>
      <c r="P25" s="517"/>
      <c r="Q25" s="517"/>
      <c r="R25" s="517"/>
      <c r="S25" s="517"/>
      <c r="T25" s="517"/>
      <c r="U25" s="517"/>
      <c r="V25" s="518"/>
      <c r="W25" s="1"/>
      <c r="X25" s="1"/>
      <c r="Y25" s="1"/>
      <c r="Z25" s="1"/>
    </row>
    <row r="26" spans="1:26" ht="3.75" customHeight="1" thickBot="1">
      <c r="A26" s="64"/>
      <c r="B26" s="64"/>
      <c r="C26" s="65"/>
      <c r="D26" s="65"/>
      <c r="E26" s="65"/>
      <c r="F26" s="65"/>
      <c r="G26" s="65"/>
      <c r="H26" s="65"/>
      <c r="I26" s="65"/>
      <c r="J26" s="65"/>
      <c r="K26" s="65"/>
      <c r="L26" s="65"/>
      <c r="M26" s="65"/>
      <c r="N26" s="65"/>
      <c r="O26" s="65"/>
      <c r="P26" s="65"/>
      <c r="Q26" s="66"/>
      <c r="R26" s="66"/>
      <c r="S26" s="66"/>
      <c r="T26" s="66"/>
      <c r="U26" s="66"/>
      <c r="V26" s="66"/>
      <c r="W26" s="1"/>
      <c r="X26" s="1"/>
      <c r="Y26" s="1"/>
      <c r="Z26" s="1"/>
    </row>
    <row r="27" spans="1:26" ht="12.75" customHeight="1">
      <c r="A27" s="487" t="s">
        <v>94</v>
      </c>
      <c r="B27" s="488"/>
      <c r="C27" s="668"/>
      <c r="D27" s="669"/>
      <c r="E27" s="669"/>
      <c r="F27" s="669"/>
      <c r="G27" s="669"/>
      <c r="H27" s="669"/>
      <c r="I27" s="669"/>
      <c r="J27" s="669"/>
      <c r="K27" s="669"/>
      <c r="L27" s="669"/>
      <c r="M27" s="669"/>
      <c r="N27" s="669"/>
      <c r="O27" s="669"/>
      <c r="P27" s="669"/>
      <c r="Q27" s="669"/>
      <c r="R27" s="669"/>
      <c r="S27" s="669"/>
      <c r="T27" s="669"/>
      <c r="U27" s="669"/>
      <c r="V27" s="670"/>
      <c r="W27" s="1"/>
      <c r="X27" s="1"/>
      <c r="Y27" s="1"/>
      <c r="Z27" s="1"/>
    </row>
    <row r="28" spans="1:26" ht="12.75" customHeight="1">
      <c r="A28" s="501"/>
      <c r="B28" s="502"/>
      <c r="C28" s="687"/>
      <c r="D28" s="688"/>
      <c r="E28" s="688"/>
      <c r="F28" s="688"/>
      <c r="G28" s="688"/>
      <c r="H28" s="688"/>
      <c r="I28" s="688"/>
      <c r="J28" s="688"/>
      <c r="K28" s="688"/>
      <c r="L28" s="688"/>
      <c r="M28" s="688"/>
      <c r="N28" s="688"/>
      <c r="O28" s="688"/>
      <c r="P28" s="688"/>
      <c r="Q28" s="688"/>
      <c r="R28" s="688"/>
      <c r="S28" s="688"/>
      <c r="T28" s="688"/>
      <c r="U28" s="688"/>
      <c r="V28" s="689"/>
      <c r="W28" s="1"/>
      <c r="X28" s="1"/>
      <c r="Y28" s="1"/>
      <c r="Z28" s="1"/>
    </row>
    <row r="29" spans="1:26" ht="16.5" customHeight="1">
      <c r="A29" s="503" t="s">
        <v>92</v>
      </c>
      <c r="B29" s="504"/>
      <c r="C29" s="519"/>
      <c r="D29" s="520"/>
      <c r="E29" s="520"/>
      <c r="F29" s="520"/>
      <c r="G29" s="520"/>
      <c r="H29" s="520"/>
      <c r="I29" s="520"/>
      <c r="J29" s="520"/>
      <c r="K29" s="520"/>
      <c r="L29" s="520"/>
      <c r="M29" s="520"/>
      <c r="N29" s="520"/>
      <c r="O29" s="520"/>
      <c r="P29" s="520"/>
      <c r="Q29" s="520"/>
      <c r="R29" s="520"/>
      <c r="S29" s="520"/>
      <c r="T29" s="520"/>
      <c r="U29" s="520"/>
      <c r="V29" s="521"/>
      <c r="W29" s="1"/>
      <c r="X29" s="1"/>
      <c r="Y29" s="1"/>
      <c r="Z29" s="1"/>
    </row>
    <row r="30" spans="1:26" ht="16.5" customHeight="1">
      <c r="A30" s="505"/>
      <c r="B30" s="506"/>
      <c r="C30" s="522"/>
      <c r="D30" s="523"/>
      <c r="E30" s="523"/>
      <c r="F30" s="523"/>
      <c r="G30" s="523"/>
      <c r="H30" s="523"/>
      <c r="I30" s="523"/>
      <c r="J30" s="523"/>
      <c r="K30" s="523"/>
      <c r="L30" s="523"/>
      <c r="M30" s="523"/>
      <c r="N30" s="523"/>
      <c r="O30" s="523"/>
      <c r="P30" s="523"/>
      <c r="Q30" s="523"/>
      <c r="R30" s="523"/>
      <c r="S30" s="523"/>
      <c r="T30" s="523"/>
      <c r="U30" s="523"/>
      <c r="V30" s="524"/>
      <c r="W30" s="1"/>
      <c r="X30" s="1"/>
      <c r="Y30" s="1"/>
      <c r="Z30" s="1"/>
    </row>
    <row r="31" spans="1:26" ht="16.5" customHeight="1">
      <c r="A31" s="501"/>
      <c r="B31" s="502"/>
      <c r="C31" s="525"/>
      <c r="D31" s="526"/>
      <c r="E31" s="526"/>
      <c r="F31" s="526"/>
      <c r="G31" s="526"/>
      <c r="H31" s="526"/>
      <c r="I31" s="526"/>
      <c r="J31" s="526"/>
      <c r="K31" s="526"/>
      <c r="L31" s="526"/>
      <c r="M31" s="526"/>
      <c r="N31" s="526"/>
      <c r="O31" s="526"/>
      <c r="P31" s="526"/>
      <c r="Q31" s="526"/>
      <c r="R31" s="526"/>
      <c r="S31" s="526"/>
      <c r="T31" s="526"/>
      <c r="U31" s="526"/>
      <c r="V31" s="527"/>
      <c r="W31" s="1"/>
      <c r="X31" s="1"/>
      <c r="Y31" s="1"/>
      <c r="Z31" s="1"/>
    </row>
    <row r="32" spans="1:26" ht="24.75" customHeight="1">
      <c r="A32" s="530" t="s">
        <v>250</v>
      </c>
      <c r="B32" s="531"/>
      <c r="C32" s="680"/>
      <c r="D32" s="681"/>
      <c r="E32" s="681"/>
      <c r="F32" s="681"/>
      <c r="G32" s="681"/>
      <c r="H32" s="681"/>
      <c r="I32" s="681"/>
      <c r="J32" s="682"/>
      <c r="K32" s="476" t="s">
        <v>211</v>
      </c>
      <c r="L32" s="477"/>
      <c r="M32" s="477"/>
      <c r="N32" s="477"/>
      <c r="O32" s="478"/>
      <c r="P32" s="680"/>
      <c r="Q32" s="681"/>
      <c r="R32" s="681"/>
      <c r="S32" s="681"/>
      <c r="T32" s="681"/>
      <c r="U32" s="681"/>
      <c r="V32" s="683"/>
      <c r="W32" s="1"/>
      <c r="X32" s="1"/>
      <c r="Y32" s="1"/>
      <c r="Z32" s="1"/>
    </row>
    <row r="33" spans="1:26" ht="24.75" customHeight="1">
      <c r="A33" s="474" t="s">
        <v>258</v>
      </c>
      <c r="B33" s="475"/>
      <c r="C33" s="685"/>
      <c r="D33" s="685"/>
      <c r="E33" s="685"/>
      <c r="F33" s="685"/>
      <c r="G33" s="685"/>
      <c r="H33" s="685"/>
      <c r="I33" s="685"/>
      <c r="J33" s="685"/>
      <c r="K33" s="536" t="s">
        <v>259</v>
      </c>
      <c r="L33" s="536"/>
      <c r="M33" s="536"/>
      <c r="N33" s="536"/>
      <c r="O33" s="536"/>
      <c r="P33" s="685"/>
      <c r="Q33" s="685"/>
      <c r="R33" s="685"/>
      <c r="S33" s="685"/>
      <c r="T33" s="685"/>
      <c r="U33" s="685"/>
      <c r="V33" s="686"/>
      <c r="W33" s="1"/>
      <c r="X33" s="1"/>
      <c r="Y33" s="1"/>
      <c r="Z33" s="1"/>
    </row>
    <row r="34" spans="1:26" ht="24.75" customHeight="1">
      <c r="A34" s="474" t="s">
        <v>212</v>
      </c>
      <c r="B34" s="475"/>
      <c r="C34" s="680"/>
      <c r="D34" s="681"/>
      <c r="E34" s="681"/>
      <c r="F34" s="681"/>
      <c r="G34" s="681"/>
      <c r="H34" s="681"/>
      <c r="I34" s="681"/>
      <c r="J34" s="681"/>
      <c r="K34" s="681"/>
      <c r="L34" s="681"/>
      <c r="M34" s="681"/>
      <c r="N34" s="681"/>
      <c r="O34" s="681"/>
      <c r="P34" s="681"/>
      <c r="Q34" s="681"/>
      <c r="R34" s="681"/>
      <c r="S34" s="681"/>
      <c r="T34" s="681"/>
      <c r="U34" s="681"/>
      <c r="V34" s="683"/>
      <c r="W34" s="1"/>
      <c r="X34" s="1"/>
      <c r="Y34" s="1"/>
      <c r="Z34" s="1"/>
    </row>
    <row r="35" spans="1:26" ht="24.75" customHeight="1">
      <c r="A35" s="530" t="s">
        <v>261</v>
      </c>
      <c r="B35" s="531"/>
      <c r="C35" s="532"/>
      <c r="D35" s="533"/>
      <c r="E35" s="533"/>
      <c r="F35" s="533"/>
      <c r="G35" s="533"/>
      <c r="H35" s="533"/>
      <c r="I35" s="533"/>
      <c r="J35" s="533"/>
      <c r="K35" s="533"/>
      <c r="L35" s="533"/>
      <c r="M35" s="533"/>
      <c r="N35" s="533"/>
      <c r="O35" s="533"/>
      <c r="P35" s="533"/>
      <c r="Q35" s="533"/>
      <c r="R35" s="533"/>
      <c r="S35" s="533"/>
      <c r="T35" s="533"/>
      <c r="U35" s="533"/>
      <c r="V35" s="534"/>
      <c r="W35" s="1"/>
      <c r="X35" s="1"/>
      <c r="Y35" s="1"/>
      <c r="Z35" s="1"/>
    </row>
    <row r="36" spans="1:26" ht="18" customHeight="1">
      <c r="A36" s="503" t="s">
        <v>79</v>
      </c>
      <c r="B36" s="504"/>
      <c r="C36" s="354"/>
      <c r="D36" s="483" t="s">
        <v>177</v>
      </c>
      <c r="E36" s="484"/>
      <c r="F36" s="484"/>
      <c r="G36" s="485"/>
      <c r="H36" s="354"/>
      <c r="I36" s="483" t="s">
        <v>180</v>
      </c>
      <c r="J36" s="484"/>
      <c r="K36" s="484"/>
      <c r="L36" s="485"/>
      <c r="M36" s="354"/>
      <c r="N36" s="690" t="s">
        <v>181</v>
      </c>
      <c r="O36" s="690"/>
      <c r="P36" s="690"/>
      <c r="Q36" s="690"/>
      <c r="R36" s="354"/>
      <c r="S36" s="690" t="s">
        <v>189</v>
      </c>
      <c r="T36" s="690"/>
      <c r="U36" s="690"/>
      <c r="V36" s="691"/>
      <c r="W36" s="1"/>
      <c r="X36" s="1"/>
      <c r="Y36" s="1"/>
      <c r="Z36" s="1"/>
    </row>
    <row r="37" spans="1:26" ht="18" customHeight="1">
      <c r="A37" s="505"/>
      <c r="B37" s="506"/>
      <c r="C37" s="354"/>
      <c r="D37" s="483" t="s">
        <v>182</v>
      </c>
      <c r="E37" s="484"/>
      <c r="F37" s="484"/>
      <c r="G37" s="485"/>
      <c r="H37" s="354"/>
      <c r="I37" s="483" t="s">
        <v>178</v>
      </c>
      <c r="J37" s="484"/>
      <c r="K37" s="484"/>
      <c r="L37" s="485"/>
      <c r="M37" s="354"/>
      <c r="N37" s="690" t="s">
        <v>179</v>
      </c>
      <c r="O37" s="690"/>
      <c r="P37" s="690"/>
      <c r="Q37" s="690"/>
      <c r="R37" s="692"/>
      <c r="S37" s="692"/>
      <c r="T37" s="692"/>
      <c r="U37" s="692"/>
      <c r="V37" s="693"/>
      <c r="W37" s="1"/>
      <c r="X37" s="1"/>
      <c r="Y37" s="1"/>
      <c r="Z37" s="1"/>
    </row>
    <row r="38" spans="1:26" ht="13.5" customHeight="1">
      <c r="A38" s="505" t="s">
        <v>52</v>
      </c>
      <c r="B38" s="506"/>
      <c r="C38" s="694"/>
      <c r="D38" s="695"/>
      <c r="E38" s="695"/>
      <c r="F38" s="695"/>
      <c r="G38" s="695"/>
      <c r="H38" s="695"/>
      <c r="I38" s="695"/>
      <c r="J38" s="695"/>
      <c r="K38" s="695"/>
      <c r="L38" s="695"/>
      <c r="M38" s="695"/>
      <c r="N38" s="695"/>
      <c r="O38" s="695"/>
      <c r="P38" s="695"/>
      <c r="Q38" s="695"/>
      <c r="R38" s="696"/>
      <c r="S38" s="696"/>
      <c r="T38" s="696"/>
      <c r="U38" s="696"/>
      <c r="V38" s="697"/>
      <c r="W38" s="1"/>
      <c r="X38" s="1"/>
      <c r="Y38" s="1"/>
      <c r="Z38" s="1"/>
    </row>
    <row r="39" spans="1:26" ht="13.5" customHeight="1">
      <c r="A39" s="501"/>
      <c r="B39" s="502"/>
      <c r="C39" s="698"/>
      <c r="D39" s="699"/>
      <c r="E39" s="699"/>
      <c r="F39" s="699"/>
      <c r="G39" s="699"/>
      <c r="H39" s="699"/>
      <c r="I39" s="699"/>
      <c r="J39" s="699"/>
      <c r="K39" s="699"/>
      <c r="L39" s="699"/>
      <c r="M39" s="699"/>
      <c r="N39" s="699"/>
      <c r="O39" s="699"/>
      <c r="P39" s="699"/>
      <c r="Q39" s="699"/>
      <c r="R39" s="699"/>
      <c r="S39" s="699"/>
      <c r="T39" s="699"/>
      <c r="U39" s="699"/>
      <c r="V39" s="700"/>
      <c r="W39" s="1"/>
      <c r="X39" s="1"/>
      <c r="Y39" s="1"/>
      <c r="Z39" s="1"/>
    </row>
    <row r="40" spans="1:26" ht="16.5" customHeight="1">
      <c r="A40" s="503" t="s">
        <v>111</v>
      </c>
      <c r="B40" s="504"/>
      <c r="C40" s="519"/>
      <c r="D40" s="520"/>
      <c r="E40" s="520"/>
      <c r="F40" s="520"/>
      <c r="G40" s="520"/>
      <c r="H40" s="520"/>
      <c r="I40" s="520"/>
      <c r="J40" s="520"/>
      <c r="K40" s="520"/>
      <c r="L40" s="520"/>
      <c r="M40" s="520"/>
      <c r="N40" s="520"/>
      <c r="O40" s="520"/>
      <c r="P40" s="520"/>
      <c r="Q40" s="520"/>
      <c r="R40" s="520"/>
      <c r="S40" s="520"/>
      <c r="T40" s="520"/>
      <c r="U40" s="520"/>
      <c r="V40" s="521"/>
      <c r="W40" s="1"/>
      <c r="X40" s="1"/>
      <c r="Y40" s="1"/>
      <c r="Z40" s="1"/>
    </row>
    <row r="41" spans="1:26" ht="16.5" customHeight="1">
      <c r="A41" s="501"/>
      <c r="B41" s="502"/>
      <c r="C41" s="525"/>
      <c r="D41" s="526"/>
      <c r="E41" s="526"/>
      <c r="F41" s="526"/>
      <c r="G41" s="526"/>
      <c r="H41" s="526"/>
      <c r="I41" s="526"/>
      <c r="J41" s="526"/>
      <c r="K41" s="526"/>
      <c r="L41" s="526"/>
      <c r="M41" s="526"/>
      <c r="N41" s="526"/>
      <c r="O41" s="526"/>
      <c r="P41" s="526"/>
      <c r="Q41" s="526"/>
      <c r="R41" s="526"/>
      <c r="S41" s="526"/>
      <c r="T41" s="526"/>
      <c r="U41" s="526"/>
      <c r="V41" s="527"/>
      <c r="W41" s="1"/>
      <c r="X41" s="1"/>
      <c r="Y41" s="1"/>
      <c r="Z41" s="1"/>
    </row>
    <row r="42" spans="1:26" ht="13.5" customHeight="1">
      <c r="A42" s="701" t="s">
        <v>115</v>
      </c>
      <c r="B42" s="702"/>
      <c r="C42" s="519"/>
      <c r="D42" s="520"/>
      <c r="E42" s="520"/>
      <c r="F42" s="520"/>
      <c r="G42" s="520"/>
      <c r="H42" s="520"/>
      <c r="I42" s="520"/>
      <c r="J42" s="520"/>
      <c r="K42" s="520"/>
      <c r="L42" s="520"/>
      <c r="M42" s="520"/>
      <c r="N42" s="520"/>
      <c r="O42" s="520"/>
      <c r="P42" s="520"/>
      <c r="Q42" s="520"/>
      <c r="R42" s="520"/>
      <c r="S42" s="520"/>
      <c r="T42" s="520"/>
      <c r="U42" s="520"/>
      <c r="V42" s="521"/>
      <c r="W42" s="1"/>
      <c r="X42" s="1"/>
      <c r="Y42" s="1"/>
      <c r="Z42" s="1"/>
    </row>
    <row r="43" spans="1:26" ht="16.5" customHeight="1">
      <c r="A43" s="678" t="s">
        <v>117</v>
      </c>
      <c r="B43" s="679"/>
      <c r="C43" s="522"/>
      <c r="D43" s="523"/>
      <c r="E43" s="523"/>
      <c r="F43" s="523"/>
      <c r="G43" s="523"/>
      <c r="H43" s="523"/>
      <c r="I43" s="523"/>
      <c r="J43" s="523"/>
      <c r="K43" s="523"/>
      <c r="L43" s="523"/>
      <c r="M43" s="523"/>
      <c r="N43" s="523"/>
      <c r="O43" s="523"/>
      <c r="P43" s="523"/>
      <c r="Q43" s="523"/>
      <c r="R43" s="523"/>
      <c r="S43" s="523"/>
      <c r="T43" s="523"/>
      <c r="U43" s="523"/>
      <c r="V43" s="524"/>
      <c r="W43" s="1"/>
      <c r="X43" s="1"/>
      <c r="Y43" s="1"/>
      <c r="Z43" s="1"/>
    </row>
    <row r="44" spans="1:26" ht="16.5" customHeight="1" thickBot="1">
      <c r="A44" s="509"/>
      <c r="B44" s="510"/>
      <c r="C44" s="516"/>
      <c r="D44" s="517"/>
      <c r="E44" s="517"/>
      <c r="F44" s="517"/>
      <c r="G44" s="517"/>
      <c r="H44" s="517"/>
      <c r="I44" s="517"/>
      <c r="J44" s="517"/>
      <c r="K44" s="517"/>
      <c r="L44" s="517"/>
      <c r="M44" s="517"/>
      <c r="N44" s="517"/>
      <c r="O44" s="517"/>
      <c r="P44" s="517"/>
      <c r="Q44" s="517"/>
      <c r="R44" s="517"/>
      <c r="S44" s="517"/>
      <c r="T44" s="517"/>
      <c r="U44" s="517"/>
      <c r="V44" s="518"/>
      <c r="W44" s="1"/>
      <c r="X44" s="1"/>
      <c r="Y44" s="1"/>
      <c r="Z44" s="1"/>
    </row>
    <row r="45" spans="1:26" ht="3.75" customHeight="1" thickBot="1">
      <c r="A45" s="174"/>
      <c r="B45" s="192"/>
      <c r="C45" s="193"/>
      <c r="D45" s="193"/>
      <c r="E45" s="193"/>
      <c r="F45" s="193"/>
      <c r="G45" s="193"/>
      <c r="H45" s="193"/>
      <c r="I45" s="193"/>
      <c r="J45" s="193"/>
      <c r="K45" s="193"/>
      <c r="L45" s="193"/>
      <c r="M45" s="193"/>
      <c r="N45" s="193"/>
      <c r="O45" s="193"/>
      <c r="P45" s="193"/>
      <c r="Q45" s="193"/>
      <c r="R45" s="193"/>
      <c r="S45" s="193"/>
      <c r="T45" s="193"/>
      <c r="U45" s="193"/>
      <c r="V45" s="194"/>
      <c r="W45" s="1"/>
      <c r="X45" s="1"/>
      <c r="Y45" s="1"/>
      <c r="Z45" s="1"/>
    </row>
    <row r="46" spans="1:26" ht="14.25">
      <c r="A46" s="58" t="s">
        <v>96</v>
      </c>
      <c r="B46" s="45"/>
      <c r="C46" s="45"/>
      <c r="D46" s="45"/>
      <c r="E46" s="45"/>
      <c r="F46" s="45"/>
      <c r="G46" s="45"/>
      <c r="H46" s="45"/>
      <c r="I46" s="45"/>
      <c r="J46" s="45"/>
      <c r="K46" s="45"/>
      <c r="L46" s="45"/>
      <c r="M46" s="45"/>
      <c r="N46" s="45"/>
      <c r="O46" s="45"/>
      <c r="P46" s="45"/>
      <c r="Q46" s="45"/>
      <c r="R46" s="45"/>
      <c r="S46" s="45"/>
      <c r="T46" s="45"/>
      <c r="U46" s="45"/>
      <c r="V46" s="76"/>
      <c r="W46" s="8"/>
      <c r="X46" s="8"/>
      <c r="Y46" s="1"/>
      <c r="Z46" s="1"/>
    </row>
    <row r="47" spans="1:26" ht="14.25">
      <c r="A47" s="665" t="s">
        <v>213</v>
      </c>
      <c r="B47" s="666"/>
      <c r="C47" s="666"/>
      <c r="D47" s="666"/>
      <c r="E47" s="666"/>
      <c r="F47" s="666"/>
      <c r="G47" s="666"/>
      <c r="H47" s="666"/>
      <c r="I47" s="666"/>
      <c r="J47" s="666"/>
      <c r="K47" s="666"/>
      <c r="L47" s="666"/>
      <c r="M47" s="666"/>
      <c r="N47" s="666"/>
      <c r="O47" s="666"/>
      <c r="P47" s="666"/>
      <c r="Q47" s="666"/>
      <c r="R47" s="666"/>
      <c r="S47" s="666"/>
      <c r="T47" s="666"/>
      <c r="U47" s="666"/>
      <c r="V47" s="667"/>
      <c r="W47" s="8"/>
      <c r="X47" s="8"/>
      <c r="Y47" s="1"/>
      <c r="Z47" s="1"/>
    </row>
    <row r="48" spans="1:26" ht="14.25">
      <c r="A48" s="665" t="s">
        <v>188</v>
      </c>
      <c r="B48" s="666"/>
      <c r="C48" s="666"/>
      <c r="D48" s="666"/>
      <c r="E48" s="666"/>
      <c r="F48" s="666"/>
      <c r="G48" s="666"/>
      <c r="H48" s="666"/>
      <c r="I48" s="666"/>
      <c r="J48" s="666"/>
      <c r="K48" s="666"/>
      <c r="L48" s="666"/>
      <c r="M48" s="666"/>
      <c r="N48" s="666"/>
      <c r="O48" s="666"/>
      <c r="P48" s="666"/>
      <c r="Q48" s="666"/>
      <c r="R48" s="666"/>
      <c r="S48" s="666"/>
      <c r="T48" s="666"/>
      <c r="U48" s="666"/>
      <c r="V48" s="667"/>
      <c r="W48" s="8"/>
      <c r="X48" s="8"/>
      <c r="Y48" s="1"/>
      <c r="Z48" s="1"/>
    </row>
    <row r="49" spans="1:26" ht="14.25">
      <c r="A49" s="703"/>
      <c r="B49" s="704"/>
      <c r="C49" s="704"/>
      <c r="D49" s="704"/>
      <c r="E49" s="704"/>
      <c r="F49" s="704"/>
      <c r="G49" s="704"/>
      <c r="H49" s="704"/>
      <c r="I49" s="704"/>
      <c r="J49" s="704"/>
      <c r="K49" s="704"/>
      <c r="L49" s="704"/>
      <c r="M49" s="704"/>
      <c r="N49" s="704"/>
      <c r="O49" s="704"/>
      <c r="P49" s="704"/>
      <c r="Q49" s="704"/>
      <c r="R49" s="704"/>
      <c r="S49" s="704"/>
      <c r="T49" s="704"/>
      <c r="U49" s="704"/>
      <c r="V49" s="705"/>
      <c r="W49" s="8"/>
      <c r="X49" s="8"/>
      <c r="Y49" s="1"/>
      <c r="Z49" s="1"/>
    </row>
    <row r="50" spans="1:26" ht="18" customHeight="1">
      <c r="A50" s="703"/>
      <c r="B50" s="704"/>
      <c r="C50" s="704"/>
      <c r="D50" s="704"/>
      <c r="E50" s="704"/>
      <c r="F50" s="704"/>
      <c r="G50" s="704"/>
      <c r="H50" s="704"/>
      <c r="I50" s="704"/>
      <c r="J50" s="704"/>
      <c r="K50" s="704"/>
      <c r="L50" s="704"/>
      <c r="M50" s="704"/>
      <c r="N50" s="704"/>
      <c r="O50" s="704"/>
      <c r="P50" s="704"/>
      <c r="Q50" s="704"/>
      <c r="R50" s="704"/>
      <c r="S50" s="704"/>
      <c r="T50" s="704"/>
      <c r="U50" s="704"/>
      <c r="V50" s="705"/>
      <c r="W50" s="8"/>
      <c r="X50" s="8"/>
      <c r="Y50" s="1"/>
      <c r="Z50" s="1"/>
    </row>
    <row r="51" spans="1:26" ht="18" customHeight="1" thickBot="1">
      <c r="A51" s="706"/>
      <c r="B51" s="707"/>
      <c r="C51" s="707"/>
      <c r="D51" s="707"/>
      <c r="E51" s="707"/>
      <c r="F51" s="707"/>
      <c r="G51" s="707"/>
      <c r="H51" s="707"/>
      <c r="I51" s="707"/>
      <c r="J51" s="707"/>
      <c r="K51" s="707"/>
      <c r="L51" s="707"/>
      <c r="M51" s="707"/>
      <c r="N51" s="707"/>
      <c r="O51" s="707"/>
      <c r="P51" s="707"/>
      <c r="Q51" s="707"/>
      <c r="R51" s="707"/>
      <c r="S51" s="707"/>
      <c r="T51" s="707"/>
      <c r="U51" s="707"/>
      <c r="V51" s="708"/>
      <c r="W51" s="8"/>
      <c r="X51" s="8"/>
      <c r="Y51" s="1"/>
      <c r="Z51" s="1"/>
    </row>
    <row r="52" spans="1:22" ht="13.5">
      <c r="A52" s="556" t="s">
        <v>210</v>
      </c>
      <c r="B52" s="556"/>
      <c r="C52" s="556"/>
      <c r="D52" s="556"/>
      <c r="E52" s="556"/>
      <c r="F52" s="556"/>
      <c r="G52" s="556"/>
      <c r="H52" s="556"/>
      <c r="I52" s="556"/>
      <c r="J52" s="556"/>
      <c r="K52" s="556"/>
      <c r="L52" s="556"/>
      <c r="M52" s="556"/>
      <c r="N52" s="556"/>
      <c r="O52" s="556"/>
      <c r="P52" s="556"/>
      <c r="Q52" s="556"/>
      <c r="R52" s="556"/>
      <c r="S52" s="556"/>
      <c r="T52" s="556"/>
      <c r="U52" s="556"/>
      <c r="V52" s="556"/>
    </row>
    <row r="53" spans="1:21" ht="13.5">
      <c r="A53" s="68"/>
      <c r="B53" s="68"/>
      <c r="C53" s="68"/>
      <c r="D53" s="68"/>
      <c r="E53" s="68"/>
      <c r="F53" s="68"/>
      <c r="G53" s="68"/>
      <c r="H53" s="68"/>
      <c r="I53" s="68"/>
      <c r="J53" s="68"/>
      <c r="K53" s="68"/>
      <c r="L53" s="68"/>
      <c r="M53" s="68"/>
      <c r="N53" s="68"/>
      <c r="O53" s="68"/>
      <c r="P53" s="68"/>
      <c r="Q53" s="68"/>
      <c r="R53" s="68"/>
      <c r="S53" s="68"/>
      <c r="T53" s="68"/>
      <c r="U53" s="68"/>
    </row>
    <row r="59" ht="13.5">
      <c r="A59" t="s">
        <v>195</v>
      </c>
    </row>
  </sheetData>
  <sheetProtection/>
  <mergeCells count="75">
    <mergeCell ref="A15:B15"/>
    <mergeCell ref="C15:V15"/>
    <mergeCell ref="A34:B34"/>
    <mergeCell ref="C34:V34"/>
    <mergeCell ref="A52:V52"/>
    <mergeCell ref="C42:V44"/>
    <mergeCell ref="C40:V41"/>
    <mergeCell ref="A40:B41"/>
    <mergeCell ref="A47:V47"/>
    <mergeCell ref="R37:V37"/>
    <mergeCell ref="A38:B39"/>
    <mergeCell ref="C38:V39"/>
    <mergeCell ref="A42:B42"/>
    <mergeCell ref="A43:B44"/>
    <mergeCell ref="A49:V51"/>
    <mergeCell ref="A35:B35"/>
    <mergeCell ref="C35:V35"/>
    <mergeCell ref="A36:B37"/>
    <mergeCell ref="D36:G36"/>
    <mergeCell ref="I36:L36"/>
    <mergeCell ref="N36:Q36"/>
    <mergeCell ref="S36:V36"/>
    <mergeCell ref="D37:G37"/>
    <mergeCell ref="I37:L37"/>
    <mergeCell ref="N37:Q37"/>
    <mergeCell ref="A32:B32"/>
    <mergeCell ref="C32:J32"/>
    <mergeCell ref="K32:O32"/>
    <mergeCell ref="P32:V32"/>
    <mergeCell ref="A33:B33"/>
    <mergeCell ref="C33:J33"/>
    <mergeCell ref="K33:O33"/>
    <mergeCell ref="P33:V33"/>
    <mergeCell ref="C21:V22"/>
    <mergeCell ref="A23:B23"/>
    <mergeCell ref="C23:V25"/>
    <mergeCell ref="A27:B28"/>
    <mergeCell ref="C27:V28"/>
    <mergeCell ref="A29:B31"/>
    <mergeCell ref="C29:V31"/>
    <mergeCell ref="D18:G18"/>
    <mergeCell ref="I18:L18"/>
    <mergeCell ref="N18:Q18"/>
    <mergeCell ref="R18:V18"/>
    <mergeCell ref="A19:B20"/>
    <mergeCell ref="C19:V20"/>
    <mergeCell ref="A16:B16"/>
    <mergeCell ref="C16:V16"/>
    <mergeCell ref="C8:V9"/>
    <mergeCell ref="C10:V12"/>
    <mergeCell ref="A10:B12"/>
    <mergeCell ref="A17:B18"/>
    <mergeCell ref="D17:G17"/>
    <mergeCell ref="I17:L17"/>
    <mergeCell ref="N17:Q17"/>
    <mergeCell ref="S17:V17"/>
    <mergeCell ref="P13:V13"/>
    <mergeCell ref="A1:G1"/>
    <mergeCell ref="G3:H3"/>
    <mergeCell ref="J3:V3"/>
    <mergeCell ref="A14:B14"/>
    <mergeCell ref="C14:J14"/>
    <mergeCell ref="K14:O14"/>
    <mergeCell ref="P14:V14"/>
    <mergeCell ref="A8:B9"/>
    <mergeCell ref="A48:V48"/>
    <mergeCell ref="E5:V6"/>
    <mergeCell ref="A5:B6"/>
    <mergeCell ref="C5:D5"/>
    <mergeCell ref="C6:D6"/>
    <mergeCell ref="A24:B25"/>
    <mergeCell ref="A21:B22"/>
    <mergeCell ref="A13:B13"/>
    <mergeCell ref="C13:J13"/>
    <mergeCell ref="K13:O13"/>
  </mergeCells>
  <dataValidations count="1">
    <dataValidation type="list" allowBlank="1" showInputMessage="1" showErrorMessage="1" sqref="C17:C18 H17:H18 M17:M18 R17 C36:C37 H36:H37 M36:M37 R36">
      <formula1>$A$58:$A$59</formula1>
    </dataValidation>
  </dataValidations>
  <printOptions horizontalCentered="1"/>
  <pageMargins left="0.5905511811023623" right="0.5905511811023623" top="0.4724409448818898" bottom="0.4724409448818898" header="0.31496062992125984" footer="0.31496062992125984"/>
  <pageSetup blackAndWhite="1" fitToHeight="1" fitToWidth="1" horizontalDpi="600" verticalDpi="600" orientation="portrait" paperSize="9" scale="95" r:id="rId3"/>
  <legacyDrawing r:id="rId2"/>
</worksheet>
</file>

<file path=xl/worksheets/sheet12.xml><?xml version="1.0" encoding="utf-8"?>
<worksheet xmlns="http://schemas.openxmlformats.org/spreadsheetml/2006/main" xmlns:r="http://schemas.openxmlformats.org/officeDocument/2006/relationships">
  <sheetPr>
    <tabColor rgb="FFFFFF00"/>
  </sheetPr>
  <dimension ref="A1:O27"/>
  <sheetViews>
    <sheetView view="pageBreakPreview" zoomScaleSheetLayoutView="100" zoomScalePageLayoutView="0" workbookViewId="0" topLeftCell="A1">
      <selection activeCell="N16" sqref="N16"/>
    </sheetView>
  </sheetViews>
  <sheetFormatPr defaultColWidth="9.00390625" defaultRowHeight="13.5"/>
  <cols>
    <col min="1" max="1" width="3.625" style="26" customWidth="1"/>
    <col min="2" max="2" width="22.625" style="26" customWidth="1"/>
    <col min="3" max="4" width="11.625" style="26" customWidth="1"/>
    <col min="5" max="7" width="10.625" style="26" customWidth="1"/>
    <col min="8" max="8" width="2.125" style="267" customWidth="1"/>
    <col min="9" max="9" width="10.625" style="26" customWidth="1"/>
    <col min="10" max="10" width="2.25390625" style="26" customWidth="1"/>
    <col min="11" max="13" width="11.625" style="26" customWidth="1"/>
    <col min="14" max="14" width="23.25390625" style="26" customWidth="1"/>
    <col min="15" max="15" width="10.50390625" style="26" bestFit="1" customWidth="1"/>
    <col min="16" max="16384" width="9.00390625" style="26" customWidth="1"/>
  </cols>
  <sheetData>
    <row r="1" spans="1:10" ht="19.5" customHeight="1">
      <c r="A1" s="557" t="s">
        <v>312</v>
      </c>
      <c r="B1" s="557"/>
      <c r="C1" s="557"/>
      <c r="D1" s="557"/>
      <c r="E1" s="557"/>
      <c r="F1" s="557"/>
      <c r="G1" s="557"/>
      <c r="H1" s="268"/>
      <c r="I1" s="181"/>
      <c r="J1" s="181"/>
    </row>
    <row r="2" spans="3:10" ht="30" customHeight="1">
      <c r="C2" s="121"/>
      <c r="D2" s="182"/>
      <c r="E2" s="32"/>
      <c r="F2" s="27"/>
      <c r="G2" s="27"/>
      <c r="H2" s="269"/>
      <c r="I2" s="27"/>
      <c r="J2" s="27"/>
    </row>
    <row r="3" spans="1:10" ht="18.75" customHeight="1">
      <c r="A3" s="183"/>
      <c r="B3" s="195">
        <f>IF('R6交付金上限'!H14="","",'R6交付金上限'!H14)</f>
      </c>
      <c r="C3" s="211">
        <f>IF('R6交付金上限'!H15="","",'R6交付金上限'!H15)</f>
      </c>
      <c r="D3" s="718" t="s">
        <v>254</v>
      </c>
      <c r="E3" s="718"/>
      <c r="F3" s="718"/>
      <c r="G3" s="718"/>
      <c r="H3" s="270"/>
      <c r="I3" s="183"/>
      <c r="J3" s="183"/>
    </row>
    <row r="4" ht="49.5" customHeight="1"/>
    <row r="5" spans="1:10" ht="23.25" customHeight="1" thickBot="1">
      <c r="A5" s="37"/>
      <c r="B5" s="37" t="s">
        <v>252</v>
      </c>
      <c r="F5" s="28"/>
      <c r="G5" s="28" t="s">
        <v>12</v>
      </c>
      <c r="H5" s="271"/>
      <c r="I5" s="28"/>
      <c r="J5" s="28"/>
    </row>
    <row r="6" spans="1:10" s="30" customFormat="1" ht="26.25" customHeight="1" thickBot="1">
      <c r="A6" s="561" t="s">
        <v>9</v>
      </c>
      <c r="B6" s="709"/>
      <c r="C6" s="29" t="s">
        <v>271</v>
      </c>
      <c r="D6" s="710" t="s">
        <v>109</v>
      </c>
      <c r="E6" s="710"/>
      <c r="F6" s="710"/>
      <c r="G6" s="711"/>
      <c r="H6" s="212"/>
      <c r="I6" s="212"/>
      <c r="J6" s="201"/>
    </row>
    <row r="7" spans="1:10" ht="26.25" customHeight="1" thickTop="1">
      <c r="A7" s="573" t="s">
        <v>32</v>
      </c>
      <c r="B7" s="712"/>
      <c r="C7" s="127"/>
      <c r="D7" s="713"/>
      <c r="E7" s="713"/>
      <c r="F7" s="713"/>
      <c r="G7" s="714"/>
      <c r="H7" s="212"/>
      <c r="I7" s="212"/>
      <c r="J7" s="202"/>
    </row>
    <row r="8" spans="1:10" ht="26.25" customHeight="1" thickBot="1">
      <c r="A8" s="575" t="s">
        <v>40</v>
      </c>
      <c r="B8" s="715"/>
      <c r="C8" s="128"/>
      <c r="D8" s="716"/>
      <c r="E8" s="716"/>
      <c r="F8" s="716"/>
      <c r="G8" s="717"/>
      <c r="H8" s="212"/>
      <c r="I8" s="212"/>
      <c r="J8" s="202"/>
    </row>
    <row r="9" spans="1:10" ht="26.25" customHeight="1" thickBot="1" thickTop="1">
      <c r="A9" s="571" t="s">
        <v>10</v>
      </c>
      <c r="B9" s="727"/>
      <c r="C9" s="129">
        <f>SUM(C7:C8)</f>
        <v>0</v>
      </c>
      <c r="D9" s="728"/>
      <c r="E9" s="728"/>
      <c r="F9" s="728"/>
      <c r="G9" s="729"/>
      <c r="H9" s="212"/>
      <c r="I9" s="212"/>
      <c r="J9" s="202"/>
    </row>
    <row r="10" spans="11:14" ht="49.5" customHeight="1">
      <c r="K10" s="200"/>
      <c r="L10" s="200"/>
      <c r="M10" s="200"/>
      <c r="N10" s="200"/>
    </row>
    <row r="11" spans="1:14" ht="23.25" customHeight="1" thickBot="1">
      <c r="A11" s="37"/>
      <c r="B11" s="37" t="s">
        <v>253</v>
      </c>
      <c r="C11" s="90"/>
      <c r="G11" s="28" t="s">
        <v>12</v>
      </c>
      <c r="H11" s="271"/>
      <c r="I11" s="28"/>
      <c r="J11" s="28"/>
      <c r="K11" s="719" t="s">
        <v>214</v>
      </c>
      <c r="L11" s="719"/>
      <c r="M11" s="719"/>
      <c r="N11" s="208"/>
    </row>
    <row r="12" spans="1:14" ht="19.5" customHeight="1">
      <c r="A12" s="563" t="s">
        <v>56</v>
      </c>
      <c r="B12" s="720"/>
      <c r="C12" s="567" t="s">
        <v>271</v>
      </c>
      <c r="D12" s="186"/>
      <c r="E12" s="569" t="s">
        <v>57</v>
      </c>
      <c r="F12" s="569"/>
      <c r="G12" s="570"/>
      <c r="H12" s="272"/>
      <c r="I12" s="722" t="s">
        <v>251</v>
      </c>
      <c r="J12" s="201"/>
      <c r="K12" s="719" t="s">
        <v>57</v>
      </c>
      <c r="L12" s="719"/>
      <c r="M12" s="719"/>
      <c r="N12" s="208"/>
    </row>
    <row r="13" spans="1:14" ht="34.5" customHeight="1" thickBot="1">
      <c r="A13" s="565"/>
      <c r="B13" s="721"/>
      <c r="C13" s="568"/>
      <c r="D13" s="187" t="s">
        <v>207</v>
      </c>
      <c r="E13" s="188" t="s">
        <v>32</v>
      </c>
      <c r="F13" s="188" t="s">
        <v>40</v>
      </c>
      <c r="G13" s="94" t="s">
        <v>58</v>
      </c>
      <c r="H13" s="273"/>
      <c r="I13" s="723"/>
      <c r="J13" s="203"/>
      <c r="K13" s="205" t="s">
        <v>32</v>
      </c>
      <c r="L13" s="205" t="s">
        <v>40</v>
      </c>
      <c r="M13" s="205" t="s">
        <v>58</v>
      </c>
      <c r="N13" s="209"/>
    </row>
    <row r="14" spans="1:14" ht="26.25" customHeight="1" thickTop="1">
      <c r="A14" s="196">
        <v>1</v>
      </c>
      <c r="B14" s="357"/>
      <c r="C14" s="285"/>
      <c r="D14" s="286"/>
      <c r="E14" s="285"/>
      <c r="F14" s="285"/>
      <c r="G14" s="287">
        <f>IF(SUM(E14:F14)=0,"",SUM(E14:F14))</f>
      </c>
      <c r="H14" s="274"/>
      <c r="I14" s="213">
        <f>_xlfn.IFERROR((E14/K14)-1,"")</f>
      </c>
      <c r="J14" s="204"/>
      <c r="K14" s="110"/>
      <c r="L14" s="110"/>
      <c r="M14" s="110">
        <f>SUM(K14:L14)</f>
        <v>0</v>
      </c>
      <c r="N14" s="207"/>
    </row>
    <row r="15" spans="1:14" ht="26.25" customHeight="1">
      <c r="A15" s="131">
        <v>2</v>
      </c>
      <c r="B15" s="358"/>
      <c r="C15" s="288"/>
      <c r="D15" s="289"/>
      <c r="E15" s="288"/>
      <c r="F15" s="288"/>
      <c r="G15" s="287">
        <f aca="true" t="shared" si="0" ref="G15:G21">IF(SUM(E15:F15)=0,"",SUM(E15:F15))</f>
      </c>
      <c r="H15" s="274"/>
      <c r="I15" s="213">
        <f aca="true" t="shared" si="1" ref="I15:I20">_xlfn.IFERROR((E15/K15)-1,"")</f>
      </c>
      <c r="J15" s="204"/>
      <c r="K15" s="110"/>
      <c r="L15" s="110"/>
      <c r="M15" s="110">
        <f aca="true" t="shared" si="2" ref="M15:M22">SUM(K15:L15)</f>
        <v>0</v>
      </c>
      <c r="N15" s="206"/>
    </row>
    <row r="16" spans="1:15" ht="26.25" customHeight="1">
      <c r="A16" s="131">
        <v>3</v>
      </c>
      <c r="B16" s="358"/>
      <c r="C16" s="288"/>
      <c r="D16" s="289"/>
      <c r="E16" s="288"/>
      <c r="F16" s="288"/>
      <c r="G16" s="287">
        <f t="shared" si="0"/>
      </c>
      <c r="H16" s="274"/>
      <c r="I16" s="213">
        <f t="shared" si="1"/>
      </c>
      <c r="J16" s="204"/>
      <c r="K16" s="110"/>
      <c r="L16" s="110"/>
      <c r="M16" s="110">
        <f t="shared" si="2"/>
        <v>0</v>
      </c>
      <c r="N16" s="245"/>
      <c r="O16" s="244"/>
    </row>
    <row r="17" spans="1:14" ht="26.25" customHeight="1">
      <c r="A17" s="131">
        <v>4</v>
      </c>
      <c r="B17" s="358"/>
      <c r="C17" s="288"/>
      <c r="D17" s="289"/>
      <c r="E17" s="288"/>
      <c r="F17" s="288"/>
      <c r="G17" s="287">
        <f t="shared" si="0"/>
      </c>
      <c r="H17" s="274"/>
      <c r="I17" s="213">
        <f t="shared" si="1"/>
      </c>
      <c r="J17" s="204"/>
      <c r="K17" s="110"/>
      <c r="L17" s="110"/>
      <c r="M17" s="110">
        <f t="shared" si="2"/>
        <v>0</v>
      </c>
      <c r="N17" s="206"/>
    </row>
    <row r="18" spans="1:14" ht="26.25" customHeight="1">
      <c r="A18" s="131">
        <v>5</v>
      </c>
      <c r="B18" s="358"/>
      <c r="C18" s="288"/>
      <c r="D18" s="289"/>
      <c r="E18" s="288"/>
      <c r="F18" s="288"/>
      <c r="G18" s="287">
        <f t="shared" si="0"/>
      </c>
      <c r="H18" s="274"/>
      <c r="I18" s="213">
        <f t="shared" si="1"/>
      </c>
      <c r="J18" s="204"/>
      <c r="K18" s="110"/>
      <c r="L18" s="110"/>
      <c r="M18" s="110">
        <f t="shared" si="2"/>
        <v>0</v>
      </c>
      <c r="N18" s="206"/>
    </row>
    <row r="19" spans="1:14" ht="26.25" customHeight="1">
      <c r="A19" s="131">
        <v>6</v>
      </c>
      <c r="B19" s="358"/>
      <c r="C19" s="288"/>
      <c r="D19" s="289"/>
      <c r="E19" s="288"/>
      <c r="F19" s="288"/>
      <c r="G19" s="287">
        <f t="shared" si="0"/>
      </c>
      <c r="H19" s="274"/>
      <c r="I19" s="213">
        <f t="shared" si="1"/>
      </c>
      <c r="J19" s="204"/>
      <c r="K19" s="110"/>
      <c r="L19" s="110"/>
      <c r="M19" s="110">
        <f t="shared" si="2"/>
        <v>0</v>
      </c>
      <c r="N19" s="206"/>
    </row>
    <row r="20" spans="1:14" ht="26.25" customHeight="1">
      <c r="A20" s="131"/>
      <c r="B20" s="358"/>
      <c r="C20" s="288"/>
      <c r="D20" s="289"/>
      <c r="E20" s="288"/>
      <c r="F20" s="288"/>
      <c r="G20" s="287">
        <f t="shared" si="0"/>
      </c>
      <c r="H20" s="274"/>
      <c r="I20" s="213">
        <f t="shared" si="1"/>
      </c>
      <c r="J20" s="204"/>
      <c r="K20" s="110"/>
      <c r="L20" s="110"/>
      <c r="M20" s="110">
        <f t="shared" si="2"/>
        <v>0</v>
      </c>
      <c r="N20" s="206"/>
    </row>
    <row r="21" spans="1:14" ht="26.25" customHeight="1" thickBot="1">
      <c r="A21" s="115"/>
      <c r="B21" s="275" t="s">
        <v>99</v>
      </c>
      <c r="C21" s="290"/>
      <c r="D21" s="291"/>
      <c r="E21" s="290"/>
      <c r="F21" s="290"/>
      <c r="G21" s="292">
        <f t="shared" si="0"/>
      </c>
      <c r="H21" s="274"/>
      <c r="I21" s="214"/>
      <c r="J21" s="204"/>
      <c r="K21" s="110"/>
      <c r="L21" s="110"/>
      <c r="M21" s="110">
        <f t="shared" si="2"/>
        <v>0</v>
      </c>
      <c r="N21" s="206"/>
    </row>
    <row r="22" spans="1:14" ht="26.25" customHeight="1" thickBot="1" thickTop="1">
      <c r="A22" s="724" t="s">
        <v>11</v>
      </c>
      <c r="B22" s="725"/>
      <c r="C22" s="293">
        <f>SUM(C14:C21)</f>
        <v>0</v>
      </c>
      <c r="D22" s="293">
        <f>SUM(D14:D21)</f>
        <v>0</v>
      </c>
      <c r="E22" s="293">
        <f>SUM(E14:E21)</f>
        <v>0</v>
      </c>
      <c r="F22" s="293">
        <f>SUM(F14:F21)</f>
        <v>0</v>
      </c>
      <c r="G22" s="294">
        <f>SUM(G14:G21)</f>
        <v>0</v>
      </c>
      <c r="H22" s="274"/>
      <c r="I22" s="215"/>
      <c r="J22" s="204"/>
      <c r="K22" s="110"/>
      <c r="L22" s="110"/>
      <c r="M22" s="110">
        <f t="shared" si="2"/>
        <v>0</v>
      </c>
      <c r="N22" s="206"/>
    </row>
    <row r="23" ht="49.5" customHeight="1"/>
    <row r="24" ht="26.25" customHeight="1" thickBot="1">
      <c r="B24" s="37" t="s">
        <v>273</v>
      </c>
    </row>
    <row r="25" spans="1:3" ht="26.25" customHeight="1">
      <c r="A25" s="563" t="s">
        <v>13</v>
      </c>
      <c r="B25" s="564"/>
      <c r="C25" s="197">
        <f>C7</f>
        <v>0</v>
      </c>
    </row>
    <row r="26" spans="1:3" ht="26.25" customHeight="1" thickBot="1">
      <c r="A26" s="565" t="s">
        <v>105</v>
      </c>
      <c r="B26" s="566"/>
      <c r="C26" s="198">
        <f>E22</f>
        <v>0</v>
      </c>
    </row>
    <row r="27" spans="1:3" ht="26.25" customHeight="1" thickBot="1" thickTop="1">
      <c r="A27" s="724" t="s">
        <v>272</v>
      </c>
      <c r="B27" s="726"/>
      <c r="C27" s="199">
        <f>C25-C26</f>
        <v>0</v>
      </c>
    </row>
  </sheetData>
  <sheetProtection/>
  <mergeCells count="20">
    <mergeCell ref="A22:B22"/>
    <mergeCell ref="A25:B25"/>
    <mergeCell ref="A26:B26"/>
    <mergeCell ref="A27:B27"/>
    <mergeCell ref="A9:B9"/>
    <mergeCell ref="D9:G9"/>
    <mergeCell ref="K11:M11"/>
    <mergeCell ref="A12:B13"/>
    <mergeCell ref="C12:C13"/>
    <mergeCell ref="E12:G12"/>
    <mergeCell ref="I12:I13"/>
    <mergeCell ref="K12:M12"/>
    <mergeCell ref="A1:G1"/>
    <mergeCell ref="A6:B6"/>
    <mergeCell ref="D6:G6"/>
    <mergeCell ref="A7:B7"/>
    <mergeCell ref="D7:G7"/>
    <mergeCell ref="A8:B8"/>
    <mergeCell ref="D8:G8"/>
    <mergeCell ref="D3:G3"/>
  </mergeCells>
  <printOptions horizontalCentered="1"/>
  <pageMargins left="0.4724409448818898" right="0.7086614173228347" top="0.7480314960629921" bottom="0.7480314960629921" header="0.31496062992125984" footer="0.31496062992125984"/>
  <pageSetup blackAndWhite="1" horizontalDpi="600" verticalDpi="600" orientation="portrait" paperSize="9" r:id="rId3"/>
  <legacyDrawing r:id="rId2"/>
</worksheet>
</file>

<file path=xl/worksheets/sheet13.xml><?xml version="1.0" encoding="utf-8"?>
<worksheet xmlns="http://schemas.openxmlformats.org/spreadsheetml/2006/main" xmlns:r="http://schemas.openxmlformats.org/officeDocument/2006/relationships">
  <sheetPr>
    <tabColor rgb="FFFFFF00"/>
    <pageSetUpPr fitToPage="1"/>
  </sheetPr>
  <dimension ref="A1:AA38"/>
  <sheetViews>
    <sheetView showZeros="0" view="pageBreakPreview" zoomScaleSheetLayoutView="100" workbookViewId="0" topLeftCell="A1">
      <selection activeCell="A3" sqref="A3:B3"/>
    </sheetView>
  </sheetViews>
  <sheetFormatPr defaultColWidth="9.00390625" defaultRowHeight="13.5"/>
  <cols>
    <col min="1" max="1" width="20.625" style="0" customWidth="1"/>
    <col min="2" max="2" width="12.625" style="0" customWidth="1"/>
    <col min="3" max="3" width="9.625" style="0" customWidth="1"/>
    <col min="4" max="6" width="15.125" style="0" customWidth="1"/>
    <col min="7" max="10" width="10.00390625" style="0" customWidth="1"/>
  </cols>
  <sheetData>
    <row r="1" spans="1:10" ht="19.5" customHeight="1">
      <c r="A1" s="462" t="s">
        <v>313</v>
      </c>
      <c r="B1" s="462"/>
      <c r="C1" s="462"/>
      <c r="G1" s="32"/>
      <c r="H1" s="32"/>
      <c r="I1" s="32"/>
      <c r="J1" s="32"/>
    </row>
    <row r="2" spans="1:10" ht="9.75" customHeight="1">
      <c r="A2" s="216"/>
      <c r="B2" s="216"/>
      <c r="C2" s="216"/>
      <c r="G2" s="32"/>
      <c r="H2" s="32"/>
      <c r="I2" s="32"/>
      <c r="J2" s="32"/>
    </row>
    <row r="3" spans="1:6" ht="24.75" customHeight="1">
      <c r="A3" s="585">
        <f>'R6交付金上限'!H14</f>
        <v>0</v>
      </c>
      <c r="B3" s="585"/>
      <c r="C3" s="217">
        <f>'R6交付金上限'!H15</f>
        <v>0</v>
      </c>
      <c r="D3" s="586" t="s">
        <v>218</v>
      </c>
      <c r="E3" s="586"/>
      <c r="F3" s="586"/>
    </row>
    <row r="4" spans="1:6" ht="9.75" customHeight="1">
      <c r="A4" s="164"/>
      <c r="B4" s="171"/>
      <c r="C4" s="171"/>
      <c r="D4" s="218"/>
      <c r="E4" s="218"/>
      <c r="F4" s="170"/>
    </row>
    <row r="5" spans="1:6" ht="24.75" customHeight="1">
      <c r="A5" s="164" t="s">
        <v>216</v>
      </c>
      <c r="B5" s="589"/>
      <c r="C5" s="589"/>
      <c r="D5" s="589"/>
      <c r="E5" s="589"/>
      <c r="F5" s="589"/>
    </row>
    <row r="6" ht="9.75" customHeight="1">
      <c r="F6" s="32"/>
    </row>
    <row r="7" spans="1:6" ht="21.75" customHeight="1" thickBot="1">
      <c r="A7" s="68" t="s">
        <v>55</v>
      </c>
      <c r="B7" s="68"/>
      <c r="C7" s="68"/>
      <c r="D7" s="68"/>
      <c r="E7" s="68"/>
      <c r="F7" s="169" t="s">
        <v>12</v>
      </c>
    </row>
    <row r="8" spans="1:10" ht="34.5" customHeight="1" thickBot="1">
      <c r="A8" s="166" t="s">
        <v>9</v>
      </c>
      <c r="B8" s="167" t="s">
        <v>14</v>
      </c>
      <c r="C8" s="592" t="s">
        <v>78</v>
      </c>
      <c r="D8" s="593"/>
      <c r="E8" s="593"/>
      <c r="F8" s="594"/>
      <c r="G8" s="112"/>
      <c r="H8" s="81"/>
      <c r="I8" s="81"/>
      <c r="J8" s="81"/>
    </row>
    <row r="9" spans="1:10" s="34" customFormat="1" ht="34.5" customHeight="1" thickTop="1">
      <c r="A9" s="219" t="s">
        <v>59</v>
      </c>
      <c r="B9" s="367"/>
      <c r="C9" s="595"/>
      <c r="D9" s="595"/>
      <c r="E9" s="595"/>
      <c r="F9" s="596"/>
      <c r="G9" s="83"/>
      <c r="H9" s="57"/>
      <c r="I9" s="22"/>
      <c r="J9" s="35"/>
    </row>
    <row r="10" spans="1:10" s="34" customFormat="1" ht="34.5" customHeight="1">
      <c r="A10" s="220" t="s">
        <v>60</v>
      </c>
      <c r="B10" s="368"/>
      <c r="C10" s="583"/>
      <c r="D10" s="583"/>
      <c r="E10" s="583"/>
      <c r="F10" s="584"/>
      <c r="G10" s="83"/>
      <c r="H10" s="57"/>
      <c r="I10" s="22"/>
      <c r="J10" s="35"/>
    </row>
    <row r="11" spans="1:10" s="34" customFormat="1" ht="34.5" customHeight="1">
      <c r="A11" s="220" t="s">
        <v>61</v>
      </c>
      <c r="B11" s="368"/>
      <c r="C11" s="583"/>
      <c r="D11" s="583"/>
      <c r="E11" s="583"/>
      <c r="F11" s="584"/>
      <c r="G11" s="83"/>
      <c r="H11" s="57"/>
      <c r="I11" s="22"/>
      <c r="J11" s="35"/>
    </row>
    <row r="12" spans="1:10" s="34" customFormat="1" ht="34.5" customHeight="1">
      <c r="A12" s="220" t="s">
        <v>62</v>
      </c>
      <c r="B12" s="368"/>
      <c r="C12" s="583"/>
      <c r="D12" s="583"/>
      <c r="E12" s="583"/>
      <c r="F12" s="584"/>
      <c r="G12" s="22"/>
      <c r="H12" s="57"/>
      <c r="I12" s="22"/>
      <c r="J12" s="35"/>
    </row>
    <row r="13" spans="1:10" s="34" customFormat="1" ht="34.5" customHeight="1">
      <c r="A13" s="220" t="s">
        <v>63</v>
      </c>
      <c r="B13" s="368"/>
      <c r="C13" s="583"/>
      <c r="D13" s="583"/>
      <c r="E13" s="583"/>
      <c r="F13" s="584"/>
      <c r="G13" s="22"/>
      <c r="H13" s="57"/>
      <c r="I13" s="22"/>
      <c r="J13" s="35"/>
    </row>
    <row r="14" spans="1:10" ht="34.5" customHeight="1">
      <c r="A14" s="220" t="s">
        <v>95</v>
      </c>
      <c r="B14" s="368"/>
      <c r="C14" s="583"/>
      <c r="D14" s="583"/>
      <c r="E14" s="583"/>
      <c r="F14" s="584"/>
      <c r="G14" s="35"/>
      <c r="H14" s="20"/>
      <c r="I14" s="20"/>
      <c r="J14" s="35"/>
    </row>
    <row r="15" spans="1:10" ht="34.5" customHeight="1">
      <c r="A15" s="220" t="s">
        <v>80</v>
      </c>
      <c r="B15" s="368"/>
      <c r="C15" s="583"/>
      <c r="D15" s="583"/>
      <c r="E15" s="583"/>
      <c r="F15" s="584"/>
      <c r="G15" s="35"/>
      <c r="H15" s="20"/>
      <c r="I15" s="20"/>
      <c r="J15" s="35"/>
    </row>
    <row r="16" spans="1:10" ht="34.5" customHeight="1">
      <c r="A16" s="220" t="s">
        <v>81</v>
      </c>
      <c r="B16" s="368"/>
      <c r="C16" s="583"/>
      <c r="D16" s="583"/>
      <c r="E16" s="583"/>
      <c r="F16" s="584"/>
      <c r="G16" s="35"/>
      <c r="H16" s="20"/>
      <c r="I16" s="20"/>
      <c r="J16" s="35"/>
    </row>
    <row r="17" spans="1:10" ht="34.5" customHeight="1">
      <c r="A17" s="220" t="s">
        <v>82</v>
      </c>
      <c r="B17" s="368"/>
      <c r="C17" s="583"/>
      <c r="D17" s="583"/>
      <c r="E17" s="583"/>
      <c r="F17" s="584"/>
      <c r="G17" s="35"/>
      <c r="H17" s="20"/>
      <c r="I17" s="20"/>
      <c r="J17" s="35"/>
    </row>
    <row r="18" spans="1:10" ht="34.5" customHeight="1">
      <c r="A18" s="220" t="s">
        <v>83</v>
      </c>
      <c r="B18" s="368"/>
      <c r="C18" s="590"/>
      <c r="D18" s="590"/>
      <c r="E18" s="590"/>
      <c r="F18" s="591"/>
      <c r="G18" s="35"/>
      <c r="H18" s="20"/>
      <c r="I18" s="20"/>
      <c r="J18" s="35"/>
    </row>
    <row r="19" spans="1:10" ht="34.5" customHeight="1">
      <c r="A19" s="220" t="s">
        <v>84</v>
      </c>
      <c r="B19" s="368"/>
      <c r="C19" s="583"/>
      <c r="D19" s="583"/>
      <c r="E19" s="583"/>
      <c r="F19" s="584"/>
      <c r="G19" s="35"/>
      <c r="H19" s="20"/>
      <c r="I19" s="20"/>
      <c r="J19" s="35"/>
    </row>
    <row r="20" spans="1:10" ht="34.5" customHeight="1">
      <c r="A20" s="220" t="s">
        <v>85</v>
      </c>
      <c r="B20" s="368"/>
      <c r="C20" s="583"/>
      <c r="D20" s="583"/>
      <c r="E20" s="583"/>
      <c r="F20" s="584"/>
      <c r="G20" s="35"/>
      <c r="H20" s="20"/>
      <c r="I20" s="35"/>
      <c r="J20" s="35"/>
    </row>
    <row r="21" spans="1:10" ht="34.5" customHeight="1">
      <c r="A21" s="220" t="s">
        <v>86</v>
      </c>
      <c r="B21" s="368"/>
      <c r="C21" s="583"/>
      <c r="D21" s="583"/>
      <c r="E21" s="583"/>
      <c r="F21" s="584"/>
      <c r="G21" s="35"/>
      <c r="H21" s="20"/>
      <c r="I21" s="20"/>
      <c r="J21" s="35"/>
    </row>
    <row r="22" spans="1:10" ht="34.5" customHeight="1">
      <c r="A22" s="220" t="s">
        <v>87</v>
      </c>
      <c r="B22" s="368"/>
      <c r="C22" s="583"/>
      <c r="D22" s="583"/>
      <c r="E22" s="583"/>
      <c r="F22" s="584"/>
      <c r="G22" s="20"/>
      <c r="H22" s="20"/>
      <c r="I22" s="20"/>
      <c r="J22" s="35"/>
    </row>
    <row r="23" spans="1:10" ht="34.5" customHeight="1">
      <c r="A23" s="220" t="s">
        <v>88</v>
      </c>
      <c r="B23" s="368"/>
      <c r="C23" s="583"/>
      <c r="D23" s="583"/>
      <c r="E23" s="583"/>
      <c r="F23" s="584"/>
      <c r="G23" s="20"/>
      <c r="H23" s="20"/>
      <c r="I23" s="20"/>
      <c r="J23" s="35"/>
    </row>
    <row r="24" spans="1:10" ht="34.5" customHeight="1">
      <c r="A24" s="220" t="s">
        <v>89</v>
      </c>
      <c r="B24" s="368"/>
      <c r="C24" s="583"/>
      <c r="D24" s="583"/>
      <c r="E24" s="583"/>
      <c r="F24" s="584"/>
      <c r="G24" s="31"/>
      <c r="H24" s="31"/>
      <c r="I24" s="31"/>
      <c r="J24" s="35"/>
    </row>
    <row r="25" spans="1:6" ht="34.5" customHeight="1" thickBot="1">
      <c r="A25" s="220" t="s">
        <v>90</v>
      </c>
      <c r="B25" s="368"/>
      <c r="C25" s="583"/>
      <c r="D25" s="583"/>
      <c r="E25" s="583"/>
      <c r="F25" s="584"/>
    </row>
    <row r="26" spans="1:6" ht="34.5" customHeight="1" thickBot="1" thickTop="1">
      <c r="A26" s="168" t="s">
        <v>11</v>
      </c>
      <c r="B26" s="122">
        <f>SUM(B9:B25)</f>
        <v>0</v>
      </c>
      <c r="C26" s="730"/>
      <c r="D26" s="730"/>
      <c r="E26" s="730"/>
      <c r="F26" s="731"/>
    </row>
    <row r="34" ht="13.5">
      <c r="W34" s="20"/>
    </row>
    <row r="35" spans="20:27" ht="13.5">
      <c r="T35" s="78"/>
      <c r="U35" s="79"/>
      <c r="V35" s="79"/>
      <c r="W35" s="82"/>
      <c r="X35" s="82"/>
      <c r="Y35" s="82"/>
      <c r="Z35" s="82"/>
      <c r="AA35" s="82"/>
    </row>
    <row r="36" spans="20:27" ht="13.5">
      <c r="T36" s="81"/>
      <c r="U36" s="82"/>
      <c r="V36" s="82"/>
      <c r="W36" s="82"/>
      <c r="X36" s="82"/>
      <c r="Y36" s="82"/>
      <c r="Z36" s="82"/>
      <c r="AA36" s="82"/>
    </row>
    <row r="37" ht="13.5">
      <c r="W37" s="20"/>
    </row>
    <row r="38" ht="13.5">
      <c r="W38" s="20"/>
    </row>
  </sheetData>
  <sheetProtection/>
  <mergeCells count="23">
    <mergeCell ref="C22:F22"/>
    <mergeCell ref="C23:F23"/>
    <mergeCell ref="C24:F24"/>
    <mergeCell ref="C25:F25"/>
    <mergeCell ref="C26:F26"/>
    <mergeCell ref="C16:F16"/>
    <mergeCell ref="C17:F17"/>
    <mergeCell ref="C18:F18"/>
    <mergeCell ref="C19:F19"/>
    <mergeCell ref="C20:F20"/>
    <mergeCell ref="C21:F21"/>
    <mergeCell ref="C10:F10"/>
    <mergeCell ref="C11:F11"/>
    <mergeCell ref="C12:F12"/>
    <mergeCell ref="C13:F13"/>
    <mergeCell ref="C14:F14"/>
    <mergeCell ref="C15:F15"/>
    <mergeCell ref="A1:C1"/>
    <mergeCell ref="A3:B3"/>
    <mergeCell ref="D3:F3"/>
    <mergeCell ref="B5:F5"/>
    <mergeCell ref="C8:F8"/>
    <mergeCell ref="C9:F9"/>
  </mergeCells>
  <printOptions horizontalCentered="1"/>
  <pageMargins left="0.7086614173228347" right="0.7086614173228347" top="0.5905511811023623" bottom="0.3937007874015748" header="0.31496062992125984" footer="0.31496062992125984"/>
  <pageSetup blackAndWhite="1" fitToHeight="1" fitToWidth="1" horizontalDpi="600" verticalDpi="600" orientation="portrait" paperSize="9" r:id="rId3"/>
  <legacyDrawing r:id="rId2"/>
</worksheet>
</file>

<file path=xl/worksheets/sheet14.xml><?xml version="1.0" encoding="utf-8"?>
<worksheet xmlns="http://schemas.openxmlformats.org/spreadsheetml/2006/main" xmlns:r="http://schemas.openxmlformats.org/officeDocument/2006/relationships">
  <sheetPr>
    <tabColor rgb="FFFFFF00"/>
    <pageSetUpPr fitToPage="1"/>
  </sheetPr>
  <dimension ref="A1:AA36"/>
  <sheetViews>
    <sheetView showZeros="0" view="pageBreakPreview" zoomScaleSheetLayoutView="100" workbookViewId="0" topLeftCell="A1">
      <selection activeCell="A3" sqref="A3"/>
    </sheetView>
  </sheetViews>
  <sheetFormatPr defaultColWidth="9.00390625" defaultRowHeight="13.5"/>
  <cols>
    <col min="1" max="1" width="20.625" style="0" customWidth="1"/>
    <col min="2" max="2" width="12.625" style="0" customWidth="1"/>
    <col min="3" max="3" width="9.625" style="0" customWidth="1"/>
    <col min="4" max="6" width="15.125" style="0" customWidth="1"/>
    <col min="7" max="10" width="10.00390625" style="0" customWidth="1"/>
  </cols>
  <sheetData>
    <row r="1" spans="1:10" ht="19.5" customHeight="1">
      <c r="A1" s="462" t="s">
        <v>314</v>
      </c>
      <c r="B1" s="462"/>
      <c r="C1" s="462"/>
      <c r="G1" s="32"/>
      <c r="H1" s="32"/>
      <c r="I1" s="32"/>
      <c r="J1" s="32"/>
    </row>
    <row r="2" spans="1:10" ht="9.75" customHeight="1">
      <c r="A2" s="216"/>
      <c r="B2" s="216"/>
      <c r="C2" s="216"/>
      <c r="G2" s="32"/>
      <c r="H2" s="32"/>
      <c r="I2" s="32"/>
      <c r="J2" s="32"/>
    </row>
    <row r="3" spans="1:6" ht="24.75" customHeight="1">
      <c r="A3" s="164">
        <f>'R6交付金上限'!H14</f>
        <v>0</v>
      </c>
      <c r="B3" s="217">
        <f>'R6交付金上限'!H15</f>
        <v>0</v>
      </c>
      <c r="C3" s="586" t="s">
        <v>219</v>
      </c>
      <c r="D3" s="586"/>
      <c r="E3" s="586"/>
      <c r="F3" s="586"/>
    </row>
    <row r="4" spans="1:6" ht="9.75" customHeight="1">
      <c r="A4" s="164"/>
      <c r="B4" s="171"/>
      <c r="C4" s="171"/>
      <c r="D4" s="218"/>
      <c r="E4" s="218"/>
      <c r="F4" s="170"/>
    </row>
    <row r="5" spans="1:6" ht="21.75" customHeight="1" thickBot="1">
      <c r="A5" s="68" t="s">
        <v>55</v>
      </c>
      <c r="B5" s="68"/>
      <c r="C5" s="68"/>
      <c r="D5" s="68"/>
      <c r="E5" s="68"/>
      <c r="F5" s="169" t="s">
        <v>12</v>
      </c>
    </row>
    <row r="6" spans="1:10" ht="34.5" customHeight="1" thickBot="1">
      <c r="A6" s="166" t="s">
        <v>9</v>
      </c>
      <c r="B6" s="167" t="s">
        <v>14</v>
      </c>
      <c r="C6" s="592" t="s">
        <v>78</v>
      </c>
      <c r="D6" s="593"/>
      <c r="E6" s="593"/>
      <c r="F6" s="594"/>
      <c r="G6" s="112"/>
      <c r="H6" s="81"/>
      <c r="I6" s="81"/>
      <c r="J6" s="81"/>
    </row>
    <row r="7" spans="1:10" s="34" customFormat="1" ht="34.5" customHeight="1" thickTop="1">
      <c r="A7" s="219" t="s">
        <v>59</v>
      </c>
      <c r="B7" s="367"/>
      <c r="C7" s="595"/>
      <c r="D7" s="595"/>
      <c r="E7" s="595"/>
      <c r="F7" s="596"/>
      <c r="G7" s="83"/>
      <c r="H7" s="57"/>
      <c r="I7" s="22"/>
      <c r="J7" s="35"/>
    </row>
    <row r="8" spans="1:10" s="34" customFormat="1" ht="34.5" customHeight="1">
      <c r="A8" s="220" t="s">
        <v>60</v>
      </c>
      <c r="B8" s="368"/>
      <c r="C8" s="583"/>
      <c r="D8" s="583"/>
      <c r="E8" s="583"/>
      <c r="F8" s="584"/>
      <c r="G8" s="83"/>
      <c r="H8" s="57"/>
      <c r="I8" s="22"/>
      <c r="J8" s="35"/>
    </row>
    <row r="9" spans="1:10" s="34" customFormat="1" ht="34.5" customHeight="1">
      <c r="A9" s="220" t="s">
        <v>61</v>
      </c>
      <c r="B9" s="368"/>
      <c r="C9" s="583"/>
      <c r="D9" s="583"/>
      <c r="E9" s="583"/>
      <c r="F9" s="584"/>
      <c r="G9" s="83"/>
      <c r="H9" s="57"/>
      <c r="I9" s="22"/>
      <c r="J9" s="35"/>
    </row>
    <row r="10" spans="1:10" s="34" customFormat="1" ht="34.5" customHeight="1">
      <c r="A10" s="220" t="s">
        <v>62</v>
      </c>
      <c r="B10" s="368"/>
      <c r="C10" s="583"/>
      <c r="D10" s="583"/>
      <c r="E10" s="583"/>
      <c r="F10" s="584"/>
      <c r="G10" s="22"/>
      <c r="H10" s="57"/>
      <c r="I10" s="22"/>
      <c r="J10" s="35"/>
    </row>
    <row r="11" spans="1:10" s="34" customFormat="1" ht="34.5" customHeight="1">
      <c r="A11" s="220" t="s">
        <v>63</v>
      </c>
      <c r="B11" s="368"/>
      <c r="C11" s="583"/>
      <c r="D11" s="583"/>
      <c r="E11" s="583"/>
      <c r="F11" s="584"/>
      <c r="G11" s="22"/>
      <c r="H11" s="57"/>
      <c r="I11" s="22"/>
      <c r="J11" s="35"/>
    </row>
    <row r="12" spans="1:10" ht="34.5" customHeight="1">
      <c r="A12" s="220" t="s">
        <v>95</v>
      </c>
      <c r="B12" s="368"/>
      <c r="C12" s="583"/>
      <c r="D12" s="583"/>
      <c r="E12" s="583"/>
      <c r="F12" s="584"/>
      <c r="G12" s="35"/>
      <c r="H12" s="20"/>
      <c r="I12" s="20"/>
      <c r="J12" s="35"/>
    </row>
    <row r="13" spans="1:10" ht="34.5" customHeight="1">
      <c r="A13" s="220" t="s">
        <v>80</v>
      </c>
      <c r="B13" s="368"/>
      <c r="C13" s="583"/>
      <c r="D13" s="583"/>
      <c r="E13" s="583"/>
      <c r="F13" s="584"/>
      <c r="G13" s="35"/>
      <c r="H13" s="20"/>
      <c r="I13" s="20"/>
      <c r="J13" s="35"/>
    </row>
    <row r="14" spans="1:10" ht="34.5" customHeight="1">
      <c r="A14" s="220" t="s">
        <v>81</v>
      </c>
      <c r="B14" s="368"/>
      <c r="C14" s="583"/>
      <c r="D14" s="583"/>
      <c r="E14" s="583"/>
      <c r="F14" s="584"/>
      <c r="G14" s="35"/>
      <c r="H14" s="20"/>
      <c r="I14" s="20"/>
      <c r="J14" s="35"/>
    </row>
    <row r="15" spans="1:10" ht="34.5" customHeight="1">
      <c r="A15" s="220" t="s">
        <v>82</v>
      </c>
      <c r="B15" s="368"/>
      <c r="C15" s="583"/>
      <c r="D15" s="583"/>
      <c r="E15" s="583"/>
      <c r="F15" s="584"/>
      <c r="G15" s="35"/>
      <c r="H15" s="20"/>
      <c r="I15" s="20"/>
      <c r="J15" s="35"/>
    </row>
    <row r="16" spans="1:10" ht="34.5" customHeight="1">
      <c r="A16" s="220" t="s">
        <v>83</v>
      </c>
      <c r="B16" s="368"/>
      <c r="C16" s="590"/>
      <c r="D16" s="590"/>
      <c r="E16" s="590"/>
      <c r="F16" s="591"/>
      <c r="G16" s="35"/>
      <c r="H16" s="20"/>
      <c r="I16" s="20"/>
      <c r="J16" s="35"/>
    </row>
    <row r="17" spans="1:10" ht="34.5" customHeight="1">
      <c r="A17" s="220" t="s">
        <v>84</v>
      </c>
      <c r="B17" s="368"/>
      <c r="C17" s="583"/>
      <c r="D17" s="583"/>
      <c r="E17" s="583"/>
      <c r="F17" s="584"/>
      <c r="G17" s="35"/>
      <c r="H17" s="20"/>
      <c r="I17" s="20"/>
      <c r="J17" s="35"/>
    </row>
    <row r="18" spans="1:10" ht="34.5" customHeight="1">
      <c r="A18" s="220" t="s">
        <v>85</v>
      </c>
      <c r="B18" s="368"/>
      <c r="C18" s="583"/>
      <c r="D18" s="583"/>
      <c r="E18" s="583"/>
      <c r="F18" s="584"/>
      <c r="G18" s="35"/>
      <c r="H18" s="20"/>
      <c r="I18" s="35"/>
      <c r="J18" s="35"/>
    </row>
    <row r="19" spans="1:10" ht="34.5" customHeight="1">
      <c r="A19" s="220" t="s">
        <v>86</v>
      </c>
      <c r="B19" s="368"/>
      <c r="C19" s="583"/>
      <c r="D19" s="583"/>
      <c r="E19" s="583"/>
      <c r="F19" s="584"/>
      <c r="G19" s="35"/>
      <c r="H19" s="20"/>
      <c r="I19" s="20"/>
      <c r="J19" s="35"/>
    </row>
    <row r="20" spans="1:10" ht="34.5" customHeight="1">
      <c r="A20" s="220" t="s">
        <v>87</v>
      </c>
      <c r="B20" s="368"/>
      <c r="C20" s="583"/>
      <c r="D20" s="583"/>
      <c r="E20" s="583"/>
      <c r="F20" s="584"/>
      <c r="G20" s="20"/>
      <c r="H20" s="20"/>
      <c r="I20" s="20"/>
      <c r="J20" s="35"/>
    </row>
    <row r="21" spans="1:10" ht="34.5" customHeight="1">
      <c r="A21" s="220" t="s">
        <v>88</v>
      </c>
      <c r="B21" s="368"/>
      <c r="C21" s="583"/>
      <c r="D21" s="583"/>
      <c r="E21" s="583"/>
      <c r="F21" s="584"/>
      <c r="G21" s="20"/>
      <c r="H21" s="20"/>
      <c r="I21" s="20"/>
      <c r="J21" s="35"/>
    </row>
    <row r="22" spans="1:10" ht="34.5" customHeight="1">
      <c r="A22" s="220" t="s">
        <v>89</v>
      </c>
      <c r="B22" s="368"/>
      <c r="C22" s="583"/>
      <c r="D22" s="583"/>
      <c r="E22" s="583"/>
      <c r="F22" s="584"/>
      <c r="G22" s="31"/>
      <c r="H22" s="31"/>
      <c r="I22" s="31"/>
      <c r="J22" s="35"/>
    </row>
    <row r="23" spans="1:6" ht="34.5" customHeight="1" thickBot="1">
      <c r="A23" s="220" t="s">
        <v>90</v>
      </c>
      <c r="B23" s="368"/>
      <c r="C23" s="583"/>
      <c r="D23" s="583"/>
      <c r="E23" s="583"/>
      <c r="F23" s="584"/>
    </row>
    <row r="24" spans="1:6" ht="34.5" customHeight="1" thickBot="1" thickTop="1">
      <c r="A24" s="168" t="s">
        <v>11</v>
      </c>
      <c r="B24" s="122">
        <f>SUM(B7:B23)</f>
        <v>0</v>
      </c>
      <c r="C24" s="730"/>
      <c r="D24" s="730"/>
      <c r="E24" s="730"/>
      <c r="F24" s="731"/>
    </row>
    <row r="32" ht="13.5">
      <c r="W32" s="20"/>
    </row>
    <row r="33" spans="20:27" ht="13.5">
      <c r="T33" s="78"/>
      <c r="U33" s="79"/>
      <c r="V33" s="79"/>
      <c r="W33" s="82"/>
      <c r="X33" s="82"/>
      <c r="Y33" s="82"/>
      <c r="Z33" s="82"/>
      <c r="AA33" s="82"/>
    </row>
    <row r="34" spans="20:27" ht="13.5">
      <c r="T34" s="81"/>
      <c r="U34" s="82"/>
      <c r="V34" s="82"/>
      <c r="W34" s="82"/>
      <c r="X34" s="82"/>
      <c r="Y34" s="82"/>
      <c r="Z34" s="82"/>
      <c r="AA34" s="82"/>
    </row>
    <row r="35" ht="13.5">
      <c r="W35" s="20"/>
    </row>
    <row r="36" ht="13.5">
      <c r="W36" s="20"/>
    </row>
  </sheetData>
  <sheetProtection/>
  <mergeCells count="21">
    <mergeCell ref="C22:F22"/>
    <mergeCell ref="C23:F23"/>
    <mergeCell ref="C24:F24"/>
    <mergeCell ref="C16:F16"/>
    <mergeCell ref="C17:F17"/>
    <mergeCell ref="C18:F18"/>
    <mergeCell ref="C19:F19"/>
    <mergeCell ref="C20:F20"/>
    <mergeCell ref="C21:F21"/>
    <mergeCell ref="C10:F10"/>
    <mergeCell ref="C11:F11"/>
    <mergeCell ref="C12:F12"/>
    <mergeCell ref="C13:F13"/>
    <mergeCell ref="C14:F14"/>
    <mergeCell ref="C15:F15"/>
    <mergeCell ref="A1:C1"/>
    <mergeCell ref="C3:F3"/>
    <mergeCell ref="C6:F6"/>
    <mergeCell ref="C7:F7"/>
    <mergeCell ref="C8:F8"/>
    <mergeCell ref="C9:F9"/>
  </mergeCells>
  <printOptions horizontalCentered="1"/>
  <pageMargins left="0.7086614173228347" right="0.7086614173228347" top="0.5905511811023623" bottom="0.3937007874015748" header="0.31496062992125984" footer="0.31496062992125984"/>
  <pageSetup blackAndWhite="1" fitToHeight="1" fitToWidth="1" horizontalDpi="600" verticalDpi="600" orientation="portrait" paperSize="9" r:id="rId3"/>
  <legacyDrawing r:id="rId2"/>
</worksheet>
</file>

<file path=xl/worksheets/sheet15.xml><?xml version="1.0" encoding="utf-8"?>
<worksheet xmlns="http://schemas.openxmlformats.org/spreadsheetml/2006/main" xmlns:r="http://schemas.openxmlformats.org/officeDocument/2006/relationships">
  <sheetPr>
    <tabColor rgb="FFFFFF00"/>
  </sheetPr>
  <dimension ref="A1:H21"/>
  <sheetViews>
    <sheetView view="pageBreakPreview" zoomScaleSheetLayoutView="100" zoomScalePageLayoutView="0" workbookViewId="0" topLeftCell="A1">
      <selection activeCell="G7" sqref="G7"/>
    </sheetView>
  </sheetViews>
  <sheetFormatPr defaultColWidth="9.00390625" defaultRowHeight="13.5"/>
  <cols>
    <col min="1" max="1" width="15.625" style="0" customWidth="1"/>
    <col min="2" max="2" width="10.625" style="0" customWidth="1"/>
    <col min="3" max="5" width="5.625" style="0" customWidth="1"/>
    <col min="6" max="6" width="16.625" style="0" customWidth="1"/>
    <col min="7" max="7" width="13.625" style="0" customWidth="1"/>
    <col min="8" max="8" width="14.625" style="0" customWidth="1"/>
  </cols>
  <sheetData>
    <row r="1" spans="1:8" ht="19.5" customHeight="1">
      <c r="A1" s="462" t="s">
        <v>315</v>
      </c>
      <c r="B1" s="462"/>
      <c r="C1" s="462"/>
      <c r="D1" s="462"/>
      <c r="E1" s="462"/>
      <c r="F1" s="462"/>
      <c r="G1" s="462"/>
      <c r="H1" s="462"/>
    </row>
    <row r="2" spans="1:8" ht="9.75" customHeight="1">
      <c r="A2" s="21"/>
      <c r="B2" s="226"/>
      <c r="C2" s="227"/>
      <c r="D2" s="228"/>
      <c r="E2" s="228"/>
      <c r="F2" s="228"/>
      <c r="G2" s="228"/>
      <c r="H2" s="229"/>
    </row>
    <row r="3" spans="1:8" ht="17.25">
      <c r="A3" s="740">
        <f>IF('R6交付金上限'!H14="","",'R6交付金上限'!H14)</f>
      </c>
      <c r="B3" s="740"/>
      <c r="C3" s="740"/>
      <c r="D3" s="132">
        <f>IF('R6交付金上限'!H15="","",'R6交付金上限'!H15)</f>
      </c>
      <c r="E3" s="741" t="s">
        <v>222</v>
      </c>
      <c r="F3" s="741"/>
      <c r="G3" s="741"/>
      <c r="H3" s="741"/>
    </row>
    <row r="4" spans="1:8" ht="9.75" customHeight="1">
      <c r="A4" s="126"/>
      <c r="B4" s="126"/>
      <c r="C4" s="126"/>
      <c r="D4" s="227"/>
      <c r="E4" s="225"/>
      <c r="F4" s="225"/>
      <c r="G4" s="225"/>
      <c r="H4" s="225"/>
    </row>
    <row r="5" ht="13.5">
      <c r="G5" s="33"/>
    </row>
    <row r="6" spans="1:8" s="34" customFormat="1" ht="57" customHeight="1">
      <c r="A6" s="52" t="s">
        <v>69</v>
      </c>
      <c r="B6" s="52" t="s">
        <v>70</v>
      </c>
      <c r="C6" s="735" t="s">
        <v>71</v>
      </c>
      <c r="D6" s="736"/>
      <c r="E6" s="737"/>
      <c r="F6" s="52" t="s">
        <v>72</v>
      </c>
      <c r="G6" s="53" t="s">
        <v>221</v>
      </c>
      <c r="H6" s="53" t="s">
        <v>220</v>
      </c>
    </row>
    <row r="7" spans="1:8" ht="39.75" customHeight="1">
      <c r="A7" s="356"/>
      <c r="B7" s="222"/>
      <c r="C7" s="732"/>
      <c r="D7" s="733"/>
      <c r="E7" s="734"/>
      <c r="F7" s="224"/>
      <c r="G7" s="295"/>
      <c r="H7" s="356"/>
    </row>
    <row r="8" spans="1:8" ht="39.75" customHeight="1">
      <c r="A8" s="356"/>
      <c r="B8" s="222"/>
      <c r="C8" s="732"/>
      <c r="D8" s="733"/>
      <c r="E8" s="734"/>
      <c r="F8" s="224"/>
      <c r="G8" s="296"/>
      <c r="H8" s="356"/>
    </row>
    <row r="9" spans="1:8" ht="39.75" customHeight="1">
      <c r="A9" s="356"/>
      <c r="B9" s="222"/>
      <c r="C9" s="732"/>
      <c r="D9" s="733"/>
      <c r="E9" s="734"/>
      <c r="F9" s="224"/>
      <c r="G9" s="296"/>
      <c r="H9" s="356"/>
    </row>
    <row r="10" spans="1:8" ht="39.75" customHeight="1">
      <c r="A10" s="356"/>
      <c r="B10" s="222"/>
      <c r="C10" s="732"/>
      <c r="D10" s="733"/>
      <c r="E10" s="734"/>
      <c r="F10" s="224"/>
      <c r="G10" s="295"/>
      <c r="H10" s="356"/>
    </row>
    <row r="11" spans="1:8" ht="39.75" customHeight="1">
      <c r="A11" s="356"/>
      <c r="B11" s="222"/>
      <c r="C11" s="732"/>
      <c r="D11" s="733"/>
      <c r="E11" s="734"/>
      <c r="F11" s="224"/>
      <c r="G11" s="295"/>
      <c r="H11" s="356"/>
    </row>
    <row r="12" spans="1:8" ht="39.75" customHeight="1">
      <c r="A12" s="356"/>
      <c r="B12" s="222"/>
      <c r="C12" s="732"/>
      <c r="D12" s="733"/>
      <c r="E12" s="734"/>
      <c r="F12" s="224"/>
      <c r="G12" s="295"/>
      <c r="H12" s="356"/>
    </row>
    <row r="13" spans="1:8" ht="39.75" customHeight="1">
      <c r="A13" s="356"/>
      <c r="B13" s="222"/>
      <c r="C13" s="732"/>
      <c r="D13" s="733"/>
      <c r="E13" s="734"/>
      <c r="F13" s="224"/>
      <c r="G13" s="295"/>
      <c r="H13" s="356"/>
    </row>
    <row r="14" spans="1:8" ht="39.75" customHeight="1">
      <c r="A14" s="356"/>
      <c r="B14" s="222"/>
      <c r="C14" s="732"/>
      <c r="D14" s="733"/>
      <c r="E14" s="734"/>
      <c r="F14" s="224"/>
      <c r="G14" s="295"/>
      <c r="H14" s="356"/>
    </row>
    <row r="15" spans="1:8" ht="39.75" customHeight="1">
      <c r="A15" s="356"/>
      <c r="B15" s="222"/>
      <c r="C15" s="732"/>
      <c r="D15" s="733"/>
      <c r="E15" s="734"/>
      <c r="F15" s="224"/>
      <c r="G15" s="295"/>
      <c r="H15" s="356"/>
    </row>
    <row r="16" spans="1:8" ht="39.75" customHeight="1">
      <c r="A16" s="356"/>
      <c r="B16" s="222"/>
      <c r="C16" s="732"/>
      <c r="D16" s="733"/>
      <c r="E16" s="734"/>
      <c r="F16" s="224"/>
      <c r="G16" s="295"/>
      <c r="H16" s="356"/>
    </row>
    <row r="17" spans="1:8" ht="39.75" customHeight="1">
      <c r="A17" s="356"/>
      <c r="B17" s="222"/>
      <c r="C17" s="732"/>
      <c r="D17" s="733"/>
      <c r="E17" s="734"/>
      <c r="F17" s="224"/>
      <c r="G17" s="295"/>
      <c r="H17" s="356"/>
    </row>
    <row r="18" spans="1:8" ht="39.75" customHeight="1">
      <c r="A18" s="356"/>
      <c r="B18" s="222"/>
      <c r="C18" s="732"/>
      <c r="D18" s="733"/>
      <c r="E18" s="734"/>
      <c r="F18" s="224"/>
      <c r="G18" s="295"/>
      <c r="H18" s="356"/>
    </row>
    <row r="19" spans="1:8" ht="39.75" customHeight="1">
      <c r="A19" s="356"/>
      <c r="B19" s="222"/>
      <c r="C19" s="732"/>
      <c r="D19" s="733"/>
      <c r="E19" s="734"/>
      <c r="F19" s="224"/>
      <c r="G19" s="295"/>
      <c r="H19" s="356"/>
    </row>
    <row r="20" spans="1:8" ht="39.75" customHeight="1" thickBot="1">
      <c r="A20" s="356"/>
      <c r="B20" s="222"/>
      <c r="C20" s="732"/>
      <c r="D20" s="733"/>
      <c r="E20" s="734"/>
      <c r="F20" s="224"/>
      <c r="G20" s="297"/>
      <c r="H20" s="356"/>
    </row>
    <row r="21" spans="1:8" ht="36" customHeight="1" thickBot="1">
      <c r="A21" s="738" t="s">
        <v>97</v>
      </c>
      <c r="B21" s="738"/>
      <c r="C21" s="738"/>
      <c r="D21" s="738"/>
      <c r="E21" s="738"/>
      <c r="F21" s="739"/>
      <c r="G21" s="298">
        <f>SUM(G7:G20)</f>
        <v>0</v>
      </c>
      <c r="H21" s="223"/>
    </row>
  </sheetData>
  <sheetProtection/>
  <mergeCells count="19">
    <mergeCell ref="A21:F21"/>
    <mergeCell ref="C18:E18"/>
    <mergeCell ref="C19:E19"/>
    <mergeCell ref="C20:E20"/>
    <mergeCell ref="A3:C3"/>
    <mergeCell ref="E3:H3"/>
    <mergeCell ref="C17:E17"/>
    <mergeCell ref="C10:E10"/>
    <mergeCell ref="C11:E11"/>
    <mergeCell ref="A1:H1"/>
    <mergeCell ref="C12:E12"/>
    <mergeCell ref="C13:E13"/>
    <mergeCell ref="C14:E14"/>
    <mergeCell ref="C15:E15"/>
    <mergeCell ref="C16:E16"/>
    <mergeCell ref="C6:E6"/>
    <mergeCell ref="C7:E7"/>
    <mergeCell ref="C8:E8"/>
    <mergeCell ref="C9:E9"/>
  </mergeCells>
  <printOptions horizontalCentered="1"/>
  <pageMargins left="0.7480314960629921" right="0.7086614173228347" top="0.7480314960629921" bottom="0.7480314960629921" header="0.31496062992125984" footer="0.31496062992125984"/>
  <pageSetup blackAndWhite="1"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tabColor rgb="FFFFFF00"/>
  </sheetPr>
  <dimension ref="A1:AI82"/>
  <sheetViews>
    <sheetView showZeros="0" view="pageBreakPreview" zoomScaleSheetLayoutView="100" zoomScalePageLayoutView="0" workbookViewId="0" topLeftCell="A1">
      <selection activeCell="O12" sqref="O12"/>
    </sheetView>
  </sheetViews>
  <sheetFormatPr defaultColWidth="3.625" defaultRowHeight="13.5"/>
  <cols>
    <col min="1" max="1" width="0.875" style="1" customWidth="1"/>
    <col min="2" max="3" width="4.00390625" style="1" customWidth="1"/>
    <col min="4" max="5" width="2.125" style="1" customWidth="1"/>
    <col min="6" max="6" width="1.75390625" style="1" customWidth="1"/>
    <col min="7" max="7" width="2.125" style="1" customWidth="1"/>
    <col min="8" max="8" width="3.625" style="1" customWidth="1"/>
    <col min="9" max="9" width="2.25390625" style="1" customWidth="1"/>
    <col min="10" max="10" width="2.00390625" style="1" customWidth="1"/>
    <col min="11" max="16" width="3.625" style="1" customWidth="1"/>
    <col min="17" max="17" width="1.875" style="1" customWidth="1"/>
    <col min="18" max="18" width="2.00390625" style="1" customWidth="1"/>
    <col min="19" max="19" width="4.875" style="1" customWidth="1"/>
    <col min="20" max="20" width="3.625" style="1" customWidth="1"/>
    <col min="21" max="21" width="1.875" style="1" customWidth="1"/>
    <col min="22" max="23" width="2.125" style="1" customWidth="1"/>
    <col min="24" max="27" width="3.625" style="1" customWidth="1"/>
    <col min="28" max="28" width="1.75390625" style="1" customWidth="1"/>
    <col min="29" max="29" width="1.875" style="1" customWidth="1"/>
    <col min="30" max="32" width="3.625" style="1" customWidth="1"/>
    <col min="33" max="33" width="0.875" style="1" customWidth="1"/>
    <col min="34" max="16384" width="3.625" style="1" customWidth="1"/>
  </cols>
  <sheetData>
    <row r="1" spans="1:32" ht="14.25">
      <c r="A1" s="144"/>
      <c r="B1" s="144"/>
      <c r="C1" s="144"/>
      <c r="D1" s="144"/>
      <c r="E1" s="144"/>
      <c r="F1" s="144"/>
      <c r="G1" s="144"/>
      <c r="H1" s="144"/>
      <c r="I1" s="144"/>
      <c r="J1" s="144"/>
      <c r="K1" s="144"/>
      <c r="L1" s="144"/>
      <c r="M1" s="144"/>
      <c r="N1" s="144"/>
      <c r="O1" s="144"/>
      <c r="P1" s="144"/>
      <c r="Q1" s="144"/>
      <c r="R1" s="144"/>
      <c r="S1" s="144"/>
      <c r="T1" s="144"/>
      <c r="U1" s="144"/>
      <c r="V1" s="144"/>
      <c r="W1" s="144"/>
      <c r="X1" s="144"/>
      <c r="Y1" s="144"/>
      <c r="Z1" s="144"/>
      <c r="AA1" s="144"/>
      <c r="AB1" s="144"/>
      <c r="AC1" s="144"/>
      <c r="AD1" s="144"/>
      <c r="AE1" s="144"/>
      <c r="AF1" s="144"/>
    </row>
    <row r="2" spans="1:32" ht="14.25">
      <c r="A2" s="144"/>
      <c r="B2" s="144"/>
      <c r="C2" s="144"/>
      <c r="D2" s="144"/>
      <c r="E2" s="144"/>
      <c r="F2" s="144"/>
      <c r="G2" s="144"/>
      <c r="H2" s="144"/>
      <c r="I2" s="144"/>
      <c r="J2" s="144"/>
      <c r="K2" s="144"/>
      <c r="L2" s="144"/>
      <c r="M2" s="144"/>
      <c r="N2" s="144"/>
      <c r="O2" s="144"/>
      <c r="P2" s="144"/>
      <c r="Q2" s="144"/>
      <c r="R2" s="144"/>
      <c r="S2" s="144"/>
      <c r="T2" s="144"/>
      <c r="U2" s="144"/>
      <c r="V2" s="144"/>
      <c r="W2" s="144"/>
      <c r="X2" s="144"/>
      <c r="Y2" s="144"/>
      <c r="Z2" s="144"/>
      <c r="AA2" s="144"/>
      <c r="AB2" s="144"/>
      <c r="AC2" s="144"/>
      <c r="AD2" s="144"/>
      <c r="AE2" s="144"/>
      <c r="AF2" s="144"/>
    </row>
    <row r="3" spans="1:32" ht="19.5" customHeight="1">
      <c r="A3" s="144"/>
      <c r="B3" s="749" t="s">
        <v>316</v>
      </c>
      <c r="C3" s="749"/>
      <c r="D3" s="749"/>
      <c r="E3" s="749"/>
      <c r="F3" s="749"/>
      <c r="G3" s="749"/>
      <c r="H3" s="749"/>
      <c r="I3" s="749"/>
      <c r="J3" s="749"/>
      <c r="K3" s="749"/>
      <c r="L3" s="749"/>
      <c r="M3" s="749"/>
      <c r="N3" s="749"/>
      <c r="O3" s="749"/>
      <c r="P3" s="749"/>
      <c r="Q3" s="749"/>
      <c r="R3" s="749"/>
      <c r="S3" s="749"/>
      <c r="T3" s="749"/>
      <c r="U3" s="749"/>
      <c r="V3" s="749"/>
      <c r="W3" s="749"/>
      <c r="X3" s="749"/>
      <c r="Y3" s="749"/>
      <c r="Z3" s="749"/>
      <c r="AA3" s="749"/>
      <c r="AB3" s="749"/>
      <c r="AC3" s="749"/>
      <c r="AD3" s="749"/>
      <c r="AE3" s="749"/>
      <c r="AF3" s="749"/>
    </row>
    <row r="4" spans="1:32" ht="14.25">
      <c r="A4" s="144"/>
      <c r="B4" s="144"/>
      <c r="C4" s="144"/>
      <c r="D4" s="144"/>
      <c r="E4" s="144"/>
      <c r="F4" s="144"/>
      <c r="G4" s="144"/>
      <c r="H4" s="144"/>
      <c r="I4" s="144"/>
      <c r="J4" s="144"/>
      <c r="K4" s="144"/>
      <c r="L4" s="144"/>
      <c r="M4" s="144"/>
      <c r="N4" s="144"/>
      <c r="O4" s="144"/>
      <c r="P4" s="144"/>
      <c r="Q4" s="144"/>
      <c r="R4" s="144"/>
      <c r="S4" s="144"/>
      <c r="T4" s="144"/>
      <c r="U4" s="144"/>
      <c r="V4" s="144"/>
      <c r="W4" s="144"/>
      <c r="X4" s="144"/>
      <c r="Y4" s="144"/>
      <c r="Z4" s="144"/>
      <c r="AA4" s="144"/>
      <c r="AB4" s="144"/>
      <c r="AC4" s="144"/>
      <c r="AD4" s="144"/>
      <c r="AE4" s="144"/>
      <c r="AF4" s="144"/>
    </row>
    <row r="5" spans="1:32" ht="14.25">
      <c r="A5" s="144"/>
      <c r="B5" s="144"/>
      <c r="C5" s="144"/>
      <c r="D5" s="144"/>
      <c r="E5" s="144"/>
      <c r="F5" s="144"/>
      <c r="G5" s="144"/>
      <c r="H5" s="144"/>
      <c r="I5" s="144"/>
      <c r="J5" s="144"/>
      <c r="K5" s="144"/>
      <c r="L5" s="144"/>
      <c r="M5" s="144"/>
      <c r="N5" s="144"/>
      <c r="O5" s="144"/>
      <c r="P5" s="144"/>
      <c r="Q5" s="144"/>
      <c r="R5" s="144"/>
      <c r="S5" s="144"/>
      <c r="T5" s="144"/>
      <c r="U5" s="144"/>
      <c r="V5" s="144"/>
      <c r="W5" s="144"/>
      <c r="X5" s="144"/>
      <c r="Y5" s="144"/>
      <c r="Z5" s="144"/>
      <c r="AA5" s="144"/>
      <c r="AB5" s="144"/>
      <c r="AC5" s="144"/>
      <c r="AD5" s="144"/>
      <c r="AE5" s="144"/>
      <c r="AF5" s="144"/>
    </row>
    <row r="6" spans="1:32" ht="14.25">
      <c r="A6" s="144"/>
      <c r="B6" s="144"/>
      <c r="C6" s="144"/>
      <c r="D6" s="144"/>
      <c r="E6" s="144"/>
      <c r="F6" s="144"/>
      <c r="G6" s="144"/>
      <c r="H6" s="144"/>
      <c r="I6" s="144"/>
      <c r="J6" s="144"/>
      <c r="K6" s="144"/>
      <c r="L6" s="144"/>
      <c r="M6" s="144"/>
      <c r="N6" s="144"/>
      <c r="O6" s="144"/>
      <c r="P6" s="144"/>
      <c r="Q6" s="144"/>
      <c r="R6" s="144"/>
      <c r="S6" s="144"/>
      <c r="T6" s="144"/>
      <c r="U6" s="144"/>
      <c r="V6" s="144"/>
      <c r="W6" s="144"/>
      <c r="X6" s="144"/>
      <c r="Y6" s="144"/>
      <c r="Z6" s="144"/>
      <c r="AA6" s="144"/>
      <c r="AB6" s="144"/>
      <c r="AC6" s="144"/>
      <c r="AD6" s="144"/>
      <c r="AE6" s="144"/>
      <c r="AF6" s="144"/>
    </row>
    <row r="7" spans="1:32" ht="18" customHeight="1">
      <c r="A7" s="144"/>
      <c r="B7" s="144"/>
      <c r="C7" s="144"/>
      <c r="D7" s="144"/>
      <c r="E7" s="144"/>
      <c r="F7" s="144"/>
      <c r="G7" s="144"/>
      <c r="H7" s="144"/>
      <c r="I7" s="144"/>
      <c r="J7" s="144"/>
      <c r="K7" s="144"/>
      <c r="L7" s="144"/>
      <c r="M7" s="144"/>
      <c r="N7" s="144"/>
      <c r="O7" s="144"/>
      <c r="P7" s="144"/>
      <c r="Q7" s="144"/>
      <c r="R7" s="144"/>
      <c r="S7" s="144"/>
      <c r="T7" s="144"/>
      <c r="U7" s="144"/>
      <c r="V7" s="144"/>
      <c r="W7" s="144"/>
      <c r="X7" s="144"/>
      <c r="Y7" s="144"/>
      <c r="Z7" s="144"/>
      <c r="AA7" s="144"/>
      <c r="AB7" s="144"/>
      <c r="AC7" s="144"/>
      <c r="AD7" s="144"/>
      <c r="AE7" s="144"/>
      <c r="AF7" s="144"/>
    </row>
    <row r="8" spans="1:32" ht="18.75" customHeight="1">
      <c r="A8" s="664" t="s">
        <v>73</v>
      </c>
      <c r="B8" s="664"/>
      <c r="C8" s="664"/>
      <c r="D8" s="664"/>
      <c r="E8" s="664"/>
      <c r="F8" s="664"/>
      <c r="G8" s="664"/>
      <c r="H8" s="664"/>
      <c r="I8" s="664"/>
      <c r="J8" s="664"/>
      <c r="K8" s="664"/>
      <c r="L8" s="664"/>
      <c r="M8" s="664"/>
      <c r="N8" s="664"/>
      <c r="O8" s="664"/>
      <c r="P8" s="664"/>
      <c r="Q8" s="664"/>
      <c r="R8" s="664"/>
      <c r="S8" s="664"/>
      <c r="T8" s="664"/>
      <c r="U8" s="664"/>
      <c r="V8" s="664"/>
      <c r="W8" s="664"/>
      <c r="X8" s="664"/>
      <c r="Y8" s="664"/>
      <c r="Z8" s="664"/>
      <c r="AA8" s="664"/>
      <c r="AB8" s="664"/>
      <c r="AC8" s="664"/>
      <c r="AD8" s="664"/>
      <c r="AE8" s="664"/>
      <c r="AF8" s="664"/>
    </row>
    <row r="9" spans="1:32" ht="14.25">
      <c r="A9" s="144"/>
      <c r="B9" s="144"/>
      <c r="C9" s="144"/>
      <c r="D9" s="144"/>
      <c r="E9" s="144"/>
      <c r="F9" s="144"/>
      <c r="G9" s="144"/>
      <c r="H9" s="144"/>
      <c r="I9" s="144"/>
      <c r="J9" s="144"/>
      <c r="K9" s="144"/>
      <c r="L9" s="144"/>
      <c r="M9" s="144"/>
      <c r="N9" s="144"/>
      <c r="O9" s="144"/>
      <c r="P9" s="144"/>
      <c r="Q9" s="144"/>
      <c r="R9" s="144"/>
      <c r="S9" s="144"/>
      <c r="T9" s="144"/>
      <c r="U9" s="144"/>
      <c r="V9" s="144"/>
      <c r="W9" s="144"/>
      <c r="X9" s="144"/>
      <c r="Y9" s="144"/>
      <c r="Z9" s="144"/>
      <c r="AA9" s="144"/>
      <c r="AB9" s="144"/>
      <c r="AC9" s="144"/>
      <c r="AD9" s="144"/>
      <c r="AE9" s="144"/>
      <c r="AF9" s="144"/>
    </row>
    <row r="10" spans="1:32" ht="14.25">
      <c r="A10" s="144"/>
      <c r="B10" s="144"/>
      <c r="C10" s="144"/>
      <c r="D10" s="144"/>
      <c r="E10" s="144"/>
      <c r="F10" s="144"/>
      <c r="G10" s="144"/>
      <c r="H10" s="144"/>
      <c r="I10" s="144"/>
      <c r="J10" s="144"/>
      <c r="K10" s="144"/>
      <c r="L10" s="144"/>
      <c r="M10" s="144"/>
      <c r="N10" s="144"/>
      <c r="O10" s="144"/>
      <c r="P10" s="144"/>
      <c r="Q10" s="144"/>
      <c r="R10" s="144"/>
      <c r="S10" s="144"/>
      <c r="T10" s="144"/>
      <c r="U10" s="144"/>
      <c r="V10" s="144"/>
      <c r="W10" s="144"/>
      <c r="X10" s="150"/>
      <c r="Y10" s="150"/>
      <c r="Z10" s="3"/>
      <c r="AA10" s="150"/>
      <c r="AB10" s="150"/>
      <c r="AC10" s="3"/>
      <c r="AD10" s="150"/>
      <c r="AE10" s="3"/>
      <c r="AF10" s="150"/>
    </row>
    <row r="11" spans="1:32" ht="14.25">
      <c r="A11" s="144"/>
      <c r="B11" s="144"/>
      <c r="C11" s="144"/>
      <c r="D11" s="144"/>
      <c r="E11" s="144"/>
      <c r="F11" s="144"/>
      <c r="G11" s="144"/>
      <c r="H11" s="144"/>
      <c r="I11" s="144"/>
      <c r="J11" s="144"/>
      <c r="K11" s="144"/>
      <c r="L11" s="144"/>
      <c r="M11" s="144"/>
      <c r="N11" s="144"/>
      <c r="O11" s="144"/>
      <c r="P11" s="144"/>
      <c r="Q11" s="144"/>
      <c r="R11" s="144"/>
      <c r="S11" s="144"/>
      <c r="T11" s="10"/>
      <c r="U11" s="10"/>
      <c r="V11" s="10"/>
      <c r="W11" s="144"/>
      <c r="X11" s="144"/>
      <c r="Y11" s="144"/>
      <c r="Z11" s="144"/>
      <c r="AA11" s="144"/>
      <c r="AB11" s="144"/>
      <c r="AC11" s="144"/>
      <c r="AD11" s="144"/>
      <c r="AE11" s="144"/>
      <c r="AF11" s="144"/>
    </row>
    <row r="12" spans="1:32" ht="18" customHeight="1">
      <c r="A12" s="144"/>
      <c r="B12" s="144"/>
      <c r="C12" s="144"/>
      <c r="D12" s="144"/>
      <c r="E12" s="144"/>
      <c r="F12" s="144"/>
      <c r="G12" s="144"/>
      <c r="H12" s="144"/>
      <c r="I12" s="144"/>
      <c r="J12" s="144"/>
      <c r="K12" s="144"/>
      <c r="L12" s="144"/>
      <c r="M12" s="144"/>
      <c r="N12" s="144"/>
      <c r="O12" s="144"/>
      <c r="P12" s="144"/>
      <c r="Q12" s="144"/>
      <c r="R12" s="144"/>
      <c r="S12" s="144"/>
      <c r="T12" s="10"/>
      <c r="U12" s="10"/>
      <c r="V12" s="10"/>
      <c r="W12" s="144"/>
      <c r="X12" s="144"/>
      <c r="Y12" s="144"/>
      <c r="Z12" s="144"/>
      <c r="AA12" s="144"/>
      <c r="AB12" s="144"/>
      <c r="AC12" s="144"/>
      <c r="AD12" s="144"/>
      <c r="AE12" s="144"/>
      <c r="AF12" s="144"/>
    </row>
    <row r="13" spans="1:32" ht="15">
      <c r="A13" s="144"/>
      <c r="B13" s="144"/>
      <c r="C13" s="144"/>
      <c r="D13" s="144"/>
      <c r="E13" s="144"/>
      <c r="F13" s="144"/>
      <c r="G13" s="144"/>
      <c r="H13" s="144"/>
      <c r="I13" s="144"/>
      <c r="J13" s="144"/>
      <c r="K13" s="144"/>
      <c r="L13" s="144"/>
      <c r="M13" s="144"/>
      <c r="N13" s="144"/>
      <c r="O13" s="144"/>
      <c r="P13" s="144"/>
      <c r="Q13" s="144"/>
      <c r="R13" s="144"/>
      <c r="S13" s="144"/>
      <c r="T13" s="77"/>
      <c r="U13" s="77"/>
      <c r="V13" s="10"/>
      <c r="W13" s="10"/>
      <c r="X13" s="77"/>
      <c r="Y13" s="144"/>
      <c r="Z13" s="144"/>
      <c r="AA13" s="144"/>
      <c r="AB13" s="144"/>
      <c r="AC13" s="144"/>
      <c r="AD13" s="144"/>
      <c r="AE13" s="144"/>
      <c r="AF13" s="144"/>
    </row>
    <row r="14" spans="1:33" ht="24.75" customHeight="1">
      <c r="A14" s="144"/>
      <c r="B14" s="462" t="s">
        <v>196</v>
      </c>
      <c r="C14" s="462"/>
      <c r="D14" s="462"/>
      <c r="E14" s="462"/>
      <c r="F14" s="462"/>
      <c r="G14" s="462"/>
      <c r="H14" s="462"/>
      <c r="I14" s="462"/>
      <c r="J14" s="462"/>
      <c r="K14" s="747"/>
      <c r="L14" s="747"/>
      <c r="M14" s="747"/>
      <c r="N14" s="747"/>
      <c r="O14" s="747"/>
      <c r="P14" s="747"/>
      <c r="Q14" s="747"/>
      <c r="R14" s="747"/>
      <c r="S14" s="747"/>
      <c r="T14" s="747"/>
      <c r="U14" s="743" t="s">
        <v>262</v>
      </c>
      <c r="V14" s="743"/>
      <c r="W14" s="743">
        <f>'R6交付金上限'!H14</f>
        <v>0</v>
      </c>
      <c r="X14" s="743"/>
      <c r="Y14" s="140">
        <f>'R6交付金上限'!H15</f>
        <v>0</v>
      </c>
      <c r="Z14" s="742" t="s">
        <v>263</v>
      </c>
      <c r="AA14" s="742"/>
      <c r="AB14" s="742"/>
      <c r="AC14" s="742">
        <f>'R6交付金上限'!H14</f>
        <v>0</v>
      </c>
      <c r="AD14" s="742"/>
      <c r="AE14" s="140"/>
      <c r="AF14" s="248" t="s">
        <v>0</v>
      </c>
      <c r="AG14" s="21"/>
    </row>
    <row r="15" spans="1:32" ht="24.75" customHeight="1">
      <c r="A15" s="144"/>
      <c r="B15" s="140"/>
      <c r="C15" s="142" t="s">
        <v>197</v>
      </c>
      <c r="D15" s="747"/>
      <c r="E15" s="747"/>
      <c r="F15" s="743" t="s">
        <v>198</v>
      </c>
      <c r="G15" s="743"/>
      <c r="H15" s="743" t="s">
        <v>264</v>
      </c>
      <c r="I15" s="743"/>
      <c r="J15" s="743">
        <f>'R6交付金上限'!H14</f>
        <v>0</v>
      </c>
      <c r="K15" s="743"/>
      <c r="L15" s="140"/>
      <c r="M15" s="142" t="s">
        <v>199</v>
      </c>
      <c r="N15" s="140"/>
      <c r="O15" s="142" t="s">
        <v>74</v>
      </c>
      <c r="P15" s="140"/>
      <c r="Q15" s="743" t="s">
        <v>200</v>
      </c>
      <c r="R15" s="743"/>
      <c r="S15" s="748" t="s">
        <v>202</v>
      </c>
      <c r="T15" s="748"/>
      <c r="U15" s="748"/>
      <c r="V15" s="748"/>
      <c r="W15" s="748"/>
      <c r="X15" s="748"/>
      <c r="Y15" s="748"/>
      <c r="Z15" s="748"/>
      <c r="AA15" s="748"/>
      <c r="AB15" s="748"/>
      <c r="AC15" s="748"/>
      <c r="AD15" s="748"/>
      <c r="AE15" s="748"/>
      <c r="AF15" s="748"/>
    </row>
    <row r="16" spans="1:32" ht="24.75" customHeight="1">
      <c r="A16" s="144"/>
      <c r="B16" s="748" t="s">
        <v>201</v>
      </c>
      <c r="C16" s="748"/>
      <c r="D16" s="748"/>
      <c r="E16" s="748"/>
      <c r="F16" s="748"/>
      <c r="G16" s="748"/>
      <c r="H16" s="748"/>
      <c r="I16" s="748"/>
      <c r="J16" s="748"/>
      <c r="K16" s="748"/>
      <c r="L16" s="748"/>
      <c r="M16" s="748"/>
      <c r="N16" s="748"/>
      <c r="O16" s="748"/>
      <c r="P16" s="748"/>
      <c r="Q16" s="748"/>
      <c r="R16" s="748"/>
      <c r="S16" s="748"/>
      <c r="T16" s="748"/>
      <c r="U16" s="748"/>
      <c r="V16" s="748"/>
      <c r="W16" s="748"/>
      <c r="X16" s="748"/>
      <c r="Y16" s="748"/>
      <c r="Z16" s="748"/>
      <c r="AA16" s="748"/>
      <c r="AB16" s="748"/>
      <c r="AC16" s="748"/>
      <c r="AD16" s="748"/>
      <c r="AE16" s="748"/>
      <c r="AF16" s="748"/>
    </row>
    <row r="17" spans="1:32" ht="12" customHeight="1">
      <c r="A17" s="77"/>
      <c r="B17" s="77"/>
      <c r="C17" s="77"/>
      <c r="D17" s="77"/>
      <c r="E17" s="77"/>
      <c r="F17" s="77"/>
      <c r="G17" s="77"/>
      <c r="H17" s="77"/>
      <c r="I17" s="77"/>
      <c r="J17" s="77"/>
      <c r="K17" s="77"/>
      <c r="L17" s="77"/>
      <c r="M17" s="77"/>
      <c r="N17" s="77"/>
      <c r="O17" s="77"/>
      <c r="P17" s="77"/>
      <c r="Q17" s="77"/>
      <c r="R17" s="77"/>
      <c r="S17" s="77"/>
      <c r="T17" s="77"/>
      <c r="U17" s="77"/>
      <c r="V17" s="77"/>
      <c r="W17" s="77"/>
      <c r="X17" s="77"/>
      <c r="Y17" s="77"/>
      <c r="Z17" s="77"/>
      <c r="AA17" s="77"/>
      <c r="AB17" s="77"/>
      <c r="AC17" s="77"/>
      <c r="AD17" s="77"/>
      <c r="AE17" s="77"/>
      <c r="AF17" s="141"/>
    </row>
    <row r="18" spans="1:32" ht="24.75" customHeight="1">
      <c r="A18" s="77"/>
      <c r="B18" s="748" t="s">
        <v>265</v>
      </c>
      <c r="C18" s="748"/>
      <c r="D18" s="748"/>
      <c r="E18" s="748"/>
      <c r="F18" s="748"/>
      <c r="G18" s="743">
        <f>'R6交付金上限'!H14</f>
        <v>0</v>
      </c>
      <c r="H18" s="743"/>
      <c r="I18" s="747">
        <f>'R6交付金上限'!H15</f>
        <v>0</v>
      </c>
      <c r="J18" s="747"/>
      <c r="K18" s="748" t="s">
        <v>193</v>
      </c>
      <c r="L18" s="748"/>
      <c r="M18" s="748"/>
      <c r="N18" s="748"/>
      <c r="O18" s="748"/>
      <c r="P18" s="748"/>
      <c r="Q18" s="748"/>
      <c r="R18" s="748"/>
      <c r="S18" s="748"/>
      <c r="T18" s="748"/>
      <c r="U18" s="748"/>
      <c r="V18" s="748"/>
      <c r="W18" s="748"/>
      <c r="X18" s="748"/>
      <c r="Y18" s="748"/>
      <c r="Z18" s="748"/>
      <c r="AA18" s="748"/>
      <c r="AB18" s="748"/>
      <c r="AC18" s="748"/>
      <c r="AD18" s="748"/>
      <c r="AE18" s="748"/>
      <c r="AF18" s="748"/>
    </row>
    <row r="19" spans="1:35" ht="12" customHeight="1">
      <c r="A19" s="10"/>
      <c r="B19" s="77"/>
      <c r="C19" s="77"/>
      <c r="D19" s="77"/>
      <c r="E19" s="77"/>
      <c r="F19" s="77"/>
      <c r="G19" s="77"/>
      <c r="H19" s="77"/>
      <c r="I19" s="77"/>
      <c r="J19" s="77"/>
      <c r="K19" s="77"/>
      <c r="L19" s="77"/>
      <c r="M19" s="77"/>
      <c r="N19" s="77"/>
      <c r="O19" s="77"/>
      <c r="P19" s="77"/>
      <c r="Q19" s="77"/>
      <c r="R19" s="77"/>
      <c r="S19" s="77"/>
      <c r="T19" s="77"/>
      <c r="U19" s="77"/>
      <c r="V19" s="77"/>
      <c r="W19" s="77"/>
      <c r="X19" s="77"/>
      <c r="Y19" s="77"/>
      <c r="Z19" s="77"/>
      <c r="AA19" s="77"/>
      <c r="AB19" s="77"/>
      <c r="AC19" s="77"/>
      <c r="AD19" s="77"/>
      <c r="AE19" s="77"/>
      <c r="AF19" s="141"/>
      <c r="AI19" s="21"/>
    </row>
    <row r="20" spans="1:32" ht="24.75" customHeight="1">
      <c r="A20" s="77" t="s">
        <v>119</v>
      </c>
      <c r="B20" s="748" t="s">
        <v>266</v>
      </c>
      <c r="C20" s="748"/>
      <c r="D20" s="748"/>
      <c r="E20" s="743">
        <f>'R6交付金上限'!H14</f>
        <v>0</v>
      </c>
      <c r="F20" s="743"/>
      <c r="G20" s="743"/>
      <c r="H20" s="140">
        <f>'R6交付金上限'!H15</f>
        <v>0</v>
      </c>
      <c r="I20" s="746" t="s">
        <v>269</v>
      </c>
      <c r="J20" s="746"/>
      <c r="K20" s="746"/>
      <c r="L20" s="746"/>
      <c r="M20" s="746"/>
      <c r="N20" s="746"/>
      <c r="O20" s="746"/>
      <c r="P20" s="746"/>
      <c r="Q20" s="746"/>
      <c r="R20" s="746"/>
      <c r="S20" s="746"/>
      <c r="T20" s="746"/>
      <c r="U20" s="746"/>
      <c r="V20" s="746"/>
      <c r="W20" s="746"/>
      <c r="X20" s="746"/>
      <c r="Y20" s="746"/>
      <c r="Z20" s="746"/>
      <c r="AA20" s="746"/>
      <c r="AB20" s="746"/>
      <c r="AC20" s="746"/>
      <c r="AD20" s="746"/>
      <c r="AE20" s="746"/>
      <c r="AF20" s="746"/>
    </row>
    <row r="21" spans="1:32" ht="24.75" customHeight="1">
      <c r="A21" s="77"/>
      <c r="B21" s="748" t="s">
        <v>194</v>
      </c>
      <c r="C21" s="748"/>
      <c r="D21" s="748"/>
      <c r="E21" s="748"/>
      <c r="F21" s="748"/>
      <c r="G21" s="748"/>
      <c r="H21" s="748"/>
      <c r="I21" s="748"/>
      <c r="J21" s="748"/>
      <c r="K21" s="748"/>
      <c r="L21" s="748"/>
      <c r="M21" s="748"/>
      <c r="N21" s="748"/>
      <c r="O21" s="748"/>
      <c r="P21" s="748"/>
      <c r="Q21" s="748"/>
      <c r="R21" s="748"/>
      <c r="S21" s="748"/>
      <c r="T21" s="748"/>
      <c r="U21" s="748"/>
      <c r="V21" s="748"/>
      <c r="W21" s="748"/>
      <c r="X21" s="748"/>
      <c r="Y21" s="748"/>
      <c r="Z21" s="748"/>
      <c r="AA21" s="748"/>
      <c r="AB21" s="748"/>
      <c r="AC21" s="748"/>
      <c r="AD21" s="748"/>
      <c r="AE21" s="748"/>
      <c r="AF21" s="748"/>
    </row>
    <row r="22" spans="1:32" ht="13.5" customHeight="1">
      <c r="A22" s="10"/>
      <c r="B22" s="10"/>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row>
    <row r="23" spans="1:32" ht="23.25" customHeight="1">
      <c r="A23" s="10"/>
      <c r="B23" s="10"/>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row>
    <row r="24" spans="1:32" ht="23.25" customHeight="1">
      <c r="A24" s="10"/>
      <c r="B24" s="10"/>
      <c r="C24" s="10"/>
      <c r="D24" s="10"/>
      <c r="E24" s="10"/>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row>
    <row r="25" spans="1:32" ht="22.5" customHeight="1">
      <c r="A25" s="10"/>
      <c r="B25" s="10"/>
      <c r="C25" s="10"/>
      <c r="D25" s="10"/>
      <c r="E25" s="10"/>
      <c r="F25" s="10"/>
      <c r="G25" s="10"/>
      <c r="H25" s="10"/>
      <c r="I25" s="10"/>
      <c r="J25" s="10"/>
      <c r="K25" s="10"/>
      <c r="L25" s="10"/>
      <c r="M25" s="10"/>
      <c r="N25" s="10"/>
      <c r="O25" s="10"/>
      <c r="P25" s="10"/>
      <c r="Q25" s="10"/>
      <c r="R25" s="10"/>
      <c r="S25" s="151"/>
      <c r="T25" s="10"/>
      <c r="U25" s="10"/>
      <c r="V25" s="10"/>
      <c r="W25" s="10"/>
      <c r="X25" s="10"/>
      <c r="Y25" s="10"/>
      <c r="Z25" s="10"/>
      <c r="AA25" s="10"/>
      <c r="AB25" s="10"/>
      <c r="AC25" s="10"/>
      <c r="AD25" s="10"/>
      <c r="AE25" s="10"/>
      <c r="AF25" s="144"/>
    </row>
    <row r="26" spans="1:32" ht="18" customHeight="1">
      <c r="A26" s="10"/>
      <c r="B26" s="10"/>
      <c r="C26" s="10"/>
      <c r="D26" s="10"/>
      <c r="E26" s="10"/>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44"/>
    </row>
    <row r="27" spans="1:32" ht="22.5" customHeight="1">
      <c r="A27" s="10"/>
      <c r="B27" s="10"/>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44"/>
    </row>
    <row r="28" spans="1:32" ht="22.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44"/>
    </row>
    <row r="29" spans="1:32" ht="22.5" customHeight="1">
      <c r="A29" s="10"/>
      <c r="B29" s="10"/>
      <c r="C29" s="10"/>
      <c r="D29" s="10"/>
      <c r="E29" s="751">
        <f>'R6交付金上限'!H14</f>
        <v>0</v>
      </c>
      <c r="F29" s="751"/>
      <c r="G29" s="751"/>
      <c r="H29" s="366"/>
      <c r="I29" s="750" t="s">
        <v>0</v>
      </c>
      <c r="J29" s="750"/>
      <c r="K29" s="366"/>
      <c r="L29" s="143" t="s">
        <v>74</v>
      </c>
      <c r="M29" s="366"/>
      <c r="N29" s="143" t="s">
        <v>2</v>
      </c>
      <c r="O29" s="10"/>
      <c r="P29" s="10"/>
      <c r="Q29" s="10"/>
      <c r="R29" s="10"/>
      <c r="S29" s="10"/>
      <c r="T29" s="10"/>
      <c r="U29" s="10"/>
      <c r="V29" s="10"/>
      <c r="W29" s="10"/>
      <c r="X29" s="10"/>
      <c r="Y29" s="10"/>
      <c r="Z29" s="10"/>
      <c r="AA29" s="10"/>
      <c r="AB29" s="10"/>
      <c r="AC29" s="10"/>
      <c r="AD29" s="10"/>
      <c r="AE29" s="10"/>
      <c r="AF29" s="144"/>
    </row>
    <row r="30" spans="1:32" ht="22.5" customHeight="1">
      <c r="A30" s="77"/>
      <c r="B30" s="77"/>
      <c r="C30" s="77"/>
      <c r="D30" s="77"/>
      <c r="E30" s="77"/>
      <c r="F30" s="77"/>
      <c r="G30" s="77"/>
      <c r="H30" s="77"/>
      <c r="I30" s="77"/>
      <c r="J30" s="77"/>
      <c r="K30" s="77"/>
      <c r="L30" s="77"/>
      <c r="M30" s="77"/>
      <c r="N30" s="77"/>
      <c r="O30" s="77"/>
      <c r="P30" s="77"/>
      <c r="Q30" s="77"/>
      <c r="R30" s="77"/>
      <c r="S30" s="77"/>
      <c r="T30" s="77"/>
      <c r="U30" s="77"/>
      <c r="V30" s="77"/>
      <c r="W30" s="77"/>
      <c r="X30" s="77"/>
      <c r="Y30" s="77"/>
      <c r="Z30" s="77"/>
      <c r="AA30" s="77"/>
      <c r="AB30" s="77"/>
      <c r="AC30" s="77"/>
      <c r="AD30" s="77"/>
      <c r="AE30" s="77"/>
      <c r="AF30" s="141"/>
    </row>
    <row r="31" spans="1:32" ht="22.5" customHeight="1">
      <c r="A31" s="77"/>
      <c r="B31" s="77"/>
      <c r="C31" s="77"/>
      <c r="D31" s="77"/>
      <c r="E31" s="77"/>
      <c r="F31" s="77"/>
      <c r="G31" s="77"/>
      <c r="H31" s="77"/>
      <c r="I31" s="77"/>
      <c r="J31" s="77"/>
      <c r="K31" s="77"/>
      <c r="L31" s="77"/>
      <c r="M31" s="77"/>
      <c r="N31" s="77"/>
      <c r="O31" s="77"/>
      <c r="P31" s="77"/>
      <c r="Q31" s="77"/>
      <c r="R31" s="77"/>
      <c r="S31" s="77"/>
      <c r="T31" s="77"/>
      <c r="U31" s="77"/>
      <c r="V31" s="77"/>
      <c r="W31" s="77"/>
      <c r="X31" s="77"/>
      <c r="Y31" s="77"/>
      <c r="Z31" s="77"/>
      <c r="AA31" s="77"/>
      <c r="AB31" s="77"/>
      <c r="AC31" s="77"/>
      <c r="AD31" s="77"/>
      <c r="AE31" s="77"/>
      <c r="AF31" s="141"/>
    </row>
    <row r="32" spans="1:32" ht="22.5" customHeight="1">
      <c r="A32" s="77"/>
      <c r="B32" s="77"/>
      <c r="C32" s="77"/>
      <c r="D32" s="77"/>
      <c r="E32" s="77"/>
      <c r="F32" s="77"/>
      <c r="G32" s="77"/>
      <c r="H32" s="77"/>
      <c r="I32" s="77"/>
      <c r="J32" s="77"/>
      <c r="K32" s="77"/>
      <c r="L32" s="77"/>
      <c r="M32" s="77"/>
      <c r="N32" s="77"/>
      <c r="O32" s="77"/>
      <c r="P32" s="144"/>
      <c r="Q32" s="144"/>
      <c r="R32" s="745">
        <f>IF(K14=0,"",K14)</f>
      </c>
      <c r="S32" s="745"/>
      <c r="T32" s="745"/>
      <c r="U32" s="745"/>
      <c r="V32" s="745"/>
      <c r="W32" s="745"/>
      <c r="X32" s="745"/>
      <c r="Y32" s="745"/>
      <c r="Z32" s="745"/>
      <c r="AA32" s="745"/>
      <c r="AB32" s="745"/>
      <c r="AC32" s="745"/>
      <c r="AD32" s="77"/>
      <c r="AE32" s="77"/>
      <c r="AF32" s="141"/>
    </row>
    <row r="33" spans="1:32" s="21" customFormat="1" ht="22.5" customHeight="1">
      <c r="A33" s="77"/>
      <c r="B33" s="145"/>
      <c r="C33" s="145"/>
      <c r="D33" s="145"/>
      <c r="E33" s="145"/>
      <c r="F33" s="145"/>
      <c r="G33" s="145"/>
      <c r="H33" s="146"/>
      <c r="I33" s="146"/>
      <c r="J33" s="146"/>
      <c r="K33" s="146"/>
      <c r="L33" s="146"/>
      <c r="M33" s="146"/>
      <c r="N33" s="146"/>
      <c r="O33" s="146"/>
      <c r="P33" s="146"/>
      <c r="Q33" s="147" t="s">
        <v>190</v>
      </c>
      <c r="R33" s="744"/>
      <c r="S33" s="744"/>
      <c r="T33" s="744"/>
      <c r="U33" s="147" t="s">
        <v>191</v>
      </c>
      <c r="V33" s="146"/>
      <c r="W33" s="752"/>
      <c r="X33" s="752"/>
      <c r="Y33" s="752"/>
      <c r="Z33" s="752"/>
      <c r="AA33" s="752"/>
      <c r="AB33" s="752"/>
      <c r="AC33" s="752"/>
      <c r="AD33" s="146" t="s">
        <v>5</v>
      </c>
      <c r="AE33" s="146"/>
      <c r="AF33" s="141"/>
    </row>
    <row r="34" spans="1:32" s="21" customFormat="1" ht="22.5" customHeight="1">
      <c r="A34" s="141"/>
      <c r="B34" s="145"/>
      <c r="C34" s="145"/>
      <c r="D34" s="145"/>
      <c r="E34" s="145"/>
      <c r="F34" s="145"/>
      <c r="G34" s="145"/>
      <c r="H34" s="146"/>
      <c r="I34" s="146"/>
      <c r="J34" s="146"/>
      <c r="K34" s="146"/>
      <c r="L34" s="146"/>
      <c r="M34" s="146"/>
      <c r="N34" s="146"/>
      <c r="O34" s="146"/>
      <c r="P34" s="146"/>
      <c r="Q34" s="148"/>
      <c r="R34" s="146"/>
      <c r="S34" s="146"/>
      <c r="T34" s="146"/>
      <c r="U34" s="146"/>
      <c r="V34" s="146"/>
      <c r="W34" s="146"/>
      <c r="X34" s="146"/>
      <c r="Y34" s="145"/>
      <c r="Z34" s="146"/>
      <c r="AA34" s="146"/>
      <c r="AB34" s="146"/>
      <c r="AC34" s="146"/>
      <c r="AD34" s="146"/>
      <c r="AE34" s="149"/>
      <c r="AF34" s="141"/>
    </row>
    <row r="35" spans="1:32" s="21" customFormat="1" ht="20.25" customHeight="1">
      <c r="A35" s="141"/>
      <c r="B35" s="145"/>
      <c r="C35" s="145"/>
      <c r="D35" s="145"/>
      <c r="E35" s="145"/>
      <c r="F35" s="145"/>
      <c r="G35" s="145"/>
      <c r="H35" s="146"/>
      <c r="I35" s="146"/>
      <c r="J35" s="146"/>
      <c r="K35" s="146"/>
      <c r="L35" s="146"/>
      <c r="M35" s="146"/>
      <c r="N35" s="146"/>
      <c r="O35" s="146"/>
      <c r="P35" s="146"/>
      <c r="Q35" s="148" t="s">
        <v>190</v>
      </c>
      <c r="R35" s="744"/>
      <c r="S35" s="744"/>
      <c r="T35" s="744"/>
      <c r="U35" s="147" t="s">
        <v>192</v>
      </c>
      <c r="V35" s="146"/>
      <c r="W35" s="753"/>
      <c r="X35" s="753"/>
      <c r="Y35" s="753"/>
      <c r="Z35" s="753"/>
      <c r="AA35" s="753"/>
      <c r="AB35" s="753"/>
      <c r="AC35" s="753"/>
      <c r="AD35" s="146" t="s">
        <v>5</v>
      </c>
      <c r="AE35" s="146"/>
      <c r="AF35" s="141"/>
    </row>
    <row r="36" spans="1:32" s="21" customFormat="1" ht="20.25" customHeight="1">
      <c r="A36" s="141"/>
      <c r="B36" s="145"/>
      <c r="C36" s="145"/>
      <c r="D36" s="145"/>
      <c r="E36" s="145"/>
      <c r="F36" s="145"/>
      <c r="G36" s="145"/>
      <c r="H36" s="146"/>
      <c r="I36" s="146"/>
      <c r="J36" s="146"/>
      <c r="K36" s="146"/>
      <c r="L36" s="146"/>
      <c r="M36" s="146"/>
      <c r="N36" s="146"/>
      <c r="O36" s="146"/>
      <c r="P36" s="146"/>
      <c r="Q36" s="146"/>
      <c r="R36" s="146"/>
      <c r="S36" s="146"/>
      <c r="T36" s="146"/>
      <c r="U36" s="146"/>
      <c r="V36" s="146"/>
      <c r="W36" s="146"/>
      <c r="X36" s="146"/>
      <c r="Y36" s="146"/>
      <c r="Z36" s="146"/>
      <c r="AA36" s="146"/>
      <c r="AB36" s="146"/>
      <c r="AC36" s="146"/>
      <c r="AD36" s="146"/>
      <c r="AE36" s="146"/>
      <c r="AF36" s="141"/>
    </row>
    <row r="37" spans="1:32" s="21" customFormat="1" ht="20.25" customHeight="1">
      <c r="A37" s="144"/>
      <c r="B37" s="135"/>
      <c r="C37" s="135"/>
      <c r="D37" s="135"/>
      <c r="E37" s="135"/>
      <c r="F37" s="135"/>
      <c r="G37" s="135"/>
      <c r="H37" s="152"/>
      <c r="I37" s="152"/>
      <c r="J37" s="152"/>
      <c r="K37" s="152"/>
      <c r="L37" s="152"/>
      <c r="M37" s="152"/>
      <c r="N37" s="152"/>
      <c r="O37" s="152"/>
      <c r="P37" s="152"/>
      <c r="Q37" s="152"/>
      <c r="R37" s="152"/>
      <c r="S37" s="152"/>
      <c r="T37" s="152"/>
      <c r="U37" s="152"/>
      <c r="V37" s="152"/>
      <c r="W37" s="152"/>
      <c r="X37" s="152"/>
      <c r="Y37" s="152"/>
      <c r="Z37" s="152"/>
      <c r="AA37" s="152"/>
      <c r="AB37" s="152"/>
      <c r="AC37" s="152"/>
      <c r="AD37" s="152"/>
      <c r="AE37" s="153"/>
      <c r="AF37" s="144"/>
    </row>
    <row r="38" spans="1:32" s="21" customFormat="1" ht="20.25" customHeight="1">
      <c r="A38" s="144"/>
      <c r="B38" s="135"/>
      <c r="C38" s="135"/>
      <c r="D38" s="135"/>
      <c r="E38" s="135"/>
      <c r="F38" s="135"/>
      <c r="G38" s="135"/>
      <c r="H38" s="152"/>
      <c r="I38" s="152"/>
      <c r="J38" s="152"/>
      <c r="K38" s="152"/>
      <c r="L38" s="152"/>
      <c r="M38" s="152"/>
      <c r="N38" s="152"/>
      <c r="O38" s="152"/>
      <c r="P38" s="152"/>
      <c r="Q38" s="152"/>
      <c r="R38" s="152"/>
      <c r="S38" s="152"/>
      <c r="T38" s="152"/>
      <c r="U38" s="152"/>
      <c r="V38" s="152"/>
      <c r="W38" s="152"/>
      <c r="X38" s="152"/>
      <c r="Y38" s="152"/>
      <c r="Z38" s="152"/>
      <c r="AA38" s="152"/>
      <c r="AB38" s="152"/>
      <c r="AC38" s="152"/>
      <c r="AD38" s="152"/>
      <c r="AE38" s="153"/>
      <c r="AF38" s="144"/>
    </row>
    <row r="39" spans="1:32" s="21" customFormat="1" ht="20.25" customHeight="1">
      <c r="A39" s="144"/>
      <c r="B39" s="135"/>
      <c r="C39" s="135"/>
      <c r="D39" s="135"/>
      <c r="E39" s="135"/>
      <c r="F39" s="135"/>
      <c r="G39" s="135"/>
      <c r="H39" s="152"/>
      <c r="I39" s="152"/>
      <c r="J39" s="152"/>
      <c r="K39" s="152"/>
      <c r="L39" s="152"/>
      <c r="M39" s="152"/>
      <c r="N39" s="152"/>
      <c r="O39" s="152"/>
      <c r="P39" s="152"/>
      <c r="Q39" s="152"/>
      <c r="R39" s="152"/>
      <c r="S39" s="152"/>
      <c r="T39" s="152"/>
      <c r="U39" s="152"/>
      <c r="V39" s="152"/>
      <c r="W39" s="152"/>
      <c r="X39" s="152"/>
      <c r="Y39" s="152"/>
      <c r="Z39" s="152"/>
      <c r="AA39" s="152"/>
      <c r="AB39" s="152"/>
      <c r="AC39" s="152"/>
      <c r="AD39" s="152"/>
      <c r="AE39" s="153"/>
      <c r="AF39" s="144"/>
    </row>
    <row r="40" spans="1:32" ht="20.25" customHeight="1">
      <c r="A40" s="144"/>
      <c r="B40" s="144"/>
      <c r="C40" s="144"/>
      <c r="D40" s="144"/>
      <c r="E40" s="144"/>
      <c r="F40" s="144"/>
      <c r="G40" s="144"/>
      <c r="H40" s="144"/>
      <c r="I40" s="144"/>
      <c r="J40" s="144"/>
      <c r="K40" s="10"/>
      <c r="L40" s="10"/>
      <c r="M40" s="10"/>
      <c r="N40" s="10"/>
      <c r="O40" s="10"/>
      <c r="P40" s="10"/>
      <c r="Q40" s="10"/>
      <c r="R40" s="10"/>
      <c r="S40" s="10"/>
      <c r="T40" s="10"/>
      <c r="U40" s="10"/>
      <c r="V40" s="10"/>
      <c r="W40" s="10"/>
      <c r="X40" s="10"/>
      <c r="Y40" s="10"/>
      <c r="Z40" s="10"/>
      <c r="AA40" s="10"/>
      <c r="AB40" s="10"/>
      <c r="AC40" s="10"/>
      <c r="AD40" s="144"/>
      <c r="AE40" s="144"/>
      <c r="AF40" s="144"/>
    </row>
    <row r="41" ht="18" customHeight="1"/>
    <row r="42" ht="18" customHeight="1"/>
    <row r="43" ht="13.5" customHeight="1"/>
    <row r="55" ht="13.5">
      <c r="A55" s="1" t="s">
        <v>125</v>
      </c>
    </row>
    <row r="56" ht="13.5">
      <c r="A56" s="1" t="s">
        <v>126</v>
      </c>
    </row>
    <row r="57" ht="13.5">
      <c r="A57" s="1" t="s">
        <v>127</v>
      </c>
    </row>
    <row r="58" ht="13.5">
      <c r="A58" s="1" t="s">
        <v>128</v>
      </c>
    </row>
    <row r="59" ht="13.5">
      <c r="A59" s="1" t="s">
        <v>129</v>
      </c>
    </row>
    <row r="60" ht="13.5">
      <c r="A60" s="1" t="s">
        <v>130</v>
      </c>
    </row>
    <row r="61" ht="13.5">
      <c r="A61" s="1" t="s">
        <v>131</v>
      </c>
    </row>
    <row r="62" ht="13.5">
      <c r="A62" s="1" t="s">
        <v>132</v>
      </c>
    </row>
    <row r="63" ht="13.5">
      <c r="A63" s="1" t="s">
        <v>133</v>
      </c>
    </row>
    <row r="64" ht="13.5">
      <c r="A64" s="1" t="s">
        <v>134</v>
      </c>
    </row>
    <row r="65" ht="13.5">
      <c r="A65" s="1" t="s">
        <v>135</v>
      </c>
    </row>
    <row r="66" ht="13.5">
      <c r="A66" s="1" t="s">
        <v>136</v>
      </c>
    </row>
    <row r="67" ht="13.5">
      <c r="A67" s="1" t="s">
        <v>137</v>
      </c>
    </row>
    <row r="68" ht="13.5">
      <c r="A68" s="1" t="s">
        <v>138</v>
      </c>
    </row>
    <row r="69" ht="13.5">
      <c r="A69" s="1" t="s">
        <v>139</v>
      </c>
    </row>
    <row r="70" ht="13.5">
      <c r="A70" s="1" t="s">
        <v>140</v>
      </c>
    </row>
    <row r="71" ht="13.5">
      <c r="A71" s="1" t="s">
        <v>141</v>
      </c>
    </row>
    <row r="72" ht="13.5">
      <c r="A72" s="1" t="s">
        <v>142</v>
      </c>
    </row>
    <row r="73" ht="13.5">
      <c r="A73" s="1" t="s">
        <v>143</v>
      </c>
    </row>
    <row r="74" ht="13.5">
      <c r="A74" s="1" t="s">
        <v>144</v>
      </c>
    </row>
    <row r="75" ht="13.5">
      <c r="A75" s="1" t="s">
        <v>145</v>
      </c>
    </row>
    <row r="76" ht="13.5">
      <c r="A76" s="1" t="s">
        <v>146</v>
      </c>
    </row>
    <row r="77" ht="13.5">
      <c r="A77" s="1" t="s">
        <v>147</v>
      </c>
    </row>
    <row r="78" ht="13.5">
      <c r="A78" s="1" t="s">
        <v>148</v>
      </c>
    </row>
    <row r="79" ht="13.5">
      <c r="A79" s="1" t="s">
        <v>149</v>
      </c>
    </row>
    <row r="80" ht="13.5">
      <c r="A80" s="1" t="s">
        <v>150</v>
      </c>
    </row>
    <row r="81" ht="13.5">
      <c r="A81" s="1" t="s">
        <v>151</v>
      </c>
    </row>
    <row r="82" ht="13.5">
      <c r="A82" s="1" t="s">
        <v>152</v>
      </c>
    </row>
  </sheetData>
  <sheetProtection/>
  <mergeCells count="30">
    <mergeCell ref="D15:E15"/>
    <mergeCell ref="U14:V14"/>
    <mergeCell ref="W14:X14"/>
    <mergeCell ref="Z14:AB14"/>
    <mergeCell ref="B18:F18"/>
    <mergeCell ref="G18:H18"/>
    <mergeCell ref="R35:T35"/>
    <mergeCell ref="B21:AF21"/>
    <mergeCell ref="I29:J29"/>
    <mergeCell ref="E29:G29"/>
    <mergeCell ref="W33:AC33"/>
    <mergeCell ref="W35:AC35"/>
    <mergeCell ref="B20:D20"/>
    <mergeCell ref="E20:G20"/>
    <mergeCell ref="B3:AF3"/>
    <mergeCell ref="B14:J14"/>
    <mergeCell ref="S15:AF15"/>
    <mergeCell ref="K18:AF18"/>
    <mergeCell ref="B16:AF16"/>
    <mergeCell ref="Q15:R15"/>
    <mergeCell ref="K14:T14"/>
    <mergeCell ref="A8:AF8"/>
    <mergeCell ref="AC14:AD14"/>
    <mergeCell ref="F15:G15"/>
    <mergeCell ref="R33:T33"/>
    <mergeCell ref="R32:AC32"/>
    <mergeCell ref="I20:AF20"/>
    <mergeCell ref="H15:I15"/>
    <mergeCell ref="J15:K15"/>
    <mergeCell ref="I18:J18"/>
  </mergeCells>
  <dataValidations count="1">
    <dataValidation type="list" allowBlank="1" showInputMessage="1" showErrorMessage="1" sqref="K14:T14 R32:AC32">
      <formula1>$A$55:$A$82</formula1>
    </dataValidation>
  </dataValidations>
  <printOptions horizontalCentered="1"/>
  <pageMargins left="0.4724409448818898" right="0.4724409448818898" top="0.984251968503937" bottom="0.984251968503937" header="0.5118110236220472" footer="0.5118110236220472"/>
  <pageSetup blackAndWhite="1" horizontalDpi="600" verticalDpi="600" orientation="portrait" paperSize="9" r:id="rId3"/>
  <legacyDrawing r:id="rId2"/>
</worksheet>
</file>

<file path=xl/worksheets/sheet17.xml><?xml version="1.0" encoding="utf-8"?>
<worksheet xmlns="http://schemas.openxmlformats.org/spreadsheetml/2006/main" xmlns:r="http://schemas.openxmlformats.org/officeDocument/2006/relationships">
  <sheetPr>
    <tabColor theme="0"/>
  </sheetPr>
  <dimension ref="A1:AA39"/>
  <sheetViews>
    <sheetView showZeros="0" view="pageBreakPreview" zoomScaleSheetLayoutView="100" zoomScalePageLayoutView="0" workbookViewId="0" topLeftCell="A19">
      <selection activeCell="AF31" sqref="AF31"/>
    </sheetView>
  </sheetViews>
  <sheetFormatPr defaultColWidth="3.625" defaultRowHeight="13.5"/>
  <cols>
    <col min="1" max="33" width="3.625" style="1" customWidth="1"/>
    <col min="34" max="34" width="5.125" style="1" customWidth="1"/>
    <col min="35" max="16384" width="3.625" style="1" customWidth="1"/>
  </cols>
  <sheetData>
    <row r="1" spans="1:27" ht="15">
      <c r="A1" s="21"/>
      <c r="B1" s="21"/>
      <c r="C1" s="21"/>
      <c r="D1" s="21"/>
      <c r="E1" s="21"/>
      <c r="F1" s="21"/>
      <c r="G1" s="21"/>
      <c r="H1" s="21"/>
      <c r="I1" s="21"/>
      <c r="J1" s="21"/>
      <c r="K1" s="21"/>
      <c r="L1" s="21"/>
      <c r="M1" s="21"/>
      <c r="N1" s="21"/>
      <c r="O1" s="21"/>
      <c r="P1" s="21"/>
      <c r="Q1" s="21"/>
      <c r="R1" s="21"/>
      <c r="S1" s="21"/>
      <c r="T1" s="21"/>
      <c r="U1" s="21"/>
      <c r="V1" s="21"/>
      <c r="W1" s="21"/>
      <c r="X1" s="21"/>
      <c r="Y1" s="21"/>
      <c r="Z1" s="21"/>
      <c r="AA1" s="21"/>
    </row>
    <row r="2" spans="1:27" ht="19.5" customHeight="1">
      <c r="A2" s="21"/>
      <c r="B2" s="21" t="s">
        <v>301</v>
      </c>
      <c r="C2" s="21"/>
      <c r="D2" s="21"/>
      <c r="E2" s="21"/>
      <c r="F2" s="21"/>
      <c r="G2" s="21"/>
      <c r="H2" s="21"/>
      <c r="I2" s="21"/>
      <c r="J2" s="21"/>
      <c r="K2" s="21"/>
      <c r="L2" s="21"/>
      <c r="M2" s="21"/>
      <c r="N2" s="21"/>
      <c r="O2" s="21"/>
      <c r="P2" s="21"/>
      <c r="Q2" s="21"/>
      <c r="R2" s="21"/>
      <c r="S2" s="21"/>
      <c r="T2" s="21"/>
      <c r="U2" s="21"/>
      <c r="V2" s="21"/>
      <c r="W2" s="21"/>
      <c r="X2" s="21"/>
      <c r="Y2" s="21"/>
      <c r="Z2" s="21"/>
      <c r="AA2" s="21"/>
    </row>
    <row r="3" spans="1:27" ht="15">
      <c r="A3" s="21"/>
      <c r="B3" s="21"/>
      <c r="C3" s="21"/>
      <c r="D3" s="21"/>
      <c r="E3" s="21"/>
      <c r="F3" s="21"/>
      <c r="G3" s="21"/>
      <c r="H3" s="21"/>
      <c r="I3" s="21"/>
      <c r="J3" s="21"/>
      <c r="K3" s="21"/>
      <c r="L3" s="21"/>
      <c r="M3" s="21"/>
      <c r="N3" s="21"/>
      <c r="O3" s="21"/>
      <c r="P3" s="21"/>
      <c r="Q3" s="21"/>
      <c r="R3" s="21"/>
      <c r="S3" s="21"/>
      <c r="T3" s="21"/>
      <c r="U3" s="21"/>
      <c r="V3" s="21"/>
      <c r="W3" s="21"/>
      <c r="X3" s="21"/>
      <c r="Y3" s="21"/>
      <c r="Z3" s="21"/>
      <c r="AA3" s="21"/>
    </row>
    <row r="4" spans="1:26" ht="19.5" customHeight="1">
      <c r="A4" s="21"/>
      <c r="B4" s="21"/>
      <c r="C4" s="21"/>
      <c r="D4" s="21"/>
      <c r="E4" s="21"/>
      <c r="F4" s="21"/>
      <c r="G4" s="21"/>
      <c r="H4" s="21"/>
      <c r="I4" s="21"/>
      <c r="J4" s="21"/>
      <c r="K4" s="21"/>
      <c r="L4" s="21"/>
      <c r="M4" s="21"/>
      <c r="N4" s="21"/>
      <c r="O4" s="21"/>
      <c r="P4" s="21"/>
      <c r="Q4" s="21"/>
      <c r="R4" s="21"/>
      <c r="S4" s="655" t="s">
        <v>348</v>
      </c>
      <c r="T4" s="655"/>
      <c r="U4" s="655"/>
      <c r="V4" s="655"/>
      <c r="W4" s="631"/>
      <c r="X4" s="631"/>
      <c r="Y4" s="631"/>
      <c r="Z4" s="303" t="s">
        <v>76</v>
      </c>
    </row>
    <row r="5" spans="1:26" ht="19.5" customHeight="1">
      <c r="A5" s="21"/>
      <c r="B5" s="21"/>
      <c r="C5" s="21"/>
      <c r="D5" s="21"/>
      <c r="E5" s="21"/>
      <c r="F5" s="21"/>
      <c r="G5" s="21"/>
      <c r="H5" s="21"/>
      <c r="I5" s="21"/>
      <c r="J5" s="21"/>
      <c r="K5" s="21"/>
      <c r="L5" s="21"/>
      <c r="M5" s="21"/>
      <c r="N5" s="21"/>
      <c r="O5" s="21"/>
      <c r="P5" s="21"/>
      <c r="Q5" s="21"/>
      <c r="R5" s="21"/>
      <c r="S5" s="608">
        <f>'R6交付金上限'!H14</f>
        <v>0</v>
      </c>
      <c r="T5" s="608"/>
      <c r="U5" s="364"/>
      <c r="V5" s="302" t="s">
        <v>0</v>
      </c>
      <c r="W5" s="352"/>
      <c r="X5" s="302" t="s">
        <v>1</v>
      </c>
      <c r="Y5" s="359"/>
      <c r="Z5" s="302" t="s">
        <v>2</v>
      </c>
    </row>
    <row r="6" spans="1:27" ht="13.5" customHeight="1">
      <c r="A6" s="21"/>
      <c r="B6" s="21"/>
      <c r="C6" s="21"/>
      <c r="D6" s="21"/>
      <c r="E6" s="21"/>
      <c r="F6" s="21"/>
      <c r="G6" s="21"/>
      <c r="H6" s="21"/>
      <c r="I6" s="21"/>
      <c r="J6" s="21"/>
      <c r="K6" s="21"/>
      <c r="L6" s="21"/>
      <c r="M6" s="21"/>
      <c r="N6" s="21"/>
      <c r="O6" s="21"/>
      <c r="P6" s="21"/>
      <c r="Q6" s="21"/>
      <c r="R6" s="21"/>
      <c r="S6" s="21"/>
      <c r="T6" s="21"/>
      <c r="U6" s="21"/>
      <c r="V6" s="21"/>
      <c r="W6" s="21"/>
      <c r="X6" s="21"/>
      <c r="Y6" s="21"/>
      <c r="Z6" s="21"/>
      <c r="AA6" s="21"/>
    </row>
    <row r="7" spans="1:27" ht="13.5" customHeight="1">
      <c r="A7" s="21"/>
      <c r="B7" s="21"/>
      <c r="C7" s="21"/>
      <c r="D7" s="21"/>
      <c r="E7" s="21"/>
      <c r="F7" s="21"/>
      <c r="G7" s="21"/>
      <c r="H7" s="21"/>
      <c r="I7" s="21"/>
      <c r="J7" s="21"/>
      <c r="K7" s="21"/>
      <c r="L7" s="21"/>
      <c r="M7" s="21"/>
      <c r="N7" s="21"/>
      <c r="O7" s="21"/>
      <c r="P7" s="21"/>
      <c r="Q7" s="21"/>
      <c r="R7" s="21"/>
      <c r="S7" s="21"/>
      <c r="T7" s="21"/>
      <c r="U7" s="21"/>
      <c r="V7" s="21"/>
      <c r="W7" s="21"/>
      <c r="X7" s="21"/>
      <c r="Y7" s="21"/>
      <c r="Z7" s="21"/>
      <c r="AA7" s="21"/>
    </row>
    <row r="8" spans="1:27" ht="13.5" customHeight="1">
      <c r="A8" s="21"/>
      <c r="B8" s="21"/>
      <c r="C8" s="21"/>
      <c r="D8" s="21"/>
      <c r="E8" s="21"/>
      <c r="F8" s="21"/>
      <c r="G8" s="21"/>
      <c r="H8" s="21"/>
      <c r="I8" s="21"/>
      <c r="J8" s="21"/>
      <c r="K8" s="21"/>
      <c r="L8" s="21"/>
      <c r="M8" s="21"/>
      <c r="N8" s="21"/>
      <c r="O8" s="21"/>
      <c r="P8" s="21"/>
      <c r="Q8" s="21"/>
      <c r="R8" s="21"/>
      <c r="S8" s="21"/>
      <c r="T8" s="21"/>
      <c r="U8" s="21"/>
      <c r="V8" s="21"/>
      <c r="W8" s="21"/>
      <c r="X8" s="21"/>
      <c r="Y8" s="21"/>
      <c r="Z8" s="21"/>
      <c r="AA8" s="21"/>
    </row>
    <row r="9" spans="1:27" ht="19.5" customHeight="1">
      <c r="A9" s="21"/>
      <c r="B9" s="655" t="s">
        <v>203</v>
      </c>
      <c r="C9" s="655"/>
      <c r="D9" s="655"/>
      <c r="E9" s="781"/>
      <c r="F9" s="781"/>
      <c r="G9" s="781"/>
      <c r="H9" s="781"/>
      <c r="I9" s="781"/>
      <c r="J9" s="781"/>
      <c r="K9" s="781"/>
      <c r="L9" s="781"/>
      <c r="M9" s="781"/>
      <c r="N9" s="21"/>
      <c r="O9" s="21"/>
      <c r="P9" s="77"/>
      <c r="Q9" s="77"/>
      <c r="R9" s="21"/>
      <c r="S9" s="21"/>
      <c r="T9" s="21"/>
      <c r="U9" s="21"/>
      <c r="V9" s="21"/>
      <c r="W9" s="21"/>
      <c r="X9" s="21"/>
      <c r="Y9" s="21"/>
      <c r="Z9" s="21"/>
      <c r="AA9" s="21"/>
    </row>
    <row r="10" spans="1:27" ht="19.5" customHeight="1">
      <c r="A10" s="21"/>
      <c r="B10" s="655" t="s">
        <v>204</v>
      </c>
      <c r="C10" s="655"/>
      <c r="D10" s="655"/>
      <c r="E10" s="781"/>
      <c r="F10" s="781"/>
      <c r="G10" s="781"/>
      <c r="H10" s="781"/>
      <c r="I10" s="781"/>
      <c r="J10" s="781"/>
      <c r="K10" s="781"/>
      <c r="L10" s="781"/>
      <c r="M10" s="781"/>
      <c r="N10" s="21"/>
      <c r="O10" s="21"/>
      <c r="P10" s="77"/>
      <c r="Q10" s="55"/>
      <c r="R10" s="21"/>
      <c r="S10" s="21"/>
      <c r="T10" s="21"/>
      <c r="U10" s="21"/>
      <c r="V10" s="21"/>
      <c r="W10" s="21"/>
      <c r="X10" s="21"/>
      <c r="Y10" s="21"/>
      <c r="Z10" s="21"/>
      <c r="AA10" s="21"/>
    </row>
    <row r="11" spans="1:27" ht="19.5" customHeight="1">
      <c r="A11" s="655" t="s">
        <v>332</v>
      </c>
      <c r="B11" s="655"/>
      <c r="C11" s="655"/>
      <c r="D11" s="655"/>
      <c r="E11" s="781"/>
      <c r="F11" s="781"/>
      <c r="G11" s="781"/>
      <c r="H11" s="781"/>
      <c r="I11" s="781"/>
      <c r="J11" s="781"/>
      <c r="K11" s="781"/>
      <c r="L11" s="55" t="s">
        <v>118</v>
      </c>
      <c r="M11" s="8"/>
      <c r="N11" s="21"/>
      <c r="O11" s="21"/>
      <c r="P11" s="21"/>
      <c r="Q11" s="21"/>
      <c r="R11" s="21"/>
      <c r="S11" s="21"/>
      <c r="T11" s="21"/>
      <c r="U11" s="21"/>
      <c r="V11" s="21"/>
      <c r="W11" s="21"/>
      <c r="X11" s="21"/>
      <c r="Y11" s="21"/>
      <c r="Z11" s="21"/>
      <c r="AA11" s="21"/>
    </row>
    <row r="12" spans="1:27" ht="15">
      <c r="A12" s="21"/>
      <c r="B12" s="216"/>
      <c r="C12" s="216"/>
      <c r="D12" s="216"/>
      <c r="E12" s="236"/>
      <c r="F12" s="236"/>
      <c r="G12" s="236"/>
      <c r="H12" s="236"/>
      <c r="I12" s="236"/>
      <c r="J12" s="236"/>
      <c r="K12" s="236"/>
      <c r="L12" s="236"/>
      <c r="M12" s="55"/>
      <c r="N12" s="55"/>
      <c r="O12" s="21"/>
      <c r="P12" s="21"/>
      <c r="Q12" s="21"/>
      <c r="R12" s="21"/>
      <c r="S12" s="21"/>
      <c r="T12" s="21"/>
      <c r="U12" s="21"/>
      <c r="V12" s="21"/>
      <c r="W12" s="21"/>
      <c r="X12" s="21"/>
      <c r="Y12" s="21"/>
      <c r="Z12" s="21"/>
      <c r="AA12" s="21"/>
    </row>
    <row r="13" spans="1:27" ht="19.5" customHeight="1">
      <c r="A13" s="21"/>
      <c r="B13" s="21"/>
      <c r="C13" s="21"/>
      <c r="D13" s="21"/>
      <c r="E13" s="55"/>
      <c r="F13" s="55"/>
      <c r="G13" s="55"/>
      <c r="H13" s="55"/>
      <c r="I13" s="55"/>
      <c r="J13" s="55"/>
      <c r="K13" s="55"/>
      <c r="L13" s="55"/>
      <c r="M13" s="55"/>
      <c r="N13" s="55"/>
      <c r="O13" s="21"/>
      <c r="P13" s="21"/>
      <c r="Q13" s="21"/>
      <c r="R13" s="655" t="s">
        <v>333</v>
      </c>
      <c r="S13" s="655"/>
      <c r="T13" s="655"/>
      <c r="U13" s="655"/>
      <c r="V13" s="745">
        <f>'R6交付金上限'!H16</f>
        <v>0</v>
      </c>
      <c r="W13" s="745"/>
      <c r="X13" s="745"/>
      <c r="Y13" s="745"/>
      <c r="Z13" s="745"/>
      <c r="AA13" s="21"/>
    </row>
    <row r="14" spans="1:27" ht="13.5" customHeight="1">
      <c r="A14" s="21"/>
      <c r="B14" s="21"/>
      <c r="C14" s="21"/>
      <c r="D14" s="21"/>
      <c r="E14" s="21"/>
      <c r="F14" s="21"/>
      <c r="G14" s="21"/>
      <c r="H14" s="21"/>
      <c r="I14" s="21"/>
      <c r="J14" s="21"/>
      <c r="K14" s="21"/>
      <c r="L14" s="21"/>
      <c r="M14" s="21"/>
      <c r="N14" s="21"/>
      <c r="O14" s="21"/>
      <c r="P14" s="21"/>
      <c r="Q14" s="21"/>
      <c r="R14" s="21"/>
      <c r="S14" s="21"/>
      <c r="T14" s="21"/>
      <c r="U14" s="21"/>
      <c r="V14" s="21"/>
      <c r="W14" s="21"/>
      <c r="X14" s="21"/>
      <c r="Y14" s="21"/>
      <c r="Z14" s="21"/>
      <c r="AA14" s="21"/>
    </row>
    <row r="15" spans="1:27" ht="13.5" customHeight="1">
      <c r="A15" s="21"/>
      <c r="B15" s="21"/>
      <c r="C15" s="21"/>
      <c r="D15" s="21"/>
      <c r="E15" s="21"/>
      <c r="F15" s="21"/>
      <c r="G15" s="21"/>
      <c r="H15" s="21"/>
      <c r="I15" s="21"/>
      <c r="J15" s="21"/>
      <c r="K15" s="21"/>
      <c r="L15" s="21"/>
      <c r="M15" s="21"/>
      <c r="N15" s="21"/>
      <c r="O15" s="21"/>
      <c r="P15" s="21"/>
      <c r="Q15" s="21"/>
      <c r="R15" s="21"/>
      <c r="S15" s="21"/>
      <c r="T15" s="21"/>
      <c r="U15" s="21"/>
      <c r="V15" s="21"/>
      <c r="W15" s="21"/>
      <c r="X15" s="21"/>
      <c r="Y15" s="21"/>
      <c r="Z15" s="21"/>
      <c r="AA15" s="21"/>
    </row>
    <row r="16" spans="1:27" ht="13.5" customHeight="1">
      <c r="A16" s="21"/>
      <c r="B16" s="21"/>
      <c r="C16" s="21"/>
      <c r="D16" s="21"/>
      <c r="E16" s="21"/>
      <c r="F16" s="21"/>
      <c r="G16" s="21"/>
      <c r="H16" s="21"/>
      <c r="I16" s="21"/>
      <c r="J16" s="21"/>
      <c r="K16" s="21"/>
      <c r="L16" s="21"/>
      <c r="M16" s="21"/>
      <c r="N16" s="21"/>
      <c r="O16" s="21"/>
      <c r="P16" s="21"/>
      <c r="Q16" s="21"/>
      <c r="R16" s="21"/>
      <c r="S16" s="21"/>
      <c r="T16" s="21"/>
      <c r="U16" s="21"/>
      <c r="V16" s="21"/>
      <c r="W16" s="21"/>
      <c r="X16" s="21"/>
      <c r="Y16" s="21"/>
      <c r="Z16" s="21"/>
      <c r="AA16" s="21"/>
    </row>
    <row r="17" spans="2:26" ht="19.5" customHeight="1">
      <c r="B17" s="486" t="s">
        <v>302</v>
      </c>
      <c r="C17" s="486"/>
      <c r="D17" s="486"/>
      <c r="E17" s="486"/>
      <c r="F17" s="486"/>
      <c r="G17" s="486"/>
      <c r="H17" s="486"/>
      <c r="I17" s="486"/>
      <c r="J17" s="486"/>
      <c r="K17" s="486"/>
      <c r="L17" s="486"/>
      <c r="M17" s="486"/>
      <c r="N17" s="486"/>
      <c r="O17" s="486"/>
      <c r="P17" s="486"/>
      <c r="Q17" s="486"/>
      <c r="R17" s="486"/>
      <c r="S17" s="486"/>
      <c r="T17" s="486"/>
      <c r="U17" s="486"/>
      <c r="V17" s="486"/>
      <c r="W17" s="486"/>
      <c r="X17" s="486"/>
      <c r="Y17" s="486"/>
      <c r="Z17" s="486"/>
    </row>
    <row r="19" spans="19:27" ht="13.5">
      <c r="S19" s="2"/>
      <c r="T19" s="2"/>
      <c r="U19" s="10"/>
      <c r="V19" s="2"/>
      <c r="W19" s="10"/>
      <c r="X19" s="10"/>
      <c r="Y19" s="10"/>
      <c r="Z19" s="2"/>
      <c r="AA19" s="2"/>
    </row>
    <row r="21" spans="2:26" s="21" customFormat="1" ht="19.5" customHeight="1">
      <c r="B21" s="621" t="s">
        <v>303</v>
      </c>
      <c r="C21" s="621"/>
      <c r="D21" s="621"/>
      <c r="E21" s="621"/>
      <c r="F21" s="621"/>
      <c r="G21" s="621"/>
      <c r="H21" s="621"/>
      <c r="I21" s="621"/>
      <c r="J21" s="621"/>
      <c r="K21" s="621"/>
      <c r="L21" s="621"/>
      <c r="M21" s="621"/>
      <c r="N21" s="621"/>
      <c r="O21" s="621"/>
      <c r="P21" s="621"/>
      <c r="Q21" s="621"/>
      <c r="R21" s="621"/>
      <c r="S21" s="621"/>
      <c r="T21" s="621"/>
      <c r="U21" s="621"/>
      <c r="V21" s="621"/>
      <c r="W21" s="621"/>
      <c r="X21" s="621"/>
      <c r="Y21" s="621"/>
      <c r="Z21" s="216"/>
    </row>
    <row r="22" spans="2:26" s="21" customFormat="1" ht="19.5" customHeight="1">
      <c r="B22" s="621" t="s">
        <v>304</v>
      </c>
      <c r="C22" s="621"/>
      <c r="D22" s="621"/>
      <c r="E22" s="621"/>
      <c r="F22" s="621"/>
      <c r="G22" s="621"/>
      <c r="H22" s="621"/>
      <c r="I22" s="621"/>
      <c r="J22" s="621"/>
      <c r="K22" s="621"/>
      <c r="L22" s="621"/>
      <c r="M22" s="621"/>
      <c r="N22" s="621"/>
      <c r="O22" s="621"/>
      <c r="P22" s="621"/>
      <c r="Q22" s="621"/>
      <c r="R22" s="621"/>
      <c r="S22" s="621"/>
      <c r="T22" s="621"/>
      <c r="U22" s="621"/>
      <c r="V22" s="621"/>
      <c r="W22" s="621"/>
      <c r="X22" s="621"/>
      <c r="Y22" s="621"/>
      <c r="Z22" s="348"/>
    </row>
    <row r="23" s="21" customFormat="1" ht="13.5" customHeight="1">
      <c r="B23" s="11"/>
    </row>
    <row r="24" spans="2:27" ht="13.5" customHeight="1">
      <c r="B24" s="305"/>
      <c r="C24" s="306"/>
      <c r="D24" s="306"/>
      <c r="E24" s="306"/>
      <c r="F24" s="306"/>
      <c r="G24" s="306"/>
      <c r="H24" s="306"/>
      <c r="I24" s="306"/>
      <c r="J24" s="306"/>
      <c r="K24" s="306"/>
      <c r="L24" s="306"/>
      <c r="M24" s="306"/>
      <c r="N24" s="306"/>
      <c r="O24" s="306"/>
      <c r="P24" s="306"/>
      <c r="Q24" s="306"/>
      <c r="R24" s="306"/>
      <c r="S24" s="306"/>
      <c r="T24" s="306"/>
      <c r="U24" s="306"/>
      <c r="V24" s="306"/>
      <c r="W24" s="306"/>
      <c r="X24" s="306"/>
      <c r="Y24" s="306"/>
      <c r="Z24" s="306"/>
      <c r="AA24" s="306"/>
    </row>
    <row r="25" spans="2:27" ht="13.5" customHeight="1" thickBot="1">
      <c r="B25" s="308"/>
      <c r="C25" s="307"/>
      <c r="D25" s="307"/>
      <c r="E25" s="307"/>
      <c r="F25" s="307"/>
      <c r="G25" s="307"/>
      <c r="H25" s="307"/>
      <c r="I25" s="307"/>
      <c r="J25" s="307"/>
      <c r="K25" s="307"/>
      <c r="L25" s="307"/>
      <c r="M25" s="307"/>
      <c r="N25" s="307"/>
      <c r="O25" s="307"/>
      <c r="P25" s="307"/>
      <c r="Q25" s="307"/>
      <c r="R25" s="307"/>
      <c r="S25" s="307"/>
      <c r="T25" s="307"/>
      <c r="U25" s="307"/>
      <c r="V25" s="307"/>
      <c r="W25" s="307"/>
      <c r="X25" s="307"/>
      <c r="Y25" s="307"/>
      <c r="Z25" s="337"/>
      <c r="AA25" s="306"/>
    </row>
    <row r="26" spans="2:27" ht="19.5" customHeight="1">
      <c r="B26" s="784" t="s">
        <v>3</v>
      </c>
      <c r="C26" s="782"/>
      <c r="D26" s="782"/>
      <c r="E26" s="782"/>
      <c r="F26" s="782"/>
      <c r="G26" s="782"/>
      <c r="H26" s="785"/>
      <c r="I26" s="339"/>
      <c r="J26" s="339"/>
      <c r="K26" s="339"/>
      <c r="L26" s="340"/>
      <c r="M26" s="782">
        <f>'R6交付金上限'!H14</f>
        <v>0</v>
      </c>
      <c r="N26" s="782"/>
      <c r="O26" s="783">
        <f>'R6交付金上限'!H15</f>
        <v>0</v>
      </c>
      <c r="P26" s="783"/>
      <c r="Q26" s="783"/>
      <c r="R26" s="783"/>
      <c r="S26" s="782" t="s">
        <v>3</v>
      </c>
      <c r="T26" s="782"/>
      <c r="U26" s="776"/>
      <c r="V26" s="776"/>
      <c r="W26" s="776"/>
      <c r="X26" s="776"/>
      <c r="Y26" s="777"/>
      <c r="Z26" s="338"/>
      <c r="AA26" s="21"/>
    </row>
    <row r="27" spans="2:27" ht="19.5" customHeight="1">
      <c r="B27" s="774"/>
      <c r="C27" s="766"/>
      <c r="D27" s="766"/>
      <c r="E27" s="766"/>
      <c r="F27" s="766"/>
      <c r="G27" s="766"/>
      <c r="H27" s="775"/>
      <c r="I27" s="341"/>
      <c r="J27" s="341"/>
      <c r="K27" s="341"/>
      <c r="L27" s="342"/>
      <c r="M27" s="772"/>
      <c r="N27" s="772"/>
      <c r="O27" s="632"/>
      <c r="P27" s="632"/>
      <c r="Q27" s="632"/>
      <c r="R27" s="632"/>
      <c r="S27" s="772"/>
      <c r="T27" s="772"/>
      <c r="U27" s="778"/>
      <c r="V27" s="778"/>
      <c r="W27" s="778"/>
      <c r="X27" s="778"/>
      <c r="Y27" s="779"/>
      <c r="Z27" s="338"/>
      <c r="AA27" s="21"/>
    </row>
    <row r="28" spans="2:26" ht="19.5" customHeight="1">
      <c r="B28" s="760" t="s">
        <v>38</v>
      </c>
      <c r="C28" s="761"/>
      <c r="D28" s="761"/>
      <c r="E28" s="761"/>
      <c r="F28" s="761"/>
      <c r="G28" s="761"/>
      <c r="H28" s="762"/>
      <c r="I28" s="418">
        <f>'R6交付金上限'!H14</f>
        <v>0</v>
      </c>
      <c r="J28" s="414"/>
      <c r="K28" s="656"/>
      <c r="L28" s="414" t="s">
        <v>0</v>
      </c>
      <c r="M28" s="656"/>
      <c r="N28" s="414" t="s">
        <v>1</v>
      </c>
      <c r="O28" s="656"/>
      <c r="P28" s="414" t="s">
        <v>100</v>
      </c>
      <c r="Q28" s="470"/>
      <c r="R28" s="660" t="s">
        <v>347</v>
      </c>
      <c r="S28" s="661"/>
      <c r="T28" s="661"/>
      <c r="U28" s="769" t="s">
        <v>102</v>
      </c>
      <c r="V28" s="656"/>
      <c r="W28" s="656"/>
      <c r="X28" s="414" t="s">
        <v>76</v>
      </c>
      <c r="Y28" s="87"/>
      <c r="Z28" s="338"/>
    </row>
    <row r="29" spans="2:26" ht="19.5" customHeight="1">
      <c r="B29" s="771"/>
      <c r="C29" s="772"/>
      <c r="D29" s="772"/>
      <c r="E29" s="772"/>
      <c r="F29" s="772"/>
      <c r="G29" s="772"/>
      <c r="H29" s="773"/>
      <c r="I29" s="420"/>
      <c r="J29" s="398"/>
      <c r="K29" s="657"/>
      <c r="L29" s="398"/>
      <c r="M29" s="657"/>
      <c r="N29" s="398"/>
      <c r="O29" s="657"/>
      <c r="P29" s="398"/>
      <c r="Q29" s="399"/>
      <c r="R29" s="662"/>
      <c r="S29" s="663"/>
      <c r="T29" s="663"/>
      <c r="U29" s="770"/>
      <c r="V29" s="657"/>
      <c r="W29" s="657"/>
      <c r="X29" s="398"/>
      <c r="Y29" s="89"/>
      <c r="Z29" s="338"/>
    </row>
    <row r="30" spans="2:26" ht="19.5" customHeight="1">
      <c r="B30" s="771"/>
      <c r="C30" s="772"/>
      <c r="D30" s="772"/>
      <c r="E30" s="772"/>
      <c r="F30" s="772"/>
      <c r="G30" s="772"/>
      <c r="H30" s="773"/>
      <c r="I30" s="418">
        <f>'R6交付金上限'!H14</f>
        <v>0</v>
      </c>
      <c r="J30" s="414"/>
      <c r="K30" s="656"/>
      <c r="L30" s="414" t="s">
        <v>0</v>
      </c>
      <c r="M30" s="656"/>
      <c r="N30" s="414" t="s">
        <v>1</v>
      </c>
      <c r="O30" s="656"/>
      <c r="P30" s="414" t="s">
        <v>100</v>
      </c>
      <c r="Q30" s="414"/>
      <c r="R30" s="660" t="s">
        <v>347</v>
      </c>
      <c r="S30" s="661"/>
      <c r="T30" s="661"/>
      <c r="U30" s="769" t="s">
        <v>102</v>
      </c>
      <c r="V30" s="656"/>
      <c r="W30" s="656"/>
      <c r="X30" s="414" t="s">
        <v>76</v>
      </c>
      <c r="Y30" s="88"/>
      <c r="Z30" s="338"/>
    </row>
    <row r="31" spans="2:26" ht="19.5" customHeight="1">
      <c r="B31" s="774"/>
      <c r="C31" s="766"/>
      <c r="D31" s="766"/>
      <c r="E31" s="766"/>
      <c r="F31" s="766"/>
      <c r="G31" s="766"/>
      <c r="H31" s="775"/>
      <c r="I31" s="420"/>
      <c r="J31" s="398"/>
      <c r="K31" s="657"/>
      <c r="L31" s="398"/>
      <c r="M31" s="657"/>
      <c r="N31" s="398"/>
      <c r="O31" s="657"/>
      <c r="P31" s="398"/>
      <c r="Q31" s="398"/>
      <c r="R31" s="662"/>
      <c r="S31" s="663"/>
      <c r="T31" s="663"/>
      <c r="U31" s="770"/>
      <c r="V31" s="657"/>
      <c r="W31" s="657"/>
      <c r="X31" s="398"/>
      <c r="Y31" s="89"/>
      <c r="Z31" s="338"/>
    </row>
    <row r="32" spans="2:26" ht="19.5" customHeight="1">
      <c r="B32" s="754" t="s">
        <v>13</v>
      </c>
      <c r="C32" s="755"/>
      <c r="D32" s="755"/>
      <c r="E32" s="755"/>
      <c r="F32" s="755"/>
      <c r="G32" s="755"/>
      <c r="H32" s="756"/>
      <c r="I32" s="336"/>
      <c r="J32" s="336"/>
      <c r="K32" s="336"/>
      <c r="L32" s="345"/>
      <c r="M32" s="767"/>
      <c r="N32" s="767"/>
      <c r="O32" s="767"/>
      <c r="P32" s="767"/>
      <c r="Q32" s="767"/>
      <c r="R32" s="767"/>
      <c r="S32" s="767"/>
      <c r="T32" s="761" t="s">
        <v>7</v>
      </c>
      <c r="U32" s="761"/>
      <c r="V32" s="336"/>
      <c r="W32" s="336"/>
      <c r="X32" s="336"/>
      <c r="Y32" s="343"/>
      <c r="Z32" s="335"/>
    </row>
    <row r="33" spans="2:26" ht="19.5" customHeight="1">
      <c r="B33" s="757"/>
      <c r="C33" s="758"/>
      <c r="D33" s="758"/>
      <c r="E33" s="758"/>
      <c r="F33" s="758"/>
      <c r="G33" s="758"/>
      <c r="H33" s="759"/>
      <c r="I33" s="336"/>
      <c r="J33" s="336"/>
      <c r="K33" s="336"/>
      <c r="L33" s="347"/>
      <c r="M33" s="768"/>
      <c r="N33" s="768"/>
      <c r="O33" s="768"/>
      <c r="P33" s="768"/>
      <c r="Q33" s="768"/>
      <c r="R33" s="768"/>
      <c r="S33" s="768"/>
      <c r="T33" s="766"/>
      <c r="U33" s="766"/>
      <c r="V33" s="336"/>
      <c r="W33" s="336"/>
      <c r="X33" s="336"/>
      <c r="Y33" s="343"/>
      <c r="Z33" s="335"/>
    </row>
    <row r="34" spans="2:26" ht="19.5" customHeight="1">
      <c r="B34" s="760" t="s">
        <v>295</v>
      </c>
      <c r="C34" s="761"/>
      <c r="D34" s="761"/>
      <c r="E34" s="761"/>
      <c r="F34" s="761"/>
      <c r="G34" s="761"/>
      <c r="H34" s="762"/>
      <c r="I34" s="344"/>
      <c r="J34" s="345"/>
      <c r="K34" s="345"/>
      <c r="L34" s="345"/>
      <c r="M34" s="767"/>
      <c r="N34" s="767"/>
      <c r="O34" s="767"/>
      <c r="P34" s="767"/>
      <c r="Q34" s="767"/>
      <c r="R34" s="767"/>
      <c r="S34" s="767"/>
      <c r="T34" s="761" t="s">
        <v>7</v>
      </c>
      <c r="U34" s="761"/>
      <c r="V34" s="345"/>
      <c r="W34" s="345"/>
      <c r="X34" s="345"/>
      <c r="Y34" s="346"/>
      <c r="Z34" s="335"/>
    </row>
    <row r="35" spans="2:26" ht="19.5" customHeight="1" thickBot="1">
      <c r="B35" s="763"/>
      <c r="C35" s="764"/>
      <c r="D35" s="764"/>
      <c r="E35" s="764"/>
      <c r="F35" s="764"/>
      <c r="G35" s="764"/>
      <c r="H35" s="765"/>
      <c r="I35" s="349"/>
      <c r="J35" s="350"/>
      <c r="K35" s="350"/>
      <c r="L35" s="350"/>
      <c r="M35" s="780"/>
      <c r="N35" s="780"/>
      <c r="O35" s="780"/>
      <c r="P35" s="780"/>
      <c r="Q35" s="780"/>
      <c r="R35" s="780"/>
      <c r="S35" s="780"/>
      <c r="T35" s="764"/>
      <c r="U35" s="764"/>
      <c r="V35" s="350"/>
      <c r="W35" s="350"/>
      <c r="X35" s="350"/>
      <c r="Y35" s="351"/>
      <c r="Z35" s="335"/>
    </row>
    <row r="36" spans="2:26" ht="18.75" customHeight="1">
      <c r="B36" s="319"/>
      <c r="C36" s="319"/>
      <c r="D36" s="319"/>
      <c r="E36" s="319"/>
      <c r="F36" s="319"/>
      <c r="G36" s="319"/>
      <c r="H36" s="319"/>
      <c r="I36" s="320"/>
      <c r="J36" s="320"/>
      <c r="K36" s="320"/>
      <c r="L36" s="320"/>
      <c r="M36" s="320"/>
      <c r="N36" s="320"/>
      <c r="O36" s="320"/>
      <c r="P36" s="320"/>
      <c r="Q36" s="320"/>
      <c r="R36" s="320"/>
      <c r="S36" s="320"/>
      <c r="T36" s="320"/>
      <c r="U36" s="320"/>
      <c r="V36" s="320"/>
      <c r="W36" s="320"/>
      <c r="X36" s="320"/>
      <c r="Y36" s="320"/>
      <c r="Z36" s="320"/>
    </row>
    <row r="37" spans="2:26" ht="13.5" customHeight="1">
      <c r="B37" s="319"/>
      <c r="C37" s="319"/>
      <c r="D37" s="319"/>
      <c r="E37" s="319"/>
      <c r="F37" s="319"/>
      <c r="G37" s="319"/>
      <c r="H37" s="319"/>
      <c r="I37" s="320"/>
      <c r="J37" s="320"/>
      <c r="K37" s="320"/>
      <c r="L37" s="320"/>
      <c r="M37" s="320"/>
      <c r="N37" s="320"/>
      <c r="O37" s="320"/>
      <c r="P37" s="320"/>
      <c r="Q37" s="320"/>
      <c r="R37" s="320"/>
      <c r="S37" s="320"/>
      <c r="T37" s="320"/>
      <c r="U37" s="320"/>
      <c r="V37" s="320"/>
      <c r="W37" s="320"/>
      <c r="X37" s="320"/>
      <c r="Y37" s="320"/>
      <c r="Z37" s="320"/>
    </row>
    <row r="38" spans="2:26" ht="13.5" customHeight="1">
      <c r="B38" s="319"/>
      <c r="C38" s="319"/>
      <c r="D38" s="319"/>
      <c r="E38" s="319"/>
      <c r="F38" s="319"/>
      <c r="G38" s="319"/>
      <c r="H38" s="319"/>
      <c r="I38" s="320"/>
      <c r="J38" s="320"/>
      <c r="K38" s="320"/>
      <c r="L38" s="320"/>
      <c r="M38" s="320"/>
      <c r="N38" s="320"/>
      <c r="O38" s="320"/>
      <c r="P38" s="320"/>
      <c r="Q38" s="320"/>
      <c r="R38" s="320"/>
      <c r="S38" s="320"/>
      <c r="T38" s="320"/>
      <c r="U38" s="320"/>
      <c r="V38" s="320"/>
      <c r="W38" s="320"/>
      <c r="X38" s="320"/>
      <c r="Y38" s="320"/>
      <c r="Z38" s="320"/>
    </row>
    <row r="39" spans="2:26" ht="13.5" customHeight="1">
      <c r="B39" s="319"/>
      <c r="C39" s="319"/>
      <c r="D39" s="319"/>
      <c r="E39" s="319"/>
      <c r="F39" s="319"/>
      <c r="G39" s="319"/>
      <c r="H39" s="319"/>
      <c r="I39" s="320"/>
      <c r="J39" s="320"/>
      <c r="K39" s="320"/>
      <c r="L39" s="320"/>
      <c r="M39" s="320"/>
      <c r="N39" s="320"/>
      <c r="O39" s="320"/>
      <c r="P39" s="320"/>
      <c r="Q39" s="320"/>
      <c r="R39" s="320"/>
      <c r="S39" s="320"/>
      <c r="T39" s="320"/>
      <c r="U39" s="320"/>
      <c r="V39" s="320"/>
      <c r="W39" s="320"/>
      <c r="X39" s="320"/>
      <c r="Y39" s="320"/>
      <c r="Z39" s="320"/>
    </row>
  </sheetData>
  <sheetProtection/>
  <mergeCells count="48">
    <mergeCell ref="A11:D11"/>
    <mergeCell ref="O26:R27"/>
    <mergeCell ref="E10:M10"/>
    <mergeCell ref="P28:Q29"/>
    <mergeCell ref="S4:V4"/>
    <mergeCell ref="B17:Z17"/>
    <mergeCell ref="B26:H27"/>
    <mergeCell ref="V13:Z13"/>
    <mergeCell ref="M26:N27"/>
    <mergeCell ref="B21:Y21"/>
    <mergeCell ref="B22:Y22"/>
    <mergeCell ref="O28:O29"/>
    <mergeCell ref="M34:S35"/>
    <mergeCell ref="W4:Y4"/>
    <mergeCell ref="S5:T5"/>
    <mergeCell ref="E11:K11"/>
    <mergeCell ref="B9:D9"/>
    <mergeCell ref="E9:M9"/>
    <mergeCell ref="B10:D10"/>
    <mergeCell ref="S26:T27"/>
    <mergeCell ref="U26:Y27"/>
    <mergeCell ref="N30:N31"/>
    <mergeCell ref="M30:M31"/>
    <mergeCell ref="I28:J29"/>
    <mergeCell ref="K28:K29"/>
    <mergeCell ref="L28:L29"/>
    <mergeCell ref="N28:N29"/>
    <mergeCell ref="M28:M29"/>
    <mergeCell ref="B28:H31"/>
    <mergeCell ref="V30:W31"/>
    <mergeCell ref="X30:X31"/>
    <mergeCell ref="R28:T29"/>
    <mergeCell ref="U28:U29"/>
    <mergeCell ref="V28:W29"/>
    <mergeCell ref="X28:X29"/>
    <mergeCell ref="I30:J31"/>
    <mergeCell ref="K30:K31"/>
    <mergeCell ref="O30:O31"/>
    <mergeCell ref="R13:U13"/>
    <mergeCell ref="B32:H33"/>
    <mergeCell ref="B34:H35"/>
    <mergeCell ref="T32:U33"/>
    <mergeCell ref="M32:S33"/>
    <mergeCell ref="T34:U35"/>
    <mergeCell ref="L30:L31"/>
    <mergeCell ref="P30:Q31"/>
    <mergeCell ref="R30:T31"/>
    <mergeCell ref="U30:U31"/>
  </mergeCells>
  <printOptions horizontalCentered="1"/>
  <pageMargins left="0.4724409448818898" right="0.35433070866141736" top="0.8661417322834646" bottom="0.5118110236220472" header="0.5118110236220472" footer="0.2755905511811024"/>
  <pageSetup blackAndWhite="1" horizontalDpi="600" verticalDpi="600" orientation="portrait" paperSize="9" r:id="rId3"/>
  <legacyDrawing r:id="rId2"/>
</worksheet>
</file>

<file path=xl/worksheets/sheet18.xml><?xml version="1.0" encoding="utf-8"?>
<worksheet xmlns="http://schemas.openxmlformats.org/spreadsheetml/2006/main" xmlns:r="http://schemas.openxmlformats.org/officeDocument/2006/relationships">
  <sheetPr>
    <tabColor theme="0"/>
  </sheetPr>
  <dimension ref="A3:W54"/>
  <sheetViews>
    <sheetView showZeros="0" view="pageBreakPreview" zoomScaleNormal="115" zoomScaleSheetLayoutView="100" zoomScalePageLayoutView="0" workbookViewId="0" topLeftCell="A31">
      <selection activeCell="AE39" sqref="AE39"/>
    </sheetView>
  </sheetViews>
  <sheetFormatPr defaultColWidth="3.625" defaultRowHeight="13.5"/>
  <cols>
    <col min="1" max="16384" width="3.625" style="1" customWidth="1"/>
  </cols>
  <sheetData>
    <row r="1" ht="13.5" customHeight="1"/>
    <row r="2" ht="13.5" customHeight="1"/>
    <row r="3" spans="2:23" ht="19.5" customHeight="1">
      <c r="B3" s="462" t="s">
        <v>317</v>
      </c>
      <c r="C3" s="462"/>
      <c r="D3" s="462"/>
      <c r="E3" s="462"/>
      <c r="F3" s="462"/>
      <c r="G3" s="462"/>
      <c r="H3" s="462"/>
      <c r="I3" s="462"/>
      <c r="J3" s="462"/>
      <c r="S3" s="9"/>
      <c r="T3" s="9"/>
      <c r="U3" s="9"/>
      <c r="V3" s="9"/>
      <c r="W3" s="9"/>
    </row>
    <row r="4" ht="13.5" customHeight="1"/>
    <row r="5" ht="13.5" customHeight="1"/>
    <row r="6" ht="13.5" customHeight="1"/>
    <row r="7" ht="13.5" customHeight="1"/>
    <row r="8" spans="1:23" ht="19.5" customHeight="1">
      <c r="A8" s="486" t="s">
        <v>67</v>
      </c>
      <c r="B8" s="486"/>
      <c r="C8" s="486"/>
      <c r="D8" s="486"/>
      <c r="E8" s="486"/>
      <c r="F8" s="486"/>
      <c r="G8" s="486"/>
      <c r="H8" s="486"/>
      <c r="I8" s="486"/>
      <c r="J8" s="486"/>
      <c r="K8" s="486"/>
      <c r="L8" s="486"/>
      <c r="M8" s="486"/>
      <c r="N8" s="486"/>
      <c r="O8" s="486"/>
      <c r="P8" s="486"/>
      <c r="Q8" s="486"/>
      <c r="R8" s="486"/>
      <c r="S8" s="486"/>
      <c r="T8" s="486"/>
      <c r="U8" s="486"/>
      <c r="V8" s="486"/>
      <c r="W8" s="486"/>
    </row>
    <row r="10" spans="16:23" ht="19.5" customHeight="1">
      <c r="P10" s="413">
        <f>'R6交付金上限'!H14</f>
        <v>0</v>
      </c>
      <c r="Q10" s="413"/>
      <c r="R10" s="359"/>
      <c r="S10" s="242" t="s">
        <v>0</v>
      </c>
      <c r="T10" s="353"/>
      <c r="U10" s="113" t="s">
        <v>1</v>
      </c>
      <c r="V10" s="353"/>
      <c r="W10" s="173" t="s">
        <v>2</v>
      </c>
    </row>
    <row r="11" ht="13.5" customHeight="1"/>
    <row r="12" ht="13.5" customHeight="1"/>
    <row r="13" spans="1:8" ht="19.5" customHeight="1">
      <c r="A13" s="389" t="s">
        <v>15</v>
      </c>
      <c r="B13" s="389"/>
      <c r="C13" s="389"/>
      <c r="D13" s="389"/>
      <c r="E13" s="389"/>
      <c r="F13" s="389"/>
      <c r="G13" s="389"/>
      <c r="H13" s="389"/>
    </row>
    <row r="14" ht="13.5" customHeight="1"/>
    <row r="15" ht="13.5" customHeight="1"/>
    <row r="16" ht="13.5" customHeight="1"/>
    <row r="17" ht="13.5" customHeight="1"/>
    <row r="18" spans="10:23" ht="19.5" customHeight="1">
      <c r="J18" s="413" t="s">
        <v>4</v>
      </c>
      <c r="K18" s="413"/>
      <c r="L18" s="388" t="s">
        <v>203</v>
      </c>
      <c r="M18" s="388"/>
      <c r="N18" s="388"/>
      <c r="O18" s="654"/>
      <c r="P18" s="654"/>
      <c r="Q18" s="654"/>
      <c r="R18" s="654"/>
      <c r="S18" s="654"/>
      <c r="T18" s="654"/>
      <c r="U18" s="654"/>
      <c r="V18" s="654"/>
      <c r="W18" s="654"/>
    </row>
    <row r="19" spans="12:23" ht="19.5" customHeight="1">
      <c r="L19" s="388" t="s">
        <v>204</v>
      </c>
      <c r="M19" s="388"/>
      <c r="N19" s="388"/>
      <c r="O19" s="654"/>
      <c r="P19" s="654"/>
      <c r="Q19" s="654"/>
      <c r="R19" s="654"/>
      <c r="S19" s="654"/>
      <c r="T19" s="654"/>
      <c r="U19" s="654"/>
      <c r="V19" s="654"/>
      <c r="W19" s="654"/>
    </row>
    <row r="20" spans="11:23" ht="19.5" customHeight="1">
      <c r="K20" s="388" t="s">
        <v>332</v>
      </c>
      <c r="L20" s="388"/>
      <c r="M20" s="388"/>
      <c r="N20" s="388"/>
      <c r="O20" s="654"/>
      <c r="P20" s="654"/>
      <c r="Q20" s="654"/>
      <c r="R20" s="654"/>
      <c r="S20" s="654"/>
      <c r="T20" s="654"/>
      <c r="U20" s="654"/>
      <c r="V20" s="19" t="s">
        <v>5</v>
      </c>
      <c r="W20" s="18"/>
    </row>
    <row r="21" ht="13.5" customHeight="1"/>
    <row r="22" ht="13.5" customHeight="1"/>
    <row r="23" ht="13.5" customHeight="1"/>
    <row r="24" spans="2:22" ht="19.5" customHeight="1">
      <c r="B24" s="608" t="s">
        <v>120</v>
      </c>
      <c r="C24" s="608"/>
      <c r="D24" s="608"/>
      <c r="E24" s="608"/>
      <c r="F24" s="608"/>
      <c r="G24" s="608"/>
      <c r="H24" s="608"/>
      <c r="I24" s="608"/>
      <c r="J24" s="608"/>
      <c r="K24" s="608"/>
      <c r="L24" s="608"/>
      <c r="M24" s="608"/>
      <c r="N24" s="608"/>
      <c r="O24" s="608"/>
      <c r="P24" s="608"/>
      <c r="Q24" s="608"/>
      <c r="R24" s="608"/>
      <c r="S24" s="608"/>
      <c r="T24" s="608"/>
      <c r="U24" s="608"/>
      <c r="V24" s="608"/>
    </row>
    <row r="28" spans="3:20" ht="19.5" customHeight="1">
      <c r="C28" s="7"/>
      <c r="D28" s="7"/>
      <c r="E28" s="7"/>
      <c r="F28" s="7"/>
      <c r="G28" s="791" t="s">
        <v>49</v>
      </c>
      <c r="H28" s="791"/>
      <c r="I28" s="791"/>
      <c r="J28" s="791"/>
      <c r="K28" s="792"/>
      <c r="L28" s="792"/>
      <c r="M28" s="792"/>
      <c r="N28" s="792"/>
      <c r="O28" s="101"/>
      <c r="P28" s="114" t="s">
        <v>7</v>
      </c>
      <c r="Q28" s="7"/>
      <c r="R28" s="7"/>
      <c r="S28" s="7"/>
      <c r="T28" s="7"/>
    </row>
    <row r="29" spans="1:23" ht="13.5" customHeight="1">
      <c r="A29" s="2"/>
      <c r="B29" s="2"/>
      <c r="C29" s="2"/>
      <c r="D29" s="2"/>
      <c r="E29" s="2"/>
      <c r="F29" s="2"/>
      <c r="G29" s="2"/>
      <c r="H29" s="2"/>
      <c r="I29" s="2"/>
      <c r="J29" s="2"/>
      <c r="K29" s="2"/>
      <c r="L29" s="2"/>
      <c r="M29" s="2"/>
      <c r="N29" s="2"/>
      <c r="O29" s="2"/>
      <c r="P29" s="2"/>
      <c r="Q29" s="2"/>
      <c r="R29" s="2"/>
      <c r="S29" s="2"/>
      <c r="T29" s="2"/>
      <c r="U29" s="2"/>
      <c r="V29" s="2"/>
      <c r="W29" s="2"/>
    </row>
    <row r="30" spans="1:23" ht="13.5" customHeight="1">
      <c r="A30" s="2"/>
      <c r="B30" s="2"/>
      <c r="C30" s="2"/>
      <c r="D30" s="2"/>
      <c r="E30" s="2"/>
      <c r="F30" s="2"/>
      <c r="G30" s="2"/>
      <c r="H30" s="2"/>
      <c r="I30" s="2"/>
      <c r="J30" s="2"/>
      <c r="K30" s="2"/>
      <c r="L30" s="2"/>
      <c r="M30" s="2"/>
      <c r="N30" s="2"/>
      <c r="O30" s="2"/>
      <c r="P30" s="2"/>
      <c r="Q30" s="2"/>
      <c r="R30" s="2"/>
      <c r="S30" s="2"/>
      <c r="T30" s="2"/>
      <c r="U30" s="2"/>
      <c r="V30" s="2"/>
      <c r="W30" s="2"/>
    </row>
    <row r="31" spans="2:21" ht="13.5" customHeight="1" thickBot="1">
      <c r="B31" s="8"/>
      <c r="C31" s="8"/>
      <c r="D31" s="8"/>
      <c r="E31" s="8"/>
      <c r="F31" s="8"/>
      <c r="G31" s="8"/>
      <c r="H31" s="8"/>
      <c r="I31" s="8"/>
      <c r="J31" s="8"/>
      <c r="K31" s="8"/>
      <c r="L31" s="8"/>
      <c r="M31" s="8"/>
      <c r="N31" s="8"/>
      <c r="O31" s="8"/>
      <c r="P31" s="8"/>
      <c r="Q31" s="8"/>
      <c r="R31" s="8"/>
      <c r="S31" s="8"/>
      <c r="T31" s="8"/>
      <c r="U31" s="8"/>
    </row>
    <row r="32" spans="2:22" ht="9.75" customHeight="1">
      <c r="B32" s="394" t="s">
        <v>3</v>
      </c>
      <c r="C32" s="395"/>
      <c r="D32" s="395"/>
      <c r="E32" s="396"/>
      <c r="F32" s="45"/>
      <c r="G32" s="45"/>
      <c r="H32" s="45"/>
      <c r="I32" s="45"/>
      <c r="J32" s="45"/>
      <c r="K32" s="45"/>
      <c r="L32" s="45"/>
      <c r="M32" s="45"/>
      <c r="N32" s="45"/>
      <c r="O32" s="45"/>
      <c r="P32" s="45"/>
      <c r="Q32" s="45"/>
      <c r="R32" s="45"/>
      <c r="S32" s="45"/>
      <c r="T32" s="45"/>
      <c r="U32" s="45"/>
      <c r="V32" s="46"/>
    </row>
    <row r="33" spans="2:22" ht="19.5" customHeight="1">
      <c r="B33" s="471"/>
      <c r="C33" s="472"/>
      <c r="D33" s="472"/>
      <c r="E33" s="473"/>
      <c r="F33" s="39"/>
      <c r="G33" s="39"/>
      <c r="H33" s="39"/>
      <c r="I33" s="39"/>
      <c r="J33" s="472">
        <f>'R6交付金上限'!H14</f>
        <v>0</v>
      </c>
      <c r="K33" s="472"/>
      <c r="L33" s="790">
        <f>'R6交付金上限'!H15</f>
        <v>0</v>
      </c>
      <c r="M33" s="790"/>
      <c r="N33" s="472" t="s">
        <v>3</v>
      </c>
      <c r="O33" s="472"/>
      <c r="P33" s="39"/>
      <c r="Q33" s="39"/>
      <c r="R33" s="39"/>
      <c r="S33" s="39"/>
      <c r="T33" s="39"/>
      <c r="U33" s="39"/>
      <c r="V33" s="23"/>
    </row>
    <row r="34" spans="2:22" ht="9.75" customHeight="1">
      <c r="B34" s="397"/>
      <c r="C34" s="398"/>
      <c r="D34" s="398"/>
      <c r="E34" s="399"/>
      <c r="F34" s="40"/>
      <c r="G34" s="40"/>
      <c r="H34" s="40"/>
      <c r="I34" s="40"/>
      <c r="J34" s="40"/>
      <c r="K34" s="40"/>
      <c r="L34" s="40"/>
      <c r="M34" s="40"/>
      <c r="N34" s="40"/>
      <c r="O34" s="40"/>
      <c r="P34" s="40"/>
      <c r="Q34" s="40"/>
      <c r="R34" s="40"/>
      <c r="S34" s="40"/>
      <c r="T34" s="40"/>
      <c r="U34" s="40"/>
      <c r="V34" s="24"/>
    </row>
    <row r="35" spans="2:22" ht="9.75" customHeight="1">
      <c r="B35" s="469" t="s">
        <v>38</v>
      </c>
      <c r="C35" s="414"/>
      <c r="D35" s="414"/>
      <c r="E35" s="470"/>
      <c r="F35" s="84"/>
      <c r="G35" s="49"/>
      <c r="H35" s="49"/>
      <c r="I35" s="49"/>
      <c r="J35" s="49"/>
      <c r="K35" s="49"/>
      <c r="L35" s="49"/>
      <c r="M35" s="49"/>
      <c r="N35" s="85"/>
      <c r="O35" s="84"/>
      <c r="P35" s="49"/>
      <c r="Q35" s="49"/>
      <c r="R35" s="49"/>
      <c r="S35" s="49"/>
      <c r="T35" s="49"/>
      <c r="U35" s="49"/>
      <c r="V35" s="87"/>
    </row>
    <row r="36" spans="2:22" ht="19.5" customHeight="1">
      <c r="B36" s="471"/>
      <c r="C36" s="472"/>
      <c r="D36" s="472"/>
      <c r="E36" s="473"/>
      <c r="F36" s="786">
        <f>'R6交付金上限'!H14</f>
        <v>0</v>
      </c>
      <c r="G36" s="472"/>
      <c r="H36" s="365"/>
      <c r="I36" s="15" t="s">
        <v>0</v>
      </c>
      <c r="J36" s="365"/>
      <c r="K36" s="15" t="s">
        <v>1</v>
      </c>
      <c r="L36" s="365"/>
      <c r="M36" s="461" t="s">
        <v>100</v>
      </c>
      <c r="N36" s="793"/>
      <c r="O36" s="787" t="s">
        <v>347</v>
      </c>
      <c r="P36" s="788"/>
      <c r="Q36" s="788"/>
      <c r="R36" s="102" t="s">
        <v>102</v>
      </c>
      <c r="S36" s="790"/>
      <c r="T36" s="790"/>
      <c r="U36" s="41" t="s">
        <v>76</v>
      </c>
      <c r="V36" s="88"/>
    </row>
    <row r="37" spans="2:22" ht="9.75" customHeight="1">
      <c r="B37" s="471"/>
      <c r="C37" s="472"/>
      <c r="D37" s="472"/>
      <c r="E37" s="473"/>
      <c r="F37" s="43"/>
      <c r="G37" s="44"/>
      <c r="H37" s="44"/>
      <c r="I37" s="44"/>
      <c r="J37" s="44"/>
      <c r="K37" s="44"/>
      <c r="L37" s="44"/>
      <c r="M37" s="44"/>
      <c r="N37" s="86"/>
      <c r="O37" s="43"/>
      <c r="P37" s="44"/>
      <c r="Q37" s="44"/>
      <c r="R37" s="44"/>
      <c r="S37" s="44"/>
      <c r="T37" s="44"/>
      <c r="U37" s="44"/>
      <c r="V37" s="89"/>
    </row>
    <row r="38" spans="2:22" ht="9.75" customHeight="1">
      <c r="B38" s="471"/>
      <c r="C38" s="472"/>
      <c r="D38" s="472"/>
      <c r="E38" s="473"/>
      <c r="F38" s="41"/>
      <c r="G38" s="41"/>
      <c r="H38" s="41"/>
      <c r="I38" s="41"/>
      <c r="J38" s="41"/>
      <c r="K38" s="41"/>
      <c r="L38" s="41"/>
      <c r="M38" s="41"/>
      <c r="N38" s="41"/>
      <c r="O38" s="84"/>
      <c r="P38" s="41"/>
      <c r="Q38" s="41"/>
      <c r="R38" s="41"/>
      <c r="S38" s="41"/>
      <c r="T38" s="41"/>
      <c r="U38" s="41"/>
      <c r="V38" s="88"/>
    </row>
    <row r="39" spans="2:22" ht="19.5" customHeight="1">
      <c r="B39" s="471"/>
      <c r="C39" s="472"/>
      <c r="D39" s="472"/>
      <c r="E39" s="473"/>
      <c r="F39" s="786">
        <f>'R6交付金上限'!H14</f>
        <v>0</v>
      </c>
      <c r="G39" s="472"/>
      <c r="H39" s="365"/>
      <c r="I39" s="15" t="s">
        <v>0</v>
      </c>
      <c r="J39" s="365"/>
      <c r="K39" s="15" t="s">
        <v>1</v>
      </c>
      <c r="L39" s="365"/>
      <c r="M39" s="461" t="s">
        <v>291</v>
      </c>
      <c r="N39" s="793"/>
      <c r="O39" s="787" t="s">
        <v>347</v>
      </c>
      <c r="P39" s="788"/>
      <c r="Q39" s="788"/>
      <c r="R39" s="102" t="s">
        <v>102</v>
      </c>
      <c r="S39" s="790"/>
      <c r="T39" s="790"/>
      <c r="U39" s="41" t="s">
        <v>76</v>
      </c>
      <c r="V39" s="88"/>
    </row>
    <row r="40" spans="2:22" ht="9.75" customHeight="1">
      <c r="B40" s="397"/>
      <c r="C40" s="398"/>
      <c r="D40" s="398"/>
      <c r="E40" s="399"/>
      <c r="F40" s="41"/>
      <c r="G40" s="41"/>
      <c r="H40" s="41"/>
      <c r="I40" s="41"/>
      <c r="J40" s="41"/>
      <c r="K40" s="41"/>
      <c r="L40" s="41"/>
      <c r="M40" s="41"/>
      <c r="N40" s="41"/>
      <c r="O40" s="43"/>
      <c r="P40" s="41"/>
      <c r="Q40" s="41"/>
      <c r="R40" s="41"/>
      <c r="S40" s="41"/>
      <c r="T40" s="41"/>
      <c r="U40" s="41"/>
      <c r="V40" s="88"/>
    </row>
    <row r="41" spans="2:22" ht="9.75" customHeight="1">
      <c r="B41" s="469" t="s">
        <v>13</v>
      </c>
      <c r="C41" s="414"/>
      <c r="D41" s="414"/>
      <c r="E41" s="470"/>
      <c r="F41" s="38"/>
      <c r="G41" s="38"/>
      <c r="H41" s="38"/>
      <c r="I41" s="38"/>
      <c r="J41" s="38"/>
      <c r="K41" s="38"/>
      <c r="L41" s="38"/>
      <c r="M41" s="38"/>
      <c r="N41" s="38"/>
      <c r="O41" s="38"/>
      <c r="P41" s="38"/>
      <c r="Q41" s="38"/>
      <c r="R41" s="38"/>
      <c r="S41" s="38"/>
      <c r="T41" s="38"/>
      <c r="U41" s="38"/>
      <c r="V41" s="61"/>
    </row>
    <row r="42" spans="2:22" ht="19.5" customHeight="1">
      <c r="B42" s="471"/>
      <c r="C42" s="472"/>
      <c r="D42" s="472"/>
      <c r="E42" s="473"/>
      <c r="F42" s="157"/>
      <c r="G42" s="39"/>
      <c r="H42" s="39"/>
      <c r="I42" s="39"/>
      <c r="J42" s="39"/>
      <c r="K42" s="789"/>
      <c r="L42" s="789"/>
      <c r="M42" s="789"/>
      <c r="N42" s="789"/>
      <c r="O42" s="789"/>
      <c r="P42" s="789"/>
      <c r="Q42" s="238"/>
      <c r="R42" s="15" t="s">
        <v>7</v>
      </c>
      <c r="S42" s="39"/>
      <c r="T42" s="39"/>
      <c r="U42" s="39"/>
      <c r="V42" s="23"/>
    </row>
    <row r="43" spans="2:22" ht="9.75" customHeight="1">
      <c r="B43" s="471"/>
      <c r="C43" s="472"/>
      <c r="D43" s="472"/>
      <c r="E43" s="473"/>
      <c r="F43" s="327"/>
      <c r="G43" s="40"/>
      <c r="H43" s="40"/>
      <c r="I43" s="40"/>
      <c r="J43" s="40"/>
      <c r="K43" s="40"/>
      <c r="L43" s="40"/>
      <c r="M43" s="40"/>
      <c r="N43" s="40"/>
      <c r="O43" s="40"/>
      <c r="P43" s="40"/>
      <c r="Q43" s="40"/>
      <c r="R43" s="40"/>
      <c r="S43" s="40"/>
      <c r="T43" s="40"/>
      <c r="U43" s="40"/>
      <c r="V43" s="24"/>
    </row>
    <row r="44" spans="2:23" ht="9.75" customHeight="1">
      <c r="B44" s="469" t="s">
        <v>292</v>
      </c>
      <c r="C44" s="414"/>
      <c r="D44" s="414"/>
      <c r="E44" s="470"/>
      <c r="F44" s="41"/>
      <c r="G44" s="41"/>
      <c r="H44" s="41"/>
      <c r="I44" s="41"/>
      <c r="J44" s="41"/>
      <c r="K44" s="41"/>
      <c r="L44" s="41"/>
      <c r="M44" s="41"/>
      <c r="N44" s="41"/>
      <c r="O44" s="74"/>
      <c r="P44" s="41"/>
      <c r="Q44" s="41"/>
      <c r="R44" s="41"/>
      <c r="S44" s="41"/>
      <c r="T44" s="41"/>
      <c r="U44" s="41"/>
      <c r="V44" s="88"/>
      <c r="W44" s="8"/>
    </row>
    <row r="45" spans="2:23" ht="19.5" customHeight="1">
      <c r="B45" s="471"/>
      <c r="C45" s="472"/>
      <c r="D45" s="472"/>
      <c r="E45" s="473"/>
      <c r="F45" s="472">
        <f>'R6交付金上限'!H14</f>
        <v>0</v>
      </c>
      <c r="G45" s="472"/>
      <c r="H45" s="365"/>
      <c r="I45" s="15" t="s">
        <v>0</v>
      </c>
      <c r="J45" s="365"/>
      <c r="K45" s="15" t="s">
        <v>1</v>
      </c>
      <c r="L45" s="365"/>
      <c r="M45" s="461" t="s">
        <v>291</v>
      </c>
      <c r="N45" s="793"/>
      <c r="O45" s="787">
        <f>'R6交付金上限'!H17</f>
        <v>0</v>
      </c>
      <c r="P45" s="788"/>
      <c r="Q45" s="788"/>
      <c r="R45" s="102" t="s">
        <v>102</v>
      </c>
      <c r="S45" s="790"/>
      <c r="T45" s="790"/>
      <c r="U45" s="41" t="s">
        <v>76</v>
      </c>
      <c r="V45" s="88"/>
      <c r="W45" s="8"/>
    </row>
    <row r="46" spans="2:23" ht="9.75" customHeight="1">
      <c r="B46" s="397"/>
      <c r="C46" s="398"/>
      <c r="D46" s="398"/>
      <c r="E46" s="399"/>
      <c r="F46" s="41"/>
      <c r="G46" s="41"/>
      <c r="H46" s="41"/>
      <c r="I46" s="41"/>
      <c r="J46" s="41"/>
      <c r="K46" s="41"/>
      <c r="L46" s="41"/>
      <c r="M46" s="41"/>
      <c r="N46" s="41"/>
      <c r="O46" s="43"/>
      <c r="P46" s="41"/>
      <c r="Q46" s="41"/>
      <c r="R46" s="41"/>
      <c r="S46" s="41"/>
      <c r="T46" s="41"/>
      <c r="U46" s="41"/>
      <c r="V46" s="88"/>
      <c r="W46" s="8"/>
    </row>
    <row r="47" spans="2:23" ht="9.75" customHeight="1">
      <c r="B47" s="471" t="s">
        <v>293</v>
      </c>
      <c r="C47" s="472"/>
      <c r="D47" s="472"/>
      <c r="E47" s="473"/>
      <c r="F47" s="38"/>
      <c r="G47" s="38"/>
      <c r="H47" s="38"/>
      <c r="I47" s="38"/>
      <c r="J47" s="38"/>
      <c r="K47" s="38"/>
      <c r="L47" s="38"/>
      <c r="M47" s="38"/>
      <c r="N47" s="38"/>
      <c r="O47" s="38"/>
      <c r="P47" s="38"/>
      <c r="Q47" s="38"/>
      <c r="R47" s="38"/>
      <c r="S47" s="38"/>
      <c r="T47" s="38"/>
      <c r="U47" s="38"/>
      <c r="V47" s="61"/>
      <c r="W47" s="8"/>
    </row>
    <row r="48" spans="2:23" ht="19.5" customHeight="1">
      <c r="B48" s="471"/>
      <c r="C48" s="472"/>
      <c r="D48" s="472"/>
      <c r="E48" s="473"/>
      <c r="F48" s="39"/>
      <c r="G48" s="39"/>
      <c r="H48" s="39"/>
      <c r="I48" s="39"/>
      <c r="J48" s="39"/>
      <c r="K48" s="789"/>
      <c r="L48" s="789"/>
      <c r="M48" s="789"/>
      <c r="N48" s="789"/>
      <c r="O48" s="789"/>
      <c r="P48" s="789"/>
      <c r="Q48" s="238"/>
      <c r="R48" s="15" t="s">
        <v>7</v>
      </c>
      <c r="S48" s="39"/>
      <c r="T48" s="39"/>
      <c r="U48" s="39"/>
      <c r="V48" s="23"/>
      <c r="W48" s="8"/>
    </row>
    <row r="49" spans="2:23" ht="9.75" customHeight="1" thickBot="1">
      <c r="B49" s="465"/>
      <c r="C49" s="466"/>
      <c r="D49" s="466"/>
      <c r="E49" s="467"/>
      <c r="F49" s="47"/>
      <c r="G49" s="47"/>
      <c r="H49" s="47"/>
      <c r="I49" s="47"/>
      <c r="J49" s="47"/>
      <c r="K49" s="47"/>
      <c r="L49" s="47"/>
      <c r="M49" s="47"/>
      <c r="N49" s="47"/>
      <c r="O49" s="47"/>
      <c r="P49" s="47"/>
      <c r="Q49" s="47"/>
      <c r="R49" s="47"/>
      <c r="S49" s="47"/>
      <c r="T49" s="47"/>
      <c r="U49" s="47"/>
      <c r="V49" s="25"/>
      <c r="W49" s="8"/>
    </row>
    <row r="50" spans="2:23" ht="9.75" customHeight="1">
      <c r="B50" s="15"/>
      <c r="C50" s="15"/>
      <c r="D50" s="15"/>
      <c r="E50" s="15"/>
      <c r="F50" s="39"/>
      <c r="G50" s="39"/>
      <c r="H50" s="39"/>
      <c r="I50" s="39"/>
      <c r="J50" s="39"/>
      <c r="K50" s="39"/>
      <c r="L50" s="39"/>
      <c r="M50" s="39"/>
      <c r="N50" s="39"/>
      <c r="O50" s="39"/>
      <c r="P50" s="39"/>
      <c r="Q50" s="39"/>
      <c r="R50" s="39"/>
      <c r="S50" s="39"/>
      <c r="T50" s="39"/>
      <c r="U50" s="39"/>
      <c r="V50" s="7"/>
      <c r="W50" s="8"/>
    </row>
    <row r="51" spans="1:23" ht="24.75" customHeight="1">
      <c r="A51" s="472" t="s">
        <v>323</v>
      </c>
      <c r="B51" s="472"/>
      <c r="C51" s="472"/>
      <c r="D51" s="472"/>
      <c r="E51" s="472"/>
      <c r="F51" s="472"/>
      <c r="G51" s="472"/>
      <c r="H51" s="472"/>
      <c r="I51" s="472"/>
      <c r="J51" s="472"/>
      <c r="K51" s="472"/>
      <c r="L51" s="472"/>
      <c r="M51" s="472"/>
      <c r="N51" s="472"/>
      <c r="O51" s="472"/>
      <c r="P51" s="472"/>
      <c r="Q51" s="472"/>
      <c r="R51" s="472"/>
      <c r="S51" s="472"/>
      <c r="T51" s="472"/>
      <c r="U51" s="472"/>
      <c r="V51" s="472"/>
      <c r="W51" s="472"/>
    </row>
    <row r="52" spans="2:23" ht="13.5" customHeight="1">
      <c r="B52" s="41"/>
      <c r="C52" s="41"/>
      <c r="D52" s="41"/>
      <c r="E52" s="41"/>
      <c r="F52" s="41"/>
      <c r="G52" s="41"/>
      <c r="H52" s="41"/>
      <c r="I52" s="41"/>
      <c r="J52" s="41"/>
      <c r="K52" s="41"/>
      <c r="L52" s="41"/>
      <c r="M52" s="41"/>
      <c r="N52" s="41"/>
      <c r="O52" s="41"/>
      <c r="P52" s="41"/>
      <c r="Q52" s="41"/>
      <c r="R52" s="41"/>
      <c r="S52" s="39"/>
      <c r="T52" s="39"/>
      <c r="U52" s="39"/>
      <c r="V52" s="39"/>
      <c r="W52" s="8"/>
    </row>
    <row r="53" spans="2:23" ht="13.5" customHeight="1">
      <c r="B53" s="41"/>
      <c r="C53" s="41"/>
      <c r="D53" s="41"/>
      <c r="E53" s="41"/>
      <c r="F53" s="41"/>
      <c r="G53" s="41"/>
      <c r="H53" s="41"/>
      <c r="I53" s="41"/>
      <c r="J53" s="41"/>
      <c r="K53" s="41"/>
      <c r="L53" s="41"/>
      <c r="M53" s="41"/>
      <c r="N53" s="41"/>
      <c r="O53" s="41"/>
      <c r="P53" s="41"/>
      <c r="Q53" s="41"/>
      <c r="R53" s="41"/>
      <c r="S53" s="39"/>
      <c r="T53" s="39"/>
      <c r="U53" s="39"/>
      <c r="V53" s="39"/>
      <c r="W53" s="8"/>
    </row>
    <row r="54" spans="6:23" ht="13.5" customHeight="1">
      <c r="F54" s="8"/>
      <c r="G54" s="8"/>
      <c r="H54" s="8"/>
      <c r="I54" s="8"/>
      <c r="J54" s="8"/>
      <c r="K54" s="8"/>
      <c r="L54" s="8"/>
      <c r="M54" s="8"/>
      <c r="N54" s="8"/>
      <c r="O54" s="8"/>
      <c r="P54" s="8"/>
      <c r="Q54" s="8"/>
      <c r="R54" s="8"/>
      <c r="S54" s="8"/>
      <c r="T54" s="8"/>
      <c r="U54" s="8"/>
      <c r="V54" s="8"/>
      <c r="W54" s="8"/>
    </row>
    <row r="55" ht="13.5" customHeight="1"/>
    <row r="56" ht="13.5" customHeight="1"/>
    <row r="57" ht="13.5" customHeight="1"/>
    <row r="58" ht="13.5" customHeight="1"/>
    <row r="59" ht="13.5" customHeight="1"/>
    <row r="60" ht="13.5" customHeight="1"/>
  </sheetData>
  <sheetProtection/>
  <mergeCells count="37">
    <mergeCell ref="A51:W51"/>
    <mergeCell ref="K48:P48"/>
    <mergeCell ref="B44:E46"/>
    <mergeCell ref="B47:E49"/>
    <mergeCell ref="S39:T39"/>
    <mergeCell ref="M36:N36"/>
    <mergeCell ref="M39:N39"/>
    <mergeCell ref="F45:G45"/>
    <mergeCell ref="M45:N45"/>
    <mergeCell ref="O45:Q45"/>
    <mergeCell ref="S45:T45"/>
    <mergeCell ref="J18:K18"/>
    <mergeCell ref="P10:Q10"/>
    <mergeCell ref="B3:J3"/>
    <mergeCell ref="A13:H13"/>
    <mergeCell ref="L18:N18"/>
    <mergeCell ref="A8:W8"/>
    <mergeCell ref="O18:W18"/>
    <mergeCell ref="L19:N19"/>
    <mergeCell ref="O20:U20"/>
    <mergeCell ref="K42:P42"/>
    <mergeCell ref="B32:E34"/>
    <mergeCell ref="B24:V24"/>
    <mergeCell ref="O19:W19"/>
    <mergeCell ref="K20:N20"/>
    <mergeCell ref="L33:M33"/>
    <mergeCell ref="G28:J28"/>
    <mergeCell ref="K28:N28"/>
    <mergeCell ref="B41:E43"/>
    <mergeCell ref="S36:T36"/>
    <mergeCell ref="F36:G36"/>
    <mergeCell ref="J33:K33"/>
    <mergeCell ref="N33:O33"/>
    <mergeCell ref="B35:E40"/>
    <mergeCell ref="F39:G39"/>
    <mergeCell ref="O39:Q39"/>
    <mergeCell ref="O36:Q36"/>
  </mergeCells>
  <printOptions horizontalCentered="1"/>
  <pageMargins left="0.7874015748031497" right="0.5905511811023623" top="0.984251968503937" bottom="0.984251968503937" header="0.5118110236220472" footer="0.5118110236220472"/>
  <pageSetup blackAndWhite="1"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tabColor theme="0"/>
  </sheetPr>
  <dimension ref="A3:W45"/>
  <sheetViews>
    <sheetView showZeros="0" view="pageBreakPreview" zoomScaleNormal="115" zoomScaleSheetLayoutView="100" zoomScalePageLayoutView="0" workbookViewId="0" topLeftCell="A1">
      <selection activeCell="AG34" sqref="AG34"/>
    </sheetView>
  </sheetViews>
  <sheetFormatPr defaultColWidth="3.625" defaultRowHeight="13.5"/>
  <cols>
    <col min="1" max="16384" width="3.625" style="1" customWidth="1"/>
  </cols>
  <sheetData>
    <row r="1" ht="13.5" customHeight="1"/>
    <row r="2" ht="13.5" customHeight="1"/>
    <row r="3" spans="2:23" ht="19.5" customHeight="1">
      <c r="B3" s="462" t="s">
        <v>318</v>
      </c>
      <c r="C3" s="462"/>
      <c r="D3" s="462"/>
      <c r="E3" s="462"/>
      <c r="F3" s="462"/>
      <c r="G3" s="462"/>
      <c r="H3" s="462"/>
      <c r="I3" s="462"/>
      <c r="J3" s="462"/>
      <c r="S3" s="9"/>
      <c r="T3" s="9"/>
      <c r="U3" s="9"/>
      <c r="V3" s="9"/>
      <c r="W3" s="9"/>
    </row>
    <row r="4" ht="13.5" customHeight="1"/>
    <row r="5" ht="13.5" customHeight="1"/>
    <row r="6" ht="13.5" customHeight="1"/>
    <row r="7" ht="13.5" customHeight="1"/>
    <row r="8" spans="1:23" ht="19.5" customHeight="1">
      <c r="A8" s="486" t="s">
        <v>294</v>
      </c>
      <c r="B8" s="486"/>
      <c r="C8" s="486"/>
      <c r="D8" s="486"/>
      <c r="E8" s="486"/>
      <c r="F8" s="486"/>
      <c r="G8" s="486"/>
      <c r="H8" s="486"/>
      <c r="I8" s="486"/>
      <c r="J8" s="486"/>
      <c r="K8" s="486"/>
      <c r="L8" s="486"/>
      <c r="M8" s="486"/>
      <c r="N8" s="486"/>
      <c r="O8" s="486"/>
      <c r="P8" s="486"/>
      <c r="Q8" s="486"/>
      <c r="R8" s="486"/>
      <c r="S8" s="486"/>
      <c r="T8" s="486"/>
      <c r="U8" s="486"/>
      <c r="V8" s="486"/>
      <c r="W8" s="486"/>
    </row>
    <row r="10" spans="16:23" ht="19.5" customHeight="1">
      <c r="P10" s="413">
        <f>'R6交付金上限'!H14</f>
        <v>0</v>
      </c>
      <c r="Q10" s="413"/>
      <c r="R10" s="359"/>
      <c r="S10" s="321" t="s">
        <v>0</v>
      </c>
      <c r="T10" s="353"/>
      <c r="U10" s="321" t="s">
        <v>1</v>
      </c>
      <c r="V10" s="353"/>
      <c r="W10" s="173" t="s">
        <v>2</v>
      </c>
    </row>
    <row r="11" ht="13.5" customHeight="1"/>
    <row r="12" ht="13.5" customHeight="1"/>
    <row r="13" spans="1:8" ht="19.5" customHeight="1">
      <c r="A13" s="389" t="s">
        <v>15</v>
      </c>
      <c r="B13" s="389"/>
      <c r="C13" s="389"/>
      <c r="D13" s="389"/>
      <c r="E13" s="389"/>
      <c r="F13" s="389"/>
      <c r="G13" s="389"/>
      <c r="H13" s="389"/>
    </row>
    <row r="14" ht="13.5" customHeight="1"/>
    <row r="15" ht="13.5" customHeight="1"/>
    <row r="16" ht="13.5" customHeight="1"/>
    <row r="17" ht="13.5" customHeight="1"/>
    <row r="18" spans="10:23" ht="19.5" customHeight="1">
      <c r="J18" s="413" t="s">
        <v>4</v>
      </c>
      <c r="K18" s="413"/>
      <c r="L18" s="388" t="s">
        <v>203</v>
      </c>
      <c r="M18" s="388"/>
      <c r="N18" s="388"/>
      <c r="O18" s="654"/>
      <c r="P18" s="654"/>
      <c r="Q18" s="654"/>
      <c r="R18" s="654"/>
      <c r="S18" s="654"/>
      <c r="T18" s="654"/>
      <c r="U18" s="654"/>
      <c r="V18" s="654"/>
      <c r="W18" s="654"/>
    </row>
    <row r="19" spans="12:23" ht="19.5" customHeight="1">
      <c r="L19" s="388" t="s">
        <v>204</v>
      </c>
      <c r="M19" s="388"/>
      <c r="N19" s="388"/>
      <c r="O19" s="654"/>
      <c r="P19" s="654"/>
      <c r="Q19" s="654"/>
      <c r="R19" s="654"/>
      <c r="S19" s="654"/>
      <c r="T19" s="654"/>
      <c r="U19" s="654"/>
      <c r="V19" s="654"/>
      <c r="W19" s="654"/>
    </row>
    <row r="20" spans="11:23" ht="19.5" customHeight="1">
      <c r="K20" s="388" t="s">
        <v>332</v>
      </c>
      <c r="L20" s="388"/>
      <c r="M20" s="388"/>
      <c r="N20" s="388"/>
      <c r="O20" s="654"/>
      <c r="P20" s="654"/>
      <c r="Q20" s="654"/>
      <c r="R20" s="654"/>
      <c r="S20" s="654"/>
      <c r="T20" s="654"/>
      <c r="U20" s="654"/>
      <c r="V20" s="19" t="s">
        <v>5</v>
      </c>
      <c r="W20" s="18"/>
    </row>
    <row r="21" ht="13.5" customHeight="1"/>
    <row r="22" ht="13.5" customHeight="1"/>
    <row r="23" ht="13.5" customHeight="1"/>
    <row r="24" spans="2:22" ht="19.5" customHeight="1">
      <c r="B24" s="608" t="s">
        <v>120</v>
      </c>
      <c r="C24" s="608"/>
      <c r="D24" s="608"/>
      <c r="E24" s="608"/>
      <c r="F24" s="608"/>
      <c r="G24" s="608"/>
      <c r="H24" s="608"/>
      <c r="I24" s="608"/>
      <c r="J24" s="608"/>
      <c r="K24" s="608"/>
      <c r="L24" s="608"/>
      <c r="M24" s="608"/>
      <c r="N24" s="608"/>
      <c r="O24" s="608"/>
      <c r="P24" s="608"/>
      <c r="Q24" s="608"/>
      <c r="R24" s="608"/>
      <c r="S24" s="608"/>
      <c r="T24" s="608"/>
      <c r="U24" s="608"/>
      <c r="V24" s="608"/>
    </row>
    <row r="28" spans="3:20" ht="19.5" customHeight="1">
      <c r="C28" s="7"/>
      <c r="D28" s="7"/>
      <c r="E28" s="7"/>
      <c r="F28" s="7"/>
      <c r="G28" s="791" t="s">
        <v>49</v>
      </c>
      <c r="H28" s="791"/>
      <c r="I28" s="791"/>
      <c r="J28" s="791"/>
      <c r="K28" s="792"/>
      <c r="L28" s="792"/>
      <c r="M28" s="792"/>
      <c r="N28" s="792"/>
      <c r="O28" s="101"/>
      <c r="P28" s="114" t="s">
        <v>7</v>
      </c>
      <c r="Q28" s="7"/>
      <c r="R28" s="7"/>
      <c r="S28" s="7"/>
      <c r="T28" s="7"/>
    </row>
    <row r="29" spans="1:23" ht="13.5" customHeight="1">
      <c r="A29" s="2"/>
      <c r="B29" s="2"/>
      <c r="C29" s="2"/>
      <c r="D29" s="2"/>
      <c r="E29" s="2"/>
      <c r="F29" s="2"/>
      <c r="G29" s="2"/>
      <c r="H29" s="2"/>
      <c r="I29" s="2"/>
      <c r="J29" s="2"/>
      <c r="K29" s="2"/>
      <c r="L29" s="2"/>
      <c r="M29" s="2"/>
      <c r="N29" s="2"/>
      <c r="O29" s="2"/>
      <c r="P29" s="2"/>
      <c r="Q29" s="2"/>
      <c r="R29" s="2"/>
      <c r="S29" s="2"/>
      <c r="T29" s="2"/>
      <c r="U29" s="2"/>
      <c r="V29" s="2"/>
      <c r="W29" s="2"/>
    </row>
    <row r="30" spans="1:23" ht="13.5" customHeight="1">
      <c r="A30" s="2"/>
      <c r="B30" s="2"/>
      <c r="C30" s="2"/>
      <c r="D30" s="2"/>
      <c r="E30" s="2"/>
      <c r="F30" s="2"/>
      <c r="G30" s="2"/>
      <c r="H30" s="2"/>
      <c r="I30" s="2"/>
      <c r="J30" s="2"/>
      <c r="K30" s="2"/>
      <c r="L30" s="2"/>
      <c r="M30" s="2"/>
      <c r="N30" s="2"/>
      <c r="O30" s="2"/>
      <c r="P30" s="2"/>
      <c r="Q30" s="2"/>
      <c r="R30" s="2"/>
      <c r="S30" s="2"/>
      <c r="T30" s="2"/>
      <c r="U30" s="2"/>
      <c r="V30" s="2"/>
      <c r="W30" s="2"/>
    </row>
    <row r="31" spans="2:21" ht="13.5" customHeight="1" thickBot="1">
      <c r="B31" s="8"/>
      <c r="C31" s="8"/>
      <c r="D31" s="8"/>
      <c r="E31" s="8"/>
      <c r="F31" s="8"/>
      <c r="G31" s="8"/>
      <c r="H31" s="8"/>
      <c r="I31" s="8"/>
      <c r="J31" s="8"/>
      <c r="K31" s="8"/>
      <c r="L31" s="8"/>
      <c r="M31" s="8"/>
      <c r="N31" s="8"/>
      <c r="O31" s="8"/>
      <c r="P31" s="8"/>
      <c r="Q31" s="8"/>
      <c r="R31" s="8"/>
      <c r="S31" s="8"/>
      <c r="T31" s="8"/>
      <c r="U31" s="8"/>
    </row>
    <row r="32" spans="2:22" ht="12.75" customHeight="1">
      <c r="B32" s="394" t="s">
        <v>3</v>
      </c>
      <c r="C32" s="395"/>
      <c r="D32" s="395"/>
      <c r="E32" s="396"/>
      <c r="F32" s="45"/>
      <c r="G32" s="45"/>
      <c r="H32" s="45"/>
      <c r="I32" s="45"/>
      <c r="J32" s="45"/>
      <c r="K32" s="45"/>
      <c r="L32" s="45"/>
      <c r="M32" s="45"/>
      <c r="N32" s="45"/>
      <c r="O32" s="45"/>
      <c r="P32" s="45"/>
      <c r="Q32" s="45"/>
      <c r="R32" s="45"/>
      <c r="S32" s="45"/>
      <c r="T32" s="45"/>
      <c r="U32" s="45"/>
      <c r="V32" s="46"/>
    </row>
    <row r="33" spans="2:22" ht="19.5" customHeight="1">
      <c r="B33" s="471"/>
      <c r="C33" s="472"/>
      <c r="D33" s="472"/>
      <c r="E33" s="473"/>
      <c r="F33" s="39"/>
      <c r="G33" s="39"/>
      <c r="H33" s="39"/>
      <c r="I33" s="39"/>
      <c r="J33" s="472">
        <f>'R6交付金上限'!H14</f>
        <v>0</v>
      </c>
      <c r="K33" s="472"/>
      <c r="L33" s="790">
        <f>'R6交付金上限'!H15</f>
        <v>0</v>
      </c>
      <c r="M33" s="790"/>
      <c r="N33" s="472" t="s">
        <v>3</v>
      </c>
      <c r="O33" s="472"/>
      <c r="P33" s="39"/>
      <c r="Q33" s="39"/>
      <c r="R33" s="39"/>
      <c r="S33" s="39"/>
      <c r="T33" s="39"/>
      <c r="U33" s="39"/>
      <c r="V33" s="23"/>
    </row>
    <row r="34" spans="2:22" ht="12.75" customHeight="1">
      <c r="B34" s="397"/>
      <c r="C34" s="398"/>
      <c r="D34" s="398"/>
      <c r="E34" s="399"/>
      <c r="F34" s="40"/>
      <c r="G34" s="40"/>
      <c r="H34" s="40"/>
      <c r="I34" s="40"/>
      <c r="J34" s="40"/>
      <c r="K34" s="40"/>
      <c r="L34" s="40"/>
      <c r="M34" s="40"/>
      <c r="N34" s="40"/>
      <c r="O34" s="40"/>
      <c r="P34" s="40"/>
      <c r="Q34" s="40"/>
      <c r="R34" s="40"/>
      <c r="S34" s="40"/>
      <c r="T34" s="40"/>
      <c r="U34" s="40"/>
      <c r="V34" s="24"/>
    </row>
    <row r="35" spans="2:22" ht="12.75" customHeight="1">
      <c r="B35" s="469" t="s">
        <v>38</v>
      </c>
      <c r="C35" s="414"/>
      <c r="D35" s="414"/>
      <c r="E35" s="470"/>
      <c r="F35" s="84"/>
      <c r="G35" s="49"/>
      <c r="H35" s="49"/>
      <c r="I35" s="49"/>
      <c r="J35" s="49"/>
      <c r="K35" s="49"/>
      <c r="L35" s="49"/>
      <c r="M35" s="49"/>
      <c r="N35" s="85"/>
      <c r="O35" s="84"/>
      <c r="P35" s="49"/>
      <c r="Q35" s="49"/>
      <c r="R35" s="49"/>
      <c r="S35" s="49"/>
      <c r="T35" s="49"/>
      <c r="U35" s="49"/>
      <c r="V35" s="87"/>
    </row>
    <row r="36" spans="2:22" ht="19.5" customHeight="1">
      <c r="B36" s="471"/>
      <c r="C36" s="472"/>
      <c r="D36" s="472"/>
      <c r="E36" s="473"/>
      <c r="F36" s="786">
        <f>'R6交付金上限'!H14</f>
        <v>0</v>
      </c>
      <c r="G36" s="472"/>
      <c r="H36" s="365"/>
      <c r="I36" s="15" t="s">
        <v>0</v>
      </c>
      <c r="J36" s="365"/>
      <c r="K36" s="15" t="s">
        <v>1</v>
      </c>
      <c r="L36" s="365"/>
      <c r="M36" s="461" t="s">
        <v>100</v>
      </c>
      <c r="N36" s="793"/>
      <c r="O36" s="787" t="s">
        <v>347</v>
      </c>
      <c r="P36" s="788"/>
      <c r="Q36" s="788"/>
      <c r="R36" s="15" t="s">
        <v>102</v>
      </c>
      <c r="S36" s="790"/>
      <c r="T36" s="790"/>
      <c r="U36" s="41" t="s">
        <v>76</v>
      </c>
      <c r="V36" s="88"/>
    </row>
    <row r="37" spans="2:22" ht="12.75" customHeight="1">
      <c r="B37" s="471"/>
      <c r="C37" s="472"/>
      <c r="D37" s="472"/>
      <c r="E37" s="473"/>
      <c r="F37" s="43"/>
      <c r="G37" s="44"/>
      <c r="H37" s="44"/>
      <c r="I37" s="44"/>
      <c r="J37" s="44"/>
      <c r="K37" s="44"/>
      <c r="L37" s="44"/>
      <c r="M37" s="44"/>
      <c r="N37" s="86"/>
      <c r="O37" s="43"/>
      <c r="P37" s="44"/>
      <c r="Q37" s="44"/>
      <c r="R37" s="44"/>
      <c r="S37" s="44"/>
      <c r="T37" s="44"/>
      <c r="U37" s="44"/>
      <c r="V37" s="89"/>
    </row>
    <row r="38" spans="2:22" ht="12.75" customHeight="1">
      <c r="B38" s="469" t="s">
        <v>13</v>
      </c>
      <c r="C38" s="414"/>
      <c r="D38" s="414"/>
      <c r="E38" s="470"/>
      <c r="F38" s="38"/>
      <c r="G38" s="38"/>
      <c r="H38" s="38"/>
      <c r="I38" s="38"/>
      <c r="J38" s="38"/>
      <c r="K38" s="38"/>
      <c r="L38" s="38"/>
      <c r="M38" s="38"/>
      <c r="N38" s="38"/>
      <c r="O38" s="38"/>
      <c r="P38" s="38"/>
      <c r="Q38" s="38"/>
      <c r="R38" s="38"/>
      <c r="S38" s="38"/>
      <c r="T38" s="38"/>
      <c r="U38" s="38"/>
      <c r="V38" s="61"/>
    </row>
    <row r="39" spans="2:22" ht="19.5" customHeight="1">
      <c r="B39" s="471"/>
      <c r="C39" s="472"/>
      <c r="D39" s="472"/>
      <c r="E39" s="473"/>
      <c r="F39" s="157"/>
      <c r="G39" s="39"/>
      <c r="H39" s="39"/>
      <c r="I39" s="39"/>
      <c r="J39" s="39"/>
      <c r="K39" s="789"/>
      <c r="L39" s="789"/>
      <c r="M39" s="789"/>
      <c r="N39" s="789"/>
      <c r="O39" s="789"/>
      <c r="P39" s="789"/>
      <c r="Q39" s="238"/>
      <c r="R39" s="15" t="s">
        <v>7</v>
      </c>
      <c r="S39" s="39"/>
      <c r="T39" s="39"/>
      <c r="U39" s="39"/>
      <c r="V39" s="23"/>
    </row>
    <row r="40" spans="2:22" ht="12.75" customHeight="1" thickBot="1">
      <c r="B40" s="465"/>
      <c r="C40" s="466"/>
      <c r="D40" s="466"/>
      <c r="E40" s="467"/>
      <c r="F40" s="158"/>
      <c r="G40" s="47"/>
      <c r="H40" s="47"/>
      <c r="I40" s="47"/>
      <c r="J40" s="47"/>
      <c r="K40" s="47"/>
      <c r="L40" s="47"/>
      <c r="M40" s="47"/>
      <c r="N40" s="47"/>
      <c r="O40" s="47"/>
      <c r="P40" s="47"/>
      <c r="Q40" s="47"/>
      <c r="R40" s="47"/>
      <c r="S40" s="47"/>
      <c r="T40" s="47"/>
      <c r="U40" s="47"/>
      <c r="V40" s="25"/>
    </row>
    <row r="41" spans="2:22" ht="12.75" customHeight="1">
      <c r="B41" s="15"/>
      <c r="C41" s="15"/>
      <c r="D41" s="15"/>
      <c r="E41" s="15"/>
      <c r="F41" s="39"/>
      <c r="G41" s="39"/>
      <c r="H41" s="39"/>
      <c r="I41" s="39"/>
      <c r="J41" s="39"/>
      <c r="K41" s="39"/>
      <c r="L41" s="39"/>
      <c r="M41" s="39"/>
      <c r="N41" s="39"/>
      <c r="O41" s="39"/>
      <c r="P41" s="39"/>
      <c r="Q41" s="39"/>
      <c r="R41" s="39"/>
      <c r="S41" s="39"/>
      <c r="T41" s="39"/>
      <c r="U41" s="39"/>
      <c r="V41" s="7"/>
    </row>
    <row r="42" spans="1:23" ht="26.25" customHeight="1">
      <c r="A42" s="472" t="s">
        <v>324</v>
      </c>
      <c r="B42" s="472"/>
      <c r="C42" s="472"/>
      <c r="D42" s="472"/>
      <c r="E42" s="472"/>
      <c r="F42" s="472"/>
      <c r="G42" s="472"/>
      <c r="H42" s="472"/>
      <c r="I42" s="472"/>
      <c r="J42" s="472"/>
      <c r="K42" s="472"/>
      <c r="L42" s="472"/>
      <c r="M42" s="472"/>
      <c r="N42" s="472"/>
      <c r="O42" s="472"/>
      <c r="P42" s="472"/>
      <c r="Q42" s="472"/>
      <c r="R42" s="472"/>
      <c r="S42" s="472"/>
      <c r="T42" s="472"/>
      <c r="U42" s="472"/>
      <c r="V42" s="472"/>
      <c r="W42" s="472"/>
    </row>
    <row r="43" spans="2:23" ht="13.5" customHeight="1">
      <c r="B43" s="41"/>
      <c r="C43" s="41"/>
      <c r="D43" s="41"/>
      <c r="E43" s="41"/>
      <c r="F43" s="41"/>
      <c r="G43" s="41"/>
      <c r="H43" s="41"/>
      <c r="I43" s="41"/>
      <c r="J43" s="41"/>
      <c r="K43" s="41"/>
      <c r="L43" s="41"/>
      <c r="M43" s="41"/>
      <c r="N43" s="41"/>
      <c r="O43" s="41"/>
      <c r="P43" s="41"/>
      <c r="Q43" s="41"/>
      <c r="R43" s="41"/>
      <c r="S43" s="39"/>
      <c r="T43" s="39"/>
      <c r="U43" s="39"/>
      <c r="V43" s="39"/>
      <c r="W43" s="8"/>
    </row>
    <row r="44" spans="2:23" ht="13.5" customHeight="1">
      <c r="B44" s="41"/>
      <c r="C44" s="41"/>
      <c r="D44" s="41"/>
      <c r="E44" s="41"/>
      <c r="F44" s="41"/>
      <c r="G44" s="41"/>
      <c r="H44" s="41"/>
      <c r="I44" s="41"/>
      <c r="J44" s="41"/>
      <c r="K44" s="41"/>
      <c r="L44" s="41"/>
      <c r="M44" s="41"/>
      <c r="N44" s="41"/>
      <c r="O44" s="41"/>
      <c r="P44" s="41"/>
      <c r="Q44" s="41"/>
      <c r="R44" s="41"/>
      <c r="S44" s="39"/>
      <c r="T44" s="39"/>
      <c r="U44" s="39"/>
      <c r="V44" s="39"/>
      <c r="W44" s="8"/>
    </row>
    <row r="45" spans="6:23" ht="13.5" customHeight="1">
      <c r="F45" s="8"/>
      <c r="G45" s="8"/>
      <c r="H45" s="8"/>
      <c r="I45" s="8"/>
      <c r="J45" s="8"/>
      <c r="K45" s="8"/>
      <c r="L45" s="8"/>
      <c r="M45" s="8"/>
      <c r="N45" s="8"/>
      <c r="O45" s="8"/>
      <c r="P45" s="8"/>
      <c r="Q45" s="8"/>
      <c r="R45" s="8"/>
      <c r="S45" s="8"/>
      <c r="T45" s="8"/>
      <c r="U45" s="8"/>
      <c r="V45" s="8"/>
      <c r="W45" s="8"/>
    </row>
    <row r="46" ht="13.5" customHeight="1"/>
    <row r="47" ht="13.5" customHeight="1"/>
    <row r="48" ht="13.5" customHeight="1"/>
    <row r="49" ht="13.5" customHeight="1"/>
    <row r="50" ht="13.5" customHeight="1"/>
    <row r="51" ht="13.5" customHeight="1"/>
  </sheetData>
  <sheetProtection/>
  <mergeCells count="26">
    <mergeCell ref="A42:W42"/>
    <mergeCell ref="O36:Q36"/>
    <mergeCell ref="K20:N20"/>
    <mergeCell ref="O20:U20"/>
    <mergeCell ref="B24:V24"/>
    <mergeCell ref="G28:J28"/>
    <mergeCell ref="K28:N28"/>
    <mergeCell ref="B38:E40"/>
    <mergeCell ref="K39:P39"/>
    <mergeCell ref="B32:E34"/>
    <mergeCell ref="J33:K33"/>
    <mergeCell ref="L33:M33"/>
    <mergeCell ref="S36:T36"/>
    <mergeCell ref="N33:O33"/>
    <mergeCell ref="B35:E37"/>
    <mergeCell ref="F36:G36"/>
    <mergeCell ref="M36:N36"/>
    <mergeCell ref="L19:N19"/>
    <mergeCell ref="O19:W19"/>
    <mergeCell ref="B3:J3"/>
    <mergeCell ref="A8:W8"/>
    <mergeCell ref="P10:Q10"/>
    <mergeCell ref="A13:H13"/>
    <mergeCell ref="J18:K18"/>
    <mergeCell ref="L18:N18"/>
    <mergeCell ref="O18:W18"/>
  </mergeCells>
  <printOptions horizontalCentered="1"/>
  <pageMargins left="0.7874015748031497" right="0.5905511811023623" top="0.984251968503937" bottom="0.984251968503937" header="0.5118110236220472" footer="0.5118110236220472"/>
  <pageSetup blackAndWhite="1"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2:G17"/>
  <sheetViews>
    <sheetView zoomScalePageLayoutView="0" workbookViewId="0" topLeftCell="A1">
      <selection activeCell="E24" sqref="E24"/>
    </sheetView>
  </sheetViews>
  <sheetFormatPr defaultColWidth="9.00390625" defaultRowHeight="13.5"/>
  <sheetData>
    <row r="2" spans="3:7" ht="13.5">
      <c r="C2" t="s">
        <v>43</v>
      </c>
      <c r="E2" t="s">
        <v>42</v>
      </c>
      <c r="G2" t="s">
        <v>38</v>
      </c>
    </row>
    <row r="3" spans="2:7" ht="13.5">
      <c r="B3">
        <v>1</v>
      </c>
      <c r="C3" t="s">
        <v>17</v>
      </c>
      <c r="E3" t="s">
        <v>41</v>
      </c>
      <c r="G3" t="s">
        <v>35</v>
      </c>
    </row>
    <row r="4" spans="2:7" ht="13.5">
      <c r="B4">
        <v>2</v>
      </c>
      <c r="C4" t="s">
        <v>18</v>
      </c>
      <c r="E4" t="s">
        <v>44</v>
      </c>
      <c r="G4" t="s">
        <v>36</v>
      </c>
    </row>
    <row r="5" spans="2:7" ht="13.5">
      <c r="B5">
        <v>3</v>
      </c>
      <c r="C5" t="s">
        <v>19</v>
      </c>
      <c r="E5" t="s">
        <v>45</v>
      </c>
      <c r="G5" t="s">
        <v>37</v>
      </c>
    </row>
    <row r="6" spans="2:5" ht="13.5">
      <c r="B6">
        <v>4</v>
      </c>
      <c r="C6" t="s">
        <v>20</v>
      </c>
      <c r="E6" t="s">
        <v>46</v>
      </c>
    </row>
    <row r="7" spans="2:5" ht="13.5">
      <c r="B7">
        <v>5</v>
      </c>
      <c r="C7" t="s">
        <v>21</v>
      </c>
      <c r="E7" t="s">
        <v>47</v>
      </c>
    </row>
    <row r="8" spans="2:5" ht="13.5">
      <c r="B8">
        <v>6</v>
      </c>
      <c r="C8" t="s">
        <v>22</v>
      </c>
      <c r="E8" t="s">
        <v>48</v>
      </c>
    </row>
    <row r="9" spans="2:3" ht="13.5">
      <c r="B9">
        <v>7</v>
      </c>
      <c r="C9" t="s">
        <v>23</v>
      </c>
    </row>
    <row r="10" spans="2:3" ht="13.5">
      <c r="B10">
        <v>8</v>
      </c>
      <c r="C10" t="s">
        <v>24</v>
      </c>
    </row>
    <row r="11" spans="2:3" ht="13.5">
      <c r="B11">
        <v>9</v>
      </c>
      <c r="C11" t="s">
        <v>25</v>
      </c>
    </row>
    <row r="12" spans="2:3" ht="13.5">
      <c r="B12">
        <v>10</v>
      </c>
      <c r="C12" t="s">
        <v>26</v>
      </c>
    </row>
    <row r="13" spans="2:3" ht="13.5">
      <c r="B13">
        <v>11</v>
      </c>
      <c r="C13" t="s">
        <v>27</v>
      </c>
    </row>
    <row r="14" spans="2:3" ht="13.5">
      <c r="B14">
        <v>12</v>
      </c>
      <c r="C14" t="s">
        <v>28</v>
      </c>
    </row>
    <row r="15" spans="2:3" ht="13.5">
      <c r="B15">
        <v>13</v>
      </c>
      <c r="C15" t="s">
        <v>29</v>
      </c>
    </row>
    <row r="16" spans="2:3" ht="13.5">
      <c r="B16">
        <v>14</v>
      </c>
      <c r="C16" t="s">
        <v>30</v>
      </c>
    </row>
    <row r="17" spans="2:3" ht="13.5">
      <c r="B17">
        <v>15</v>
      </c>
      <c r="C17" t="s">
        <v>31</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theme="0"/>
  </sheetPr>
  <dimension ref="A3:W42"/>
  <sheetViews>
    <sheetView showZeros="0" view="pageBreakPreview" zoomScaleNormal="115" zoomScaleSheetLayoutView="100" zoomScalePageLayoutView="0" workbookViewId="0" topLeftCell="A25">
      <selection activeCell="W10" sqref="W10"/>
    </sheetView>
  </sheetViews>
  <sheetFormatPr defaultColWidth="3.625" defaultRowHeight="13.5"/>
  <cols>
    <col min="1" max="16384" width="3.625" style="1" customWidth="1"/>
  </cols>
  <sheetData>
    <row r="1" ht="13.5" customHeight="1"/>
    <row r="2" ht="13.5" customHeight="1"/>
    <row r="3" spans="2:23" ht="19.5" customHeight="1">
      <c r="B3" s="462" t="s">
        <v>319</v>
      </c>
      <c r="C3" s="462"/>
      <c r="D3" s="462"/>
      <c r="E3" s="462"/>
      <c r="F3" s="462"/>
      <c r="G3" s="462"/>
      <c r="H3" s="462"/>
      <c r="I3" s="462"/>
      <c r="J3" s="462"/>
      <c r="S3" s="9"/>
      <c r="T3" s="9"/>
      <c r="U3" s="9"/>
      <c r="V3" s="9"/>
      <c r="W3" s="9"/>
    </row>
    <row r="4" ht="13.5" customHeight="1"/>
    <row r="5" ht="13.5" customHeight="1"/>
    <row r="6" ht="13.5" customHeight="1"/>
    <row r="7" ht="13.5" customHeight="1"/>
    <row r="8" spans="1:23" ht="19.5" customHeight="1">
      <c r="A8" s="486" t="s">
        <v>305</v>
      </c>
      <c r="B8" s="486"/>
      <c r="C8" s="486"/>
      <c r="D8" s="486"/>
      <c r="E8" s="486"/>
      <c r="F8" s="486"/>
      <c r="G8" s="486"/>
      <c r="H8" s="486"/>
      <c r="I8" s="486"/>
      <c r="J8" s="486"/>
      <c r="K8" s="486"/>
      <c r="L8" s="486"/>
      <c r="M8" s="486"/>
      <c r="N8" s="486"/>
      <c r="O8" s="486"/>
      <c r="P8" s="486"/>
      <c r="Q8" s="486"/>
      <c r="R8" s="486"/>
      <c r="S8" s="486"/>
      <c r="T8" s="486"/>
      <c r="U8" s="486"/>
      <c r="V8" s="486"/>
      <c r="W8" s="486"/>
    </row>
    <row r="10" spans="16:23" ht="19.5" customHeight="1">
      <c r="P10" s="413">
        <f>'R6交付金上限'!H14</f>
        <v>0</v>
      </c>
      <c r="Q10" s="413"/>
      <c r="R10" s="359"/>
      <c r="S10" s="334" t="s">
        <v>0</v>
      </c>
      <c r="T10" s="353"/>
      <c r="U10" s="334" t="s">
        <v>1</v>
      </c>
      <c r="V10" s="353"/>
      <c r="W10" s="173" t="s">
        <v>2</v>
      </c>
    </row>
    <row r="11" ht="13.5" customHeight="1"/>
    <row r="12" ht="13.5" customHeight="1"/>
    <row r="13" spans="1:8" ht="19.5" customHeight="1">
      <c r="A13" s="389" t="s">
        <v>15</v>
      </c>
      <c r="B13" s="389"/>
      <c r="C13" s="389"/>
      <c r="D13" s="389"/>
      <c r="E13" s="389"/>
      <c r="F13" s="389"/>
      <c r="G13" s="389"/>
      <c r="H13" s="389"/>
    </row>
    <row r="14" ht="13.5" customHeight="1"/>
    <row r="15" ht="13.5" customHeight="1"/>
    <row r="16" ht="13.5" customHeight="1"/>
    <row r="17" ht="13.5" customHeight="1"/>
    <row r="18" spans="10:23" ht="19.5" customHeight="1">
      <c r="J18" s="413" t="s">
        <v>4</v>
      </c>
      <c r="K18" s="413"/>
      <c r="L18" s="388" t="s">
        <v>203</v>
      </c>
      <c r="M18" s="388"/>
      <c r="N18" s="388"/>
      <c r="O18" s="654"/>
      <c r="P18" s="654"/>
      <c r="Q18" s="654"/>
      <c r="R18" s="654"/>
      <c r="S18" s="654"/>
      <c r="T18" s="654"/>
      <c r="U18" s="654"/>
      <c r="V18" s="654"/>
      <c r="W18" s="654"/>
    </row>
    <row r="19" spans="12:23" ht="19.5" customHeight="1">
      <c r="L19" s="388" t="s">
        <v>204</v>
      </c>
      <c r="M19" s="388"/>
      <c r="N19" s="388"/>
      <c r="O19" s="654"/>
      <c r="P19" s="654"/>
      <c r="Q19" s="654"/>
      <c r="R19" s="654"/>
      <c r="S19" s="654"/>
      <c r="T19" s="654"/>
      <c r="U19" s="654"/>
      <c r="V19" s="654"/>
      <c r="W19" s="654"/>
    </row>
    <row r="20" spans="11:23" ht="19.5" customHeight="1">
      <c r="K20" s="388" t="s">
        <v>332</v>
      </c>
      <c r="L20" s="388"/>
      <c r="M20" s="388"/>
      <c r="N20" s="388"/>
      <c r="O20" s="654"/>
      <c r="P20" s="654"/>
      <c r="Q20" s="654"/>
      <c r="R20" s="654"/>
      <c r="S20" s="654"/>
      <c r="T20" s="654"/>
      <c r="U20" s="654"/>
      <c r="V20" s="19" t="s">
        <v>5</v>
      </c>
      <c r="W20" s="18"/>
    </row>
    <row r="21" ht="13.5" customHeight="1"/>
    <row r="22" ht="13.5" customHeight="1"/>
    <row r="23" ht="13.5" customHeight="1"/>
    <row r="24" spans="2:22" ht="19.5" customHeight="1">
      <c r="B24" s="608" t="s">
        <v>306</v>
      </c>
      <c r="C24" s="608"/>
      <c r="D24" s="608"/>
      <c r="E24" s="608"/>
      <c r="F24" s="608"/>
      <c r="G24" s="608"/>
      <c r="H24" s="608"/>
      <c r="I24" s="608"/>
      <c r="J24" s="608"/>
      <c r="K24" s="608"/>
      <c r="L24" s="608"/>
      <c r="M24" s="608"/>
      <c r="N24" s="608"/>
      <c r="O24" s="608"/>
      <c r="P24" s="608"/>
      <c r="Q24" s="608"/>
      <c r="R24" s="608"/>
      <c r="S24" s="608"/>
      <c r="T24" s="608"/>
      <c r="U24" s="608"/>
      <c r="V24" s="608"/>
    </row>
    <row r="25" spans="2:22" ht="13.5" customHeight="1">
      <c r="B25" s="302"/>
      <c r="C25" s="302"/>
      <c r="D25" s="302"/>
      <c r="E25" s="302"/>
      <c r="F25" s="302"/>
      <c r="G25" s="302"/>
      <c r="H25" s="302"/>
      <c r="I25" s="302"/>
      <c r="J25" s="302"/>
      <c r="K25" s="302"/>
      <c r="L25" s="302"/>
      <c r="M25" s="302"/>
      <c r="N25" s="302"/>
      <c r="O25" s="302"/>
      <c r="P25" s="302"/>
      <c r="Q25" s="302"/>
      <c r="R25" s="302"/>
      <c r="S25" s="302"/>
      <c r="T25" s="302"/>
      <c r="U25" s="302"/>
      <c r="V25" s="302"/>
    </row>
    <row r="26" ht="13.5" customHeight="1"/>
    <row r="27" spans="1:23" ht="19.5" customHeight="1">
      <c r="A27" s="9"/>
      <c r="B27" s="9"/>
      <c r="C27" s="9"/>
      <c r="D27" s="9"/>
      <c r="E27" s="9"/>
      <c r="F27" s="9"/>
      <c r="G27" s="9"/>
      <c r="H27" s="9"/>
      <c r="I27" s="9"/>
      <c r="J27" s="9"/>
      <c r="L27" s="2" t="s">
        <v>309</v>
      </c>
      <c r="N27" s="9"/>
      <c r="O27" s="9"/>
      <c r="P27" s="9"/>
      <c r="Q27" s="9"/>
      <c r="R27" s="9"/>
      <c r="S27" s="9"/>
      <c r="T27" s="9"/>
      <c r="U27" s="9"/>
      <c r="V27" s="9"/>
      <c r="W27" s="9"/>
    </row>
    <row r="28" spans="1:23" ht="13.5" customHeight="1">
      <c r="A28" s="9"/>
      <c r="B28" s="9"/>
      <c r="C28" s="9"/>
      <c r="D28" s="9"/>
      <c r="E28" s="9"/>
      <c r="F28" s="9"/>
      <c r="G28" s="9"/>
      <c r="H28" s="9"/>
      <c r="I28" s="9"/>
      <c r="J28" s="9"/>
      <c r="L28" s="2"/>
      <c r="N28" s="9"/>
      <c r="O28" s="9"/>
      <c r="P28" s="9"/>
      <c r="Q28" s="9"/>
      <c r="R28" s="9"/>
      <c r="S28" s="9"/>
      <c r="T28" s="9"/>
      <c r="U28" s="9"/>
      <c r="V28" s="9"/>
      <c r="W28" s="9"/>
    </row>
    <row r="29" spans="2:21" ht="13.5" customHeight="1">
      <c r="B29" s="8"/>
      <c r="C29" s="8"/>
      <c r="D29" s="8"/>
      <c r="E29" s="8"/>
      <c r="F29" s="8"/>
      <c r="G29" s="8"/>
      <c r="H29" s="8"/>
      <c r="I29" s="8"/>
      <c r="J29" s="8"/>
      <c r="K29" s="8"/>
      <c r="L29" s="8"/>
      <c r="M29" s="8"/>
      <c r="N29" s="8"/>
      <c r="O29" s="8"/>
      <c r="P29" s="8"/>
      <c r="Q29" s="8"/>
      <c r="R29" s="8"/>
      <c r="S29" s="8"/>
      <c r="T29" s="8"/>
      <c r="U29" s="8"/>
    </row>
    <row r="30" spans="2:22" ht="12.75" customHeight="1">
      <c r="B30" s="41"/>
      <c r="C30" s="41"/>
      <c r="D30" s="41"/>
      <c r="E30" s="41"/>
      <c r="F30" s="39"/>
      <c r="G30" s="39"/>
      <c r="H30" s="39"/>
      <c r="I30" s="39"/>
      <c r="J30" s="39"/>
      <c r="K30" s="39"/>
      <c r="L30" s="39"/>
      <c r="M30" s="39"/>
      <c r="N30" s="39"/>
      <c r="O30" s="39"/>
      <c r="P30" s="39"/>
      <c r="Q30" s="39"/>
      <c r="R30" s="39"/>
      <c r="S30" s="39"/>
      <c r="T30" s="39"/>
      <c r="U30" s="39"/>
      <c r="V30" s="7"/>
    </row>
    <row r="31" spans="2:22" ht="19.5" customHeight="1">
      <c r="B31" s="472" t="s">
        <v>307</v>
      </c>
      <c r="C31" s="472"/>
      <c r="D31" s="472"/>
      <c r="E31" s="472"/>
      <c r="F31" s="39"/>
      <c r="G31" s="39"/>
      <c r="H31" s="39"/>
      <c r="I31" s="39"/>
      <c r="J31" s="790"/>
      <c r="K31" s="790"/>
      <c r="L31" s="790"/>
      <c r="M31" s="790"/>
      <c r="N31" s="790"/>
      <c r="O31" s="790"/>
      <c r="P31" s="790"/>
      <c r="Q31" s="39"/>
      <c r="R31" s="39" t="s">
        <v>7</v>
      </c>
      <c r="S31" s="39"/>
      <c r="T31" s="39"/>
      <c r="U31" s="39"/>
      <c r="V31" s="7"/>
    </row>
    <row r="32" spans="2:22" ht="12.75" customHeight="1">
      <c r="B32" s="41"/>
      <c r="C32" s="41"/>
      <c r="D32" s="41"/>
      <c r="E32" s="41"/>
      <c r="F32" s="39"/>
      <c r="G32" s="39"/>
      <c r="H32" s="39"/>
      <c r="I32" s="39"/>
      <c r="J32" s="39"/>
      <c r="K32" s="39"/>
      <c r="L32" s="39"/>
      <c r="M32" s="39"/>
      <c r="N32" s="39"/>
      <c r="O32" s="39"/>
      <c r="P32" s="39"/>
      <c r="Q32" s="39"/>
      <c r="R32" s="39"/>
      <c r="S32" s="39"/>
      <c r="T32" s="39"/>
      <c r="U32" s="39"/>
      <c r="V32" s="7"/>
    </row>
    <row r="33" spans="2:22" ht="12.75" customHeight="1">
      <c r="B33" s="41"/>
      <c r="C33" s="41"/>
      <c r="D33" s="41"/>
      <c r="E33" s="41"/>
      <c r="F33" s="41"/>
      <c r="G33" s="41"/>
      <c r="H33" s="41"/>
      <c r="I33" s="41"/>
      <c r="J33" s="41"/>
      <c r="K33" s="41"/>
      <c r="L33" s="41"/>
      <c r="M33" s="41"/>
      <c r="N33" s="41"/>
      <c r="O33" s="41"/>
      <c r="P33" s="41"/>
      <c r="Q33" s="41"/>
      <c r="R33" s="41"/>
      <c r="S33" s="41"/>
      <c r="T33" s="41"/>
      <c r="U33" s="41"/>
      <c r="V33" s="41"/>
    </row>
    <row r="34" spans="2:22" ht="19.5" customHeight="1">
      <c r="B34" s="472" t="s">
        <v>295</v>
      </c>
      <c r="C34" s="472"/>
      <c r="D34" s="472"/>
      <c r="E34" s="472"/>
      <c r="F34" s="41"/>
      <c r="G34" s="41"/>
      <c r="H34" s="15"/>
      <c r="I34" s="41"/>
      <c r="J34" s="790"/>
      <c r="K34" s="790"/>
      <c r="L34" s="790"/>
      <c r="M34" s="790"/>
      <c r="N34" s="790"/>
      <c r="O34" s="790"/>
      <c r="P34" s="790"/>
      <c r="Q34" s="41"/>
      <c r="R34" s="15" t="s">
        <v>7</v>
      </c>
      <c r="S34" s="41"/>
      <c r="T34" s="41"/>
      <c r="U34" s="41"/>
      <c r="V34" s="41"/>
    </row>
    <row r="35" spans="2:22" ht="12.75" customHeight="1">
      <c r="B35" s="41"/>
      <c r="C35" s="41"/>
      <c r="D35" s="41"/>
      <c r="E35" s="41"/>
      <c r="F35" s="41"/>
      <c r="G35" s="41"/>
      <c r="H35" s="41"/>
      <c r="I35" s="41"/>
      <c r="J35" s="41"/>
      <c r="K35" s="41"/>
      <c r="L35" s="41"/>
      <c r="M35" s="41"/>
      <c r="N35" s="41"/>
      <c r="O35" s="41"/>
      <c r="P35" s="41"/>
      <c r="Q35" s="41"/>
      <c r="R35" s="41"/>
      <c r="S35" s="41"/>
      <c r="T35" s="41"/>
      <c r="U35" s="41"/>
      <c r="V35" s="41"/>
    </row>
    <row r="36" spans="2:22" ht="12.75" customHeight="1">
      <c r="B36" s="41"/>
      <c r="C36" s="41"/>
      <c r="D36" s="41"/>
      <c r="E36" s="41"/>
      <c r="F36" s="15"/>
      <c r="G36" s="15"/>
      <c r="H36" s="15"/>
      <c r="I36" s="15"/>
      <c r="J36" s="15"/>
      <c r="K36" s="15"/>
      <c r="L36" s="15"/>
      <c r="M36" s="15"/>
      <c r="N36" s="15"/>
      <c r="O36" s="15"/>
      <c r="P36" s="15"/>
      <c r="Q36" s="15"/>
      <c r="R36" s="15"/>
      <c r="S36" s="15"/>
      <c r="T36" s="15"/>
      <c r="U36" s="15"/>
      <c r="V36" s="15"/>
    </row>
    <row r="37" spans="2:22" ht="19.5" customHeight="1">
      <c r="B37" s="472" t="s">
        <v>308</v>
      </c>
      <c r="C37" s="472"/>
      <c r="D37" s="472"/>
      <c r="E37" s="472"/>
      <c r="F37" s="39"/>
      <c r="G37" s="39"/>
      <c r="H37" s="39"/>
      <c r="I37" s="39"/>
      <c r="J37" s="790"/>
      <c r="K37" s="790"/>
      <c r="L37" s="790"/>
      <c r="M37" s="790"/>
      <c r="N37" s="790"/>
      <c r="O37" s="790"/>
      <c r="P37" s="790"/>
      <c r="Q37" s="238"/>
      <c r="R37" s="15" t="s">
        <v>7</v>
      </c>
      <c r="S37" s="39"/>
      <c r="T37" s="39"/>
      <c r="U37" s="39"/>
      <c r="V37" s="7"/>
    </row>
    <row r="38" spans="2:22" ht="12.75" customHeight="1">
      <c r="B38" s="41"/>
      <c r="C38" s="41"/>
      <c r="D38" s="41"/>
      <c r="E38" s="41"/>
      <c r="F38" s="39"/>
      <c r="G38" s="39"/>
      <c r="H38" s="39"/>
      <c r="I38" s="39"/>
      <c r="J38" s="39"/>
      <c r="K38" s="39"/>
      <c r="L38" s="39"/>
      <c r="M38" s="39"/>
      <c r="N38" s="39"/>
      <c r="O38" s="39"/>
      <c r="P38" s="39"/>
      <c r="Q38" s="39"/>
      <c r="R38" s="39"/>
      <c r="S38" s="39"/>
      <c r="T38" s="39"/>
      <c r="U38" s="39"/>
      <c r="V38" s="7"/>
    </row>
    <row r="39" spans="2:23" ht="13.5" customHeight="1">
      <c r="B39" s="41"/>
      <c r="C39" s="41"/>
      <c r="D39" s="41"/>
      <c r="E39" s="41"/>
      <c r="F39" s="41"/>
      <c r="G39" s="41"/>
      <c r="H39" s="41"/>
      <c r="I39" s="41"/>
      <c r="J39" s="41"/>
      <c r="K39" s="41"/>
      <c r="L39" s="41"/>
      <c r="M39" s="41"/>
      <c r="N39" s="41"/>
      <c r="O39" s="41"/>
      <c r="P39" s="41"/>
      <c r="Q39" s="41"/>
      <c r="R39" s="41"/>
      <c r="S39" s="39"/>
      <c r="T39" s="39"/>
      <c r="U39" s="39"/>
      <c r="V39" s="39"/>
      <c r="W39" s="8"/>
    </row>
    <row r="40" spans="2:23" ht="13.5" customHeight="1">
      <c r="B40" s="41"/>
      <c r="C40" s="41"/>
      <c r="D40" s="41"/>
      <c r="E40" s="41"/>
      <c r="F40" s="41"/>
      <c r="G40" s="41"/>
      <c r="H40" s="41"/>
      <c r="I40" s="41"/>
      <c r="J40" s="41"/>
      <c r="K40" s="41"/>
      <c r="L40" s="41"/>
      <c r="M40" s="41"/>
      <c r="N40" s="41"/>
      <c r="O40" s="41"/>
      <c r="P40" s="41"/>
      <c r="Q40" s="41"/>
      <c r="R40" s="41"/>
      <c r="S40" s="39"/>
      <c r="T40" s="39"/>
      <c r="U40" s="39"/>
      <c r="V40" s="39"/>
      <c r="W40" s="8"/>
    </row>
    <row r="41" spans="2:23" ht="13.5" customHeight="1">
      <c r="B41" s="41"/>
      <c r="C41" s="41"/>
      <c r="D41" s="41"/>
      <c r="E41" s="41"/>
      <c r="F41" s="41"/>
      <c r="G41" s="41"/>
      <c r="H41" s="41"/>
      <c r="I41" s="41"/>
      <c r="J41" s="41"/>
      <c r="K41" s="41"/>
      <c r="L41" s="41"/>
      <c r="M41" s="41"/>
      <c r="N41" s="41"/>
      <c r="O41" s="41"/>
      <c r="P41" s="41"/>
      <c r="Q41" s="41"/>
      <c r="R41" s="41"/>
      <c r="S41" s="39"/>
      <c r="T41" s="39"/>
      <c r="U41" s="39"/>
      <c r="V41" s="39"/>
      <c r="W41" s="8"/>
    </row>
    <row r="42" spans="6:23" ht="13.5" customHeight="1">
      <c r="F42" s="8"/>
      <c r="G42" s="8"/>
      <c r="H42" s="8"/>
      <c r="I42" s="8"/>
      <c r="J42" s="8"/>
      <c r="K42" s="8"/>
      <c r="L42" s="8"/>
      <c r="M42" s="8"/>
      <c r="N42" s="8"/>
      <c r="O42" s="8"/>
      <c r="P42" s="8"/>
      <c r="Q42" s="8"/>
      <c r="R42" s="8"/>
      <c r="S42" s="8"/>
      <c r="T42" s="8"/>
      <c r="U42" s="8"/>
      <c r="V42" s="8"/>
      <c r="W42" s="8"/>
    </row>
    <row r="43" ht="13.5" customHeight="1"/>
    <row r="44" ht="13.5" customHeight="1"/>
    <row r="45" ht="13.5" customHeight="1"/>
    <row r="46" ht="13.5" customHeight="1"/>
    <row r="47" ht="13.5" customHeight="1"/>
    <row r="48" ht="13.5" customHeight="1"/>
  </sheetData>
  <sheetProtection/>
  <mergeCells count="18">
    <mergeCell ref="L19:N19"/>
    <mergeCell ref="O19:W19"/>
    <mergeCell ref="B3:J3"/>
    <mergeCell ref="A8:W8"/>
    <mergeCell ref="P10:Q10"/>
    <mergeCell ref="A13:H13"/>
    <mergeCell ref="J18:K18"/>
    <mergeCell ref="L18:N18"/>
    <mergeCell ref="O18:W18"/>
    <mergeCell ref="K20:N20"/>
    <mergeCell ref="O20:U20"/>
    <mergeCell ref="J34:P34"/>
    <mergeCell ref="B31:E31"/>
    <mergeCell ref="B34:E34"/>
    <mergeCell ref="B37:E37"/>
    <mergeCell ref="J31:P31"/>
    <mergeCell ref="J37:P37"/>
    <mergeCell ref="B24:V24"/>
  </mergeCells>
  <printOptions horizontalCentered="1"/>
  <pageMargins left="0.7874015748031497" right="0.5905511811023623" top="0.984251968503937" bottom="0.984251968503937" header="0.5118110236220472" footer="0.5118110236220472"/>
  <pageSetup blackAndWhite="1" horizontalDpi="600" verticalDpi="600" orientation="portrait" paperSize="9" r:id="rId1"/>
</worksheet>
</file>

<file path=xl/worksheets/sheet21.xml><?xml version="1.0" encoding="utf-8"?>
<worksheet xmlns="http://schemas.openxmlformats.org/spreadsheetml/2006/main" xmlns:r="http://schemas.openxmlformats.org/officeDocument/2006/relationships">
  <sheetPr>
    <tabColor theme="0"/>
  </sheetPr>
  <dimension ref="A3:AI44"/>
  <sheetViews>
    <sheetView showZeros="0" view="pageBreakPreview" zoomScaleSheetLayoutView="100" workbookViewId="0" topLeftCell="A1">
      <selection activeCell="AJ16" sqref="AJ16"/>
    </sheetView>
  </sheetViews>
  <sheetFormatPr defaultColWidth="3.625" defaultRowHeight="13.5"/>
  <cols>
    <col min="1" max="23" width="3.625" style="1" customWidth="1"/>
    <col min="24" max="24" width="3.625" style="2" customWidth="1"/>
    <col min="25" max="16384" width="3.625" style="1" customWidth="1"/>
  </cols>
  <sheetData>
    <row r="3" spans="2:23" ht="19.5" customHeight="1">
      <c r="B3" s="462" t="s">
        <v>320</v>
      </c>
      <c r="C3" s="462"/>
      <c r="D3" s="462"/>
      <c r="E3" s="462"/>
      <c r="F3" s="462"/>
      <c r="G3" s="462"/>
      <c r="H3" s="462"/>
      <c r="I3" s="462"/>
      <c r="Q3" s="9"/>
      <c r="R3" s="9"/>
      <c r="S3" s="9"/>
      <c r="T3" s="9"/>
      <c r="U3" s="9"/>
      <c r="V3" s="9"/>
      <c r="W3" s="9"/>
    </row>
    <row r="5" ht="18" customHeight="1"/>
    <row r="6" spans="2:24" ht="19.5" customHeight="1">
      <c r="B6" s="486" t="s">
        <v>281</v>
      </c>
      <c r="C6" s="486"/>
      <c r="D6" s="486"/>
      <c r="E6" s="486"/>
      <c r="F6" s="486"/>
      <c r="G6" s="486"/>
      <c r="H6" s="486"/>
      <c r="I6" s="486"/>
      <c r="J6" s="486"/>
      <c r="K6" s="486"/>
      <c r="L6" s="486"/>
      <c r="M6" s="486"/>
      <c r="N6" s="486"/>
      <c r="O6" s="486"/>
      <c r="P6" s="486"/>
      <c r="Q6" s="486"/>
      <c r="R6" s="486"/>
      <c r="S6" s="486"/>
      <c r="T6" s="486"/>
      <c r="U6" s="486"/>
      <c r="V6" s="486"/>
      <c r="W6" s="486"/>
      <c r="X6" s="486"/>
    </row>
    <row r="8" spans="18:25" ht="15.75" customHeight="1">
      <c r="R8" s="413">
        <f>'R6交付金上限'!H14</f>
        <v>0</v>
      </c>
      <c r="S8" s="413"/>
      <c r="T8" s="353"/>
      <c r="U8" s="2" t="s">
        <v>0</v>
      </c>
      <c r="V8" s="353"/>
      <c r="W8" s="2" t="s">
        <v>1</v>
      </c>
      <c r="X8" s="353"/>
      <c r="Y8" s="2" t="s">
        <v>2</v>
      </c>
    </row>
    <row r="10" ht="18" customHeight="1"/>
    <row r="11" ht="15.75" customHeight="1">
      <c r="A11" s="1" t="s">
        <v>15</v>
      </c>
    </row>
    <row r="12" spans="12:25" ht="19.5" customHeight="1">
      <c r="L12" s="413" t="s">
        <v>98</v>
      </c>
      <c r="M12" s="413"/>
      <c r="N12" s="388" t="s">
        <v>203</v>
      </c>
      <c r="O12" s="388"/>
      <c r="P12" s="388"/>
      <c r="Q12" s="654"/>
      <c r="R12" s="654"/>
      <c r="S12" s="654"/>
      <c r="T12" s="654"/>
      <c r="U12" s="654"/>
      <c r="V12" s="654"/>
      <c r="W12" s="654"/>
      <c r="X12" s="654"/>
      <c r="Y12" s="654"/>
    </row>
    <row r="13" spans="14:25" ht="19.5" customHeight="1">
      <c r="N13" s="388" t="s">
        <v>204</v>
      </c>
      <c r="O13" s="388"/>
      <c r="P13" s="388"/>
      <c r="Q13" s="654"/>
      <c r="R13" s="654"/>
      <c r="S13" s="654"/>
      <c r="T13" s="654"/>
      <c r="U13" s="654"/>
      <c r="V13" s="654"/>
      <c r="W13" s="654"/>
      <c r="X13" s="654"/>
      <c r="Y13" s="654"/>
    </row>
    <row r="14" spans="13:25" ht="19.5" customHeight="1">
      <c r="M14" s="388" t="s">
        <v>332</v>
      </c>
      <c r="N14" s="388"/>
      <c r="O14" s="388"/>
      <c r="P14" s="388"/>
      <c r="Q14" s="654"/>
      <c r="R14" s="654"/>
      <c r="S14" s="654"/>
      <c r="T14" s="654"/>
      <c r="U14" s="654"/>
      <c r="V14" s="654"/>
      <c r="W14" s="654"/>
      <c r="X14" s="355"/>
      <c r="Y14" s="8"/>
    </row>
    <row r="15" spans="14:25" ht="18" customHeight="1">
      <c r="N15" s="794" t="s">
        <v>287</v>
      </c>
      <c r="O15" s="794"/>
      <c r="P15" s="794"/>
      <c r="Q15" s="794"/>
      <c r="R15" s="794"/>
      <c r="S15" s="794"/>
      <c r="T15" s="794"/>
      <c r="U15" s="794"/>
      <c r="V15" s="794"/>
      <c r="W15" s="794"/>
      <c r="X15" s="794"/>
      <c r="Y15" s="794"/>
    </row>
    <row r="16" ht="18" customHeight="1"/>
    <row r="17" spans="1:25" ht="18.75" customHeight="1">
      <c r="A17" s="21" t="s">
        <v>274</v>
      </c>
      <c r="B17" s="462" t="s">
        <v>285</v>
      </c>
      <c r="C17" s="462"/>
      <c r="D17" s="462"/>
      <c r="E17" s="462"/>
      <c r="F17" s="462"/>
      <c r="G17" s="462"/>
      <c r="H17" s="462"/>
      <c r="I17" s="462"/>
      <c r="J17" s="462"/>
      <c r="K17" s="462"/>
      <c r="L17" s="462"/>
      <c r="M17" s="462"/>
      <c r="N17" s="462"/>
      <c r="O17" s="462"/>
      <c r="P17" s="462"/>
      <c r="Q17" s="462"/>
      <c r="R17" s="462"/>
      <c r="S17" s="462"/>
      <c r="T17" s="462"/>
      <c r="U17" s="462"/>
      <c r="V17" s="462"/>
      <c r="W17" s="462"/>
      <c r="X17" s="462"/>
      <c r="Y17" s="21"/>
    </row>
    <row r="18" spans="1:25" ht="18.75" customHeight="1">
      <c r="A18" s="21" t="s">
        <v>275</v>
      </c>
      <c r="B18" s="462" t="s">
        <v>286</v>
      </c>
      <c r="C18" s="462"/>
      <c r="D18" s="462"/>
      <c r="E18" s="462"/>
      <c r="F18" s="462"/>
      <c r="G18" s="462"/>
      <c r="H18" s="462"/>
      <c r="I18" s="462"/>
      <c r="J18" s="462"/>
      <c r="K18" s="462"/>
      <c r="L18" s="462"/>
      <c r="M18" s="462"/>
      <c r="N18" s="462"/>
      <c r="O18" s="462"/>
      <c r="P18" s="462"/>
      <c r="Q18" s="462"/>
      <c r="R18" s="462"/>
      <c r="S18" s="462"/>
      <c r="T18" s="462"/>
      <c r="U18" s="462"/>
      <c r="V18" s="462"/>
      <c r="W18" s="462"/>
      <c r="X18" s="462"/>
      <c r="Y18" s="21"/>
    </row>
    <row r="19" ht="16.5" customHeight="1"/>
    <row r="20" spans="2:22" ht="18.75" customHeight="1" thickBot="1">
      <c r="B20" s="8"/>
      <c r="C20" s="8"/>
      <c r="D20" s="8"/>
      <c r="E20" s="8"/>
      <c r="F20" s="8"/>
      <c r="G20" s="8"/>
      <c r="H20" s="8"/>
      <c r="I20" s="8"/>
      <c r="J20" s="8"/>
      <c r="K20" s="8"/>
      <c r="L20" s="8"/>
      <c r="M20" s="8"/>
      <c r="N20" s="8"/>
      <c r="O20" s="8"/>
      <c r="P20" s="8"/>
      <c r="Q20" s="8"/>
      <c r="R20" s="8"/>
      <c r="S20" s="8"/>
      <c r="T20" s="8"/>
      <c r="U20" s="8"/>
      <c r="V20" s="8"/>
    </row>
    <row r="21" spans="2:24" ht="18.75" customHeight="1">
      <c r="B21" s="813" t="s">
        <v>282</v>
      </c>
      <c r="C21" s="814"/>
      <c r="D21" s="814"/>
      <c r="E21" s="814"/>
      <c r="F21" s="814"/>
      <c r="G21" s="814"/>
      <c r="H21" s="799"/>
      <c r="I21" s="799"/>
      <c r="J21" s="799"/>
      <c r="K21" s="799"/>
      <c r="L21" s="799"/>
      <c r="M21" s="799"/>
      <c r="N21" s="799"/>
      <c r="O21" s="799"/>
      <c r="P21" s="799"/>
      <c r="Q21" s="799"/>
      <c r="R21" s="799"/>
      <c r="S21" s="799"/>
      <c r="T21" s="799"/>
      <c r="U21" s="799"/>
      <c r="V21" s="799"/>
      <c r="W21" s="799"/>
      <c r="X21" s="800"/>
    </row>
    <row r="22" spans="2:35" ht="18.75" customHeight="1">
      <c r="B22" s="795"/>
      <c r="C22" s="796"/>
      <c r="D22" s="796"/>
      <c r="E22" s="796"/>
      <c r="F22" s="796"/>
      <c r="G22" s="796"/>
      <c r="H22" s="685"/>
      <c r="I22" s="685"/>
      <c r="J22" s="685"/>
      <c r="K22" s="685"/>
      <c r="L22" s="685"/>
      <c r="M22" s="685"/>
      <c r="N22" s="685"/>
      <c r="O22" s="685"/>
      <c r="P22" s="685"/>
      <c r="Q22" s="685"/>
      <c r="R22" s="685"/>
      <c r="S22" s="685"/>
      <c r="T22" s="685"/>
      <c r="U22" s="685"/>
      <c r="V22" s="685"/>
      <c r="W22" s="685"/>
      <c r="X22" s="686"/>
      <c r="AG22" s="14"/>
      <c r="AH22" s="14"/>
      <c r="AI22" s="14"/>
    </row>
    <row r="23" spans="2:24" ht="13.5">
      <c r="B23" s="795"/>
      <c r="C23" s="796"/>
      <c r="D23" s="796"/>
      <c r="E23" s="796"/>
      <c r="F23" s="796"/>
      <c r="G23" s="796"/>
      <c r="H23" s="685"/>
      <c r="I23" s="685"/>
      <c r="J23" s="685"/>
      <c r="K23" s="685"/>
      <c r="L23" s="685"/>
      <c r="M23" s="685"/>
      <c r="N23" s="685"/>
      <c r="O23" s="685"/>
      <c r="P23" s="685"/>
      <c r="Q23" s="685"/>
      <c r="R23" s="685"/>
      <c r="S23" s="685"/>
      <c r="T23" s="685"/>
      <c r="U23" s="685"/>
      <c r="V23" s="685"/>
      <c r="W23" s="685"/>
      <c r="X23" s="686"/>
    </row>
    <row r="24" spans="2:24" ht="13.5">
      <c r="B24" s="795" t="s">
        <v>256</v>
      </c>
      <c r="C24" s="796"/>
      <c r="D24" s="796"/>
      <c r="E24" s="796"/>
      <c r="F24" s="796"/>
      <c r="G24" s="796"/>
      <c r="H24" s="803"/>
      <c r="I24" s="803"/>
      <c r="J24" s="803"/>
      <c r="K24" s="803"/>
      <c r="L24" s="803"/>
      <c r="M24" s="803"/>
      <c r="N24" s="803"/>
      <c r="O24" s="803"/>
      <c r="P24" s="803"/>
      <c r="Q24" s="803"/>
      <c r="R24" s="803"/>
      <c r="S24" s="803"/>
      <c r="T24" s="803"/>
      <c r="U24" s="803"/>
      <c r="V24" s="803"/>
      <c r="W24" s="803"/>
      <c r="X24" s="804"/>
    </row>
    <row r="25" spans="2:24" ht="13.5" customHeight="1">
      <c r="B25" s="795"/>
      <c r="C25" s="796"/>
      <c r="D25" s="796"/>
      <c r="E25" s="796"/>
      <c r="F25" s="796"/>
      <c r="G25" s="796"/>
      <c r="H25" s="803"/>
      <c r="I25" s="803"/>
      <c r="J25" s="803"/>
      <c r="K25" s="803"/>
      <c r="L25" s="803"/>
      <c r="M25" s="803"/>
      <c r="N25" s="803"/>
      <c r="O25" s="803"/>
      <c r="P25" s="803"/>
      <c r="Q25" s="803"/>
      <c r="R25" s="803"/>
      <c r="S25" s="803"/>
      <c r="T25" s="803"/>
      <c r="U25" s="803"/>
      <c r="V25" s="803"/>
      <c r="W25" s="803"/>
      <c r="X25" s="804"/>
    </row>
    <row r="26" spans="2:24" ht="13.5" customHeight="1">
      <c r="B26" s="795"/>
      <c r="C26" s="796"/>
      <c r="D26" s="796"/>
      <c r="E26" s="796"/>
      <c r="F26" s="796"/>
      <c r="G26" s="796"/>
      <c r="H26" s="803"/>
      <c r="I26" s="803"/>
      <c r="J26" s="803"/>
      <c r="K26" s="803"/>
      <c r="L26" s="803"/>
      <c r="M26" s="803"/>
      <c r="N26" s="803"/>
      <c r="O26" s="803"/>
      <c r="P26" s="803"/>
      <c r="Q26" s="803"/>
      <c r="R26" s="803"/>
      <c r="S26" s="803"/>
      <c r="T26" s="803"/>
      <c r="U26" s="803"/>
      <c r="V26" s="803"/>
      <c r="W26" s="803"/>
      <c r="X26" s="804"/>
    </row>
    <row r="27" spans="2:24" ht="13.5" customHeight="1">
      <c r="B27" s="795"/>
      <c r="C27" s="796"/>
      <c r="D27" s="796"/>
      <c r="E27" s="796"/>
      <c r="F27" s="796"/>
      <c r="G27" s="796"/>
      <c r="H27" s="803"/>
      <c r="I27" s="803"/>
      <c r="J27" s="803"/>
      <c r="K27" s="803"/>
      <c r="L27" s="803"/>
      <c r="M27" s="803"/>
      <c r="N27" s="803"/>
      <c r="O27" s="803"/>
      <c r="P27" s="803"/>
      <c r="Q27" s="803"/>
      <c r="R27" s="803"/>
      <c r="S27" s="803"/>
      <c r="T27" s="803"/>
      <c r="U27" s="803"/>
      <c r="V27" s="803"/>
      <c r="W27" s="803"/>
      <c r="X27" s="804"/>
    </row>
    <row r="28" spans="2:24" ht="13.5" customHeight="1">
      <c r="B28" s="795"/>
      <c r="C28" s="796"/>
      <c r="D28" s="796"/>
      <c r="E28" s="796"/>
      <c r="F28" s="796"/>
      <c r="G28" s="796"/>
      <c r="H28" s="803"/>
      <c r="I28" s="803"/>
      <c r="J28" s="803"/>
      <c r="K28" s="803"/>
      <c r="L28" s="803"/>
      <c r="M28" s="803"/>
      <c r="N28" s="803"/>
      <c r="O28" s="803"/>
      <c r="P28" s="803"/>
      <c r="Q28" s="803"/>
      <c r="R28" s="803"/>
      <c r="S28" s="803"/>
      <c r="T28" s="803"/>
      <c r="U28" s="803"/>
      <c r="V28" s="803"/>
      <c r="W28" s="803"/>
      <c r="X28" s="804"/>
    </row>
    <row r="29" spans="2:24" ht="13.5" customHeight="1">
      <c r="B29" s="795"/>
      <c r="C29" s="796"/>
      <c r="D29" s="796"/>
      <c r="E29" s="796"/>
      <c r="F29" s="796"/>
      <c r="G29" s="796"/>
      <c r="H29" s="803"/>
      <c r="I29" s="803"/>
      <c r="J29" s="803"/>
      <c r="K29" s="803"/>
      <c r="L29" s="803"/>
      <c r="M29" s="803"/>
      <c r="N29" s="803"/>
      <c r="O29" s="803"/>
      <c r="P29" s="803"/>
      <c r="Q29" s="803"/>
      <c r="R29" s="803"/>
      <c r="S29" s="803"/>
      <c r="T29" s="803"/>
      <c r="U29" s="803"/>
      <c r="V29" s="803"/>
      <c r="W29" s="803"/>
      <c r="X29" s="804"/>
    </row>
    <row r="30" spans="2:24" ht="13.5" customHeight="1">
      <c r="B30" s="795"/>
      <c r="C30" s="796"/>
      <c r="D30" s="796"/>
      <c r="E30" s="796"/>
      <c r="F30" s="796"/>
      <c r="G30" s="796"/>
      <c r="H30" s="803"/>
      <c r="I30" s="803"/>
      <c r="J30" s="803"/>
      <c r="K30" s="803"/>
      <c r="L30" s="803"/>
      <c r="M30" s="803"/>
      <c r="N30" s="803"/>
      <c r="O30" s="803"/>
      <c r="P30" s="803"/>
      <c r="Q30" s="803"/>
      <c r="R30" s="803"/>
      <c r="S30" s="803"/>
      <c r="T30" s="803"/>
      <c r="U30" s="803"/>
      <c r="V30" s="803"/>
      <c r="W30" s="803"/>
      <c r="X30" s="804"/>
    </row>
    <row r="31" spans="2:24" ht="13.5" customHeight="1">
      <c r="B31" s="795"/>
      <c r="C31" s="796"/>
      <c r="D31" s="796"/>
      <c r="E31" s="796"/>
      <c r="F31" s="796"/>
      <c r="G31" s="796"/>
      <c r="H31" s="803"/>
      <c r="I31" s="803"/>
      <c r="J31" s="803"/>
      <c r="K31" s="803"/>
      <c r="L31" s="803"/>
      <c r="M31" s="803"/>
      <c r="N31" s="803"/>
      <c r="O31" s="803"/>
      <c r="P31" s="803"/>
      <c r="Q31" s="803"/>
      <c r="R31" s="803"/>
      <c r="S31" s="803"/>
      <c r="T31" s="803"/>
      <c r="U31" s="803"/>
      <c r="V31" s="803"/>
      <c r="W31" s="803"/>
      <c r="X31" s="804"/>
    </row>
    <row r="32" spans="2:24" ht="18" customHeight="1">
      <c r="B32" s="795" t="s">
        <v>276</v>
      </c>
      <c r="C32" s="796"/>
      <c r="D32" s="796"/>
      <c r="E32" s="796"/>
      <c r="F32" s="796"/>
      <c r="G32" s="796"/>
      <c r="H32" s="815" t="s">
        <v>276</v>
      </c>
      <c r="I32" s="815"/>
      <c r="J32" s="815"/>
      <c r="K32" s="815"/>
      <c r="L32" s="815"/>
      <c r="M32" s="815"/>
      <c r="N32" s="815"/>
      <c r="O32" s="322"/>
      <c r="P32" s="807"/>
      <c r="Q32" s="808"/>
      <c r="R32" s="808"/>
      <c r="S32" s="808"/>
      <c r="T32" s="808"/>
      <c r="U32" s="808"/>
      <c r="V32" s="809"/>
      <c r="W32" s="801" t="s">
        <v>7</v>
      </c>
      <c r="X32" s="802"/>
    </row>
    <row r="33" spans="2:24" ht="18" customHeight="1">
      <c r="B33" s="795"/>
      <c r="C33" s="796"/>
      <c r="D33" s="796"/>
      <c r="E33" s="796"/>
      <c r="F33" s="796"/>
      <c r="G33" s="796"/>
      <c r="H33" s="815"/>
      <c r="I33" s="815"/>
      <c r="J33" s="815"/>
      <c r="K33" s="815"/>
      <c r="L33" s="815"/>
      <c r="M33" s="815"/>
      <c r="N33" s="815"/>
      <c r="O33" s="323"/>
      <c r="P33" s="807"/>
      <c r="Q33" s="808"/>
      <c r="R33" s="808"/>
      <c r="S33" s="808"/>
      <c r="T33" s="808"/>
      <c r="U33" s="808"/>
      <c r="V33" s="809"/>
      <c r="W33" s="801"/>
      <c r="X33" s="802"/>
    </row>
    <row r="34" spans="2:24" ht="18" customHeight="1">
      <c r="B34" s="795"/>
      <c r="C34" s="796"/>
      <c r="D34" s="796"/>
      <c r="E34" s="796"/>
      <c r="F34" s="796"/>
      <c r="G34" s="796"/>
      <c r="H34" s="815" t="s">
        <v>284</v>
      </c>
      <c r="I34" s="815"/>
      <c r="J34" s="815"/>
      <c r="K34" s="815"/>
      <c r="L34" s="815"/>
      <c r="M34" s="815"/>
      <c r="N34" s="815"/>
      <c r="O34" s="324"/>
      <c r="P34" s="810"/>
      <c r="Q34" s="811"/>
      <c r="R34" s="811"/>
      <c r="S34" s="811"/>
      <c r="T34" s="811"/>
      <c r="U34" s="811"/>
      <c r="V34" s="812"/>
      <c r="W34" s="801" t="s">
        <v>7</v>
      </c>
      <c r="X34" s="802"/>
    </row>
    <row r="35" spans="2:24" ht="18" customHeight="1">
      <c r="B35" s="795"/>
      <c r="C35" s="796"/>
      <c r="D35" s="796"/>
      <c r="E35" s="796"/>
      <c r="F35" s="796"/>
      <c r="G35" s="796"/>
      <c r="H35" s="815"/>
      <c r="I35" s="815"/>
      <c r="J35" s="815"/>
      <c r="K35" s="815"/>
      <c r="L35" s="815"/>
      <c r="M35" s="815"/>
      <c r="N35" s="815"/>
      <c r="O35" s="325"/>
      <c r="P35" s="810"/>
      <c r="Q35" s="811"/>
      <c r="R35" s="811"/>
      <c r="S35" s="811"/>
      <c r="T35" s="811"/>
      <c r="U35" s="811"/>
      <c r="V35" s="812"/>
      <c r="W35" s="801"/>
      <c r="X35" s="802"/>
    </row>
    <row r="36" spans="2:24" ht="13.5" customHeight="1">
      <c r="B36" s="795" t="s">
        <v>277</v>
      </c>
      <c r="C36" s="796"/>
      <c r="D36" s="796"/>
      <c r="E36" s="796"/>
      <c r="F36" s="796"/>
      <c r="G36" s="796"/>
      <c r="H36" s="803"/>
      <c r="I36" s="803"/>
      <c r="J36" s="803"/>
      <c r="K36" s="803"/>
      <c r="L36" s="803"/>
      <c r="M36" s="803"/>
      <c r="N36" s="803"/>
      <c r="O36" s="803"/>
      <c r="P36" s="803"/>
      <c r="Q36" s="803"/>
      <c r="R36" s="803"/>
      <c r="S36" s="803"/>
      <c r="T36" s="803"/>
      <c r="U36" s="803"/>
      <c r="V36" s="803"/>
      <c r="W36" s="803"/>
      <c r="X36" s="804"/>
    </row>
    <row r="37" spans="2:24" ht="13.5" customHeight="1">
      <c r="B37" s="795"/>
      <c r="C37" s="796"/>
      <c r="D37" s="796"/>
      <c r="E37" s="796"/>
      <c r="F37" s="796"/>
      <c r="G37" s="796"/>
      <c r="H37" s="803"/>
      <c r="I37" s="803"/>
      <c r="J37" s="803"/>
      <c r="K37" s="803"/>
      <c r="L37" s="803"/>
      <c r="M37" s="803"/>
      <c r="N37" s="803"/>
      <c r="O37" s="803"/>
      <c r="P37" s="803"/>
      <c r="Q37" s="803"/>
      <c r="R37" s="803"/>
      <c r="S37" s="803"/>
      <c r="T37" s="803"/>
      <c r="U37" s="803"/>
      <c r="V37" s="803"/>
      <c r="W37" s="803"/>
      <c r="X37" s="804"/>
    </row>
    <row r="38" spans="2:24" ht="13.5" customHeight="1">
      <c r="B38" s="795"/>
      <c r="C38" s="796"/>
      <c r="D38" s="796"/>
      <c r="E38" s="796"/>
      <c r="F38" s="796"/>
      <c r="G38" s="796"/>
      <c r="H38" s="803"/>
      <c r="I38" s="803"/>
      <c r="J38" s="803"/>
      <c r="K38" s="803"/>
      <c r="L38" s="803"/>
      <c r="M38" s="803"/>
      <c r="N38" s="803"/>
      <c r="O38" s="803"/>
      <c r="P38" s="803"/>
      <c r="Q38" s="803"/>
      <c r="R38" s="803"/>
      <c r="S38" s="803"/>
      <c r="T38" s="803"/>
      <c r="U38" s="803"/>
      <c r="V38" s="803"/>
      <c r="W38" s="803"/>
      <c r="X38" s="804"/>
    </row>
    <row r="39" spans="2:24" ht="13.5" customHeight="1">
      <c r="B39" s="795"/>
      <c r="C39" s="796"/>
      <c r="D39" s="796"/>
      <c r="E39" s="796"/>
      <c r="F39" s="796"/>
      <c r="G39" s="796"/>
      <c r="H39" s="803"/>
      <c r="I39" s="803"/>
      <c r="J39" s="803"/>
      <c r="K39" s="803"/>
      <c r="L39" s="803"/>
      <c r="M39" s="803"/>
      <c r="N39" s="803"/>
      <c r="O39" s="803"/>
      <c r="P39" s="803"/>
      <c r="Q39" s="803"/>
      <c r="R39" s="803"/>
      <c r="S39" s="803"/>
      <c r="T39" s="803"/>
      <c r="U39" s="803"/>
      <c r="V39" s="803"/>
      <c r="W39" s="803"/>
      <c r="X39" s="804"/>
    </row>
    <row r="40" spans="2:24" ht="13.5" customHeight="1">
      <c r="B40" s="795"/>
      <c r="C40" s="796"/>
      <c r="D40" s="796"/>
      <c r="E40" s="796"/>
      <c r="F40" s="796"/>
      <c r="G40" s="796"/>
      <c r="H40" s="803"/>
      <c r="I40" s="803"/>
      <c r="J40" s="803"/>
      <c r="K40" s="803"/>
      <c r="L40" s="803"/>
      <c r="M40" s="803"/>
      <c r="N40" s="803"/>
      <c r="O40" s="803"/>
      <c r="P40" s="803"/>
      <c r="Q40" s="803"/>
      <c r="R40" s="803"/>
      <c r="S40" s="803"/>
      <c r="T40" s="803"/>
      <c r="U40" s="803"/>
      <c r="V40" s="803"/>
      <c r="W40" s="803"/>
      <c r="X40" s="804"/>
    </row>
    <row r="41" spans="2:24" ht="13.5" customHeight="1">
      <c r="B41" s="795"/>
      <c r="C41" s="796"/>
      <c r="D41" s="796"/>
      <c r="E41" s="796"/>
      <c r="F41" s="796"/>
      <c r="G41" s="796"/>
      <c r="H41" s="803"/>
      <c r="I41" s="803"/>
      <c r="J41" s="803"/>
      <c r="K41" s="803"/>
      <c r="L41" s="803"/>
      <c r="M41" s="803"/>
      <c r="N41" s="803"/>
      <c r="O41" s="803"/>
      <c r="P41" s="803"/>
      <c r="Q41" s="803"/>
      <c r="R41" s="803"/>
      <c r="S41" s="803"/>
      <c r="T41" s="803"/>
      <c r="U41" s="803"/>
      <c r="V41" s="803"/>
      <c r="W41" s="803"/>
      <c r="X41" s="804"/>
    </row>
    <row r="42" spans="2:24" ht="13.5" customHeight="1">
      <c r="B42" s="795"/>
      <c r="C42" s="796"/>
      <c r="D42" s="796"/>
      <c r="E42" s="796"/>
      <c r="F42" s="796"/>
      <c r="G42" s="796"/>
      <c r="H42" s="803"/>
      <c r="I42" s="803"/>
      <c r="J42" s="803"/>
      <c r="K42" s="803"/>
      <c r="L42" s="803"/>
      <c r="M42" s="803"/>
      <c r="N42" s="803"/>
      <c r="O42" s="803"/>
      <c r="P42" s="803"/>
      <c r="Q42" s="803"/>
      <c r="R42" s="803"/>
      <c r="S42" s="803"/>
      <c r="T42" s="803"/>
      <c r="U42" s="803"/>
      <c r="V42" s="803"/>
      <c r="W42" s="803"/>
      <c r="X42" s="804"/>
    </row>
    <row r="43" spans="2:24" ht="22.5" customHeight="1" thickBot="1">
      <c r="B43" s="797"/>
      <c r="C43" s="798"/>
      <c r="D43" s="798"/>
      <c r="E43" s="798"/>
      <c r="F43" s="798"/>
      <c r="G43" s="798"/>
      <c r="H43" s="805"/>
      <c r="I43" s="805"/>
      <c r="J43" s="805"/>
      <c r="K43" s="805"/>
      <c r="L43" s="805"/>
      <c r="M43" s="805"/>
      <c r="N43" s="805"/>
      <c r="O43" s="805"/>
      <c r="P43" s="805"/>
      <c r="Q43" s="805"/>
      <c r="R43" s="805"/>
      <c r="S43" s="805"/>
      <c r="T43" s="805"/>
      <c r="U43" s="805"/>
      <c r="V43" s="805"/>
      <c r="W43" s="805"/>
      <c r="X43" s="806"/>
    </row>
    <row r="44" spans="2:22" ht="13.5" customHeight="1">
      <c r="B44" s="8"/>
      <c r="C44" s="8"/>
      <c r="D44" s="8"/>
      <c r="E44" s="8"/>
      <c r="F44" s="8"/>
      <c r="G44" s="8"/>
      <c r="H44" s="8"/>
      <c r="I44" s="8"/>
      <c r="J44" s="8"/>
      <c r="K44" s="8"/>
      <c r="L44" s="8"/>
      <c r="M44" s="8"/>
      <c r="N44" s="8"/>
      <c r="O44" s="8"/>
      <c r="P44" s="8"/>
      <c r="Q44" s="8"/>
      <c r="R44" s="8"/>
      <c r="S44" s="8"/>
      <c r="T44" s="8"/>
      <c r="U44" s="8"/>
      <c r="V44" s="8"/>
    </row>
    <row r="45" ht="13.5" customHeight="1"/>
    <row r="46" ht="13.5" customHeight="1"/>
  </sheetData>
  <sheetProtection/>
  <mergeCells count="26">
    <mergeCell ref="B21:G23"/>
    <mergeCell ref="H34:N35"/>
    <mergeCell ref="H32:N33"/>
    <mergeCell ref="H24:X31"/>
    <mergeCell ref="W32:X33"/>
    <mergeCell ref="L12:M12"/>
    <mergeCell ref="Q12:Y12"/>
    <mergeCell ref="Q13:Y13"/>
    <mergeCell ref="Q14:W14"/>
    <mergeCell ref="B36:G43"/>
    <mergeCell ref="B24:G31"/>
    <mergeCell ref="B17:X17"/>
    <mergeCell ref="B18:X18"/>
    <mergeCell ref="H21:X23"/>
    <mergeCell ref="W34:X35"/>
    <mergeCell ref="H36:X43"/>
    <mergeCell ref="P32:V33"/>
    <mergeCell ref="P34:V35"/>
    <mergeCell ref="B32:G35"/>
    <mergeCell ref="B3:I3"/>
    <mergeCell ref="B6:X6"/>
    <mergeCell ref="N12:P12"/>
    <mergeCell ref="N13:P13"/>
    <mergeCell ref="M14:P14"/>
    <mergeCell ref="N15:Y15"/>
    <mergeCell ref="R8:S8"/>
  </mergeCells>
  <printOptions horizontalCentered="1"/>
  <pageMargins left="0.6299212598425197" right="0.4724409448818898" top="0.984251968503937" bottom="0.984251968503937" header="0.5118110236220472" footer="0.5118110236220472"/>
  <pageSetup blackAndWhite="1" horizontalDpi="600" verticalDpi="600" orientation="portrait" paperSize="9" r:id="rId1"/>
</worksheet>
</file>

<file path=xl/worksheets/sheet22.xml><?xml version="1.0" encoding="utf-8"?>
<worksheet xmlns="http://schemas.openxmlformats.org/spreadsheetml/2006/main" xmlns:r="http://schemas.openxmlformats.org/officeDocument/2006/relationships">
  <sheetPr>
    <tabColor theme="0"/>
  </sheetPr>
  <dimension ref="A1:AA45"/>
  <sheetViews>
    <sheetView showZeros="0" view="pageBreakPreview" zoomScaleSheetLayoutView="100" zoomScalePageLayoutView="0" workbookViewId="0" topLeftCell="A1">
      <selection activeCell="AI11" sqref="AI11"/>
    </sheetView>
  </sheetViews>
  <sheetFormatPr defaultColWidth="3.625" defaultRowHeight="13.5"/>
  <cols>
    <col min="1" max="17" width="3.625" style="1" customWidth="1"/>
    <col min="18" max="26" width="3.125" style="1" customWidth="1"/>
    <col min="27" max="33" width="3.625" style="1" customWidth="1"/>
    <col min="34" max="34" width="5.125" style="1" customWidth="1"/>
    <col min="35" max="16384" width="3.625" style="1" customWidth="1"/>
  </cols>
  <sheetData>
    <row r="1" spans="1:27" ht="14.25">
      <c r="A1" s="21"/>
      <c r="B1" s="21"/>
      <c r="C1" s="21"/>
      <c r="D1" s="21"/>
      <c r="E1" s="21"/>
      <c r="F1" s="21"/>
      <c r="G1" s="21"/>
      <c r="H1" s="21"/>
      <c r="I1" s="21"/>
      <c r="J1" s="21"/>
      <c r="K1" s="21"/>
      <c r="L1" s="21"/>
      <c r="M1" s="21"/>
      <c r="N1" s="21"/>
      <c r="O1" s="21"/>
      <c r="P1" s="21"/>
      <c r="Q1" s="21"/>
      <c r="R1" s="21"/>
      <c r="S1" s="21"/>
      <c r="T1" s="21"/>
      <c r="U1" s="21"/>
      <c r="V1" s="21"/>
      <c r="W1" s="21"/>
      <c r="X1" s="21"/>
      <c r="Y1" s="21"/>
      <c r="Z1" s="21"/>
      <c r="AA1" s="21"/>
    </row>
    <row r="2" spans="1:27" ht="19.5" customHeight="1">
      <c r="A2" s="21"/>
      <c r="B2" s="462" t="s">
        <v>321</v>
      </c>
      <c r="C2" s="462"/>
      <c r="D2" s="462"/>
      <c r="E2" s="462"/>
      <c r="F2" s="462"/>
      <c r="G2" s="462"/>
      <c r="H2" s="462"/>
      <c r="I2" s="462"/>
      <c r="J2" s="21"/>
      <c r="K2" s="21"/>
      <c r="L2" s="21"/>
      <c r="M2" s="21"/>
      <c r="N2" s="21"/>
      <c r="O2" s="21"/>
      <c r="P2" s="21"/>
      <c r="Q2" s="21"/>
      <c r="R2" s="21"/>
      <c r="S2" s="21"/>
      <c r="T2" s="21"/>
      <c r="U2" s="21"/>
      <c r="V2" s="21"/>
      <c r="W2" s="21"/>
      <c r="X2" s="21"/>
      <c r="Y2" s="21"/>
      <c r="Z2" s="21"/>
      <c r="AA2" s="21"/>
    </row>
    <row r="3" spans="1:27" ht="14.25">
      <c r="A3" s="21"/>
      <c r="B3" s="21"/>
      <c r="C3" s="21"/>
      <c r="D3" s="21"/>
      <c r="E3" s="21"/>
      <c r="F3" s="21"/>
      <c r="G3" s="21"/>
      <c r="H3" s="21"/>
      <c r="I3" s="21"/>
      <c r="J3" s="21"/>
      <c r="K3" s="21"/>
      <c r="L3" s="21"/>
      <c r="M3" s="21"/>
      <c r="N3" s="21"/>
      <c r="O3" s="21"/>
      <c r="P3" s="21"/>
      <c r="Q3" s="21"/>
      <c r="R3" s="21"/>
      <c r="S3" s="21"/>
      <c r="T3" s="21"/>
      <c r="U3" s="21"/>
      <c r="V3" s="21"/>
      <c r="W3" s="21"/>
      <c r="X3" s="21"/>
      <c r="Y3" s="21"/>
      <c r="Z3" s="21"/>
      <c r="AA3" s="21"/>
    </row>
    <row r="4" spans="1:26" ht="19.5" customHeight="1">
      <c r="A4" s="21"/>
      <c r="B4" s="21"/>
      <c r="C4" s="21"/>
      <c r="D4" s="21"/>
      <c r="E4" s="21"/>
      <c r="F4" s="21"/>
      <c r="G4" s="21"/>
      <c r="H4" s="21"/>
      <c r="I4" s="21"/>
      <c r="J4" s="21"/>
      <c r="K4" s="21"/>
      <c r="L4" s="21"/>
      <c r="M4" s="21"/>
      <c r="N4" s="21"/>
      <c r="O4" s="21"/>
      <c r="P4" s="21"/>
      <c r="Q4" s="21"/>
      <c r="R4" s="655" t="s">
        <v>348</v>
      </c>
      <c r="S4" s="655"/>
      <c r="T4" s="655"/>
      <c r="U4" s="655"/>
      <c r="V4" s="655"/>
      <c r="W4" s="631"/>
      <c r="X4" s="631"/>
      <c r="Y4" s="631"/>
      <c r="Z4" s="303" t="s">
        <v>76</v>
      </c>
    </row>
    <row r="5" spans="1:26" ht="19.5" customHeight="1">
      <c r="A5" s="21"/>
      <c r="B5" s="21"/>
      <c r="C5" s="21"/>
      <c r="D5" s="21"/>
      <c r="E5" s="21"/>
      <c r="F5" s="21"/>
      <c r="G5" s="21"/>
      <c r="H5" s="21"/>
      <c r="I5" s="21"/>
      <c r="J5" s="21"/>
      <c r="K5" s="21"/>
      <c r="L5" s="21"/>
      <c r="M5" s="21"/>
      <c r="N5" s="21"/>
      <c r="O5" s="21"/>
      <c r="P5" s="21"/>
      <c r="Q5" s="21"/>
      <c r="R5" s="21"/>
      <c r="S5" s="608">
        <f>'R6交付金上限'!H14</f>
        <v>0</v>
      </c>
      <c r="T5" s="608"/>
      <c r="U5" s="364"/>
      <c r="V5" s="302" t="s">
        <v>0</v>
      </c>
      <c r="W5" s="352"/>
      <c r="X5" s="302" t="s">
        <v>1</v>
      </c>
      <c r="Y5" s="359"/>
      <c r="Z5" s="302" t="s">
        <v>2</v>
      </c>
    </row>
    <row r="6" spans="1:27" ht="13.5" customHeight="1">
      <c r="A6" s="21"/>
      <c r="B6" s="21"/>
      <c r="C6" s="21"/>
      <c r="D6" s="21"/>
      <c r="E6" s="21"/>
      <c r="F6" s="21"/>
      <c r="G6" s="21"/>
      <c r="H6" s="21"/>
      <c r="I6" s="21"/>
      <c r="J6" s="21"/>
      <c r="K6" s="21"/>
      <c r="L6" s="21"/>
      <c r="M6" s="21"/>
      <c r="N6" s="21"/>
      <c r="O6" s="21"/>
      <c r="P6" s="21"/>
      <c r="Q6" s="21"/>
      <c r="R6" s="21"/>
      <c r="S6" s="21"/>
      <c r="T6" s="21"/>
      <c r="U6" s="21"/>
      <c r="V6" s="21"/>
      <c r="W6" s="21"/>
      <c r="X6" s="21"/>
      <c r="Y6" s="21"/>
      <c r="Z6" s="21"/>
      <c r="AA6" s="21"/>
    </row>
    <row r="7" spans="1:27" ht="13.5" customHeight="1">
      <c r="A7" s="21"/>
      <c r="B7" s="21"/>
      <c r="C7" s="21"/>
      <c r="D7" s="21"/>
      <c r="E7" s="21"/>
      <c r="F7" s="21"/>
      <c r="G7" s="21"/>
      <c r="H7" s="21"/>
      <c r="I7" s="21"/>
      <c r="J7" s="21"/>
      <c r="K7" s="21"/>
      <c r="L7" s="21"/>
      <c r="M7" s="21"/>
      <c r="N7" s="21"/>
      <c r="O7" s="21"/>
      <c r="P7" s="21"/>
      <c r="Q7" s="21"/>
      <c r="R7" s="21"/>
      <c r="S7" s="21"/>
      <c r="T7" s="21"/>
      <c r="U7" s="21"/>
      <c r="V7" s="21"/>
      <c r="W7" s="21"/>
      <c r="X7" s="21"/>
      <c r="Y7" s="21"/>
      <c r="Z7" s="21"/>
      <c r="AA7" s="21"/>
    </row>
    <row r="8" spans="1:27" ht="13.5" customHeight="1">
      <c r="A8" s="21"/>
      <c r="B8" s="21"/>
      <c r="C8" s="21"/>
      <c r="D8" s="21"/>
      <c r="E8" s="21"/>
      <c r="F8" s="21"/>
      <c r="G8" s="21"/>
      <c r="H8" s="21"/>
      <c r="I8" s="21"/>
      <c r="J8" s="21"/>
      <c r="K8" s="21"/>
      <c r="L8" s="21"/>
      <c r="M8" s="21"/>
      <c r="N8" s="21"/>
      <c r="O8" s="21"/>
      <c r="P8" s="21"/>
      <c r="Q8" s="21"/>
      <c r="R8" s="21"/>
      <c r="S8" s="21"/>
      <c r="T8" s="21"/>
      <c r="U8" s="21"/>
      <c r="V8" s="21"/>
      <c r="W8" s="21"/>
      <c r="X8" s="21"/>
      <c r="Y8" s="21"/>
      <c r="Z8" s="21"/>
      <c r="AA8" s="21"/>
    </row>
    <row r="9" spans="1:27" ht="19.5" customHeight="1">
      <c r="A9" s="21"/>
      <c r="B9" s="655" t="s">
        <v>203</v>
      </c>
      <c r="C9" s="655"/>
      <c r="D9" s="655"/>
      <c r="E9" s="839"/>
      <c r="F9" s="839"/>
      <c r="G9" s="839"/>
      <c r="H9" s="839"/>
      <c r="I9" s="839"/>
      <c r="J9" s="839"/>
      <c r="K9" s="839"/>
      <c r="L9" s="839"/>
      <c r="M9" s="839"/>
      <c r="N9" s="21"/>
      <c r="O9" s="21"/>
      <c r="P9" s="77"/>
      <c r="Q9" s="77"/>
      <c r="R9" s="21"/>
      <c r="S9" s="21"/>
      <c r="T9" s="21"/>
      <c r="U9" s="21"/>
      <c r="V9" s="21"/>
      <c r="W9" s="21"/>
      <c r="X9" s="21"/>
      <c r="Y9" s="21"/>
      <c r="Z9" s="21"/>
      <c r="AA9" s="21"/>
    </row>
    <row r="10" spans="1:27" ht="19.5" customHeight="1">
      <c r="A10" s="21"/>
      <c r="B10" s="655" t="s">
        <v>204</v>
      </c>
      <c r="C10" s="655"/>
      <c r="D10" s="655"/>
      <c r="E10" s="781"/>
      <c r="F10" s="781"/>
      <c r="G10" s="781"/>
      <c r="H10" s="781"/>
      <c r="I10" s="781"/>
      <c r="J10" s="781"/>
      <c r="K10" s="781"/>
      <c r="L10" s="781"/>
      <c r="M10" s="781"/>
      <c r="N10" s="21"/>
      <c r="O10" s="21"/>
      <c r="P10" s="77"/>
      <c r="Q10" s="55"/>
      <c r="R10" s="21"/>
      <c r="S10" s="21"/>
      <c r="T10" s="21"/>
      <c r="U10" s="21"/>
      <c r="V10" s="21"/>
      <c r="W10" s="21"/>
      <c r="X10" s="21"/>
      <c r="Y10" s="21"/>
      <c r="Z10" s="21"/>
      <c r="AA10" s="21"/>
    </row>
    <row r="11" spans="1:27" ht="19.5" customHeight="1">
      <c r="A11" s="655" t="s">
        <v>332</v>
      </c>
      <c r="B11" s="655"/>
      <c r="C11" s="655"/>
      <c r="D11" s="655"/>
      <c r="E11" s="781"/>
      <c r="F11" s="781"/>
      <c r="G11" s="781"/>
      <c r="H11" s="781"/>
      <c r="I11" s="781"/>
      <c r="J11" s="781"/>
      <c r="K11" s="781"/>
      <c r="L11" s="21" t="s">
        <v>118</v>
      </c>
      <c r="N11" s="21"/>
      <c r="O11" s="21"/>
      <c r="P11" s="21"/>
      <c r="Q11" s="21"/>
      <c r="R11" s="21"/>
      <c r="S11" s="21"/>
      <c r="T11" s="21"/>
      <c r="U11" s="21"/>
      <c r="V11" s="21"/>
      <c r="W11" s="21"/>
      <c r="X11" s="21"/>
      <c r="Y11" s="21"/>
      <c r="Z11" s="21"/>
      <c r="AA11" s="21"/>
    </row>
    <row r="12" spans="1:27" ht="14.25">
      <c r="A12" s="21"/>
      <c r="B12" s="216"/>
      <c r="C12" s="216"/>
      <c r="D12" s="216"/>
      <c r="E12" s="304"/>
      <c r="F12" s="304"/>
      <c r="G12" s="304"/>
      <c r="H12" s="304"/>
      <c r="I12" s="304"/>
      <c r="J12" s="304"/>
      <c r="K12" s="304"/>
      <c r="L12" s="304"/>
      <c r="M12" s="21"/>
      <c r="N12" s="21"/>
      <c r="O12" s="21"/>
      <c r="P12" s="21"/>
      <c r="Q12" s="21"/>
      <c r="R12" s="21"/>
      <c r="S12" s="21"/>
      <c r="T12" s="21"/>
      <c r="U12" s="21"/>
      <c r="V12" s="21"/>
      <c r="W12" s="21"/>
      <c r="X12" s="21"/>
      <c r="Y12" s="21"/>
      <c r="Z12" s="21"/>
      <c r="AA12" s="21"/>
    </row>
    <row r="13" spans="1:27" ht="19.5" customHeight="1">
      <c r="A13" s="21"/>
      <c r="B13" s="21"/>
      <c r="C13" s="21"/>
      <c r="D13" s="21"/>
      <c r="E13" s="21"/>
      <c r="F13" s="21"/>
      <c r="G13" s="21"/>
      <c r="H13" s="21"/>
      <c r="I13" s="21"/>
      <c r="J13" s="21"/>
      <c r="K13" s="21"/>
      <c r="L13" s="21"/>
      <c r="M13" s="21"/>
      <c r="N13" s="21"/>
      <c r="O13" s="21"/>
      <c r="P13" s="21"/>
      <c r="Q13" s="21"/>
      <c r="R13" s="655" t="s">
        <v>333</v>
      </c>
      <c r="S13" s="655"/>
      <c r="T13" s="655"/>
      <c r="U13" s="655"/>
      <c r="V13" s="745">
        <f>'R6交付金上限'!H16</f>
        <v>0</v>
      </c>
      <c r="W13" s="745"/>
      <c r="X13" s="745"/>
      <c r="Y13" s="745"/>
      <c r="Z13" s="745"/>
      <c r="AA13" s="21"/>
    </row>
    <row r="14" spans="1:27" ht="13.5" customHeight="1">
      <c r="A14" s="21"/>
      <c r="B14" s="21"/>
      <c r="C14" s="21"/>
      <c r="D14" s="21"/>
      <c r="E14" s="21"/>
      <c r="F14" s="21"/>
      <c r="G14" s="21"/>
      <c r="H14" s="21"/>
      <c r="I14" s="21"/>
      <c r="J14" s="21"/>
      <c r="K14" s="21"/>
      <c r="L14" s="21"/>
      <c r="M14" s="21"/>
      <c r="N14" s="21"/>
      <c r="O14" s="21"/>
      <c r="P14" s="21"/>
      <c r="Q14" s="21"/>
      <c r="R14" s="21"/>
      <c r="S14" s="21"/>
      <c r="T14" s="21"/>
      <c r="U14" s="21"/>
      <c r="V14" s="21"/>
      <c r="W14" s="21"/>
      <c r="X14" s="21"/>
      <c r="Y14" s="21"/>
      <c r="Z14" s="21"/>
      <c r="AA14" s="21"/>
    </row>
    <row r="15" spans="1:27" ht="13.5" customHeight="1">
      <c r="A15" s="21"/>
      <c r="B15" s="21"/>
      <c r="C15" s="21"/>
      <c r="D15" s="21"/>
      <c r="E15" s="21"/>
      <c r="F15" s="21"/>
      <c r="G15" s="21"/>
      <c r="H15" s="21"/>
      <c r="I15" s="21"/>
      <c r="J15" s="21"/>
      <c r="K15" s="21"/>
      <c r="L15" s="21"/>
      <c r="M15" s="21"/>
      <c r="N15" s="21"/>
      <c r="O15" s="21"/>
      <c r="P15" s="21"/>
      <c r="Q15" s="21"/>
      <c r="R15" s="21"/>
      <c r="S15" s="21"/>
      <c r="T15" s="21"/>
      <c r="U15" s="21"/>
      <c r="V15" s="21"/>
      <c r="W15" s="21"/>
      <c r="X15" s="21"/>
      <c r="Y15" s="21"/>
      <c r="Z15" s="21"/>
      <c r="AA15" s="21"/>
    </row>
    <row r="16" spans="1:27" ht="13.5" customHeight="1">
      <c r="A16" s="21"/>
      <c r="B16" s="21"/>
      <c r="C16" s="21"/>
      <c r="D16" s="21"/>
      <c r="E16" s="21"/>
      <c r="F16" s="21"/>
      <c r="G16" s="21"/>
      <c r="H16" s="21"/>
      <c r="I16" s="21"/>
      <c r="J16" s="21"/>
      <c r="K16" s="21"/>
      <c r="L16" s="21"/>
      <c r="M16" s="21"/>
      <c r="N16" s="21"/>
      <c r="O16" s="21"/>
      <c r="P16" s="21"/>
      <c r="Q16" s="21"/>
      <c r="R16" s="21"/>
      <c r="S16" s="21"/>
      <c r="T16" s="21"/>
      <c r="U16" s="21"/>
      <c r="V16" s="21"/>
      <c r="W16" s="21"/>
      <c r="X16" s="21"/>
      <c r="Y16" s="21"/>
      <c r="Z16" s="21"/>
      <c r="AA16" s="21"/>
    </row>
    <row r="17" spans="2:26" ht="19.5" customHeight="1">
      <c r="B17" s="486" t="s">
        <v>283</v>
      </c>
      <c r="C17" s="486"/>
      <c r="D17" s="486"/>
      <c r="E17" s="486"/>
      <c r="F17" s="486"/>
      <c r="G17" s="486"/>
      <c r="H17" s="486"/>
      <c r="I17" s="486"/>
      <c r="J17" s="486"/>
      <c r="K17" s="486"/>
      <c r="L17" s="486"/>
      <c r="M17" s="486"/>
      <c r="N17" s="486"/>
      <c r="O17" s="486"/>
      <c r="P17" s="486"/>
      <c r="Q17" s="486"/>
      <c r="R17" s="486"/>
      <c r="S17" s="486"/>
      <c r="T17" s="486"/>
      <c r="U17" s="486"/>
      <c r="V17" s="486"/>
      <c r="W17" s="486"/>
      <c r="X17" s="486"/>
      <c r="Y17" s="486"/>
      <c r="Z17" s="486"/>
    </row>
    <row r="19" spans="19:27" ht="13.5">
      <c r="S19" s="2"/>
      <c r="T19" s="2"/>
      <c r="U19" s="10"/>
      <c r="V19" s="2"/>
      <c r="W19" s="10"/>
      <c r="X19" s="10"/>
      <c r="Y19" s="10"/>
      <c r="Z19" s="2"/>
      <c r="AA19" s="2"/>
    </row>
    <row r="21" spans="2:26" s="21" customFormat="1" ht="19.5" customHeight="1">
      <c r="B21" s="838">
        <f>'R6交付金上限'!H14</f>
        <v>0</v>
      </c>
      <c r="C21" s="838"/>
      <c r="D21" s="360"/>
      <c r="E21" s="302" t="s">
        <v>278</v>
      </c>
      <c r="F21" s="360"/>
      <c r="G21" s="302" t="s">
        <v>279</v>
      </c>
      <c r="H21" s="360"/>
      <c r="I21" s="462" t="s">
        <v>289</v>
      </c>
      <c r="J21" s="462"/>
      <c r="K21" s="462"/>
      <c r="L21" s="462"/>
      <c r="M21" s="462"/>
      <c r="N21" s="462"/>
      <c r="O21" s="462"/>
      <c r="P21" s="462"/>
      <c r="Q21" s="462"/>
      <c r="R21" s="462"/>
      <c r="S21" s="462"/>
      <c r="T21" s="462"/>
      <c r="U21" s="462"/>
      <c r="V21" s="462"/>
      <c r="W21" s="462"/>
      <c r="X21" s="462"/>
      <c r="Y21" s="462"/>
      <c r="Z21" s="462"/>
    </row>
    <row r="22" spans="2:26" s="21" customFormat="1" ht="19.5" customHeight="1">
      <c r="B22" s="621" t="s">
        <v>290</v>
      </c>
      <c r="C22" s="621"/>
      <c r="D22" s="621"/>
      <c r="E22" s="621"/>
      <c r="F22" s="621"/>
      <c r="G22" s="621"/>
      <c r="H22" s="621"/>
      <c r="I22" s="621"/>
      <c r="J22" s="621"/>
      <c r="K22" s="621"/>
      <c r="L22" s="621"/>
      <c r="M22" s="621"/>
      <c r="N22" s="621"/>
      <c r="O22" s="621"/>
      <c r="P22" s="621"/>
      <c r="Q22" s="621"/>
      <c r="R22" s="621"/>
      <c r="S22" s="621"/>
      <c r="T22" s="621"/>
      <c r="U22" s="621"/>
      <c r="V22" s="621"/>
      <c r="W22" s="621"/>
      <c r="X22" s="621"/>
      <c r="Y22" s="621"/>
      <c r="Z22" s="621"/>
    </row>
    <row r="23" s="21" customFormat="1" ht="13.5" customHeight="1">
      <c r="B23" s="11"/>
    </row>
    <row r="24" s="21" customFormat="1" ht="13.5" customHeight="1">
      <c r="B24" s="11"/>
    </row>
    <row r="25" s="21" customFormat="1" ht="13.5" customHeight="1">
      <c r="B25" s="11"/>
    </row>
    <row r="26" spans="2:27" ht="13.5" customHeight="1">
      <c r="B26" s="305"/>
      <c r="C26" s="306"/>
      <c r="D26" s="306"/>
      <c r="E26" s="306"/>
      <c r="F26" s="306"/>
      <c r="G26" s="306"/>
      <c r="H26" s="306"/>
      <c r="I26" s="306"/>
      <c r="J26" s="306"/>
      <c r="K26" s="306"/>
      <c r="L26" s="306"/>
      <c r="M26" s="306"/>
      <c r="N26" s="306"/>
      <c r="O26" s="306"/>
      <c r="P26" s="306"/>
      <c r="Q26" s="306"/>
      <c r="R26" s="306"/>
      <c r="S26" s="306"/>
      <c r="T26" s="306"/>
      <c r="U26" s="306"/>
      <c r="V26" s="306"/>
      <c r="W26" s="306"/>
      <c r="X26" s="306"/>
      <c r="Y26" s="306"/>
      <c r="Z26" s="306"/>
      <c r="AA26" s="306"/>
    </row>
    <row r="27" spans="2:27" ht="13.5" customHeight="1" thickBot="1">
      <c r="B27" s="308"/>
      <c r="C27" s="307"/>
      <c r="D27" s="307"/>
      <c r="E27" s="307"/>
      <c r="F27" s="307"/>
      <c r="G27" s="307"/>
      <c r="H27" s="307"/>
      <c r="I27" s="307"/>
      <c r="J27" s="307"/>
      <c r="K27" s="307"/>
      <c r="L27" s="307"/>
      <c r="M27" s="307"/>
      <c r="N27" s="307"/>
      <c r="O27" s="307"/>
      <c r="P27" s="307"/>
      <c r="Q27" s="307"/>
      <c r="R27" s="307"/>
      <c r="S27" s="307"/>
      <c r="T27" s="307"/>
      <c r="U27" s="307"/>
      <c r="V27" s="307"/>
      <c r="W27" s="307"/>
      <c r="X27" s="307"/>
      <c r="Y27" s="307"/>
      <c r="Z27" s="307"/>
      <c r="AA27" s="306"/>
    </row>
    <row r="28" spans="2:27" ht="14.25">
      <c r="B28" s="784" t="s">
        <v>3</v>
      </c>
      <c r="C28" s="782"/>
      <c r="D28" s="782"/>
      <c r="E28" s="782"/>
      <c r="F28" s="782"/>
      <c r="G28" s="782"/>
      <c r="H28" s="785"/>
      <c r="I28" s="309"/>
      <c r="J28" s="309"/>
      <c r="K28" s="309"/>
      <c r="L28" s="310"/>
      <c r="M28" s="825">
        <f>'R6交付金上限'!H14</f>
        <v>0</v>
      </c>
      <c r="N28" s="825"/>
      <c r="O28" s="783">
        <f>'R6交付金上限'!H15</f>
        <v>0</v>
      </c>
      <c r="P28" s="783"/>
      <c r="Q28" s="783"/>
      <c r="R28" s="783"/>
      <c r="S28" s="825" t="s">
        <v>3</v>
      </c>
      <c r="T28" s="825"/>
      <c r="U28" s="309"/>
      <c r="V28" s="309"/>
      <c r="W28" s="309"/>
      <c r="X28" s="309"/>
      <c r="Y28" s="309"/>
      <c r="Z28" s="311"/>
      <c r="AA28" s="21"/>
    </row>
    <row r="29" spans="2:26" ht="14.25">
      <c r="B29" s="774"/>
      <c r="C29" s="766"/>
      <c r="D29" s="766"/>
      <c r="E29" s="766"/>
      <c r="F29" s="766"/>
      <c r="G29" s="766"/>
      <c r="H29" s="775"/>
      <c r="I29" s="312"/>
      <c r="J29" s="312"/>
      <c r="K29" s="312"/>
      <c r="L29" s="313"/>
      <c r="M29" s="758"/>
      <c r="N29" s="758"/>
      <c r="O29" s="768"/>
      <c r="P29" s="768"/>
      <c r="Q29" s="768"/>
      <c r="R29" s="768"/>
      <c r="S29" s="758"/>
      <c r="T29" s="758"/>
      <c r="U29" s="312"/>
      <c r="V29" s="312"/>
      <c r="W29" s="312"/>
      <c r="X29" s="312"/>
      <c r="Y29" s="312"/>
      <c r="Z29" s="314"/>
    </row>
    <row r="30" spans="2:26" ht="14.25">
      <c r="B30" s="826" t="s">
        <v>280</v>
      </c>
      <c r="C30" s="827"/>
      <c r="D30" s="827"/>
      <c r="E30" s="827"/>
      <c r="F30" s="827"/>
      <c r="G30" s="827"/>
      <c r="H30" s="828"/>
      <c r="I30" s="315"/>
      <c r="J30" s="315"/>
      <c r="K30" s="315"/>
      <c r="L30" s="767"/>
      <c r="M30" s="767"/>
      <c r="N30" s="767"/>
      <c r="O30" s="767"/>
      <c r="P30" s="767"/>
      <c r="Q30" s="767"/>
      <c r="R30" s="767"/>
      <c r="S30" s="755" t="s">
        <v>7</v>
      </c>
      <c r="T30" s="315"/>
      <c r="U30" s="315"/>
      <c r="V30" s="315"/>
      <c r="W30" s="315"/>
      <c r="X30" s="315"/>
      <c r="Y30" s="315"/>
      <c r="Z30" s="316"/>
    </row>
    <row r="31" spans="2:26" ht="14.25">
      <c r="B31" s="757"/>
      <c r="C31" s="758"/>
      <c r="D31" s="758"/>
      <c r="E31" s="758"/>
      <c r="F31" s="758"/>
      <c r="G31" s="758"/>
      <c r="H31" s="759"/>
      <c r="I31" s="317"/>
      <c r="J31" s="317"/>
      <c r="K31" s="317"/>
      <c r="L31" s="768"/>
      <c r="M31" s="768"/>
      <c r="N31" s="768"/>
      <c r="O31" s="768"/>
      <c r="P31" s="768"/>
      <c r="Q31" s="768"/>
      <c r="R31" s="768"/>
      <c r="S31" s="758"/>
      <c r="T31" s="317"/>
      <c r="U31" s="317"/>
      <c r="V31" s="317"/>
      <c r="W31" s="317"/>
      <c r="X31" s="317"/>
      <c r="Y31" s="317"/>
      <c r="Z31" s="318"/>
    </row>
    <row r="32" spans="2:26" ht="17.25" customHeight="1">
      <c r="B32" s="760" t="s">
        <v>282</v>
      </c>
      <c r="C32" s="761"/>
      <c r="D32" s="761"/>
      <c r="E32" s="761"/>
      <c r="F32" s="761"/>
      <c r="G32" s="761"/>
      <c r="H32" s="762"/>
      <c r="I32" s="829"/>
      <c r="J32" s="830"/>
      <c r="K32" s="830"/>
      <c r="L32" s="830"/>
      <c r="M32" s="830"/>
      <c r="N32" s="830"/>
      <c r="O32" s="830"/>
      <c r="P32" s="830"/>
      <c r="Q32" s="830"/>
      <c r="R32" s="830"/>
      <c r="S32" s="830"/>
      <c r="T32" s="830"/>
      <c r="U32" s="830"/>
      <c r="V32" s="830"/>
      <c r="W32" s="830"/>
      <c r="X32" s="830"/>
      <c r="Y32" s="830"/>
      <c r="Z32" s="831"/>
    </row>
    <row r="33" spans="2:26" ht="17.25" customHeight="1">
      <c r="B33" s="771"/>
      <c r="C33" s="772"/>
      <c r="D33" s="772"/>
      <c r="E33" s="772"/>
      <c r="F33" s="772"/>
      <c r="G33" s="772"/>
      <c r="H33" s="773"/>
      <c r="I33" s="832"/>
      <c r="J33" s="833"/>
      <c r="K33" s="833"/>
      <c r="L33" s="833"/>
      <c r="M33" s="833"/>
      <c r="N33" s="833"/>
      <c r="O33" s="833"/>
      <c r="P33" s="833"/>
      <c r="Q33" s="833"/>
      <c r="R33" s="833"/>
      <c r="S33" s="833"/>
      <c r="T33" s="833"/>
      <c r="U33" s="833"/>
      <c r="V33" s="833"/>
      <c r="W33" s="833"/>
      <c r="X33" s="833"/>
      <c r="Y33" s="833"/>
      <c r="Z33" s="834"/>
    </row>
    <row r="34" spans="2:26" ht="17.25" customHeight="1">
      <c r="B34" s="774"/>
      <c r="C34" s="766"/>
      <c r="D34" s="766"/>
      <c r="E34" s="766"/>
      <c r="F34" s="766"/>
      <c r="G34" s="766"/>
      <c r="H34" s="775"/>
      <c r="I34" s="835"/>
      <c r="J34" s="836"/>
      <c r="K34" s="836"/>
      <c r="L34" s="836"/>
      <c r="M34" s="836"/>
      <c r="N34" s="836"/>
      <c r="O34" s="836"/>
      <c r="P34" s="836"/>
      <c r="Q34" s="836"/>
      <c r="R34" s="836"/>
      <c r="S34" s="836"/>
      <c r="T34" s="836"/>
      <c r="U34" s="836"/>
      <c r="V34" s="836"/>
      <c r="W34" s="836"/>
      <c r="X34" s="836"/>
      <c r="Y34" s="836"/>
      <c r="Z34" s="837"/>
    </row>
    <row r="35" spans="2:26" ht="28.5" customHeight="1">
      <c r="B35" s="760" t="s">
        <v>257</v>
      </c>
      <c r="C35" s="761"/>
      <c r="D35" s="761"/>
      <c r="E35" s="761"/>
      <c r="F35" s="761"/>
      <c r="G35" s="761"/>
      <c r="H35" s="762"/>
      <c r="I35" s="816"/>
      <c r="J35" s="817"/>
      <c r="K35" s="817"/>
      <c r="L35" s="817"/>
      <c r="M35" s="817"/>
      <c r="N35" s="817"/>
      <c r="O35" s="817"/>
      <c r="P35" s="817"/>
      <c r="Q35" s="817"/>
      <c r="R35" s="817"/>
      <c r="S35" s="817"/>
      <c r="T35" s="817"/>
      <c r="U35" s="817"/>
      <c r="V35" s="817"/>
      <c r="W35" s="817"/>
      <c r="X35" s="817"/>
      <c r="Y35" s="817"/>
      <c r="Z35" s="818"/>
    </row>
    <row r="36" spans="2:26" ht="28.5" customHeight="1">
      <c r="B36" s="771"/>
      <c r="C36" s="772"/>
      <c r="D36" s="772"/>
      <c r="E36" s="772"/>
      <c r="F36" s="772"/>
      <c r="G36" s="772"/>
      <c r="H36" s="773"/>
      <c r="I36" s="819"/>
      <c r="J36" s="820"/>
      <c r="K36" s="820"/>
      <c r="L36" s="820"/>
      <c r="M36" s="820"/>
      <c r="N36" s="820"/>
      <c r="O36" s="820"/>
      <c r="P36" s="820"/>
      <c r="Q36" s="820"/>
      <c r="R36" s="820"/>
      <c r="S36" s="820"/>
      <c r="T36" s="820"/>
      <c r="U36" s="820"/>
      <c r="V36" s="820"/>
      <c r="W36" s="820"/>
      <c r="X36" s="820"/>
      <c r="Y36" s="820"/>
      <c r="Z36" s="821"/>
    </row>
    <row r="37" spans="2:26" ht="28.5" customHeight="1">
      <c r="B37" s="771"/>
      <c r="C37" s="772"/>
      <c r="D37" s="772"/>
      <c r="E37" s="772"/>
      <c r="F37" s="772"/>
      <c r="G37" s="772"/>
      <c r="H37" s="773"/>
      <c r="I37" s="819"/>
      <c r="J37" s="820"/>
      <c r="K37" s="820"/>
      <c r="L37" s="820"/>
      <c r="M37" s="820"/>
      <c r="N37" s="820"/>
      <c r="O37" s="820"/>
      <c r="P37" s="820"/>
      <c r="Q37" s="820"/>
      <c r="R37" s="820"/>
      <c r="S37" s="820"/>
      <c r="T37" s="820"/>
      <c r="U37" s="820"/>
      <c r="V37" s="820"/>
      <c r="W37" s="820"/>
      <c r="X37" s="820"/>
      <c r="Y37" s="820"/>
      <c r="Z37" s="821"/>
    </row>
    <row r="38" spans="2:26" ht="29.25" customHeight="1">
      <c r="B38" s="771"/>
      <c r="C38" s="772"/>
      <c r="D38" s="772"/>
      <c r="E38" s="772"/>
      <c r="F38" s="772"/>
      <c r="G38" s="772"/>
      <c r="H38" s="773"/>
      <c r="I38" s="819"/>
      <c r="J38" s="820"/>
      <c r="K38" s="820"/>
      <c r="L38" s="820"/>
      <c r="M38" s="820"/>
      <c r="N38" s="820"/>
      <c r="O38" s="820"/>
      <c r="P38" s="820"/>
      <c r="Q38" s="820"/>
      <c r="R38" s="820"/>
      <c r="S38" s="820"/>
      <c r="T38" s="820"/>
      <c r="U38" s="820"/>
      <c r="V38" s="820"/>
      <c r="W38" s="820"/>
      <c r="X38" s="820"/>
      <c r="Y38" s="820"/>
      <c r="Z38" s="821"/>
    </row>
    <row r="39" spans="2:26" ht="18.75" customHeight="1">
      <c r="B39" s="771"/>
      <c r="C39" s="772"/>
      <c r="D39" s="772"/>
      <c r="E39" s="772"/>
      <c r="F39" s="772"/>
      <c r="G39" s="772"/>
      <c r="H39" s="773"/>
      <c r="I39" s="819"/>
      <c r="J39" s="820"/>
      <c r="K39" s="820"/>
      <c r="L39" s="820"/>
      <c r="M39" s="820"/>
      <c r="N39" s="820"/>
      <c r="O39" s="820"/>
      <c r="P39" s="820"/>
      <c r="Q39" s="820"/>
      <c r="R39" s="820"/>
      <c r="S39" s="820"/>
      <c r="T39" s="820"/>
      <c r="U39" s="820"/>
      <c r="V39" s="820"/>
      <c r="W39" s="820"/>
      <c r="X39" s="820"/>
      <c r="Y39" s="820"/>
      <c r="Z39" s="821"/>
    </row>
    <row r="40" spans="2:26" ht="18.75" customHeight="1">
      <c r="B40" s="771"/>
      <c r="C40" s="772"/>
      <c r="D40" s="772"/>
      <c r="E40" s="772"/>
      <c r="F40" s="772"/>
      <c r="G40" s="772"/>
      <c r="H40" s="773"/>
      <c r="I40" s="819"/>
      <c r="J40" s="820"/>
      <c r="K40" s="820"/>
      <c r="L40" s="820"/>
      <c r="M40" s="820"/>
      <c r="N40" s="820"/>
      <c r="O40" s="820"/>
      <c r="P40" s="820"/>
      <c r="Q40" s="820"/>
      <c r="R40" s="820"/>
      <c r="S40" s="820"/>
      <c r="T40" s="820"/>
      <c r="U40" s="820"/>
      <c r="V40" s="820"/>
      <c r="W40" s="820"/>
      <c r="X40" s="820"/>
      <c r="Y40" s="820"/>
      <c r="Z40" s="821"/>
    </row>
    <row r="41" spans="2:26" ht="18.75" customHeight="1" thickBot="1">
      <c r="B41" s="763"/>
      <c r="C41" s="764"/>
      <c r="D41" s="764"/>
      <c r="E41" s="764"/>
      <c r="F41" s="764"/>
      <c r="G41" s="764"/>
      <c r="H41" s="765"/>
      <c r="I41" s="822"/>
      <c r="J41" s="823"/>
      <c r="K41" s="823"/>
      <c r="L41" s="823"/>
      <c r="M41" s="823"/>
      <c r="N41" s="823"/>
      <c r="O41" s="823"/>
      <c r="P41" s="823"/>
      <c r="Q41" s="823"/>
      <c r="R41" s="823"/>
      <c r="S41" s="823"/>
      <c r="T41" s="823"/>
      <c r="U41" s="823"/>
      <c r="V41" s="823"/>
      <c r="W41" s="823"/>
      <c r="X41" s="823"/>
      <c r="Y41" s="823"/>
      <c r="Z41" s="824"/>
    </row>
    <row r="42" spans="2:26" ht="18.75" customHeight="1">
      <c r="B42" s="319"/>
      <c r="C42" s="319"/>
      <c r="D42" s="319"/>
      <c r="E42" s="319"/>
      <c r="F42" s="319"/>
      <c r="G42" s="319"/>
      <c r="H42" s="319"/>
      <c r="I42" s="320"/>
      <c r="J42" s="320"/>
      <c r="K42" s="320"/>
      <c r="L42" s="320"/>
      <c r="M42" s="320"/>
      <c r="N42" s="320"/>
      <c r="O42" s="320"/>
      <c r="P42" s="320"/>
      <c r="Q42" s="320"/>
      <c r="R42" s="320"/>
      <c r="S42" s="320"/>
      <c r="T42" s="320"/>
      <c r="U42" s="320"/>
      <c r="V42" s="320"/>
      <c r="W42" s="320"/>
      <c r="X42" s="320"/>
      <c r="Y42" s="320"/>
      <c r="Z42" s="320"/>
    </row>
    <row r="43" spans="2:26" ht="13.5" customHeight="1">
      <c r="B43" s="319"/>
      <c r="C43" s="319"/>
      <c r="D43" s="319"/>
      <c r="E43" s="319"/>
      <c r="F43" s="319"/>
      <c r="G43" s="319"/>
      <c r="H43" s="319"/>
      <c r="I43" s="320"/>
      <c r="J43" s="320"/>
      <c r="K43" s="320"/>
      <c r="L43" s="320"/>
      <c r="M43" s="320"/>
      <c r="N43" s="320"/>
      <c r="O43" s="320"/>
      <c r="P43" s="320"/>
      <c r="Q43" s="320"/>
      <c r="R43" s="320"/>
      <c r="S43" s="320"/>
      <c r="T43" s="320"/>
      <c r="U43" s="320"/>
      <c r="V43" s="320"/>
      <c r="W43" s="320"/>
      <c r="X43" s="320"/>
      <c r="Y43" s="320"/>
      <c r="Z43" s="320"/>
    </row>
    <row r="44" spans="2:26" ht="13.5" customHeight="1">
      <c r="B44" s="319"/>
      <c r="C44" s="319"/>
      <c r="D44" s="319"/>
      <c r="E44" s="319"/>
      <c r="F44" s="319"/>
      <c r="G44" s="319"/>
      <c r="H44" s="319"/>
      <c r="I44" s="320"/>
      <c r="J44" s="320"/>
      <c r="K44" s="320"/>
      <c r="L44" s="320"/>
      <c r="M44" s="320"/>
      <c r="N44" s="320"/>
      <c r="O44" s="320"/>
      <c r="P44" s="320"/>
      <c r="Q44" s="320"/>
      <c r="R44" s="320"/>
      <c r="S44" s="320"/>
      <c r="T44" s="320"/>
      <c r="U44" s="320"/>
      <c r="V44" s="320"/>
      <c r="W44" s="320"/>
      <c r="X44" s="320"/>
      <c r="Y44" s="320"/>
      <c r="Z44" s="320"/>
    </row>
    <row r="45" spans="2:26" ht="13.5" customHeight="1">
      <c r="B45" s="319"/>
      <c r="C45" s="319"/>
      <c r="D45" s="319"/>
      <c r="E45" s="319"/>
      <c r="F45" s="319"/>
      <c r="G45" s="319"/>
      <c r="H45" s="319"/>
      <c r="I45" s="320"/>
      <c r="J45" s="320"/>
      <c r="K45" s="320"/>
      <c r="L45" s="320"/>
      <c r="M45" s="320"/>
      <c r="N45" s="320"/>
      <c r="O45" s="320"/>
      <c r="P45" s="320"/>
      <c r="Q45" s="320"/>
      <c r="R45" s="320"/>
      <c r="S45" s="320"/>
      <c r="T45" s="320"/>
      <c r="U45" s="320"/>
      <c r="V45" s="320"/>
      <c r="W45" s="320"/>
      <c r="X45" s="320"/>
      <c r="Y45" s="320"/>
      <c r="Z45" s="320"/>
    </row>
  </sheetData>
  <sheetProtection/>
  <mergeCells count="27">
    <mergeCell ref="I32:Z34"/>
    <mergeCell ref="W4:Y4"/>
    <mergeCell ref="S5:T5"/>
    <mergeCell ref="B21:C21"/>
    <mergeCell ref="B22:Z22"/>
    <mergeCell ref="R4:V4"/>
    <mergeCell ref="B9:D9"/>
    <mergeCell ref="E9:M9"/>
    <mergeCell ref="B10:D10"/>
    <mergeCell ref="B17:Z17"/>
    <mergeCell ref="I21:Z21"/>
    <mergeCell ref="B2:I2"/>
    <mergeCell ref="E11:K11"/>
    <mergeCell ref="E10:M10"/>
    <mergeCell ref="A11:D11"/>
    <mergeCell ref="R13:U13"/>
    <mergeCell ref="V13:Z13"/>
    <mergeCell ref="B35:H41"/>
    <mergeCell ref="I35:Z41"/>
    <mergeCell ref="B28:H29"/>
    <mergeCell ref="M28:N29"/>
    <mergeCell ref="O28:R29"/>
    <mergeCell ref="S28:T29"/>
    <mergeCell ref="B30:H31"/>
    <mergeCell ref="L30:R31"/>
    <mergeCell ref="S30:S31"/>
    <mergeCell ref="B32:H34"/>
  </mergeCells>
  <printOptions horizontalCentered="1"/>
  <pageMargins left="0.4724409448818898" right="0.35433070866141736" top="0.8661417322834646" bottom="0.5118110236220472" header="0.5118110236220472" footer="0.2755905511811024"/>
  <pageSetup blackAndWhite="1" horizontalDpi="600" verticalDpi="600" orientation="portrait" paperSize="9" r:id="rId1"/>
</worksheet>
</file>

<file path=xl/worksheets/sheet23.xml><?xml version="1.0" encoding="utf-8"?>
<worksheet xmlns="http://schemas.openxmlformats.org/spreadsheetml/2006/main" xmlns:r="http://schemas.openxmlformats.org/officeDocument/2006/relationships">
  <sheetPr>
    <tabColor rgb="FFFFFF00"/>
  </sheetPr>
  <dimension ref="A1:AS41"/>
  <sheetViews>
    <sheetView showZeros="0" view="pageBreakPreview" zoomScaleNormal="115" zoomScaleSheetLayoutView="100" zoomScalePageLayoutView="0" workbookViewId="0" topLeftCell="A1">
      <selection activeCell="AT26" sqref="AT26"/>
    </sheetView>
  </sheetViews>
  <sheetFormatPr defaultColWidth="3.625" defaultRowHeight="13.5"/>
  <cols>
    <col min="1" max="1" width="4.125" style="1" customWidth="1"/>
    <col min="2" max="9" width="2.00390625" style="1" customWidth="1"/>
    <col min="10" max="10" width="3.625" style="1" customWidth="1"/>
    <col min="11" max="12" width="2.00390625" style="1" customWidth="1"/>
    <col min="13" max="20" width="3.625" style="1" customWidth="1"/>
    <col min="21" max="22" width="2.00390625" style="1" customWidth="1"/>
    <col min="23" max="23" width="3.625" style="1" customWidth="1"/>
    <col min="24" max="25" width="2.00390625" style="1" customWidth="1"/>
    <col min="26" max="26" width="3.625" style="1" customWidth="1"/>
    <col min="27" max="30" width="2.00390625" style="1" customWidth="1"/>
    <col min="31" max="35" width="3.625" style="1" customWidth="1"/>
    <col min="36" max="36" width="4.125" style="1" customWidth="1"/>
    <col min="37" max="16384" width="3.625" style="1" customWidth="1"/>
  </cols>
  <sheetData>
    <row r="1" spans="1:34" ht="14.25">
      <c r="A1" s="8"/>
      <c r="B1" s="8"/>
      <c r="C1" s="8"/>
      <c r="D1" s="8"/>
      <c r="E1" s="8"/>
      <c r="F1" s="8"/>
      <c r="G1" s="8"/>
      <c r="H1" s="8"/>
      <c r="I1" s="8"/>
      <c r="J1" s="8"/>
      <c r="K1" s="8"/>
      <c r="L1" s="8"/>
      <c r="M1" s="8"/>
      <c r="N1" s="8"/>
      <c r="O1" s="8"/>
      <c r="P1" s="8"/>
      <c r="Q1" s="8"/>
      <c r="R1" s="8"/>
      <c r="S1" s="8"/>
      <c r="T1" s="8"/>
      <c r="U1" s="106"/>
      <c r="V1" s="106"/>
      <c r="W1" s="8"/>
      <c r="X1" s="8"/>
      <c r="Y1" s="8"/>
      <c r="Z1" s="8"/>
      <c r="AA1" s="8"/>
      <c r="AB1" s="8"/>
      <c r="AC1" s="8"/>
      <c r="AD1" s="8"/>
      <c r="AE1" s="8"/>
      <c r="AF1" s="8"/>
      <c r="AG1" s="8"/>
      <c r="AH1" s="8"/>
    </row>
    <row r="2" spans="1:34" ht="19.5" customHeight="1">
      <c r="A2" s="8"/>
      <c r="B2" s="746" t="s">
        <v>322</v>
      </c>
      <c r="C2" s="746"/>
      <c r="D2" s="746"/>
      <c r="E2" s="746"/>
      <c r="F2" s="746"/>
      <c r="G2" s="746"/>
      <c r="H2" s="746"/>
      <c r="I2" s="746"/>
      <c r="J2" s="746"/>
      <c r="K2" s="746"/>
      <c r="L2" s="746"/>
      <c r="M2" s="746"/>
      <c r="N2" s="746"/>
      <c r="O2" s="746"/>
      <c r="P2" s="746"/>
      <c r="Q2" s="8"/>
      <c r="R2" s="8"/>
      <c r="S2" s="8"/>
      <c r="T2" s="8"/>
      <c r="U2" s="106"/>
      <c r="V2" s="106"/>
      <c r="W2" s="8"/>
      <c r="X2" s="8"/>
      <c r="Y2" s="8"/>
      <c r="Z2" s="8"/>
      <c r="AA2" s="8"/>
      <c r="AB2" s="8"/>
      <c r="AC2" s="8"/>
      <c r="AD2" s="8"/>
      <c r="AE2" s="8"/>
      <c r="AF2" s="8"/>
      <c r="AG2" s="8"/>
      <c r="AH2" s="8"/>
    </row>
    <row r="3" spans="1:36" ht="14.25">
      <c r="A3" s="8"/>
      <c r="B3" s="8"/>
      <c r="C3" s="8"/>
      <c r="D3" s="8"/>
      <c r="E3" s="8"/>
      <c r="F3" s="8"/>
      <c r="G3" s="8"/>
      <c r="H3" s="8"/>
      <c r="I3" s="8"/>
      <c r="J3" s="8"/>
      <c r="K3" s="8"/>
      <c r="L3" s="8"/>
      <c r="M3" s="8"/>
      <c r="N3" s="8"/>
      <c r="O3" s="8"/>
      <c r="P3" s="8"/>
      <c r="Q3" s="8"/>
      <c r="R3" s="8"/>
      <c r="S3" s="8"/>
      <c r="T3" s="8"/>
      <c r="U3" s="106"/>
      <c r="V3" s="106"/>
      <c r="W3" s="8"/>
      <c r="X3" s="136"/>
      <c r="Y3" s="136"/>
      <c r="Z3" s="136"/>
      <c r="AA3" s="136"/>
      <c r="AB3" s="626" t="s">
        <v>348</v>
      </c>
      <c r="AC3" s="626"/>
      <c r="AD3" s="626"/>
      <c r="AE3" s="626"/>
      <c r="AF3" s="626"/>
      <c r="AG3" s="616"/>
      <c r="AH3" s="616"/>
      <c r="AI3" s="616"/>
      <c r="AJ3" s="1" t="s">
        <v>76</v>
      </c>
    </row>
    <row r="4" spans="1:36" ht="14.25">
      <c r="A4" s="8"/>
      <c r="B4" s="8"/>
      <c r="C4" s="8"/>
      <c r="D4" s="8"/>
      <c r="E4" s="8"/>
      <c r="F4" s="8"/>
      <c r="G4" s="8"/>
      <c r="H4" s="8"/>
      <c r="I4" s="8"/>
      <c r="J4" s="8"/>
      <c r="K4" s="8"/>
      <c r="L4" s="8"/>
      <c r="M4" s="8"/>
      <c r="N4" s="8"/>
      <c r="O4" s="8"/>
      <c r="P4" s="8"/>
      <c r="Q4" s="8"/>
      <c r="R4" s="8"/>
      <c r="S4" s="8"/>
      <c r="T4" s="8"/>
      <c r="U4" s="106"/>
      <c r="V4" s="106"/>
      <c r="W4" s="136"/>
      <c r="X4" s="136"/>
      <c r="Y4" s="136"/>
      <c r="Z4" s="136"/>
      <c r="AA4" s="106"/>
      <c r="AB4" s="612">
        <f>'R6交付金上限'!H14</f>
        <v>0</v>
      </c>
      <c r="AC4" s="612"/>
      <c r="AD4" s="612"/>
      <c r="AE4" s="139"/>
      <c r="AF4" s="106" t="s">
        <v>0</v>
      </c>
      <c r="AG4" s="250"/>
      <c r="AH4" s="106" t="s">
        <v>1</v>
      </c>
      <c r="AI4" s="359"/>
      <c r="AJ4" s="1" t="s">
        <v>75</v>
      </c>
    </row>
    <row r="5" spans="1:34" ht="14.25">
      <c r="A5" s="8"/>
      <c r="B5" s="8"/>
      <c r="C5" s="8"/>
      <c r="D5" s="8"/>
      <c r="E5" s="8"/>
      <c r="F5" s="8"/>
      <c r="G5" s="8"/>
      <c r="H5" s="8"/>
      <c r="I5" s="8"/>
      <c r="J5" s="8"/>
      <c r="K5" s="8"/>
      <c r="L5" s="8"/>
      <c r="M5" s="8"/>
      <c r="N5" s="8"/>
      <c r="O5" s="8"/>
      <c r="P5" s="8"/>
      <c r="Q5" s="8"/>
      <c r="R5" s="8"/>
      <c r="S5" s="8"/>
      <c r="T5" s="8"/>
      <c r="U5" s="106"/>
      <c r="V5" s="106"/>
      <c r="W5" s="8"/>
      <c r="X5" s="8"/>
      <c r="Y5" s="8"/>
      <c r="Z5" s="8"/>
      <c r="AA5" s="8"/>
      <c r="AB5" s="8"/>
      <c r="AC5" s="8"/>
      <c r="AD5" s="106"/>
      <c r="AE5" s="8"/>
      <c r="AF5" s="8"/>
      <c r="AG5" s="8"/>
      <c r="AH5" s="8"/>
    </row>
    <row r="6" spans="1:34" ht="21" customHeight="1">
      <c r="A6" s="8"/>
      <c r="B6" s="626" t="s">
        <v>203</v>
      </c>
      <c r="C6" s="626"/>
      <c r="D6" s="626"/>
      <c r="E6" s="626"/>
      <c r="F6" s="626"/>
      <c r="G6" s="781"/>
      <c r="H6" s="781"/>
      <c r="I6" s="781"/>
      <c r="J6" s="781"/>
      <c r="K6" s="781"/>
      <c r="L6" s="781"/>
      <c r="M6" s="781"/>
      <c r="N6" s="781"/>
      <c r="O6" s="781"/>
      <c r="P6" s="781"/>
      <c r="Q6" s="781"/>
      <c r="R6" s="781"/>
      <c r="S6" s="235"/>
      <c r="T6" s="235"/>
      <c r="U6" s="236"/>
      <c r="V6" s="236"/>
      <c r="W6" s="8"/>
      <c r="X6" s="8"/>
      <c r="Y6" s="8"/>
      <c r="Z6" s="8"/>
      <c r="AA6" s="8"/>
      <c r="AB6" s="8"/>
      <c r="AC6" s="8"/>
      <c r="AD6" s="106"/>
      <c r="AE6" s="8"/>
      <c r="AF6" s="8"/>
      <c r="AG6" s="8"/>
      <c r="AH6" s="8"/>
    </row>
    <row r="7" spans="1:34" ht="21" customHeight="1">
      <c r="A7" s="8"/>
      <c r="B7" s="626" t="s">
        <v>204</v>
      </c>
      <c r="C7" s="626"/>
      <c r="D7" s="626"/>
      <c r="E7" s="626"/>
      <c r="F7" s="626"/>
      <c r="G7" s="781"/>
      <c r="H7" s="781"/>
      <c r="I7" s="781"/>
      <c r="J7" s="781"/>
      <c r="K7" s="781"/>
      <c r="L7" s="781"/>
      <c r="M7" s="781"/>
      <c r="N7" s="781"/>
      <c r="O7" s="781"/>
      <c r="P7" s="781"/>
      <c r="Q7" s="781"/>
      <c r="R7" s="781"/>
      <c r="S7" s="236"/>
      <c r="T7" s="235"/>
      <c r="U7" s="236"/>
      <c r="V7" s="236"/>
      <c r="W7" s="8"/>
      <c r="X7" s="8"/>
      <c r="Y7" s="8"/>
      <c r="Z7" s="8"/>
      <c r="AA7" s="8"/>
      <c r="AB7" s="8"/>
      <c r="AC7" s="8"/>
      <c r="AD7" s="106"/>
      <c r="AE7" s="8"/>
      <c r="AF7" s="8"/>
      <c r="AG7" s="8"/>
      <c r="AH7" s="8"/>
    </row>
    <row r="8" spans="1:34" ht="21" customHeight="1">
      <c r="A8" s="626" t="s">
        <v>332</v>
      </c>
      <c r="B8" s="626"/>
      <c r="C8" s="626"/>
      <c r="D8" s="626"/>
      <c r="E8" s="626"/>
      <c r="F8" s="626"/>
      <c r="G8" s="781"/>
      <c r="H8" s="781"/>
      <c r="I8" s="781"/>
      <c r="J8" s="781"/>
      <c r="K8" s="781"/>
      <c r="L8" s="781"/>
      <c r="M8" s="781"/>
      <c r="N8" s="781"/>
      <c r="O8" s="781"/>
      <c r="P8" s="781"/>
      <c r="Q8" s="781"/>
      <c r="R8" s="8" t="s">
        <v>118</v>
      </c>
      <c r="S8" s="8"/>
      <c r="U8" s="2"/>
      <c r="V8" s="2"/>
      <c r="W8" s="8"/>
      <c r="X8" s="8"/>
      <c r="Y8" s="8"/>
      <c r="Z8" s="8"/>
      <c r="AA8" s="8"/>
      <c r="AB8" s="8"/>
      <c r="AC8" s="8"/>
      <c r="AD8" s="106"/>
      <c r="AE8" s="8"/>
      <c r="AF8" s="8"/>
      <c r="AG8" s="8"/>
      <c r="AH8" s="8"/>
    </row>
    <row r="9" spans="1:36" ht="15" customHeight="1">
      <c r="A9" s="8"/>
      <c r="B9" s="8"/>
      <c r="C9" s="8"/>
      <c r="D9" s="8"/>
      <c r="E9" s="8"/>
      <c r="F9" s="8"/>
      <c r="G9" s="8"/>
      <c r="H9" s="8"/>
      <c r="I9" s="8"/>
      <c r="J9" s="8"/>
      <c r="K9" s="8"/>
      <c r="L9" s="8"/>
      <c r="M9" s="8"/>
      <c r="N9" s="8"/>
      <c r="O9" s="8"/>
      <c r="P9" s="8"/>
      <c r="Q9" s="8"/>
      <c r="R9" s="8"/>
      <c r="S9" s="8"/>
      <c r="T9" s="8"/>
      <c r="U9" s="106"/>
      <c r="V9" s="106"/>
      <c r="W9" s="8"/>
      <c r="X9" s="8"/>
      <c r="Y9" s="8"/>
      <c r="AB9" s="626" t="s">
        <v>333</v>
      </c>
      <c r="AC9" s="626"/>
      <c r="AD9" s="626"/>
      <c r="AE9" s="626"/>
      <c r="AF9" s="626"/>
      <c r="AG9" s="627">
        <f>'R6交付金上限'!H16</f>
        <v>0</v>
      </c>
      <c r="AH9" s="627"/>
      <c r="AI9" s="627"/>
      <c r="AJ9" s="627"/>
    </row>
    <row r="10" spans="1:36" ht="15" customHeight="1">
      <c r="A10" s="8"/>
      <c r="B10" s="8"/>
      <c r="C10" s="8"/>
      <c r="D10" s="8"/>
      <c r="E10" s="8"/>
      <c r="F10" s="8"/>
      <c r="G10" s="8"/>
      <c r="H10" s="8"/>
      <c r="I10" s="8"/>
      <c r="J10" s="8"/>
      <c r="K10" s="8"/>
      <c r="L10" s="8"/>
      <c r="M10" s="8"/>
      <c r="N10" s="8"/>
      <c r="O10" s="8"/>
      <c r="P10" s="8"/>
      <c r="Q10" s="8"/>
      <c r="R10" s="8"/>
      <c r="S10" s="8"/>
      <c r="T10" s="8"/>
      <c r="U10" s="106"/>
      <c r="V10" s="106"/>
      <c r="W10" s="8"/>
      <c r="X10" s="8"/>
      <c r="Y10" s="8"/>
      <c r="AB10" s="136"/>
      <c r="AC10" s="136"/>
      <c r="AD10" s="106"/>
      <c r="AE10" s="106"/>
      <c r="AF10" s="106"/>
      <c r="AG10" s="255"/>
      <c r="AH10" s="255"/>
      <c r="AI10" s="255"/>
      <c r="AJ10" s="255"/>
    </row>
    <row r="11" spans="1:34" ht="15" customHeight="1">
      <c r="A11" s="8"/>
      <c r="B11" s="8"/>
      <c r="C11" s="8"/>
      <c r="D11" s="8"/>
      <c r="E11" s="8"/>
      <c r="F11" s="8"/>
      <c r="G11" s="8"/>
      <c r="H11" s="8"/>
      <c r="I11" s="8"/>
      <c r="J11" s="8"/>
      <c r="K11" s="8"/>
      <c r="L11" s="8"/>
      <c r="M11" s="8"/>
      <c r="N11" s="8"/>
      <c r="O11" s="8"/>
      <c r="P11" s="8"/>
      <c r="Q11" s="8"/>
      <c r="R11" s="8"/>
      <c r="S11" s="8"/>
      <c r="T11" s="8"/>
      <c r="U11" s="106"/>
      <c r="V11" s="106"/>
      <c r="W11" s="8"/>
      <c r="X11" s="8"/>
      <c r="Y11" s="8"/>
      <c r="Z11" s="8"/>
      <c r="AA11" s="8"/>
      <c r="AB11" s="8"/>
      <c r="AC11" s="8"/>
      <c r="AD11" s="106"/>
      <c r="AE11" s="8"/>
      <c r="AF11" s="8"/>
      <c r="AG11" s="8"/>
      <c r="AH11" s="8"/>
    </row>
    <row r="12" spans="1:36" ht="15" customHeight="1">
      <c r="A12" s="159"/>
      <c r="B12" s="159"/>
      <c r="C12" s="159"/>
      <c r="D12" s="159"/>
      <c r="E12" s="159"/>
      <c r="F12" s="159"/>
      <c r="G12" s="159"/>
      <c r="H12" s="159"/>
      <c r="I12" s="159"/>
      <c r="J12" s="159"/>
      <c r="K12" s="159"/>
      <c r="L12" s="159"/>
      <c r="M12" s="159"/>
      <c r="N12" s="159"/>
      <c r="O12" s="159"/>
      <c r="P12" s="159"/>
      <c r="Q12" s="159"/>
      <c r="R12" s="159"/>
      <c r="S12" s="159"/>
      <c r="T12" s="159"/>
      <c r="U12" s="159"/>
      <c r="V12" s="159"/>
      <c r="W12" s="159"/>
      <c r="X12" s="159"/>
      <c r="Y12" s="159"/>
      <c r="Z12" s="159"/>
      <c r="AA12" s="159"/>
      <c r="AB12" s="159"/>
      <c r="AC12" s="159"/>
      <c r="AD12" s="159"/>
      <c r="AE12" s="159"/>
      <c r="AF12" s="159"/>
      <c r="AG12" s="159"/>
      <c r="AH12" s="159"/>
      <c r="AI12" s="159"/>
      <c r="AJ12" s="159"/>
    </row>
    <row r="13" spans="2:35" ht="17.25" customHeight="1">
      <c r="B13" s="860" t="s">
        <v>248</v>
      </c>
      <c r="C13" s="860"/>
      <c r="D13" s="860"/>
      <c r="E13" s="860"/>
      <c r="F13" s="860"/>
      <c r="G13" s="860"/>
      <c r="H13" s="860"/>
      <c r="I13" s="860"/>
      <c r="J13" s="860"/>
      <c r="K13" s="860"/>
      <c r="L13" s="860"/>
      <c r="M13" s="860"/>
      <c r="N13" s="860"/>
      <c r="O13" s="860"/>
      <c r="P13" s="860"/>
      <c r="Q13" s="860"/>
      <c r="R13" s="860"/>
      <c r="S13" s="860"/>
      <c r="T13" s="855" t="s">
        <v>227</v>
      </c>
      <c r="U13" s="855"/>
      <c r="V13" s="855"/>
      <c r="W13" s="159" t="s">
        <v>249</v>
      </c>
      <c r="X13" s="855" t="s">
        <v>228</v>
      </c>
      <c r="Y13" s="855"/>
      <c r="Z13" s="855"/>
      <c r="AA13" s="858" t="s">
        <v>230</v>
      </c>
      <c r="AB13" s="858"/>
      <c r="AC13" s="858"/>
      <c r="AD13" s="858"/>
      <c r="AE13" s="858"/>
      <c r="AF13" s="858"/>
      <c r="AG13" s="858"/>
      <c r="AH13" s="858"/>
      <c r="AI13" s="858"/>
    </row>
    <row r="14" spans="1:34" ht="15" customHeight="1">
      <c r="A14" s="8"/>
      <c r="B14" s="8"/>
      <c r="C14" s="8"/>
      <c r="D14" s="8"/>
      <c r="E14" s="8"/>
      <c r="F14" s="154"/>
      <c r="G14" s="155"/>
      <c r="H14" s="155"/>
      <c r="I14" s="155"/>
      <c r="J14" s="155"/>
      <c r="K14" s="155"/>
      <c r="L14" s="155"/>
      <c r="M14" s="8"/>
      <c r="N14" s="156"/>
      <c r="O14" s="156"/>
      <c r="P14" s="156"/>
      <c r="Q14" s="156"/>
      <c r="R14" s="156"/>
      <c r="S14" s="156"/>
      <c r="T14" s="156"/>
      <c r="U14" s="154"/>
      <c r="V14" s="154"/>
      <c r="W14" s="156"/>
      <c r="X14" s="156"/>
      <c r="Y14" s="156"/>
      <c r="Z14" s="156"/>
      <c r="AA14" s="156"/>
      <c r="AB14" s="8"/>
      <c r="AC14" s="8"/>
      <c r="AD14" s="106"/>
      <c r="AE14" s="8"/>
      <c r="AF14" s="8"/>
      <c r="AG14" s="8"/>
      <c r="AH14" s="8"/>
    </row>
    <row r="15" spans="1:34" ht="15" customHeight="1">
      <c r="A15" s="8"/>
      <c r="B15" s="8"/>
      <c r="C15" s="8"/>
      <c r="D15" s="8"/>
      <c r="E15" s="8"/>
      <c r="F15" s="154"/>
      <c r="G15" s="155"/>
      <c r="H15" s="155"/>
      <c r="I15" s="155"/>
      <c r="J15" s="155"/>
      <c r="K15" s="155"/>
      <c r="L15" s="155"/>
      <c r="M15" s="8"/>
      <c r="N15" s="156"/>
      <c r="O15" s="156"/>
      <c r="P15" s="156"/>
      <c r="Q15" s="156"/>
      <c r="R15" s="156"/>
      <c r="S15" s="156"/>
      <c r="T15" s="156"/>
      <c r="U15" s="154"/>
      <c r="V15" s="154"/>
      <c r="W15" s="156"/>
      <c r="X15" s="156"/>
      <c r="Y15" s="156"/>
      <c r="Z15" s="156"/>
      <c r="AA15" s="156"/>
      <c r="AB15" s="8"/>
      <c r="AC15" s="8"/>
      <c r="AD15" s="106"/>
      <c r="AE15" s="8"/>
      <c r="AF15" s="8"/>
      <c r="AG15" s="8"/>
      <c r="AH15" s="8"/>
    </row>
    <row r="16" spans="1:34" ht="15" customHeight="1">
      <c r="A16" s="8"/>
      <c r="B16" s="8"/>
      <c r="C16" s="8"/>
      <c r="D16" s="8"/>
      <c r="E16" s="8"/>
      <c r="F16" s="8"/>
      <c r="G16" s="8"/>
      <c r="H16" s="8"/>
      <c r="I16" s="8"/>
      <c r="J16" s="8"/>
      <c r="K16" s="8"/>
      <c r="L16" s="8"/>
      <c r="M16" s="8"/>
      <c r="N16" s="8"/>
      <c r="O16" s="8"/>
      <c r="P16" s="8"/>
      <c r="Q16" s="8"/>
      <c r="R16" s="8"/>
      <c r="S16" s="8"/>
      <c r="T16" s="8"/>
      <c r="U16" s="106"/>
      <c r="V16" s="106"/>
      <c r="W16" s="8"/>
      <c r="X16" s="8"/>
      <c r="Y16" s="8"/>
      <c r="Z16" s="8"/>
      <c r="AA16" s="8"/>
      <c r="AB16" s="8"/>
      <c r="AC16" s="8"/>
      <c r="AD16" s="106"/>
      <c r="AE16" s="8"/>
      <c r="AF16" s="8"/>
      <c r="AG16" s="8"/>
      <c r="AH16" s="8"/>
    </row>
    <row r="17" spans="1:37" ht="19.5" customHeight="1">
      <c r="A17" s="55"/>
      <c r="B17" s="859" t="s">
        <v>229</v>
      </c>
      <c r="C17" s="859"/>
      <c r="D17" s="859"/>
      <c r="E17" s="859"/>
      <c r="F17" s="859"/>
      <c r="G17" s="859"/>
      <c r="H17" s="859"/>
      <c r="I17" s="859"/>
      <c r="J17" s="859"/>
      <c r="K17" s="859"/>
      <c r="L17" s="859"/>
      <c r="M17" s="859"/>
      <c r="N17" s="859"/>
      <c r="O17" s="859"/>
      <c r="P17" s="859"/>
      <c r="Q17" s="859"/>
      <c r="R17" s="859"/>
      <c r="S17" s="859"/>
      <c r="T17" s="859"/>
      <c r="U17" s="859"/>
      <c r="V17" s="610" t="s">
        <v>227</v>
      </c>
      <c r="W17" s="610"/>
      <c r="X17" s="257" t="s">
        <v>171</v>
      </c>
      <c r="Y17" s="859" t="s">
        <v>228</v>
      </c>
      <c r="Z17" s="859"/>
      <c r="AA17" s="610" t="s">
        <v>243</v>
      </c>
      <c r="AB17" s="610"/>
      <c r="AC17" s="610"/>
      <c r="AD17" s="610"/>
      <c r="AE17" s="610"/>
      <c r="AF17" s="610"/>
      <c r="AG17" s="610"/>
      <c r="AH17" s="610"/>
      <c r="AI17" s="610"/>
      <c r="AK17" s="11"/>
    </row>
    <row r="18" spans="1:37" ht="15" customHeight="1">
      <c r="A18" s="55"/>
      <c r="B18" s="258"/>
      <c r="C18" s="258"/>
      <c r="D18" s="258"/>
      <c r="E18" s="258"/>
      <c r="F18" s="258"/>
      <c r="G18" s="258"/>
      <c r="H18" s="258"/>
      <c r="I18" s="258"/>
      <c r="J18" s="258"/>
      <c r="K18" s="258"/>
      <c r="L18" s="258"/>
      <c r="M18" s="258"/>
      <c r="N18" s="258"/>
      <c r="O18" s="258"/>
      <c r="P18" s="258"/>
      <c r="Q18" s="258"/>
      <c r="R18" s="258"/>
      <c r="S18" s="258"/>
      <c r="T18" s="258"/>
      <c r="U18" s="258"/>
      <c r="V18" s="256"/>
      <c r="W18" s="256"/>
      <c r="X18" s="257"/>
      <c r="Y18" s="258"/>
      <c r="Z18" s="258"/>
      <c r="AA18" s="256"/>
      <c r="AB18" s="256"/>
      <c r="AC18" s="256"/>
      <c r="AD18" s="256"/>
      <c r="AE18" s="256"/>
      <c r="AF18" s="256"/>
      <c r="AG18" s="256"/>
      <c r="AH18" s="256"/>
      <c r="AI18" s="256"/>
      <c r="AK18" s="11"/>
    </row>
    <row r="19" spans="1:34" ht="15" customHeight="1">
      <c r="A19" s="8"/>
      <c r="B19" s="8"/>
      <c r="C19" s="8"/>
      <c r="D19" s="8"/>
      <c r="E19" s="117"/>
      <c r="F19" s="8"/>
      <c r="G19" s="8"/>
      <c r="H19" s="8"/>
      <c r="I19" s="8"/>
      <c r="J19" s="8"/>
      <c r="K19" s="8"/>
      <c r="L19" s="8"/>
      <c r="M19" s="8"/>
      <c r="N19" s="8"/>
      <c r="O19" s="8"/>
      <c r="P19" s="8"/>
      <c r="Q19" s="8"/>
      <c r="R19" s="8"/>
      <c r="S19" s="8"/>
      <c r="T19" s="8"/>
      <c r="U19" s="106"/>
      <c r="V19" s="106"/>
      <c r="W19" s="8"/>
      <c r="X19" s="8"/>
      <c r="Y19" s="8"/>
      <c r="Z19" s="8"/>
      <c r="AA19" s="8"/>
      <c r="AB19" s="8"/>
      <c r="AC19" s="8"/>
      <c r="AD19" s="106"/>
      <c r="AE19" s="8"/>
      <c r="AF19" s="8"/>
      <c r="AG19" s="8"/>
      <c r="AH19" s="8"/>
    </row>
    <row r="20" spans="1:34" ht="15" customHeight="1" thickBot="1">
      <c r="A20" s="8"/>
      <c r="B20" s="117"/>
      <c r="C20" s="117"/>
      <c r="D20" s="117"/>
      <c r="E20" s="8"/>
      <c r="F20" s="8"/>
      <c r="G20" s="8"/>
      <c r="H20" s="8"/>
      <c r="I20" s="8"/>
      <c r="J20" s="8"/>
      <c r="K20" s="8"/>
      <c r="L20" s="8"/>
      <c r="M20" s="8"/>
      <c r="N20" s="8"/>
      <c r="O20" s="8"/>
      <c r="P20" s="8"/>
      <c r="Q20" s="8"/>
      <c r="R20" s="8"/>
      <c r="S20" s="8"/>
      <c r="T20" s="8"/>
      <c r="U20" s="15"/>
      <c r="V20" s="15"/>
      <c r="W20" s="8"/>
      <c r="X20" s="8"/>
      <c r="Y20" s="8"/>
      <c r="Z20" s="8"/>
      <c r="AA20" s="8"/>
      <c r="AB20" s="8"/>
      <c r="AC20" s="8"/>
      <c r="AD20" s="15"/>
      <c r="AE20" s="8"/>
      <c r="AF20" s="8"/>
      <c r="AG20" s="8"/>
      <c r="AH20" s="8"/>
    </row>
    <row r="21" spans="1:35" ht="32.25" customHeight="1">
      <c r="A21" s="8"/>
      <c r="B21" s="300"/>
      <c r="C21" s="851" t="s">
        <v>227</v>
      </c>
      <c r="D21" s="851"/>
      <c r="E21" s="261" t="s">
        <v>171</v>
      </c>
      <c r="F21" s="851" t="s">
        <v>228</v>
      </c>
      <c r="G21" s="851"/>
      <c r="H21" s="854" t="s">
        <v>270</v>
      </c>
      <c r="I21" s="854"/>
      <c r="J21" s="854"/>
      <c r="K21" s="854"/>
      <c r="L21" s="301"/>
      <c r="M21" s="251"/>
      <c r="N21" s="251"/>
      <c r="O21" s="251"/>
      <c r="P21" s="251"/>
      <c r="Q21" s="251"/>
      <c r="R21" s="853"/>
      <c r="S21" s="853"/>
      <c r="T21" s="853"/>
      <c r="U21" s="853"/>
      <c r="V21" s="853"/>
      <c r="W21" s="853"/>
      <c r="X21" s="853"/>
      <c r="Y21" s="853"/>
      <c r="Z21" s="853"/>
      <c r="AA21" s="853"/>
      <c r="AB21" s="853"/>
      <c r="AC21" s="634" t="s">
        <v>7</v>
      </c>
      <c r="AD21" s="634"/>
      <c r="AE21" s="251"/>
      <c r="AF21" s="251"/>
      <c r="AG21" s="251"/>
      <c r="AH21" s="251"/>
      <c r="AI21" s="252"/>
    </row>
    <row r="22" spans="1:35" ht="32.25" customHeight="1">
      <c r="A22" s="8"/>
      <c r="B22" s="262"/>
      <c r="C22" s="846" t="s">
        <v>227</v>
      </c>
      <c r="D22" s="846"/>
      <c r="E22" s="846"/>
      <c r="F22" s="105" t="s">
        <v>171</v>
      </c>
      <c r="G22" s="653" t="s">
        <v>228</v>
      </c>
      <c r="H22" s="653"/>
      <c r="I22" s="653"/>
      <c r="J22" s="846" t="s">
        <v>244</v>
      </c>
      <c r="K22" s="846"/>
      <c r="L22" s="260"/>
      <c r="M22" s="651">
        <f>'R6交付金上限'!H14</f>
        <v>0</v>
      </c>
      <c r="N22" s="625"/>
      <c r="O22" s="363"/>
      <c r="P22" s="137" t="s">
        <v>0</v>
      </c>
      <c r="Q22" s="363"/>
      <c r="R22" s="137" t="s">
        <v>74</v>
      </c>
      <c r="S22" s="363"/>
      <c r="T22" s="137" t="s">
        <v>75</v>
      </c>
      <c r="U22" s="259"/>
      <c r="V22" s="846" t="s">
        <v>227</v>
      </c>
      <c r="W22" s="846"/>
      <c r="X22" s="105" t="s">
        <v>171</v>
      </c>
      <c r="Y22" s="653" t="s">
        <v>228</v>
      </c>
      <c r="Z22" s="653"/>
      <c r="AA22" s="846" t="s">
        <v>246</v>
      </c>
      <c r="AB22" s="846"/>
      <c r="AC22" s="846"/>
      <c r="AD22" s="249"/>
      <c r="AE22" s="651" t="s">
        <v>247</v>
      </c>
      <c r="AF22" s="625"/>
      <c r="AG22" s="625"/>
      <c r="AH22" s="625"/>
      <c r="AI22" s="852"/>
    </row>
    <row r="23" spans="1:35" ht="32.25" customHeight="1">
      <c r="A23" s="8"/>
      <c r="B23" s="469" t="s">
        <v>38</v>
      </c>
      <c r="C23" s="414"/>
      <c r="D23" s="414"/>
      <c r="E23" s="414"/>
      <c r="F23" s="414"/>
      <c r="G23" s="414"/>
      <c r="H23" s="414"/>
      <c r="I23" s="414"/>
      <c r="J23" s="414"/>
      <c r="K23" s="414"/>
      <c r="L23" s="470"/>
      <c r="M23" s="651">
        <f>'R6交付金上限'!H14</f>
        <v>0</v>
      </c>
      <c r="N23" s="625"/>
      <c r="O23" s="363"/>
      <c r="P23" s="137" t="s">
        <v>0</v>
      </c>
      <c r="Q23" s="363"/>
      <c r="R23" s="137" t="s">
        <v>74</v>
      </c>
      <c r="S23" s="363"/>
      <c r="T23" s="105" t="s">
        <v>75</v>
      </c>
      <c r="U23" s="652" t="s">
        <v>348</v>
      </c>
      <c r="V23" s="653"/>
      <c r="W23" s="653"/>
      <c r="X23" s="653"/>
      <c r="Y23" s="653"/>
      <c r="Z23" s="653"/>
      <c r="AA23" s="653"/>
      <c r="AB23" s="653"/>
      <c r="AC23" s="614"/>
      <c r="AD23" s="614"/>
      <c r="AE23" s="614"/>
      <c r="AF23" s="614"/>
      <c r="AG23" s="614"/>
      <c r="AH23" s="105" t="s">
        <v>76</v>
      </c>
      <c r="AI23" s="253"/>
    </row>
    <row r="24" spans="1:35" ht="32.25" customHeight="1">
      <c r="A24" s="8"/>
      <c r="B24" s="397"/>
      <c r="C24" s="398"/>
      <c r="D24" s="398"/>
      <c r="E24" s="398"/>
      <c r="F24" s="398"/>
      <c r="G24" s="398"/>
      <c r="H24" s="398"/>
      <c r="I24" s="398"/>
      <c r="J24" s="398"/>
      <c r="K24" s="398"/>
      <c r="L24" s="399"/>
      <c r="M24" s="651">
        <f>'R6交付金上限'!H14</f>
        <v>0</v>
      </c>
      <c r="N24" s="625"/>
      <c r="O24" s="363"/>
      <c r="P24" s="137" t="s">
        <v>0</v>
      </c>
      <c r="Q24" s="363"/>
      <c r="R24" s="137" t="s">
        <v>74</v>
      </c>
      <c r="S24" s="363"/>
      <c r="T24" s="105" t="s">
        <v>75</v>
      </c>
      <c r="U24" s="652" t="s">
        <v>348</v>
      </c>
      <c r="V24" s="653"/>
      <c r="W24" s="653"/>
      <c r="X24" s="653"/>
      <c r="Y24" s="653"/>
      <c r="Z24" s="653"/>
      <c r="AA24" s="653"/>
      <c r="AB24" s="653"/>
      <c r="AC24" s="614"/>
      <c r="AD24" s="614"/>
      <c r="AE24" s="614"/>
      <c r="AF24" s="614"/>
      <c r="AG24" s="614"/>
      <c r="AH24" s="105" t="s">
        <v>76</v>
      </c>
      <c r="AI24" s="253"/>
    </row>
    <row r="25" spans="1:35" ht="32.25" customHeight="1">
      <c r="A25" s="8"/>
      <c r="B25" s="843" t="s">
        <v>13</v>
      </c>
      <c r="C25" s="625"/>
      <c r="D25" s="625"/>
      <c r="E25" s="625"/>
      <c r="F25" s="625"/>
      <c r="G25" s="625"/>
      <c r="H25" s="625"/>
      <c r="I25" s="625"/>
      <c r="J25" s="625"/>
      <c r="K25" s="625"/>
      <c r="L25" s="801"/>
      <c r="M25" s="249"/>
      <c r="N25" s="249"/>
      <c r="O25" s="249"/>
      <c r="P25" s="249"/>
      <c r="Q25" s="249"/>
      <c r="R25" s="850"/>
      <c r="S25" s="850"/>
      <c r="T25" s="850"/>
      <c r="U25" s="850"/>
      <c r="V25" s="850"/>
      <c r="W25" s="850"/>
      <c r="X25" s="850"/>
      <c r="Y25" s="850"/>
      <c r="Z25" s="850"/>
      <c r="AA25" s="850"/>
      <c r="AB25" s="850"/>
      <c r="AC25" s="625" t="s">
        <v>7</v>
      </c>
      <c r="AD25" s="625"/>
      <c r="AE25" s="249"/>
      <c r="AF25" s="44"/>
      <c r="AG25" s="44"/>
      <c r="AH25" s="249"/>
      <c r="AI25" s="253"/>
    </row>
    <row r="26" spans="1:35" ht="32.25" customHeight="1">
      <c r="A26" s="8"/>
      <c r="B26" s="843" t="s">
        <v>292</v>
      </c>
      <c r="C26" s="625"/>
      <c r="D26" s="625"/>
      <c r="E26" s="625"/>
      <c r="F26" s="625"/>
      <c r="G26" s="625"/>
      <c r="H26" s="625"/>
      <c r="I26" s="625"/>
      <c r="J26" s="625"/>
      <c r="K26" s="625"/>
      <c r="L26" s="801"/>
      <c r="M26" s="651">
        <f>'R6交付金上限'!H14</f>
        <v>0</v>
      </c>
      <c r="N26" s="625"/>
      <c r="O26" s="363"/>
      <c r="P26" s="137" t="s">
        <v>0</v>
      </c>
      <c r="Q26" s="363"/>
      <c r="R26" s="137" t="s">
        <v>74</v>
      </c>
      <c r="S26" s="363"/>
      <c r="T26" s="105" t="s">
        <v>75</v>
      </c>
      <c r="U26" s="652" t="s">
        <v>348</v>
      </c>
      <c r="V26" s="653"/>
      <c r="W26" s="653"/>
      <c r="X26" s="653"/>
      <c r="Y26" s="653"/>
      <c r="Z26" s="653"/>
      <c r="AA26" s="653"/>
      <c r="AB26" s="653"/>
      <c r="AC26" s="614"/>
      <c r="AD26" s="614"/>
      <c r="AE26" s="614"/>
      <c r="AF26" s="614"/>
      <c r="AG26" s="614"/>
      <c r="AH26" s="105" t="s">
        <v>76</v>
      </c>
      <c r="AI26" s="253"/>
    </row>
    <row r="27" spans="1:35" ht="32.25" customHeight="1">
      <c r="A27" s="8"/>
      <c r="B27" s="843" t="s">
        <v>295</v>
      </c>
      <c r="C27" s="625"/>
      <c r="D27" s="625"/>
      <c r="E27" s="625"/>
      <c r="F27" s="625"/>
      <c r="G27" s="625"/>
      <c r="H27" s="625"/>
      <c r="I27" s="625"/>
      <c r="J27" s="625"/>
      <c r="K27" s="625"/>
      <c r="L27" s="801"/>
      <c r="M27" s="249"/>
      <c r="N27" s="249"/>
      <c r="O27" s="249"/>
      <c r="P27" s="249"/>
      <c r="Q27" s="249"/>
      <c r="R27" s="850"/>
      <c r="S27" s="850"/>
      <c r="T27" s="850"/>
      <c r="U27" s="850"/>
      <c r="V27" s="850"/>
      <c r="W27" s="850"/>
      <c r="X27" s="850"/>
      <c r="Y27" s="850"/>
      <c r="Z27" s="850"/>
      <c r="AA27" s="850"/>
      <c r="AB27" s="850"/>
      <c r="AC27" s="625" t="s">
        <v>7</v>
      </c>
      <c r="AD27" s="625"/>
      <c r="AE27" s="249"/>
      <c r="AF27" s="249"/>
      <c r="AG27" s="249"/>
      <c r="AH27" s="249"/>
      <c r="AI27" s="253"/>
    </row>
    <row r="28" spans="1:35" ht="32.25" customHeight="1">
      <c r="A28" s="8"/>
      <c r="B28" s="469" t="s">
        <v>296</v>
      </c>
      <c r="C28" s="414"/>
      <c r="D28" s="414"/>
      <c r="E28" s="414"/>
      <c r="F28" s="414"/>
      <c r="G28" s="414"/>
      <c r="H28" s="414"/>
      <c r="I28" s="414"/>
      <c r="J28" s="414"/>
      <c r="K28" s="414"/>
      <c r="L28" s="470"/>
      <c r="M28" s="418">
        <f>'R6交付金上限'!H14</f>
        <v>0</v>
      </c>
      <c r="N28" s="414"/>
      <c r="O28" s="362"/>
      <c r="P28" s="38" t="s">
        <v>0</v>
      </c>
      <c r="Q28" s="362"/>
      <c r="R28" s="38" t="s">
        <v>74</v>
      </c>
      <c r="S28" s="362"/>
      <c r="T28" s="844" t="s">
        <v>297</v>
      </c>
      <c r="U28" s="844"/>
      <c r="V28" s="844"/>
      <c r="W28" s="844"/>
      <c r="X28" s="329"/>
      <c r="Y28" s="845"/>
      <c r="Z28" s="845"/>
      <c r="AA28" s="845"/>
      <c r="AB28" s="845"/>
      <c r="AC28" s="845"/>
      <c r="AD28" s="845"/>
      <c r="AE28" s="845"/>
      <c r="AF28" s="845"/>
      <c r="AG28" s="845"/>
      <c r="AH28" s="49" t="s">
        <v>7</v>
      </c>
      <c r="AI28" s="328"/>
    </row>
    <row r="29" spans="1:35" ht="32.25" customHeight="1">
      <c r="A29" s="8"/>
      <c r="B29" s="471"/>
      <c r="C29" s="472"/>
      <c r="D29" s="472"/>
      <c r="E29" s="472"/>
      <c r="F29" s="472"/>
      <c r="G29" s="472"/>
      <c r="H29" s="472"/>
      <c r="I29" s="472"/>
      <c r="J29" s="472"/>
      <c r="K29" s="472"/>
      <c r="L29" s="473"/>
      <c r="M29" s="786">
        <f>'R6交付金上限'!H14</f>
        <v>0</v>
      </c>
      <c r="N29" s="472"/>
      <c r="O29" s="365"/>
      <c r="P29" s="15" t="s">
        <v>0</v>
      </c>
      <c r="Q29" s="365"/>
      <c r="R29" s="15" t="s">
        <v>74</v>
      </c>
      <c r="S29" s="365"/>
      <c r="T29" s="461" t="s">
        <v>297</v>
      </c>
      <c r="U29" s="461"/>
      <c r="V29" s="461"/>
      <c r="W29" s="461"/>
      <c r="X29" s="326"/>
      <c r="Y29" s="841"/>
      <c r="Z29" s="841"/>
      <c r="AA29" s="841"/>
      <c r="AB29" s="841"/>
      <c r="AC29" s="841"/>
      <c r="AD29" s="841"/>
      <c r="AE29" s="841"/>
      <c r="AF29" s="841"/>
      <c r="AG29" s="841"/>
      <c r="AH29" s="41" t="s">
        <v>7</v>
      </c>
      <c r="AI29" s="254"/>
    </row>
    <row r="30" spans="1:35" ht="32.25" customHeight="1">
      <c r="A30" s="8"/>
      <c r="B30" s="397"/>
      <c r="C30" s="398"/>
      <c r="D30" s="398"/>
      <c r="E30" s="398"/>
      <c r="F30" s="398"/>
      <c r="G30" s="398"/>
      <c r="H30" s="398"/>
      <c r="I30" s="398"/>
      <c r="J30" s="398"/>
      <c r="K30" s="398"/>
      <c r="L30" s="399"/>
      <c r="M30" s="41"/>
      <c r="N30" s="41"/>
      <c r="O30" s="41"/>
      <c r="P30" s="41"/>
      <c r="Q30" s="41"/>
      <c r="R30" s="326"/>
      <c r="S30" s="326"/>
      <c r="T30" s="326"/>
      <c r="U30" s="842"/>
      <c r="V30" s="842"/>
      <c r="W30" s="326" t="s">
        <v>298</v>
      </c>
      <c r="X30" s="326"/>
      <c r="Y30" s="659"/>
      <c r="Z30" s="659"/>
      <c r="AA30" s="659"/>
      <c r="AB30" s="659"/>
      <c r="AC30" s="659"/>
      <c r="AD30" s="659"/>
      <c r="AE30" s="659"/>
      <c r="AF30" s="659"/>
      <c r="AG30" s="659"/>
      <c r="AH30" s="41" t="s">
        <v>7</v>
      </c>
      <c r="AI30" s="254"/>
    </row>
    <row r="31" spans="1:44" ht="28.5" customHeight="1">
      <c r="A31" s="8"/>
      <c r="B31" s="263"/>
      <c r="C31" s="414" t="s">
        <v>227</v>
      </c>
      <c r="D31" s="414"/>
      <c r="E31" s="414"/>
      <c r="F31" s="414" t="s">
        <v>171</v>
      </c>
      <c r="G31" s="414" t="s">
        <v>228</v>
      </c>
      <c r="H31" s="414"/>
      <c r="I31" s="414"/>
      <c r="J31" s="414" t="s">
        <v>245</v>
      </c>
      <c r="K31" s="414"/>
      <c r="L31" s="85"/>
      <c r="M31" s="848" t="s">
        <v>299</v>
      </c>
      <c r="N31" s="844"/>
      <c r="O31" s="844"/>
      <c r="P31" s="844"/>
      <c r="Q31" s="844"/>
      <c r="R31" s="844"/>
      <c r="S31" s="844"/>
      <c r="T31" s="844"/>
      <c r="U31" s="844"/>
      <c r="V31" s="844"/>
      <c r="W31" s="844"/>
      <c r="X31" s="844"/>
      <c r="Y31" s="844"/>
      <c r="Z31" s="844"/>
      <c r="AA31" s="844"/>
      <c r="AB31" s="844"/>
      <c r="AC31" s="844"/>
      <c r="AD31" s="844"/>
      <c r="AE31" s="844"/>
      <c r="AF31" s="844"/>
      <c r="AG31" s="844"/>
      <c r="AH31" s="844"/>
      <c r="AI31" s="849"/>
      <c r="AQ31" s="14"/>
      <c r="AR31" s="14"/>
    </row>
    <row r="32" spans="1:43" ht="28.5" customHeight="1">
      <c r="A32" s="8"/>
      <c r="B32" s="264"/>
      <c r="C32" s="472"/>
      <c r="D32" s="472"/>
      <c r="E32" s="472"/>
      <c r="F32" s="472"/>
      <c r="G32" s="472"/>
      <c r="H32" s="472"/>
      <c r="I32" s="472"/>
      <c r="J32" s="472"/>
      <c r="K32" s="472"/>
      <c r="L32" s="42"/>
      <c r="M32" s="460" t="s">
        <v>300</v>
      </c>
      <c r="N32" s="461"/>
      <c r="O32" s="790"/>
      <c r="P32" s="790"/>
      <c r="Q32" s="790"/>
      <c r="R32" s="790"/>
      <c r="S32" s="790"/>
      <c r="T32" s="299" t="s">
        <v>267</v>
      </c>
      <c r="U32" s="299"/>
      <c r="V32" s="840" t="s">
        <v>227</v>
      </c>
      <c r="W32" s="840"/>
      <c r="X32" s="93" t="s">
        <v>171</v>
      </c>
      <c r="Y32" s="847" t="s">
        <v>228</v>
      </c>
      <c r="Z32" s="847"/>
      <c r="AA32" s="856" t="s">
        <v>268</v>
      </c>
      <c r="AB32" s="856"/>
      <c r="AC32" s="856"/>
      <c r="AD32" s="856"/>
      <c r="AE32" s="856"/>
      <c r="AF32" s="856"/>
      <c r="AG32" s="856"/>
      <c r="AH32" s="856"/>
      <c r="AI32" s="857"/>
      <c r="AQ32" s="14"/>
    </row>
    <row r="33" spans="1:43" ht="28.5" customHeight="1" thickBot="1">
      <c r="A33" s="8"/>
      <c r="B33" s="265"/>
      <c r="C33" s="466"/>
      <c r="D33" s="466"/>
      <c r="E33" s="466"/>
      <c r="F33" s="466"/>
      <c r="G33" s="466"/>
      <c r="H33" s="466"/>
      <c r="I33" s="466"/>
      <c r="J33" s="466"/>
      <c r="K33" s="466"/>
      <c r="L33" s="266"/>
      <c r="M33" s="92"/>
      <c r="N33" s="51"/>
      <c r="O33" s="51"/>
      <c r="P33" s="51"/>
      <c r="Q33" s="51"/>
      <c r="R33" s="51"/>
      <c r="S33" s="51"/>
      <c r="T33" s="51"/>
      <c r="U33" s="51"/>
      <c r="V33" s="51"/>
      <c r="W33" s="51"/>
      <c r="X33" s="51"/>
      <c r="Y33" s="51"/>
      <c r="Z33" s="51"/>
      <c r="AA33" s="51"/>
      <c r="AB33" s="51"/>
      <c r="AC33" s="51"/>
      <c r="AD33" s="51"/>
      <c r="AE33" s="51"/>
      <c r="AF33" s="51"/>
      <c r="AG33" s="51"/>
      <c r="AH33" s="51"/>
      <c r="AI33" s="330"/>
      <c r="AQ33" s="14"/>
    </row>
    <row r="34" spans="1:45" ht="28.5" customHeight="1">
      <c r="A34" s="8"/>
      <c r="B34" s="48"/>
      <c r="C34" s="48"/>
      <c r="D34" s="48"/>
      <c r="E34" s="48"/>
      <c r="F34" s="48"/>
      <c r="G34" s="48"/>
      <c r="H34" s="48"/>
      <c r="I34" s="48"/>
      <c r="J34" s="48"/>
      <c r="K34" s="48"/>
      <c r="L34" s="48"/>
      <c r="M34" s="48"/>
      <c r="N34" s="48"/>
      <c r="O34" s="48"/>
      <c r="P34" s="48"/>
      <c r="Q34" s="48"/>
      <c r="R34" s="48"/>
      <c r="S34" s="48"/>
      <c r="T34" s="48"/>
      <c r="U34" s="48"/>
      <c r="V34" s="48"/>
      <c r="W34" s="48"/>
      <c r="X34" s="48"/>
      <c r="Y34" s="48"/>
      <c r="Z34" s="48"/>
      <c r="AA34" s="48"/>
      <c r="AB34" s="48"/>
      <c r="AC34" s="48"/>
      <c r="AD34" s="48"/>
      <c r="AE34" s="48"/>
      <c r="AF34" s="48"/>
      <c r="AG34" s="48"/>
      <c r="AH34" s="48"/>
      <c r="AI34" s="331"/>
      <c r="AQ34" s="14"/>
      <c r="AR34" s="14"/>
      <c r="AS34" s="14"/>
    </row>
    <row r="35" spans="1:45" ht="28.5" customHeight="1">
      <c r="A35" s="8"/>
      <c r="B35" s="41"/>
      <c r="C35" s="41"/>
      <c r="D35" s="41"/>
      <c r="E35" s="41"/>
      <c r="F35" s="41"/>
      <c r="G35" s="41"/>
      <c r="H35" s="41"/>
      <c r="I35" s="41"/>
      <c r="J35" s="41"/>
      <c r="K35" s="41"/>
      <c r="L35" s="41"/>
      <c r="M35" s="41"/>
      <c r="N35" s="41"/>
      <c r="O35" s="41"/>
      <c r="P35" s="41"/>
      <c r="Q35" s="41"/>
      <c r="R35" s="41"/>
      <c r="S35" s="41"/>
      <c r="T35" s="41"/>
      <c r="U35" s="15"/>
      <c r="V35" s="15"/>
      <c r="W35" s="41"/>
      <c r="X35" s="41"/>
      <c r="Y35" s="41"/>
      <c r="Z35" s="41"/>
      <c r="AA35" s="41"/>
      <c r="AB35" s="41"/>
      <c r="AC35" s="41"/>
      <c r="AD35" s="15"/>
      <c r="AE35" s="41"/>
      <c r="AF35" s="41"/>
      <c r="AG35" s="41"/>
      <c r="AH35" s="41"/>
      <c r="AI35" s="332"/>
      <c r="AQ35" s="14"/>
      <c r="AR35" s="14"/>
      <c r="AS35" s="14"/>
    </row>
    <row r="36" spans="1:45" ht="28.5" customHeight="1">
      <c r="A36" s="8"/>
      <c r="B36" s="41"/>
      <c r="C36" s="41"/>
      <c r="D36" s="41"/>
      <c r="E36" s="41"/>
      <c r="F36" s="41"/>
      <c r="G36" s="41"/>
      <c r="H36" s="41"/>
      <c r="I36" s="41"/>
      <c r="J36" s="41"/>
      <c r="K36" s="41"/>
      <c r="L36" s="41"/>
      <c r="M36" s="41"/>
      <c r="N36" s="41"/>
      <c r="O36" s="41"/>
      <c r="P36" s="41"/>
      <c r="Q36" s="41"/>
      <c r="R36" s="41"/>
      <c r="S36" s="41"/>
      <c r="T36" s="41"/>
      <c r="U36" s="15"/>
      <c r="V36" s="15"/>
      <c r="W36" s="41"/>
      <c r="X36" s="41"/>
      <c r="Y36" s="41"/>
      <c r="Z36" s="41"/>
      <c r="AA36" s="41"/>
      <c r="AB36" s="41"/>
      <c r="AC36" s="41"/>
      <c r="AD36" s="15"/>
      <c r="AE36" s="41"/>
      <c r="AF36" s="41"/>
      <c r="AG36" s="41"/>
      <c r="AH36" s="41"/>
      <c r="AI36" s="333"/>
      <c r="AQ36" s="14"/>
      <c r="AR36" s="14"/>
      <c r="AS36" s="14"/>
    </row>
    <row r="37" spans="1:45" ht="18.75" customHeight="1">
      <c r="A37" s="8"/>
      <c r="B37" s="56"/>
      <c r="C37" s="56"/>
      <c r="D37" s="56"/>
      <c r="E37" s="56"/>
      <c r="F37" s="56"/>
      <c r="G37" s="56"/>
      <c r="H37" s="56"/>
      <c r="I37" s="56"/>
      <c r="J37" s="56"/>
      <c r="K37" s="56"/>
      <c r="L37" s="56"/>
      <c r="M37" s="56"/>
      <c r="N37" s="56"/>
      <c r="O37" s="56"/>
      <c r="P37" s="56"/>
      <c r="Q37" s="56"/>
      <c r="R37" s="56"/>
      <c r="S37" s="56"/>
      <c r="T37" s="56"/>
      <c r="U37" s="237"/>
      <c r="V37" s="237"/>
      <c r="W37" s="56"/>
      <c r="X37" s="56"/>
      <c r="Y37" s="56"/>
      <c r="Z37" s="56"/>
      <c r="AA37" s="56"/>
      <c r="AB37" s="56"/>
      <c r="AC37" s="56"/>
      <c r="AD37" s="237"/>
      <c r="AE37" s="56"/>
      <c r="AF37" s="56"/>
      <c r="AG37" s="56"/>
      <c r="AH37" s="8"/>
      <c r="AQ37" s="14"/>
      <c r="AR37" s="14"/>
      <c r="AS37" s="14"/>
    </row>
    <row r="38" spans="1:45" ht="18.75" customHeight="1">
      <c r="A38" s="8"/>
      <c r="B38" s="56"/>
      <c r="C38" s="56"/>
      <c r="D38" s="56"/>
      <c r="E38" s="56"/>
      <c r="F38" s="56"/>
      <c r="G38" s="56"/>
      <c r="H38" s="56"/>
      <c r="I38" s="56"/>
      <c r="J38" s="56"/>
      <c r="K38" s="56"/>
      <c r="L38" s="56"/>
      <c r="M38" s="56"/>
      <c r="N38" s="56"/>
      <c r="O38" s="56"/>
      <c r="P38" s="56"/>
      <c r="Q38" s="56"/>
      <c r="R38" s="56"/>
      <c r="S38" s="56"/>
      <c r="T38" s="56"/>
      <c r="U38" s="237"/>
      <c r="V38" s="237"/>
      <c r="W38" s="56"/>
      <c r="X38" s="56"/>
      <c r="Y38" s="56"/>
      <c r="Z38" s="56"/>
      <c r="AA38" s="56"/>
      <c r="AB38" s="56"/>
      <c r="AC38" s="56"/>
      <c r="AD38" s="237"/>
      <c r="AE38" s="56"/>
      <c r="AF38" s="56"/>
      <c r="AG38" s="56"/>
      <c r="AH38" s="8"/>
      <c r="AQ38" s="14"/>
      <c r="AR38" s="14"/>
      <c r="AS38" s="14"/>
    </row>
    <row r="39" spans="1:34" ht="18.75" customHeight="1">
      <c r="A39" s="8"/>
      <c r="B39" s="56"/>
      <c r="C39" s="56"/>
      <c r="D39" s="56"/>
      <c r="E39" s="56"/>
      <c r="F39" s="56"/>
      <c r="G39" s="56"/>
      <c r="H39" s="56"/>
      <c r="I39" s="56"/>
      <c r="J39" s="56"/>
      <c r="K39" s="56"/>
      <c r="L39" s="56"/>
      <c r="M39" s="56"/>
      <c r="N39" s="56"/>
      <c r="O39" s="56"/>
      <c r="P39" s="56"/>
      <c r="Q39" s="56"/>
      <c r="R39" s="56"/>
      <c r="S39" s="56"/>
      <c r="T39" s="56"/>
      <c r="U39" s="237"/>
      <c r="V39" s="237"/>
      <c r="W39" s="56"/>
      <c r="X39" s="56"/>
      <c r="Y39" s="56"/>
      <c r="Z39" s="56"/>
      <c r="AA39" s="56"/>
      <c r="AB39" s="56"/>
      <c r="AC39" s="56"/>
      <c r="AD39" s="237"/>
      <c r="AE39" s="56"/>
      <c r="AF39" s="56"/>
      <c r="AG39" s="56"/>
      <c r="AH39" s="8"/>
    </row>
    <row r="40" spans="1:34" ht="18.75" customHeight="1">
      <c r="A40" s="8"/>
      <c r="B40" s="56"/>
      <c r="C40" s="56"/>
      <c r="D40" s="56"/>
      <c r="E40" s="56"/>
      <c r="F40" s="56"/>
      <c r="G40" s="56"/>
      <c r="H40" s="56"/>
      <c r="I40" s="56"/>
      <c r="J40" s="56"/>
      <c r="K40" s="56"/>
      <c r="L40" s="56"/>
      <c r="M40" s="56"/>
      <c r="N40" s="56"/>
      <c r="O40" s="56"/>
      <c r="P40" s="56"/>
      <c r="Q40" s="56"/>
      <c r="R40" s="56"/>
      <c r="S40" s="56"/>
      <c r="T40" s="56"/>
      <c r="U40" s="237"/>
      <c r="V40" s="237"/>
      <c r="W40" s="56"/>
      <c r="X40" s="56"/>
      <c r="Y40" s="56"/>
      <c r="Z40" s="56"/>
      <c r="AA40" s="56"/>
      <c r="AB40" s="56"/>
      <c r="AC40" s="56"/>
      <c r="AD40" s="237"/>
      <c r="AE40" s="56"/>
      <c r="AF40" s="56"/>
      <c r="AG40" s="56"/>
      <c r="AH40" s="8"/>
    </row>
    <row r="41" spans="1:34" ht="18.75" customHeight="1">
      <c r="A41" s="8"/>
      <c r="B41" s="8"/>
      <c r="C41" s="8"/>
      <c r="D41" s="8"/>
      <c r="E41" s="8"/>
      <c r="F41" s="8"/>
      <c r="G41" s="8"/>
      <c r="H41" s="8"/>
      <c r="I41" s="8"/>
      <c r="J41" s="8"/>
      <c r="K41" s="8"/>
      <c r="L41" s="8"/>
      <c r="M41" s="8"/>
      <c r="N41" s="8"/>
      <c r="O41" s="8"/>
      <c r="P41" s="8"/>
      <c r="Q41" s="8"/>
      <c r="R41" s="8"/>
      <c r="S41" s="8"/>
      <c r="T41" s="8"/>
      <c r="U41" s="106"/>
      <c r="V41" s="106"/>
      <c r="W41" s="8"/>
      <c r="X41" s="8"/>
      <c r="Y41" s="8"/>
      <c r="Z41" s="8"/>
      <c r="AA41" s="8"/>
      <c r="AB41" s="8"/>
      <c r="AC41" s="8"/>
      <c r="AD41" s="106"/>
      <c r="AE41" s="8"/>
      <c r="AF41" s="8"/>
      <c r="AG41" s="8"/>
      <c r="AH41" s="8"/>
    </row>
    <row r="42" ht="14.25" customHeight="1"/>
    <row r="43" ht="14.25" customHeight="1"/>
  </sheetData>
  <sheetProtection/>
  <mergeCells count="69">
    <mergeCell ref="AA32:AI32"/>
    <mergeCell ref="AA13:AI13"/>
    <mergeCell ref="AG9:AJ9"/>
    <mergeCell ref="B17:U17"/>
    <mergeCell ref="V17:W17"/>
    <mergeCell ref="Y17:Z17"/>
    <mergeCell ref="B13:S13"/>
    <mergeCell ref="F21:G21"/>
    <mergeCell ref="AC23:AG23"/>
    <mergeCell ref="AC24:AG24"/>
    <mergeCell ref="B2:P2"/>
    <mergeCell ref="B6:F6"/>
    <mergeCell ref="G6:R6"/>
    <mergeCell ref="AB4:AD4"/>
    <mergeCell ref="M22:N22"/>
    <mergeCell ref="AA22:AC22"/>
    <mergeCell ref="H21:K21"/>
    <mergeCell ref="T13:V13"/>
    <mergeCell ref="X13:Z13"/>
    <mergeCell ref="AA17:AI17"/>
    <mergeCell ref="AG3:AI3"/>
    <mergeCell ref="AB3:AF3"/>
    <mergeCell ref="B7:F7"/>
    <mergeCell ref="G7:R7"/>
    <mergeCell ref="A8:F8"/>
    <mergeCell ref="G8:Q8"/>
    <mergeCell ref="C21:D21"/>
    <mergeCell ref="M23:N23"/>
    <mergeCell ref="AE22:AI22"/>
    <mergeCell ref="AC21:AD21"/>
    <mergeCell ref="R21:AB21"/>
    <mergeCell ref="C22:E22"/>
    <mergeCell ref="B27:L27"/>
    <mergeCell ref="G22:I22"/>
    <mergeCell ref="B25:L25"/>
    <mergeCell ref="U23:AB23"/>
    <mergeCell ref="V22:W22"/>
    <mergeCell ref="Y22:Z22"/>
    <mergeCell ref="B23:L24"/>
    <mergeCell ref="M29:N29"/>
    <mergeCell ref="J22:K22"/>
    <mergeCell ref="Y32:Z32"/>
    <mergeCell ref="M31:AI31"/>
    <mergeCell ref="M24:N24"/>
    <mergeCell ref="U24:AB24"/>
    <mergeCell ref="AC25:AD25"/>
    <mergeCell ref="AC27:AD27"/>
    <mergeCell ref="R27:AB27"/>
    <mergeCell ref="R25:AB25"/>
    <mergeCell ref="U30:V30"/>
    <mergeCell ref="O32:S32"/>
    <mergeCell ref="B26:L26"/>
    <mergeCell ref="M26:N26"/>
    <mergeCell ref="U26:AB26"/>
    <mergeCell ref="AC26:AG26"/>
    <mergeCell ref="B28:L30"/>
    <mergeCell ref="M28:N28"/>
    <mergeCell ref="T28:W28"/>
    <mergeCell ref="Y28:AG28"/>
    <mergeCell ref="AB9:AF9"/>
    <mergeCell ref="M32:N32"/>
    <mergeCell ref="C31:E33"/>
    <mergeCell ref="F31:F33"/>
    <mergeCell ref="G31:I33"/>
    <mergeCell ref="J31:K33"/>
    <mergeCell ref="T29:W29"/>
    <mergeCell ref="V32:W32"/>
    <mergeCell ref="Y29:AG29"/>
    <mergeCell ref="Y30:AG30"/>
  </mergeCells>
  <printOptions horizontalCentered="1"/>
  <pageMargins left="0.1968503937007874" right="0.1968503937007874" top="0.984251968503937" bottom="0.984251968503937" header="0.5118110236220472" footer="0.5118110236220472"/>
  <pageSetup blackAndWhite="1"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sheetPr>
    <tabColor rgb="FFFF0000"/>
    <pageSetUpPr fitToPage="1"/>
  </sheetPr>
  <dimension ref="A3:X88"/>
  <sheetViews>
    <sheetView showZeros="0" tabSelected="1" view="pageBreakPreview" zoomScale="85" zoomScaleSheetLayoutView="85" workbookViewId="0" topLeftCell="A1">
      <selection activeCell="AM18" sqref="AM18"/>
    </sheetView>
  </sheetViews>
  <sheetFormatPr defaultColWidth="3.625" defaultRowHeight="13.5"/>
  <cols>
    <col min="1" max="6" width="3.625" style="1" customWidth="1"/>
    <col min="7" max="18" width="4.125" style="1" customWidth="1"/>
    <col min="19" max="16384" width="3.625" style="1" customWidth="1"/>
  </cols>
  <sheetData>
    <row r="1" ht="15" customHeight="1"/>
    <row r="2" ht="15" customHeight="1"/>
    <row r="3" spans="2:24" ht="15" customHeight="1">
      <c r="B3" s="462" t="s">
        <v>50</v>
      </c>
      <c r="C3" s="462"/>
      <c r="D3" s="462"/>
      <c r="E3" s="462"/>
      <c r="F3" s="462"/>
      <c r="G3" s="462"/>
      <c r="H3" s="462"/>
      <c r="I3" s="462"/>
      <c r="J3" s="462"/>
      <c r="K3" s="462"/>
      <c r="Q3" s="9"/>
      <c r="R3" s="9"/>
      <c r="S3" s="9"/>
      <c r="T3" s="9"/>
      <c r="U3" s="9"/>
      <c r="V3" s="9"/>
      <c r="W3" s="9"/>
      <c r="X3" s="9"/>
    </row>
    <row r="4" ht="15" customHeight="1"/>
    <row r="5" ht="15" customHeight="1"/>
    <row r="6" ht="15" customHeight="1"/>
    <row r="7" ht="15" customHeight="1"/>
    <row r="8" spans="1:24" ht="18">
      <c r="A8" s="411" t="s">
        <v>169</v>
      </c>
      <c r="B8" s="411"/>
      <c r="C8" s="411"/>
      <c r="D8" s="411"/>
      <c r="E8" s="411"/>
      <c r="F8" s="411"/>
      <c r="G8" s="411"/>
      <c r="H8" s="411"/>
      <c r="I8" s="411"/>
      <c r="J8" s="411"/>
      <c r="K8" s="104" t="s">
        <v>170</v>
      </c>
      <c r="L8" s="412" t="s">
        <v>174</v>
      </c>
      <c r="M8" s="412"/>
      <c r="N8" s="104" t="s">
        <v>172</v>
      </c>
      <c r="O8" s="409" t="s">
        <v>175</v>
      </c>
      <c r="P8" s="409"/>
      <c r="Q8" s="104" t="s">
        <v>171</v>
      </c>
      <c r="R8" s="409" t="s">
        <v>173</v>
      </c>
      <c r="S8" s="409"/>
      <c r="T8" s="104" t="s">
        <v>167</v>
      </c>
      <c r="U8" s="411" t="s">
        <v>168</v>
      </c>
      <c r="V8" s="411"/>
      <c r="W8" s="411"/>
      <c r="X8" s="411"/>
    </row>
    <row r="9" ht="15" customHeight="1"/>
    <row r="10" spans="17:24" ht="15" customHeight="1">
      <c r="Q10" s="413">
        <f>'R6交付金上限'!H14</f>
        <v>0</v>
      </c>
      <c r="R10" s="413"/>
      <c r="S10" s="163">
        <f>'R6交付金上限'!H15</f>
        <v>0</v>
      </c>
      <c r="T10" s="2" t="s">
        <v>0</v>
      </c>
      <c r="U10" s="163"/>
      <c r="V10" s="2" t="s">
        <v>1</v>
      </c>
      <c r="W10" s="163"/>
      <c r="X10" s="2" t="s">
        <v>2</v>
      </c>
    </row>
    <row r="11" ht="15" customHeight="1"/>
    <row r="12" ht="15" customHeight="1"/>
    <row r="13" spans="1:8" ht="15" customHeight="1">
      <c r="A13" s="389" t="s">
        <v>15</v>
      </c>
      <c r="B13" s="389"/>
      <c r="C13" s="389"/>
      <c r="D13" s="389"/>
      <c r="E13" s="389"/>
      <c r="F13" s="389"/>
      <c r="G13" s="389"/>
      <c r="H13" s="389"/>
    </row>
    <row r="14" ht="15" customHeight="1"/>
    <row r="15" ht="15" customHeight="1"/>
    <row r="16" ht="15" customHeight="1"/>
    <row r="17" spans="11:24" ht="23.25" customHeight="1">
      <c r="K17" s="413" t="s">
        <v>4</v>
      </c>
      <c r="L17" s="413"/>
      <c r="M17" s="388" t="s">
        <v>203</v>
      </c>
      <c r="N17" s="388"/>
      <c r="O17" s="388"/>
      <c r="P17" s="410"/>
      <c r="Q17" s="410"/>
      <c r="R17" s="410"/>
      <c r="S17" s="410"/>
      <c r="T17" s="410"/>
      <c r="U17" s="410"/>
      <c r="V17" s="410"/>
      <c r="W17" s="410"/>
      <c r="X17" s="410"/>
    </row>
    <row r="18" spans="13:24" ht="23.25" customHeight="1">
      <c r="M18" s="388" t="s">
        <v>204</v>
      </c>
      <c r="N18" s="388"/>
      <c r="O18" s="388"/>
      <c r="P18" s="410"/>
      <c r="Q18" s="410"/>
      <c r="R18" s="410"/>
      <c r="S18" s="410"/>
      <c r="T18" s="410"/>
      <c r="U18" s="410"/>
      <c r="V18" s="410"/>
      <c r="W18" s="410"/>
      <c r="X18" s="410"/>
    </row>
    <row r="19" spans="13:24" ht="23.25" customHeight="1">
      <c r="M19" s="388" t="s">
        <v>205</v>
      </c>
      <c r="N19" s="388"/>
      <c r="O19" s="388"/>
      <c r="P19" s="410"/>
      <c r="Q19" s="410"/>
      <c r="R19" s="410"/>
      <c r="S19" s="410"/>
      <c r="T19" s="410"/>
      <c r="U19" s="410"/>
      <c r="V19" s="410"/>
      <c r="W19" s="161"/>
      <c r="X19" s="162"/>
    </row>
    <row r="20" spans="13:24" ht="18" customHeight="1">
      <c r="M20" s="432" t="s">
        <v>241</v>
      </c>
      <c r="N20" s="432"/>
      <c r="O20" s="432"/>
      <c r="P20" s="432"/>
      <c r="Q20" s="432"/>
      <c r="R20" s="432"/>
      <c r="S20" s="432"/>
      <c r="T20" s="432"/>
      <c r="U20" s="432"/>
      <c r="V20" s="432"/>
      <c r="W20" s="432"/>
      <c r="X20" s="432"/>
    </row>
    <row r="21" ht="18" customHeight="1"/>
    <row r="22" ht="18" customHeight="1"/>
    <row r="23" spans="2:23" ht="15" customHeight="1">
      <c r="B23" s="388">
        <f>'R6交付金上限'!H14</f>
        <v>0</v>
      </c>
      <c r="C23" s="388"/>
      <c r="D23" s="119">
        <f>'R6交付金上限'!H15</f>
        <v>0</v>
      </c>
      <c r="E23" s="389" t="s">
        <v>112</v>
      </c>
      <c r="F23" s="389"/>
      <c r="G23" s="389"/>
      <c r="H23" s="389"/>
      <c r="I23" s="389"/>
      <c r="J23" s="389"/>
      <c r="K23" s="389"/>
      <c r="L23" s="389"/>
      <c r="M23" s="389"/>
      <c r="N23" s="389"/>
      <c r="O23" s="389"/>
      <c r="P23" s="389"/>
      <c r="Q23" s="389"/>
      <c r="R23" s="389"/>
      <c r="S23" s="389"/>
      <c r="T23" s="389"/>
      <c r="U23" s="389"/>
      <c r="V23" s="389"/>
      <c r="W23" s="389"/>
    </row>
    <row r="24" ht="13.5" customHeight="1"/>
    <row r="25" ht="13.5" customHeight="1" thickBot="1">
      <c r="M25" s="7"/>
    </row>
    <row r="26" spans="2:23" ht="19.5" customHeight="1">
      <c r="B26" s="394" t="s">
        <v>6</v>
      </c>
      <c r="C26" s="395"/>
      <c r="D26" s="395"/>
      <c r="E26" s="396"/>
      <c r="F26" s="50"/>
      <c r="G26" s="48"/>
      <c r="H26" s="45"/>
      <c r="I26" s="424">
        <f>'03-01収支予算書(全体）'!E22</f>
        <v>0</v>
      </c>
      <c r="J26" s="424"/>
      <c r="K26" s="424"/>
      <c r="L26" s="424"/>
      <c r="M26" s="424"/>
      <c r="N26" s="424"/>
      <c r="O26" s="424"/>
      <c r="P26" s="424"/>
      <c r="Q26" s="99"/>
      <c r="R26" s="395" t="s">
        <v>7</v>
      </c>
      <c r="S26" s="45"/>
      <c r="T26" s="45"/>
      <c r="U26" s="45"/>
      <c r="V26" s="45"/>
      <c r="W26" s="46"/>
    </row>
    <row r="27" spans="2:23" ht="19.5" customHeight="1" thickBot="1">
      <c r="B27" s="397"/>
      <c r="C27" s="398"/>
      <c r="D27" s="398"/>
      <c r="E27" s="399"/>
      <c r="F27" s="43"/>
      <c r="G27" s="44"/>
      <c r="H27" s="40"/>
      <c r="I27" s="425"/>
      <c r="J27" s="425"/>
      <c r="K27" s="425"/>
      <c r="L27" s="425"/>
      <c r="M27" s="425"/>
      <c r="N27" s="425"/>
      <c r="O27" s="425"/>
      <c r="P27" s="425"/>
      <c r="Q27" s="100"/>
      <c r="R27" s="398"/>
      <c r="S27" s="40"/>
      <c r="T27" s="40"/>
      <c r="U27" s="40"/>
      <c r="V27" s="40"/>
      <c r="W27" s="24"/>
    </row>
    <row r="28" spans="2:23" ht="19.5" customHeight="1">
      <c r="B28" s="464" t="s">
        <v>183</v>
      </c>
      <c r="C28" s="395"/>
      <c r="D28" s="395"/>
      <c r="E28" s="396"/>
      <c r="F28" s="50"/>
      <c r="G28" s="48"/>
      <c r="H28" s="45"/>
      <c r="I28" s="424"/>
      <c r="J28" s="424"/>
      <c r="K28" s="424"/>
      <c r="L28" s="424"/>
      <c r="M28" s="424"/>
      <c r="N28" s="424"/>
      <c r="O28" s="424"/>
      <c r="P28" s="424"/>
      <c r="Q28" s="99"/>
      <c r="R28" s="395" t="s">
        <v>7</v>
      </c>
      <c r="S28" s="45"/>
      <c r="T28" s="45"/>
      <c r="U28" s="45"/>
      <c r="V28" s="45"/>
      <c r="W28" s="46"/>
    </row>
    <row r="29" spans="2:23" ht="19.5" customHeight="1" thickBot="1">
      <c r="B29" s="465"/>
      <c r="C29" s="466"/>
      <c r="D29" s="466"/>
      <c r="E29" s="467"/>
      <c r="F29" s="92"/>
      <c r="G29" s="51"/>
      <c r="H29" s="47"/>
      <c r="I29" s="468"/>
      <c r="J29" s="468"/>
      <c r="K29" s="468"/>
      <c r="L29" s="468"/>
      <c r="M29" s="468"/>
      <c r="N29" s="468"/>
      <c r="O29" s="468"/>
      <c r="P29" s="468"/>
      <c r="Q29" s="118"/>
      <c r="R29" s="466"/>
      <c r="S29" s="47"/>
      <c r="T29" s="47"/>
      <c r="U29" s="47"/>
      <c r="V29" s="47"/>
      <c r="W29" s="25"/>
    </row>
    <row r="30" spans="2:23" ht="19.5" customHeight="1">
      <c r="B30" s="400" t="s">
        <v>106</v>
      </c>
      <c r="C30" s="401"/>
      <c r="D30" s="401"/>
      <c r="E30" s="402"/>
      <c r="F30" s="74"/>
      <c r="G30" s="41"/>
      <c r="H30" s="39"/>
      <c r="I30" s="422">
        <f>IF(Q32="","",K34+S34+S36)</f>
      </c>
      <c r="J30" s="422"/>
      <c r="K30" s="422"/>
      <c r="L30" s="422"/>
      <c r="M30" s="422"/>
      <c r="N30" s="422"/>
      <c r="O30" s="422"/>
      <c r="P30" s="422"/>
      <c r="Q30" s="103"/>
      <c r="R30" s="414" t="s">
        <v>7</v>
      </c>
      <c r="S30" s="39"/>
      <c r="T30" s="39"/>
      <c r="U30" s="39"/>
      <c r="V30" s="39"/>
      <c r="W30" s="23"/>
    </row>
    <row r="31" spans="2:23" ht="19.5" customHeight="1">
      <c r="B31" s="403"/>
      <c r="C31" s="404"/>
      <c r="D31" s="404"/>
      <c r="E31" s="405"/>
      <c r="F31" s="74"/>
      <c r="G31" s="41"/>
      <c r="H31" s="39"/>
      <c r="I31" s="423"/>
      <c r="J31" s="423"/>
      <c r="K31" s="423"/>
      <c r="L31" s="423"/>
      <c r="M31" s="423"/>
      <c r="N31" s="423"/>
      <c r="O31" s="423"/>
      <c r="P31" s="423"/>
      <c r="Q31" s="100"/>
      <c r="R31" s="398"/>
      <c r="S31" s="39"/>
      <c r="T31" s="39"/>
      <c r="U31" s="39"/>
      <c r="V31" s="39"/>
      <c r="W31" s="23"/>
    </row>
    <row r="32" spans="2:23" ht="19.5" customHeight="1">
      <c r="B32" s="403"/>
      <c r="C32" s="404"/>
      <c r="D32" s="404"/>
      <c r="E32" s="405"/>
      <c r="F32" s="415" t="s">
        <v>109</v>
      </c>
      <c r="G32" s="418" t="s">
        <v>124</v>
      </c>
      <c r="H32" s="414"/>
      <c r="I32" s="414"/>
      <c r="J32" s="414"/>
      <c r="K32" s="414"/>
      <c r="L32" s="414"/>
      <c r="M32" s="414"/>
      <c r="N32" s="419"/>
      <c r="O32" s="96"/>
      <c r="P32" s="95"/>
      <c r="Q32" s="430">
        <f>IF(P17="","",VLOOKUP($P$17,'R6交付金上限'!$A$4:$E$31,2,FALSE))</f>
      </c>
      <c r="R32" s="430"/>
      <c r="S32" s="430"/>
      <c r="T32" s="430"/>
      <c r="U32" s="430"/>
      <c r="V32" s="414" t="s">
        <v>101</v>
      </c>
      <c r="W32" s="98"/>
    </row>
    <row r="33" spans="2:23" ht="19.5" customHeight="1">
      <c r="B33" s="403"/>
      <c r="C33" s="404"/>
      <c r="D33" s="404"/>
      <c r="E33" s="405"/>
      <c r="F33" s="416"/>
      <c r="G33" s="420"/>
      <c r="H33" s="398"/>
      <c r="I33" s="398"/>
      <c r="J33" s="398"/>
      <c r="K33" s="398"/>
      <c r="L33" s="398"/>
      <c r="M33" s="398"/>
      <c r="N33" s="421"/>
      <c r="O33" s="97"/>
      <c r="P33" s="93"/>
      <c r="Q33" s="431"/>
      <c r="R33" s="431"/>
      <c r="S33" s="431"/>
      <c r="T33" s="431"/>
      <c r="U33" s="431"/>
      <c r="V33" s="398"/>
      <c r="W33" s="75"/>
    </row>
    <row r="34" spans="2:23" ht="19.5" customHeight="1">
      <c r="B34" s="403"/>
      <c r="C34" s="404"/>
      <c r="D34" s="404"/>
      <c r="E34" s="405"/>
      <c r="F34" s="416"/>
      <c r="G34" s="443" t="s">
        <v>108</v>
      </c>
      <c r="H34" s="444"/>
      <c r="I34" s="444"/>
      <c r="J34" s="445"/>
      <c r="K34" s="426">
        <f>'R6交付金上限'!H3</f>
        <v>450000</v>
      </c>
      <c r="L34" s="427"/>
      <c r="M34" s="427"/>
      <c r="N34" s="449" t="s">
        <v>7</v>
      </c>
      <c r="O34" s="426" t="s">
        <v>107</v>
      </c>
      <c r="P34" s="427"/>
      <c r="Q34" s="427"/>
      <c r="R34" s="449"/>
      <c r="S34" s="433">
        <f>IF(P17="","",VLOOKUP($P$17,'R6交付金上限'!$A$4:$E$31,4,FALSE))</f>
      </c>
      <c r="T34" s="434"/>
      <c r="U34" s="434"/>
      <c r="V34" s="434"/>
      <c r="W34" s="451" t="s">
        <v>7</v>
      </c>
    </row>
    <row r="35" spans="2:23" ht="19.5" customHeight="1">
      <c r="B35" s="403"/>
      <c r="C35" s="404"/>
      <c r="D35" s="404"/>
      <c r="E35" s="405"/>
      <c r="F35" s="416"/>
      <c r="G35" s="446"/>
      <c r="H35" s="447"/>
      <c r="I35" s="447"/>
      <c r="J35" s="448"/>
      <c r="K35" s="428"/>
      <c r="L35" s="429"/>
      <c r="M35" s="429"/>
      <c r="N35" s="450"/>
      <c r="O35" s="428"/>
      <c r="P35" s="429"/>
      <c r="Q35" s="429"/>
      <c r="R35" s="450"/>
      <c r="S35" s="435"/>
      <c r="T35" s="436"/>
      <c r="U35" s="436"/>
      <c r="V35" s="436"/>
      <c r="W35" s="452"/>
    </row>
    <row r="36" spans="2:23" ht="19.5" customHeight="1">
      <c r="B36" s="403"/>
      <c r="C36" s="404"/>
      <c r="D36" s="404"/>
      <c r="E36" s="405"/>
      <c r="F36" s="416"/>
      <c r="G36" s="453" t="s">
        <v>123</v>
      </c>
      <c r="H36" s="454"/>
      <c r="I36" s="454"/>
      <c r="J36" s="454"/>
      <c r="K36" s="454"/>
      <c r="L36" s="454"/>
      <c r="M36" s="454"/>
      <c r="N36" s="454"/>
      <c r="O36" s="454"/>
      <c r="P36" s="454"/>
      <c r="Q36" s="454"/>
      <c r="R36" s="455"/>
      <c r="S36" s="437">
        <f>IF(P17="","",IF(OR(G37="○",G38="○",K37="○",K38="○",O37="○",O38="○"),'R6交付金上限'!H12,0))</f>
      </c>
      <c r="T36" s="438"/>
      <c r="U36" s="438"/>
      <c r="V36" s="438"/>
      <c r="W36" s="456" t="s">
        <v>7</v>
      </c>
    </row>
    <row r="37" spans="2:23" ht="19.5" customHeight="1">
      <c r="B37" s="403"/>
      <c r="C37" s="404"/>
      <c r="D37" s="404"/>
      <c r="E37" s="405"/>
      <c r="F37" s="416"/>
      <c r="G37" s="124"/>
      <c r="H37" s="390" t="s">
        <v>162</v>
      </c>
      <c r="I37" s="391"/>
      <c r="J37" s="392"/>
      <c r="K37" s="124"/>
      <c r="L37" s="390" t="s">
        <v>161</v>
      </c>
      <c r="M37" s="391"/>
      <c r="N37" s="392"/>
      <c r="O37" s="124"/>
      <c r="P37" s="390" t="s">
        <v>160</v>
      </c>
      <c r="Q37" s="391"/>
      <c r="R37" s="393"/>
      <c r="S37" s="439"/>
      <c r="T37" s="440"/>
      <c r="U37" s="440"/>
      <c r="V37" s="440"/>
      <c r="W37" s="457"/>
    </row>
    <row r="38" spans="2:23" ht="19.5" customHeight="1">
      <c r="B38" s="406"/>
      <c r="C38" s="407"/>
      <c r="D38" s="407"/>
      <c r="E38" s="408"/>
      <c r="F38" s="417"/>
      <c r="G38" s="125"/>
      <c r="H38" s="390" t="s">
        <v>163</v>
      </c>
      <c r="I38" s="391"/>
      <c r="J38" s="392"/>
      <c r="K38" s="125"/>
      <c r="L38" s="390" t="s">
        <v>158</v>
      </c>
      <c r="M38" s="391"/>
      <c r="N38" s="392"/>
      <c r="O38" s="125"/>
      <c r="P38" s="390" t="s">
        <v>159</v>
      </c>
      <c r="Q38" s="391"/>
      <c r="R38" s="393"/>
      <c r="S38" s="441"/>
      <c r="T38" s="442"/>
      <c r="U38" s="442"/>
      <c r="V38" s="442"/>
      <c r="W38" s="458"/>
    </row>
    <row r="39" spans="2:23" ht="19.5" customHeight="1">
      <c r="B39" s="469" t="s">
        <v>8</v>
      </c>
      <c r="C39" s="414"/>
      <c r="D39" s="414"/>
      <c r="E39" s="470"/>
      <c r="F39" s="49"/>
      <c r="G39" s="49"/>
      <c r="H39" s="49"/>
      <c r="I39" s="49"/>
      <c r="J39" s="49"/>
      <c r="K39" s="49"/>
      <c r="L39" s="49"/>
      <c r="M39" s="49"/>
      <c r="N39" s="49"/>
      <c r="O39" s="49"/>
      <c r="P39" s="49"/>
      <c r="Q39" s="49"/>
      <c r="R39" s="49"/>
      <c r="S39" s="38"/>
      <c r="T39" s="38"/>
      <c r="U39" s="38"/>
      <c r="V39" s="38"/>
      <c r="W39" s="61"/>
    </row>
    <row r="40" spans="2:23" ht="19.5" customHeight="1">
      <c r="B40" s="471"/>
      <c r="C40" s="472"/>
      <c r="D40" s="472"/>
      <c r="E40" s="473"/>
      <c r="F40" s="460" t="s">
        <v>164</v>
      </c>
      <c r="G40" s="461"/>
      <c r="H40" s="461"/>
      <c r="I40" s="461"/>
      <c r="J40" s="461"/>
      <c r="K40" s="461"/>
      <c r="L40" s="461"/>
      <c r="M40" s="461"/>
      <c r="N40" s="461"/>
      <c r="O40" s="461"/>
      <c r="P40" s="461"/>
      <c r="Q40" s="461"/>
      <c r="R40" s="461"/>
      <c r="S40" s="461"/>
      <c r="T40" s="461"/>
      <c r="U40" s="461"/>
      <c r="V40" s="461"/>
      <c r="W40" s="463"/>
    </row>
    <row r="41" spans="2:23" ht="19.5" customHeight="1">
      <c r="B41" s="471"/>
      <c r="C41" s="472"/>
      <c r="D41" s="472"/>
      <c r="E41" s="473"/>
      <c r="F41" s="460" t="s">
        <v>165</v>
      </c>
      <c r="G41" s="461"/>
      <c r="H41" s="461"/>
      <c r="I41" s="461"/>
      <c r="J41" s="461"/>
      <c r="K41" s="461"/>
      <c r="L41" s="461"/>
      <c r="M41" s="461"/>
      <c r="N41" s="461"/>
      <c r="O41" s="461"/>
      <c r="P41" s="461"/>
      <c r="Q41" s="461"/>
      <c r="R41" s="461"/>
      <c r="S41" s="461"/>
      <c r="T41" s="461"/>
      <c r="U41" s="461"/>
      <c r="V41" s="461"/>
      <c r="W41" s="463"/>
    </row>
    <row r="42" spans="2:23" ht="19.5" customHeight="1">
      <c r="B42" s="471"/>
      <c r="C42" s="472"/>
      <c r="D42" s="472"/>
      <c r="E42" s="473"/>
      <c r="F42" s="460" t="s">
        <v>166</v>
      </c>
      <c r="G42" s="461"/>
      <c r="H42" s="461"/>
      <c r="I42" s="459"/>
      <c r="J42" s="459"/>
      <c r="K42" s="459"/>
      <c r="L42" s="459"/>
      <c r="M42" s="459"/>
      <c r="N42" s="459"/>
      <c r="O42" s="459"/>
      <c r="P42" s="459"/>
      <c r="Q42" s="459"/>
      <c r="R42" s="459"/>
      <c r="S42" s="459"/>
      <c r="T42" s="459"/>
      <c r="U42" s="459"/>
      <c r="V42" s="39" t="s">
        <v>167</v>
      </c>
      <c r="W42" s="59"/>
    </row>
    <row r="43" spans="2:23" ht="19.5" customHeight="1">
      <c r="B43" s="471"/>
      <c r="C43" s="472"/>
      <c r="D43" s="472"/>
      <c r="E43" s="473"/>
      <c r="F43" s="41"/>
      <c r="G43" s="41"/>
      <c r="H43" s="41"/>
      <c r="I43" s="41"/>
      <c r="J43" s="41"/>
      <c r="K43" s="41"/>
      <c r="L43" s="41"/>
      <c r="M43" s="41"/>
      <c r="N43" s="41"/>
      <c r="O43" s="41"/>
      <c r="P43" s="41"/>
      <c r="Q43" s="41"/>
      <c r="R43" s="41"/>
      <c r="S43" s="39"/>
      <c r="T43" s="39"/>
      <c r="U43" s="39"/>
      <c r="V43" s="39"/>
      <c r="W43" s="59"/>
    </row>
    <row r="44" spans="2:23" ht="19.5" customHeight="1">
      <c r="B44" s="471"/>
      <c r="C44" s="472"/>
      <c r="D44" s="472"/>
      <c r="E44" s="473"/>
      <c r="F44" s="41" t="s">
        <v>68</v>
      </c>
      <c r="G44" s="41"/>
      <c r="H44" s="41"/>
      <c r="I44" s="41"/>
      <c r="J44" s="41"/>
      <c r="K44" s="41"/>
      <c r="L44" s="41"/>
      <c r="M44" s="41"/>
      <c r="N44" s="41"/>
      <c r="O44" s="41"/>
      <c r="P44" s="41"/>
      <c r="Q44" s="41"/>
      <c r="R44" s="41"/>
      <c r="S44" s="39"/>
      <c r="T44" s="39"/>
      <c r="U44" s="39"/>
      <c r="V44" s="39"/>
      <c r="W44" s="59"/>
    </row>
    <row r="45" spans="2:23" ht="19.5" customHeight="1">
      <c r="B45" s="471"/>
      <c r="C45" s="472"/>
      <c r="D45" s="472"/>
      <c r="E45" s="473"/>
      <c r="F45" s="41"/>
      <c r="G45" s="41"/>
      <c r="H45" s="41"/>
      <c r="I45" s="41"/>
      <c r="J45" s="41"/>
      <c r="K45" s="41"/>
      <c r="L45" s="41"/>
      <c r="M45" s="41"/>
      <c r="N45" s="41"/>
      <c r="O45" s="41"/>
      <c r="P45" s="41"/>
      <c r="Q45" s="41"/>
      <c r="R45" s="41"/>
      <c r="S45" s="39"/>
      <c r="T45" s="39"/>
      <c r="U45" s="39"/>
      <c r="V45" s="39"/>
      <c r="W45" s="59"/>
    </row>
    <row r="46" spans="2:23" ht="19.5" customHeight="1" thickBot="1">
      <c r="B46" s="465"/>
      <c r="C46" s="466"/>
      <c r="D46" s="466"/>
      <c r="E46" s="467"/>
      <c r="F46" s="51"/>
      <c r="G46" s="51"/>
      <c r="H46" s="51"/>
      <c r="I46" s="51"/>
      <c r="J46" s="51"/>
      <c r="K46" s="51"/>
      <c r="L46" s="51"/>
      <c r="M46" s="51"/>
      <c r="N46" s="51"/>
      <c r="O46" s="51"/>
      <c r="P46" s="51"/>
      <c r="Q46" s="51"/>
      <c r="R46" s="51"/>
      <c r="S46" s="47"/>
      <c r="T46" s="47"/>
      <c r="U46" s="47"/>
      <c r="V46" s="47"/>
      <c r="W46" s="60"/>
    </row>
    <row r="47" spans="2:22" ht="13.5">
      <c r="B47" s="8"/>
      <c r="C47" s="8"/>
      <c r="D47" s="8"/>
      <c r="E47" s="8"/>
      <c r="F47" s="8"/>
      <c r="G47" s="8"/>
      <c r="H47" s="8"/>
      <c r="I47" s="8"/>
      <c r="J47" s="8"/>
      <c r="K47" s="8"/>
      <c r="L47" s="8"/>
      <c r="M47" s="8"/>
      <c r="N47" s="8"/>
      <c r="O47" s="8"/>
      <c r="P47" s="8"/>
      <c r="Q47" s="8"/>
      <c r="R47" s="8"/>
      <c r="S47" s="8"/>
      <c r="T47" s="8"/>
      <c r="U47" s="8"/>
      <c r="V47" s="8"/>
    </row>
    <row r="48" ht="18" customHeight="1"/>
    <row r="49" ht="18" customHeight="1"/>
    <row r="61" spans="1:14" ht="13.5">
      <c r="A61" s="1" t="s">
        <v>125</v>
      </c>
      <c r="N61" s="1" t="s">
        <v>195</v>
      </c>
    </row>
    <row r="62" ht="13.5">
      <c r="A62" s="1" t="s">
        <v>126</v>
      </c>
    </row>
    <row r="63" ht="13.5">
      <c r="A63" s="1" t="s">
        <v>127</v>
      </c>
    </row>
    <row r="64" ht="13.5">
      <c r="A64" s="1" t="s">
        <v>128</v>
      </c>
    </row>
    <row r="65" ht="13.5">
      <c r="A65" s="1" t="s">
        <v>129</v>
      </c>
    </row>
    <row r="66" ht="13.5">
      <c r="A66" s="1" t="s">
        <v>130</v>
      </c>
    </row>
    <row r="67" ht="13.5">
      <c r="A67" s="1" t="s">
        <v>131</v>
      </c>
    </row>
    <row r="68" ht="13.5">
      <c r="A68" s="1" t="s">
        <v>132</v>
      </c>
    </row>
    <row r="69" ht="13.5">
      <c r="A69" s="1" t="s">
        <v>133</v>
      </c>
    </row>
    <row r="70" ht="13.5">
      <c r="A70" s="1" t="s">
        <v>134</v>
      </c>
    </row>
    <row r="71" ht="13.5">
      <c r="A71" s="1" t="s">
        <v>135</v>
      </c>
    </row>
    <row r="72" ht="13.5">
      <c r="A72" s="1" t="s">
        <v>346</v>
      </c>
    </row>
    <row r="73" ht="13.5">
      <c r="A73" s="1" t="s">
        <v>137</v>
      </c>
    </row>
    <row r="74" ht="13.5">
      <c r="A74" s="1" t="s">
        <v>138</v>
      </c>
    </row>
    <row r="75" ht="13.5">
      <c r="A75" s="1" t="s">
        <v>139</v>
      </c>
    </row>
    <row r="76" ht="13.5">
      <c r="A76" s="1" t="s">
        <v>140</v>
      </c>
    </row>
    <row r="77" ht="13.5">
      <c r="A77" s="1" t="s">
        <v>141</v>
      </c>
    </row>
    <row r="78" ht="13.5">
      <c r="A78" s="1" t="s">
        <v>142</v>
      </c>
    </row>
    <row r="79" ht="13.5">
      <c r="A79" s="1" t="s">
        <v>143</v>
      </c>
    </row>
    <row r="80" ht="13.5">
      <c r="A80" s="1" t="s">
        <v>144</v>
      </c>
    </row>
    <row r="81" ht="13.5">
      <c r="A81" s="1" t="s">
        <v>145</v>
      </c>
    </row>
    <row r="82" ht="13.5">
      <c r="A82" s="1" t="s">
        <v>146</v>
      </c>
    </row>
    <row r="83" ht="13.5">
      <c r="A83" s="1" t="s">
        <v>147</v>
      </c>
    </row>
    <row r="84" ht="13.5">
      <c r="A84" s="1" t="s">
        <v>148</v>
      </c>
    </row>
    <row r="85" ht="13.5">
      <c r="A85" s="1" t="s">
        <v>149</v>
      </c>
    </row>
    <row r="86" ht="13.5">
      <c r="A86" s="1" t="s">
        <v>150</v>
      </c>
    </row>
    <row r="87" ht="13.5">
      <c r="A87" s="1" t="s">
        <v>151</v>
      </c>
    </row>
    <row r="88" ht="13.5">
      <c r="A88" s="1" t="s">
        <v>152</v>
      </c>
    </row>
  </sheetData>
  <sheetProtection selectLockedCells="1"/>
  <mergeCells count="53">
    <mergeCell ref="A8:J8"/>
    <mergeCell ref="B3:K3"/>
    <mergeCell ref="Q10:R10"/>
    <mergeCell ref="A13:H13"/>
    <mergeCell ref="F40:W40"/>
    <mergeCell ref="F41:W41"/>
    <mergeCell ref="B28:E29"/>
    <mergeCell ref="I28:P29"/>
    <mergeCell ref="R28:R29"/>
    <mergeCell ref="B39:E46"/>
    <mergeCell ref="W34:W35"/>
    <mergeCell ref="G36:J36"/>
    <mergeCell ref="K36:N36"/>
    <mergeCell ref="O36:R36"/>
    <mergeCell ref="W36:W38"/>
    <mergeCell ref="I42:U42"/>
    <mergeCell ref="F42:H42"/>
    <mergeCell ref="V32:V33"/>
    <mergeCell ref="S34:V35"/>
    <mergeCell ref="S36:V38"/>
    <mergeCell ref="G34:J35"/>
    <mergeCell ref="N34:N35"/>
    <mergeCell ref="O34:R35"/>
    <mergeCell ref="K17:L17"/>
    <mergeCell ref="R26:R27"/>
    <mergeCell ref="R30:R31"/>
    <mergeCell ref="F32:F38"/>
    <mergeCell ref="G32:N33"/>
    <mergeCell ref="I30:P31"/>
    <mergeCell ref="I26:P27"/>
    <mergeCell ref="K34:M35"/>
    <mergeCell ref="Q32:U33"/>
    <mergeCell ref="M20:X20"/>
    <mergeCell ref="O8:P8"/>
    <mergeCell ref="R8:S8"/>
    <mergeCell ref="P17:X17"/>
    <mergeCell ref="P18:X18"/>
    <mergeCell ref="P19:V19"/>
    <mergeCell ref="M17:O17"/>
    <mergeCell ref="M18:O18"/>
    <mergeCell ref="M19:O19"/>
    <mergeCell ref="U8:X8"/>
    <mergeCell ref="L8:M8"/>
    <mergeCell ref="B23:C23"/>
    <mergeCell ref="E23:W23"/>
    <mergeCell ref="H37:J37"/>
    <mergeCell ref="H38:J38"/>
    <mergeCell ref="P38:R38"/>
    <mergeCell ref="P37:R37"/>
    <mergeCell ref="L38:N38"/>
    <mergeCell ref="L37:N37"/>
    <mergeCell ref="B26:E27"/>
    <mergeCell ref="B30:E38"/>
  </mergeCells>
  <dataValidations count="2">
    <dataValidation type="list" allowBlank="1" showInputMessage="1" showErrorMessage="1" sqref="P17:X17">
      <formula1>$A$60:$A$88</formula1>
    </dataValidation>
    <dataValidation type="list" allowBlank="1" showInputMessage="1" showErrorMessage="1" sqref="G37:G38 K37:K38 O37:O38">
      <formula1>$N$60:$N$61</formula1>
    </dataValidation>
  </dataValidations>
  <printOptions horizontalCentered="1"/>
  <pageMargins left="0.3937007874015748" right="0.3937007874015748" top="0.5905511811023623" bottom="0.3937007874015748" header="0.5118110236220472" footer="0.5118110236220472"/>
  <pageSetup blackAndWhite="1" fitToHeight="1" fitToWidth="1" horizontalDpi="600" verticalDpi="600" orientation="portrait" paperSize="9" r:id="rId4"/>
  <drawing r:id="rId3"/>
  <legacyDrawing r:id="rId2"/>
</worksheet>
</file>

<file path=xl/worksheets/sheet4.xml><?xml version="1.0" encoding="utf-8"?>
<worksheet xmlns="http://schemas.openxmlformats.org/spreadsheetml/2006/main" xmlns:r="http://schemas.openxmlformats.org/officeDocument/2006/relationships">
  <sheetPr>
    <tabColor rgb="FFFF0000"/>
    <pageSetUpPr fitToPage="1"/>
  </sheetPr>
  <dimension ref="A1:AH48"/>
  <sheetViews>
    <sheetView showZeros="0" view="pageBreakPreview" zoomScale="85" zoomScaleSheetLayoutView="85" workbookViewId="0" topLeftCell="A1">
      <selection activeCell="D20" sqref="D20:H20"/>
    </sheetView>
  </sheetViews>
  <sheetFormatPr defaultColWidth="9.00390625" defaultRowHeight="13.5"/>
  <cols>
    <col min="1" max="2" width="10.625" style="0" customWidth="1"/>
    <col min="3" max="3" width="3.875" style="0" customWidth="1"/>
    <col min="4" max="24" width="3.625" style="0" customWidth="1"/>
  </cols>
  <sheetData>
    <row r="1" spans="1:24" ht="15">
      <c r="A1" s="462" t="s">
        <v>64</v>
      </c>
      <c r="B1" s="462"/>
      <c r="C1" s="462"/>
      <c r="D1" s="462"/>
      <c r="E1" s="462"/>
      <c r="F1" s="462"/>
      <c r="G1" s="462"/>
      <c r="H1" s="1"/>
      <c r="I1" s="1"/>
      <c r="J1" s="1"/>
      <c r="K1" s="1"/>
      <c r="L1" s="1"/>
      <c r="M1" s="1"/>
      <c r="N1" s="1"/>
      <c r="O1" s="1"/>
      <c r="P1" s="1"/>
      <c r="Q1" s="1"/>
      <c r="R1" s="1"/>
      <c r="S1" s="1"/>
      <c r="T1" s="1"/>
      <c r="U1" s="1"/>
      <c r="V1" s="1"/>
      <c r="W1" s="1"/>
      <c r="X1" s="1"/>
    </row>
    <row r="2" spans="1:24" ht="14.25">
      <c r="A2" s="1"/>
      <c r="B2" s="1"/>
      <c r="C2" s="1"/>
      <c r="D2" s="1"/>
      <c r="E2" s="1"/>
      <c r="F2" s="1"/>
      <c r="G2" s="1"/>
      <c r="H2" s="1"/>
      <c r="I2" s="1"/>
      <c r="J2" s="1"/>
      <c r="K2" s="1"/>
      <c r="L2" s="1"/>
      <c r="M2" s="1"/>
      <c r="N2" s="1"/>
      <c r="O2" s="1"/>
      <c r="P2" s="1"/>
      <c r="Q2" s="1"/>
      <c r="R2" s="1"/>
      <c r="S2" s="1"/>
      <c r="T2" s="1"/>
      <c r="U2" s="1"/>
      <c r="V2" s="1"/>
      <c r="W2" s="1"/>
      <c r="X2" s="1"/>
    </row>
    <row r="3" spans="1:24" ht="18">
      <c r="A3" s="1"/>
      <c r="B3" s="17"/>
      <c r="C3" s="486">
        <f>'R6交付金上限'!H14</f>
        <v>0</v>
      </c>
      <c r="D3" s="486"/>
      <c r="E3" s="120">
        <f>'R6交付金上限'!H15</f>
        <v>0</v>
      </c>
      <c r="F3" s="411" t="s">
        <v>208</v>
      </c>
      <c r="G3" s="411"/>
      <c r="H3" s="411"/>
      <c r="I3" s="411"/>
      <c r="J3" s="411"/>
      <c r="K3" s="411"/>
      <c r="L3" s="411"/>
      <c r="M3" s="411"/>
      <c r="N3" s="411"/>
      <c r="O3" s="411"/>
      <c r="P3" s="411"/>
      <c r="Q3" s="411"/>
      <c r="R3" s="411"/>
      <c r="S3" s="411"/>
      <c r="T3" s="411"/>
      <c r="U3" s="9"/>
      <c r="V3" s="9"/>
      <c r="W3" s="9"/>
      <c r="X3" s="9"/>
    </row>
    <row r="4" spans="1:24" ht="14.25">
      <c r="A4" s="1"/>
      <c r="B4" s="1"/>
      <c r="C4" s="1"/>
      <c r="D4" s="1"/>
      <c r="E4" s="1"/>
      <c r="F4" s="1"/>
      <c r="G4" s="1"/>
      <c r="H4" s="1"/>
      <c r="I4" s="1"/>
      <c r="J4" s="1"/>
      <c r="K4" s="1"/>
      <c r="L4" s="1"/>
      <c r="M4" s="1"/>
      <c r="N4" s="1"/>
      <c r="O4" s="1"/>
      <c r="P4" s="1"/>
      <c r="Q4" s="1"/>
      <c r="R4" s="1"/>
      <c r="S4" s="1"/>
      <c r="T4" s="1"/>
      <c r="U4" s="1"/>
      <c r="V4" s="1"/>
      <c r="W4" s="1"/>
      <c r="X4" s="1"/>
    </row>
    <row r="5" spans="1:24" ht="13.5" customHeight="1" thickBot="1">
      <c r="A5" s="1"/>
      <c r="B5" s="1"/>
      <c r="C5" s="1"/>
      <c r="D5" s="14"/>
      <c r="E5" s="1"/>
      <c r="F5" s="1"/>
      <c r="G5" s="1"/>
      <c r="H5" s="1"/>
      <c r="I5" s="1"/>
      <c r="J5" s="1"/>
      <c r="K5" s="1"/>
      <c r="L5" s="1"/>
      <c r="M5" s="1"/>
      <c r="N5" s="1"/>
      <c r="O5" s="1"/>
      <c r="P5" s="1"/>
      <c r="Q5" s="1"/>
      <c r="R5" s="1"/>
      <c r="S5" s="1"/>
      <c r="T5" s="1"/>
      <c r="U5" s="1"/>
      <c r="V5" s="1"/>
      <c r="W5" s="1"/>
      <c r="X5" s="1"/>
    </row>
    <row r="6" spans="1:24" ht="12.75" customHeight="1">
      <c r="A6" s="487" t="s">
        <v>16</v>
      </c>
      <c r="B6" s="488"/>
      <c r="C6" s="491" t="s">
        <v>104</v>
      </c>
      <c r="D6" s="492"/>
      <c r="E6" s="495"/>
      <c r="F6" s="496"/>
      <c r="G6" s="496"/>
      <c r="H6" s="496"/>
      <c r="I6" s="496"/>
      <c r="J6" s="496"/>
      <c r="K6" s="496"/>
      <c r="L6" s="496"/>
      <c r="M6" s="496"/>
      <c r="N6" s="496"/>
      <c r="O6" s="496"/>
      <c r="P6" s="496"/>
      <c r="Q6" s="496"/>
      <c r="R6" s="496"/>
      <c r="S6" s="496"/>
      <c r="T6" s="497"/>
      <c r="U6" s="1"/>
      <c r="V6" s="1"/>
      <c r="W6" s="1"/>
      <c r="X6" s="1"/>
    </row>
    <row r="7" spans="1:24" ht="49.5" customHeight="1" thickBot="1">
      <c r="A7" s="489"/>
      <c r="B7" s="490"/>
      <c r="C7" s="493"/>
      <c r="D7" s="494"/>
      <c r="E7" s="511"/>
      <c r="F7" s="493"/>
      <c r="G7" s="493"/>
      <c r="H7" s="493"/>
      <c r="I7" s="493"/>
      <c r="J7" s="493"/>
      <c r="K7" s="493"/>
      <c r="L7" s="493"/>
      <c r="M7" s="493"/>
      <c r="N7" s="493"/>
      <c r="O7" s="493"/>
      <c r="P7" s="493"/>
      <c r="Q7" s="493"/>
      <c r="R7" s="493"/>
      <c r="S7" s="493"/>
      <c r="T7" s="512"/>
      <c r="U7" s="1"/>
      <c r="V7" s="1"/>
      <c r="W7" s="1"/>
      <c r="X7" s="1"/>
    </row>
    <row r="8" spans="1:24" ht="18" customHeight="1">
      <c r="A8" s="507" t="s">
        <v>51</v>
      </c>
      <c r="B8" s="508"/>
      <c r="C8" s="513"/>
      <c r="D8" s="514"/>
      <c r="E8" s="514"/>
      <c r="F8" s="514"/>
      <c r="G8" s="514"/>
      <c r="H8" s="514"/>
      <c r="I8" s="514"/>
      <c r="J8" s="514"/>
      <c r="K8" s="514"/>
      <c r="L8" s="514"/>
      <c r="M8" s="514"/>
      <c r="N8" s="514"/>
      <c r="O8" s="514"/>
      <c r="P8" s="514"/>
      <c r="Q8" s="514"/>
      <c r="R8" s="514"/>
      <c r="S8" s="514"/>
      <c r="T8" s="515"/>
      <c r="U8" s="1"/>
      <c r="V8" s="1"/>
      <c r="W8" s="1"/>
      <c r="X8" s="1"/>
    </row>
    <row r="9" spans="1:24" ht="27.75" customHeight="1" thickBot="1">
      <c r="A9" s="509"/>
      <c r="B9" s="510"/>
      <c r="C9" s="516"/>
      <c r="D9" s="517"/>
      <c r="E9" s="517"/>
      <c r="F9" s="517"/>
      <c r="G9" s="517"/>
      <c r="H9" s="517"/>
      <c r="I9" s="517"/>
      <c r="J9" s="517"/>
      <c r="K9" s="517"/>
      <c r="L9" s="517"/>
      <c r="M9" s="517"/>
      <c r="N9" s="517"/>
      <c r="O9" s="517"/>
      <c r="P9" s="517"/>
      <c r="Q9" s="517"/>
      <c r="R9" s="517"/>
      <c r="S9" s="517"/>
      <c r="T9" s="518"/>
      <c r="U9" s="1"/>
      <c r="V9" s="1"/>
      <c r="W9" s="1"/>
      <c r="X9" s="1"/>
    </row>
    <row r="10" spans="1:24" ht="3" customHeight="1" thickBot="1">
      <c r="A10" s="91"/>
      <c r="B10" s="91"/>
      <c r="C10" s="69"/>
      <c r="D10" s="69"/>
      <c r="E10" s="70"/>
      <c r="F10" s="71"/>
      <c r="G10" s="7"/>
      <c r="H10" s="7"/>
      <c r="I10" s="72"/>
      <c r="J10" s="72"/>
      <c r="K10" s="72"/>
      <c r="L10" s="72"/>
      <c r="M10" s="72"/>
      <c r="N10" s="72"/>
      <c r="O10" s="72"/>
      <c r="P10" s="72"/>
      <c r="Q10" s="72"/>
      <c r="R10" s="72"/>
      <c r="S10" s="72"/>
      <c r="T10" s="65"/>
      <c r="U10" s="1"/>
      <c r="V10" s="1"/>
      <c r="W10" s="1"/>
      <c r="X10" s="1"/>
    </row>
    <row r="11" spans="1:24" ht="13.5" customHeight="1">
      <c r="A11" s="487" t="s">
        <v>93</v>
      </c>
      <c r="B11" s="488"/>
      <c r="C11" s="495"/>
      <c r="D11" s="496"/>
      <c r="E11" s="496"/>
      <c r="F11" s="496"/>
      <c r="G11" s="496"/>
      <c r="H11" s="496"/>
      <c r="I11" s="496"/>
      <c r="J11" s="496"/>
      <c r="K11" s="496"/>
      <c r="L11" s="496"/>
      <c r="M11" s="496"/>
      <c r="N11" s="496"/>
      <c r="O11" s="496"/>
      <c r="P11" s="496"/>
      <c r="Q11" s="496"/>
      <c r="R11" s="496"/>
      <c r="S11" s="496"/>
      <c r="T11" s="497"/>
      <c r="U11" s="1"/>
      <c r="V11" s="1"/>
      <c r="W11" s="1"/>
      <c r="X11" s="1"/>
    </row>
    <row r="12" spans="1:24" ht="13.5" customHeight="1">
      <c r="A12" s="501"/>
      <c r="B12" s="502"/>
      <c r="C12" s="498"/>
      <c r="D12" s="499"/>
      <c r="E12" s="499"/>
      <c r="F12" s="499"/>
      <c r="G12" s="499"/>
      <c r="H12" s="499"/>
      <c r="I12" s="499"/>
      <c r="J12" s="499"/>
      <c r="K12" s="499"/>
      <c r="L12" s="499"/>
      <c r="M12" s="499"/>
      <c r="N12" s="499"/>
      <c r="O12" s="499"/>
      <c r="P12" s="499"/>
      <c r="Q12" s="499"/>
      <c r="R12" s="499"/>
      <c r="S12" s="499"/>
      <c r="T12" s="500"/>
      <c r="U12" s="1"/>
      <c r="V12" s="1"/>
      <c r="W12" s="1"/>
      <c r="X12" s="1"/>
    </row>
    <row r="13" spans="1:24" ht="16.5" customHeight="1">
      <c r="A13" s="503" t="s">
        <v>92</v>
      </c>
      <c r="B13" s="504"/>
      <c r="C13" s="519"/>
      <c r="D13" s="520"/>
      <c r="E13" s="520"/>
      <c r="F13" s="520"/>
      <c r="G13" s="520"/>
      <c r="H13" s="520"/>
      <c r="I13" s="520"/>
      <c r="J13" s="520"/>
      <c r="K13" s="520"/>
      <c r="L13" s="520"/>
      <c r="M13" s="520"/>
      <c r="N13" s="520"/>
      <c r="O13" s="520"/>
      <c r="P13" s="520"/>
      <c r="Q13" s="520"/>
      <c r="R13" s="520"/>
      <c r="S13" s="520"/>
      <c r="T13" s="521"/>
      <c r="U13" s="1"/>
      <c r="V13" s="1"/>
      <c r="W13" s="1"/>
      <c r="X13" s="1"/>
    </row>
    <row r="14" spans="1:24" ht="16.5" customHeight="1">
      <c r="A14" s="505"/>
      <c r="B14" s="506"/>
      <c r="C14" s="522"/>
      <c r="D14" s="523"/>
      <c r="E14" s="523"/>
      <c r="F14" s="523"/>
      <c r="G14" s="523"/>
      <c r="H14" s="523"/>
      <c r="I14" s="523"/>
      <c r="J14" s="523"/>
      <c r="K14" s="523"/>
      <c r="L14" s="523"/>
      <c r="M14" s="523"/>
      <c r="N14" s="523"/>
      <c r="O14" s="523"/>
      <c r="P14" s="523"/>
      <c r="Q14" s="523"/>
      <c r="R14" s="523"/>
      <c r="S14" s="523"/>
      <c r="T14" s="524"/>
      <c r="U14" s="1"/>
      <c r="V14" s="1"/>
      <c r="W14" s="1"/>
      <c r="X14" s="1"/>
    </row>
    <row r="15" spans="1:24" ht="16.5" customHeight="1">
      <c r="A15" s="501"/>
      <c r="B15" s="502"/>
      <c r="C15" s="525"/>
      <c r="D15" s="526"/>
      <c r="E15" s="526"/>
      <c r="F15" s="526"/>
      <c r="G15" s="526"/>
      <c r="H15" s="526"/>
      <c r="I15" s="526"/>
      <c r="J15" s="526"/>
      <c r="K15" s="526"/>
      <c r="L15" s="526"/>
      <c r="M15" s="526"/>
      <c r="N15" s="526"/>
      <c r="O15" s="526"/>
      <c r="P15" s="526"/>
      <c r="Q15" s="526"/>
      <c r="R15" s="526"/>
      <c r="S15" s="526"/>
      <c r="T15" s="527"/>
      <c r="U15" s="1"/>
      <c r="V15" s="1"/>
      <c r="W15" s="1"/>
      <c r="X15" s="1"/>
    </row>
    <row r="16" spans="1:24" ht="27.75" customHeight="1">
      <c r="A16" s="474" t="s">
        <v>215</v>
      </c>
      <c r="B16" s="475"/>
      <c r="C16" s="528"/>
      <c r="D16" s="528"/>
      <c r="E16" s="528"/>
      <c r="F16" s="528"/>
      <c r="G16" s="528"/>
      <c r="H16" s="528"/>
      <c r="I16" s="528"/>
      <c r="J16" s="536" t="s">
        <v>209</v>
      </c>
      <c r="K16" s="536"/>
      <c r="L16" s="536"/>
      <c r="M16" s="536"/>
      <c r="N16" s="536"/>
      <c r="O16" s="528"/>
      <c r="P16" s="528"/>
      <c r="Q16" s="528"/>
      <c r="R16" s="528"/>
      <c r="S16" s="528"/>
      <c r="T16" s="529"/>
      <c r="U16" s="1"/>
      <c r="V16" s="1"/>
      <c r="W16" s="1"/>
      <c r="X16" s="1"/>
    </row>
    <row r="17" spans="1:24" ht="27.75" customHeight="1">
      <c r="A17" s="474" t="s">
        <v>258</v>
      </c>
      <c r="B17" s="475"/>
      <c r="C17" s="479"/>
      <c r="D17" s="480"/>
      <c r="E17" s="480"/>
      <c r="F17" s="480"/>
      <c r="G17" s="480"/>
      <c r="H17" s="480"/>
      <c r="I17" s="481"/>
      <c r="J17" s="476" t="s">
        <v>240</v>
      </c>
      <c r="K17" s="477"/>
      <c r="L17" s="477"/>
      <c r="M17" s="477"/>
      <c r="N17" s="478"/>
      <c r="O17" s="479"/>
      <c r="P17" s="480"/>
      <c r="Q17" s="480"/>
      <c r="R17" s="480"/>
      <c r="S17" s="480"/>
      <c r="T17" s="482"/>
      <c r="U17" s="1"/>
      <c r="V17" s="1"/>
      <c r="W17" s="1"/>
      <c r="X17" s="1"/>
    </row>
    <row r="18" spans="1:24" ht="27.75" customHeight="1">
      <c r="A18" s="474" t="s">
        <v>212</v>
      </c>
      <c r="B18" s="475"/>
      <c r="C18" s="479"/>
      <c r="D18" s="480"/>
      <c r="E18" s="480"/>
      <c r="F18" s="480"/>
      <c r="G18" s="480"/>
      <c r="H18" s="480"/>
      <c r="I18" s="480"/>
      <c r="J18" s="480"/>
      <c r="K18" s="480"/>
      <c r="L18" s="480"/>
      <c r="M18" s="480"/>
      <c r="N18" s="480"/>
      <c r="O18" s="480"/>
      <c r="P18" s="480"/>
      <c r="Q18" s="480"/>
      <c r="R18" s="480"/>
      <c r="S18" s="480"/>
      <c r="T18" s="482"/>
      <c r="U18" s="1"/>
      <c r="V18" s="1"/>
      <c r="W18" s="1"/>
      <c r="X18" s="1"/>
    </row>
    <row r="19" spans="1:24" ht="27.75" customHeight="1">
      <c r="A19" s="530" t="s">
        <v>260</v>
      </c>
      <c r="B19" s="531"/>
      <c r="C19" s="532"/>
      <c r="D19" s="533"/>
      <c r="E19" s="533"/>
      <c r="F19" s="533"/>
      <c r="G19" s="533"/>
      <c r="H19" s="533"/>
      <c r="I19" s="533"/>
      <c r="J19" s="533"/>
      <c r="K19" s="533"/>
      <c r="L19" s="533"/>
      <c r="M19" s="533"/>
      <c r="N19" s="533"/>
      <c r="O19" s="533"/>
      <c r="P19" s="533"/>
      <c r="Q19" s="533"/>
      <c r="R19" s="533"/>
      <c r="S19" s="533"/>
      <c r="T19" s="534"/>
      <c r="U19" s="1"/>
      <c r="V19" s="1"/>
      <c r="W19" s="1"/>
      <c r="X19" s="1"/>
    </row>
    <row r="20" spans="1:34" ht="19.5" customHeight="1">
      <c r="A20" s="503" t="s">
        <v>79</v>
      </c>
      <c r="B20" s="504"/>
      <c r="C20" s="354"/>
      <c r="D20" s="483" t="s">
        <v>177</v>
      </c>
      <c r="E20" s="484"/>
      <c r="F20" s="484"/>
      <c r="G20" s="484"/>
      <c r="H20" s="484"/>
      <c r="I20" s="354"/>
      <c r="J20" s="483" t="s">
        <v>180</v>
      </c>
      <c r="K20" s="484"/>
      <c r="L20" s="484"/>
      <c r="M20" s="484"/>
      <c r="N20" s="485"/>
      <c r="O20" s="354"/>
      <c r="P20" s="483" t="s">
        <v>181</v>
      </c>
      <c r="Q20" s="484"/>
      <c r="R20" s="484"/>
      <c r="S20" s="484"/>
      <c r="T20" s="535"/>
      <c r="U20" s="7"/>
      <c r="V20" s="7"/>
      <c r="W20" s="7"/>
      <c r="X20" s="7"/>
      <c r="Y20" s="7"/>
      <c r="Z20" s="7"/>
      <c r="AA20" s="7"/>
      <c r="AB20" s="7"/>
      <c r="AC20" s="7"/>
      <c r="AD20" s="7"/>
      <c r="AE20" s="7"/>
      <c r="AF20" s="7"/>
      <c r="AG20" s="7"/>
      <c r="AH20" s="7"/>
    </row>
    <row r="21" spans="1:34" ht="19.5" customHeight="1">
      <c r="A21" s="505"/>
      <c r="B21" s="506"/>
      <c r="C21" s="354"/>
      <c r="D21" s="483" t="s">
        <v>182</v>
      </c>
      <c r="E21" s="484"/>
      <c r="F21" s="484"/>
      <c r="G21" s="484"/>
      <c r="H21" s="484"/>
      <c r="I21" s="354"/>
      <c r="J21" s="483" t="s">
        <v>178</v>
      </c>
      <c r="K21" s="484"/>
      <c r="L21" s="484"/>
      <c r="M21" s="484"/>
      <c r="N21" s="485"/>
      <c r="O21" s="354"/>
      <c r="P21" s="483" t="s">
        <v>179</v>
      </c>
      <c r="Q21" s="484"/>
      <c r="R21" s="484"/>
      <c r="S21" s="484"/>
      <c r="T21" s="535"/>
      <c r="U21" s="7"/>
      <c r="V21" s="7"/>
      <c r="W21" s="537"/>
      <c r="X21" s="537"/>
      <c r="Y21" s="537"/>
      <c r="Z21" s="7"/>
      <c r="AA21" s="7"/>
      <c r="AB21" s="7"/>
      <c r="AC21" s="7"/>
      <c r="AD21" s="7"/>
      <c r="AE21" s="7"/>
      <c r="AF21" s="7"/>
      <c r="AG21" s="7"/>
      <c r="AH21" s="7"/>
    </row>
    <row r="22" spans="1:24" ht="16.5" customHeight="1">
      <c r="A22" s="505" t="s">
        <v>52</v>
      </c>
      <c r="B22" s="506"/>
      <c r="C22" s="538"/>
      <c r="D22" s="539"/>
      <c r="E22" s="539"/>
      <c r="F22" s="539"/>
      <c r="G22" s="539"/>
      <c r="H22" s="539"/>
      <c r="I22" s="539"/>
      <c r="J22" s="539"/>
      <c r="K22" s="539"/>
      <c r="L22" s="539"/>
      <c r="M22" s="539"/>
      <c r="N22" s="539"/>
      <c r="O22" s="539"/>
      <c r="P22" s="539"/>
      <c r="Q22" s="539"/>
      <c r="R22" s="539"/>
      <c r="S22" s="539"/>
      <c r="T22" s="540"/>
      <c r="U22" s="1"/>
      <c r="V22" s="1"/>
      <c r="W22" s="1"/>
      <c r="X22" s="1"/>
    </row>
    <row r="23" spans="1:24" ht="16.5" customHeight="1">
      <c r="A23" s="501"/>
      <c r="B23" s="502"/>
      <c r="C23" s="541"/>
      <c r="D23" s="542"/>
      <c r="E23" s="542"/>
      <c r="F23" s="542"/>
      <c r="G23" s="542"/>
      <c r="H23" s="542"/>
      <c r="I23" s="542"/>
      <c r="J23" s="542"/>
      <c r="K23" s="542"/>
      <c r="L23" s="542"/>
      <c r="M23" s="542"/>
      <c r="N23" s="542"/>
      <c r="O23" s="542"/>
      <c r="P23" s="542"/>
      <c r="Q23" s="542"/>
      <c r="R23" s="542"/>
      <c r="S23" s="542"/>
      <c r="T23" s="543"/>
      <c r="U23" s="1"/>
      <c r="V23" s="1"/>
      <c r="W23" s="1"/>
      <c r="X23" s="1"/>
    </row>
    <row r="24" spans="1:24" ht="16.5" customHeight="1">
      <c r="A24" s="544" t="s">
        <v>91</v>
      </c>
      <c r="B24" s="545"/>
      <c r="C24" s="519"/>
      <c r="D24" s="520"/>
      <c r="E24" s="520"/>
      <c r="F24" s="520"/>
      <c r="G24" s="520"/>
      <c r="H24" s="520"/>
      <c r="I24" s="520"/>
      <c r="J24" s="520"/>
      <c r="K24" s="520"/>
      <c r="L24" s="520"/>
      <c r="M24" s="520"/>
      <c r="N24" s="520"/>
      <c r="O24" s="520"/>
      <c r="P24" s="520"/>
      <c r="Q24" s="520"/>
      <c r="R24" s="520"/>
      <c r="S24" s="520"/>
      <c r="T24" s="521"/>
      <c r="U24" s="3"/>
      <c r="V24" s="2"/>
      <c r="W24" s="3"/>
      <c r="X24" s="2"/>
    </row>
    <row r="25" spans="1:24" ht="16.5" customHeight="1">
      <c r="A25" s="546"/>
      <c r="B25" s="547"/>
      <c r="C25" s="522"/>
      <c r="D25" s="523"/>
      <c r="E25" s="523"/>
      <c r="F25" s="523"/>
      <c r="G25" s="523"/>
      <c r="H25" s="523"/>
      <c r="I25" s="523"/>
      <c r="J25" s="523"/>
      <c r="K25" s="523"/>
      <c r="L25" s="523"/>
      <c r="M25" s="523"/>
      <c r="N25" s="523"/>
      <c r="O25" s="523"/>
      <c r="P25" s="523"/>
      <c r="Q25" s="523"/>
      <c r="R25" s="523"/>
      <c r="S25" s="523"/>
      <c r="T25" s="524"/>
      <c r="U25" s="3"/>
      <c r="V25" s="2"/>
      <c r="W25" s="3"/>
      <c r="X25" s="2"/>
    </row>
    <row r="26" spans="1:24" ht="16.5" customHeight="1" thickBot="1">
      <c r="A26" s="548"/>
      <c r="B26" s="549"/>
      <c r="C26" s="516"/>
      <c r="D26" s="517"/>
      <c r="E26" s="517"/>
      <c r="F26" s="517"/>
      <c r="G26" s="517"/>
      <c r="H26" s="517"/>
      <c r="I26" s="517"/>
      <c r="J26" s="517"/>
      <c r="K26" s="517"/>
      <c r="L26" s="517"/>
      <c r="M26" s="517"/>
      <c r="N26" s="517"/>
      <c r="O26" s="517"/>
      <c r="P26" s="517"/>
      <c r="Q26" s="517"/>
      <c r="R26" s="517"/>
      <c r="S26" s="517"/>
      <c r="T26" s="518"/>
      <c r="U26" s="3"/>
      <c r="V26" s="2"/>
      <c r="W26" s="3"/>
      <c r="X26" s="2"/>
    </row>
    <row r="27" spans="1:24" ht="3.75" customHeight="1" thickBot="1">
      <c r="A27" s="64"/>
      <c r="B27" s="64"/>
      <c r="C27" s="65"/>
      <c r="D27" s="65"/>
      <c r="E27" s="65"/>
      <c r="F27" s="65"/>
      <c r="G27" s="65"/>
      <c r="H27" s="65"/>
      <c r="I27" s="65"/>
      <c r="J27" s="65"/>
      <c r="K27" s="65"/>
      <c r="L27" s="65"/>
      <c r="M27" s="65"/>
      <c r="N27" s="65"/>
      <c r="O27" s="65"/>
      <c r="P27" s="65"/>
      <c r="Q27" s="66"/>
      <c r="R27" s="66"/>
      <c r="S27" s="67"/>
      <c r="T27" s="66"/>
      <c r="U27" s="3"/>
      <c r="V27" s="2"/>
      <c r="W27" s="3"/>
      <c r="X27" s="2"/>
    </row>
    <row r="28" spans="1:24" ht="13.5" customHeight="1">
      <c r="A28" s="487" t="s">
        <v>94</v>
      </c>
      <c r="B28" s="488"/>
      <c r="C28" s="495"/>
      <c r="D28" s="496"/>
      <c r="E28" s="496"/>
      <c r="F28" s="496"/>
      <c r="G28" s="496"/>
      <c r="H28" s="496"/>
      <c r="I28" s="496"/>
      <c r="J28" s="496"/>
      <c r="K28" s="496"/>
      <c r="L28" s="496"/>
      <c r="M28" s="496"/>
      <c r="N28" s="496"/>
      <c r="O28" s="496"/>
      <c r="P28" s="496"/>
      <c r="Q28" s="496"/>
      <c r="R28" s="496"/>
      <c r="S28" s="496"/>
      <c r="T28" s="497"/>
      <c r="U28" s="1"/>
      <c r="V28" s="1"/>
      <c r="W28" s="1"/>
      <c r="X28" s="1"/>
    </row>
    <row r="29" spans="1:24" ht="13.5" customHeight="1">
      <c r="A29" s="501"/>
      <c r="B29" s="502"/>
      <c r="C29" s="498"/>
      <c r="D29" s="499"/>
      <c r="E29" s="499"/>
      <c r="F29" s="499"/>
      <c r="G29" s="499"/>
      <c r="H29" s="499"/>
      <c r="I29" s="499"/>
      <c r="J29" s="499"/>
      <c r="K29" s="499"/>
      <c r="L29" s="499"/>
      <c r="M29" s="499"/>
      <c r="N29" s="499"/>
      <c r="O29" s="499"/>
      <c r="P29" s="499"/>
      <c r="Q29" s="499"/>
      <c r="R29" s="499"/>
      <c r="S29" s="499"/>
      <c r="T29" s="500"/>
      <c r="U29" s="1"/>
      <c r="V29" s="1"/>
      <c r="W29" s="1"/>
      <c r="X29" s="1"/>
    </row>
    <row r="30" spans="1:24" ht="16.5" customHeight="1">
      <c r="A30" s="503" t="s">
        <v>92</v>
      </c>
      <c r="B30" s="504"/>
      <c r="C30" s="519"/>
      <c r="D30" s="520"/>
      <c r="E30" s="520"/>
      <c r="F30" s="520"/>
      <c r="G30" s="520"/>
      <c r="H30" s="520"/>
      <c r="I30" s="520"/>
      <c r="J30" s="520"/>
      <c r="K30" s="520"/>
      <c r="L30" s="520"/>
      <c r="M30" s="520"/>
      <c r="N30" s="520"/>
      <c r="O30" s="520"/>
      <c r="P30" s="520"/>
      <c r="Q30" s="520"/>
      <c r="R30" s="520"/>
      <c r="S30" s="520"/>
      <c r="T30" s="521"/>
      <c r="U30" s="1"/>
      <c r="V30" s="1"/>
      <c r="W30" s="1"/>
      <c r="X30" s="1"/>
    </row>
    <row r="31" spans="1:24" ht="16.5" customHeight="1">
      <c r="A31" s="505"/>
      <c r="B31" s="506"/>
      <c r="C31" s="522"/>
      <c r="D31" s="523"/>
      <c r="E31" s="523"/>
      <c r="F31" s="523"/>
      <c r="G31" s="523"/>
      <c r="H31" s="523"/>
      <c r="I31" s="523"/>
      <c r="J31" s="523"/>
      <c r="K31" s="523"/>
      <c r="L31" s="523"/>
      <c r="M31" s="523"/>
      <c r="N31" s="523"/>
      <c r="O31" s="523"/>
      <c r="P31" s="523"/>
      <c r="Q31" s="523"/>
      <c r="R31" s="523"/>
      <c r="S31" s="523"/>
      <c r="T31" s="524"/>
      <c r="U31" s="1"/>
      <c r="V31" s="1"/>
      <c r="W31" s="1"/>
      <c r="X31" s="1"/>
    </row>
    <row r="32" spans="1:24" ht="16.5" customHeight="1">
      <c r="A32" s="501"/>
      <c r="B32" s="502"/>
      <c r="C32" s="525"/>
      <c r="D32" s="526"/>
      <c r="E32" s="526"/>
      <c r="F32" s="526"/>
      <c r="G32" s="526"/>
      <c r="H32" s="526"/>
      <c r="I32" s="526"/>
      <c r="J32" s="526"/>
      <c r="K32" s="526"/>
      <c r="L32" s="526"/>
      <c r="M32" s="526"/>
      <c r="N32" s="526"/>
      <c r="O32" s="526"/>
      <c r="P32" s="526"/>
      <c r="Q32" s="526"/>
      <c r="R32" s="526"/>
      <c r="S32" s="526"/>
      <c r="T32" s="527"/>
      <c r="U32" s="1"/>
      <c r="V32" s="1"/>
      <c r="W32" s="1"/>
      <c r="X32" s="1"/>
    </row>
    <row r="33" spans="1:24" ht="27.75" customHeight="1">
      <c r="A33" s="474" t="s">
        <v>215</v>
      </c>
      <c r="B33" s="475"/>
      <c r="C33" s="528"/>
      <c r="D33" s="528"/>
      <c r="E33" s="528"/>
      <c r="F33" s="528"/>
      <c r="G33" s="528"/>
      <c r="H33" s="528"/>
      <c r="I33" s="528"/>
      <c r="J33" s="536" t="s">
        <v>209</v>
      </c>
      <c r="K33" s="536"/>
      <c r="L33" s="536"/>
      <c r="M33" s="536"/>
      <c r="N33" s="536"/>
      <c r="O33" s="528"/>
      <c r="P33" s="528"/>
      <c r="Q33" s="528"/>
      <c r="R33" s="528"/>
      <c r="S33" s="528"/>
      <c r="T33" s="529"/>
      <c r="U33" s="1"/>
      <c r="V33" s="1"/>
      <c r="W33" s="1"/>
      <c r="X33" s="1"/>
    </row>
    <row r="34" spans="1:24" ht="27.75" customHeight="1">
      <c r="A34" s="474" t="s">
        <v>258</v>
      </c>
      <c r="B34" s="475"/>
      <c r="C34" s="479"/>
      <c r="D34" s="480"/>
      <c r="E34" s="480"/>
      <c r="F34" s="480"/>
      <c r="G34" s="480"/>
      <c r="H34" s="480"/>
      <c r="I34" s="481"/>
      <c r="J34" s="476" t="s">
        <v>240</v>
      </c>
      <c r="K34" s="477"/>
      <c r="L34" s="477"/>
      <c r="M34" s="477"/>
      <c r="N34" s="478"/>
      <c r="O34" s="479"/>
      <c r="P34" s="480"/>
      <c r="Q34" s="480"/>
      <c r="R34" s="480"/>
      <c r="S34" s="480"/>
      <c r="T34" s="482"/>
      <c r="U34" s="1"/>
      <c r="V34" s="1"/>
      <c r="W34" s="1"/>
      <c r="X34" s="1"/>
    </row>
    <row r="35" spans="1:24" ht="27.75" customHeight="1">
      <c r="A35" s="474" t="s">
        <v>212</v>
      </c>
      <c r="B35" s="475"/>
      <c r="C35" s="479"/>
      <c r="D35" s="480"/>
      <c r="E35" s="480"/>
      <c r="F35" s="480"/>
      <c r="G35" s="480"/>
      <c r="H35" s="480"/>
      <c r="I35" s="480"/>
      <c r="J35" s="480"/>
      <c r="K35" s="480"/>
      <c r="L35" s="480"/>
      <c r="M35" s="480"/>
      <c r="N35" s="480"/>
      <c r="O35" s="480"/>
      <c r="P35" s="480"/>
      <c r="Q35" s="480"/>
      <c r="R35" s="480"/>
      <c r="S35" s="480"/>
      <c r="T35" s="482"/>
      <c r="U35" s="1"/>
      <c r="V35" s="1"/>
      <c r="W35" s="1"/>
      <c r="X35" s="1"/>
    </row>
    <row r="36" spans="1:24" ht="27.75" customHeight="1">
      <c r="A36" s="530" t="s">
        <v>260</v>
      </c>
      <c r="B36" s="531"/>
      <c r="C36" s="532"/>
      <c r="D36" s="533"/>
      <c r="E36" s="533"/>
      <c r="F36" s="533"/>
      <c r="G36" s="533"/>
      <c r="H36" s="533"/>
      <c r="I36" s="533"/>
      <c r="J36" s="533"/>
      <c r="K36" s="533"/>
      <c r="L36" s="533"/>
      <c r="M36" s="533"/>
      <c r="N36" s="533"/>
      <c r="O36" s="533"/>
      <c r="P36" s="533"/>
      <c r="Q36" s="533"/>
      <c r="R36" s="533"/>
      <c r="S36" s="533"/>
      <c r="T36" s="534"/>
      <c r="U36" s="1"/>
      <c r="V36" s="1"/>
      <c r="W36" s="1"/>
      <c r="X36" s="1"/>
    </row>
    <row r="37" spans="1:24" ht="19.5" customHeight="1">
      <c r="A37" s="503" t="s">
        <v>79</v>
      </c>
      <c r="B37" s="504"/>
      <c r="C37" s="354"/>
      <c r="D37" s="483" t="s">
        <v>177</v>
      </c>
      <c r="E37" s="484"/>
      <c r="F37" s="484"/>
      <c r="G37" s="484"/>
      <c r="H37" s="484"/>
      <c r="I37" s="354"/>
      <c r="J37" s="483" t="s">
        <v>180</v>
      </c>
      <c r="K37" s="484"/>
      <c r="L37" s="484"/>
      <c r="M37" s="484"/>
      <c r="N37" s="485"/>
      <c r="O37" s="354"/>
      <c r="P37" s="483" t="s">
        <v>181</v>
      </c>
      <c r="Q37" s="484"/>
      <c r="R37" s="484"/>
      <c r="S37" s="484"/>
      <c r="T37" s="535"/>
      <c r="U37" s="8"/>
      <c r="V37" s="8"/>
      <c r="W37" s="1"/>
      <c r="X37" s="1"/>
    </row>
    <row r="38" spans="1:24" ht="19.5" customHeight="1">
      <c r="A38" s="505"/>
      <c r="B38" s="506"/>
      <c r="C38" s="354"/>
      <c r="D38" s="483" t="s">
        <v>182</v>
      </c>
      <c r="E38" s="484"/>
      <c r="F38" s="484"/>
      <c r="G38" s="484"/>
      <c r="H38" s="484"/>
      <c r="I38" s="354"/>
      <c r="J38" s="483" t="s">
        <v>178</v>
      </c>
      <c r="K38" s="484"/>
      <c r="L38" s="484"/>
      <c r="M38" s="484"/>
      <c r="N38" s="485"/>
      <c r="O38" s="354"/>
      <c r="P38" s="483" t="s">
        <v>179</v>
      </c>
      <c r="Q38" s="484"/>
      <c r="R38" s="484"/>
      <c r="S38" s="484"/>
      <c r="T38" s="535"/>
      <c r="U38" s="8"/>
      <c r="V38" s="8"/>
      <c r="W38" s="1"/>
      <c r="X38" s="1"/>
    </row>
    <row r="39" spans="1:24" ht="16.5" customHeight="1">
      <c r="A39" s="505" t="s">
        <v>52</v>
      </c>
      <c r="B39" s="506"/>
      <c r="C39" s="522"/>
      <c r="D39" s="523"/>
      <c r="E39" s="523"/>
      <c r="F39" s="523"/>
      <c r="G39" s="523"/>
      <c r="H39" s="523"/>
      <c r="I39" s="523"/>
      <c r="J39" s="523"/>
      <c r="K39" s="523"/>
      <c r="L39" s="523"/>
      <c r="M39" s="523"/>
      <c r="N39" s="523"/>
      <c r="O39" s="523"/>
      <c r="P39" s="523"/>
      <c r="Q39" s="523"/>
      <c r="R39" s="523"/>
      <c r="S39" s="523"/>
      <c r="T39" s="524"/>
      <c r="U39" s="8"/>
      <c r="V39" s="8"/>
      <c r="W39" s="1"/>
      <c r="X39" s="1"/>
    </row>
    <row r="40" spans="1:24" ht="16.5" customHeight="1">
      <c r="A40" s="501"/>
      <c r="B40" s="502"/>
      <c r="C40" s="525"/>
      <c r="D40" s="526"/>
      <c r="E40" s="526"/>
      <c r="F40" s="526"/>
      <c r="G40" s="526"/>
      <c r="H40" s="526"/>
      <c r="I40" s="526"/>
      <c r="J40" s="526"/>
      <c r="K40" s="526"/>
      <c r="L40" s="526"/>
      <c r="M40" s="526"/>
      <c r="N40" s="526"/>
      <c r="O40" s="526"/>
      <c r="P40" s="526"/>
      <c r="Q40" s="526"/>
      <c r="R40" s="526"/>
      <c r="S40" s="526"/>
      <c r="T40" s="527"/>
      <c r="U40" s="80"/>
      <c r="V40" s="80"/>
      <c r="W40" s="80"/>
      <c r="X40" s="80"/>
    </row>
    <row r="41" spans="1:24" ht="16.5" customHeight="1">
      <c r="A41" s="544" t="s">
        <v>91</v>
      </c>
      <c r="B41" s="545"/>
      <c r="C41" s="550"/>
      <c r="D41" s="551"/>
      <c r="E41" s="551"/>
      <c r="F41" s="551"/>
      <c r="G41" s="551"/>
      <c r="H41" s="551"/>
      <c r="I41" s="551"/>
      <c r="J41" s="551"/>
      <c r="K41" s="551"/>
      <c r="L41" s="551"/>
      <c r="M41" s="551"/>
      <c r="N41" s="551"/>
      <c r="O41" s="551"/>
      <c r="P41" s="551"/>
      <c r="Q41" s="551"/>
      <c r="R41" s="551"/>
      <c r="S41" s="551"/>
      <c r="T41" s="552"/>
      <c r="U41" s="80"/>
      <c r="V41" s="80"/>
      <c r="W41" s="80"/>
      <c r="X41" s="80"/>
    </row>
    <row r="42" spans="1:24" ht="16.5" customHeight="1">
      <c r="A42" s="546"/>
      <c r="B42" s="547"/>
      <c r="C42" s="538"/>
      <c r="D42" s="539"/>
      <c r="E42" s="539"/>
      <c r="F42" s="539"/>
      <c r="G42" s="539"/>
      <c r="H42" s="539"/>
      <c r="I42" s="539"/>
      <c r="J42" s="539"/>
      <c r="K42" s="539"/>
      <c r="L42" s="539"/>
      <c r="M42" s="539"/>
      <c r="N42" s="539"/>
      <c r="O42" s="539"/>
      <c r="P42" s="539"/>
      <c r="Q42" s="539"/>
      <c r="R42" s="539"/>
      <c r="S42" s="539"/>
      <c r="T42" s="540"/>
      <c r="U42" s="8"/>
      <c r="V42" s="8"/>
      <c r="W42" s="1"/>
      <c r="X42" s="1"/>
    </row>
    <row r="43" spans="1:24" ht="16.5" customHeight="1" thickBot="1">
      <c r="A43" s="548"/>
      <c r="B43" s="549"/>
      <c r="C43" s="553"/>
      <c r="D43" s="554"/>
      <c r="E43" s="554"/>
      <c r="F43" s="554"/>
      <c r="G43" s="554"/>
      <c r="H43" s="554"/>
      <c r="I43" s="554"/>
      <c r="J43" s="554"/>
      <c r="K43" s="554"/>
      <c r="L43" s="554"/>
      <c r="M43" s="554"/>
      <c r="N43" s="554"/>
      <c r="O43" s="554"/>
      <c r="P43" s="554"/>
      <c r="Q43" s="554"/>
      <c r="R43" s="554"/>
      <c r="S43" s="554"/>
      <c r="T43" s="555"/>
      <c r="U43" s="8"/>
      <c r="V43" s="8"/>
      <c r="W43" s="1"/>
      <c r="X43" s="1"/>
    </row>
    <row r="44" spans="1:20" ht="13.5" customHeight="1">
      <c r="A44" s="556" t="s">
        <v>210</v>
      </c>
      <c r="B44" s="556"/>
      <c r="C44" s="556"/>
      <c r="D44" s="556"/>
      <c r="E44" s="556"/>
      <c r="F44" s="556"/>
      <c r="G44" s="556"/>
      <c r="H44" s="556"/>
      <c r="I44" s="556"/>
      <c r="J44" s="556"/>
      <c r="K44" s="556"/>
      <c r="L44" s="556"/>
      <c r="M44" s="556"/>
      <c r="N44" s="556"/>
      <c r="O44" s="556"/>
      <c r="P44" s="556"/>
      <c r="Q44" s="556"/>
      <c r="R44" s="556"/>
      <c r="S44" s="556"/>
      <c r="T44" s="556"/>
    </row>
    <row r="48" ht="13.5">
      <c r="A48" t="s">
        <v>195</v>
      </c>
    </row>
  </sheetData>
  <sheetProtection/>
  <mergeCells count="65">
    <mergeCell ref="A18:B18"/>
    <mergeCell ref="C18:T18"/>
    <mergeCell ref="A35:B35"/>
    <mergeCell ref="C35:T35"/>
    <mergeCell ref="A44:T44"/>
    <mergeCell ref="A37:B38"/>
    <mergeCell ref="D37:H37"/>
    <mergeCell ref="J37:N37"/>
    <mergeCell ref="P37:T37"/>
    <mergeCell ref="D38:H38"/>
    <mergeCell ref="A36:B36"/>
    <mergeCell ref="C36:T36"/>
    <mergeCell ref="A39:B40"/>
    <mergeCell ref="C39:T40"/>
    <mergeCell ref="A41:B43"/>
    <mergeCell ref="C41:T43"/>
    <mergeCell ref="A28:B29"/>
    <mergeCell ref="C28:T29"/>
    <mergeCell ref="A30:B32"/>
    <mergeCell ref="C30:T32"/>
    <mergeCell ref="J38:N38"/>
    <mergeCell ref="P38:T38"/>
    <mergeCell ref="A33:B33"/>
    <mergeCell ref="C33:I33"/>
    <mergeCell ref="J33:N33"/>
    <mergeCell ref="O33:T33"/>
    <mergeCell ref="P21:T21"/>
    <mergeCell ref="W21:Y21"/>
    <mergeCell ref="A22:B23"/>
    <mergeCell ref="C22:T23"/>
    <mergeCell ref="A24:B26"/>
    <mergeCell ref="C24:T26"/>
    <mergeCell ref="A16:B16"/>
    <mergeCell ref="C16:I16"/>
    <mergeCell ref="O16:T16"/>
    <mergeCell ref="A19:B19"/>
    <mergeCell ref="C19:T19"/>
    <mergeCell ref="D20:H20"/>
    <mergeCell ref="J20:N20"/>
    <mergeCell ref="P20:T20"/>
    <mergeCell ref="J16:N16"/>
    <mergeCell ref="A20:B21"/>
    <mergeCell ref="C11:T12"/>
    <mergeCell ref="A11:B12"/>
    <mergeCell ref="A13:B15"/>
    <mergeCell ref="A8:B9"/>
    <mergeCell ref="E6:T7"/>
    <mergeCell ref="C8:T9"/>
    <mergeCell ref="C13:T15"/>
    <mergeCell ref="A1:G1"/>
    <mergeCell ref="C3:D3"/>
    <mergeCell ref="F3:T3"/>
    <mergeCell ref="A6:B7"/>
    <mergeCell ref="C6:D6"/>
    <mergeCell ref="C7:D7"/>
    <mergeCell ref="A17:B17"/>
    <mergeCell ref="J17:N17"/>
    <mergeCell ref="C17:I17"/>
    <mergeCell ref="O17:T17"/>
    <mergeCell ref="A34:B34"/>
    <mergeCell ref="C34:I34"/>
    <mergeCell ref="J34:N34"/>
    <mergeCell ref="O34:T34"/>
    <mergeCell ref="D21:H21"/>
    <mergeCell ref="J21:N21"/>
  </mergeCells>
  <dataValidations count="1">
    <dataValidation type="list" allowBlank="1" showInputMessage="1" showErrorMessage="1" sqref="C20:C21 I20:I21 O20:O21 C37:C38 I37:I38 O37:O38">
      <formula1>$A$47:$A$48</formula1>
    </dataValidation>
  </dataValidations>
  <printOptions horizontalCentered="1"/>
  <pageMargins left="0.7086614173228347" right="0.7086614173228347" top="0.7480314960629921" bottom="0.7480314960629921" header="0.31496062992125984" footer="0.31496062992125984"/>
  <pageSetup blackAndWhite="1" fitToHeight="1" fitToWidth="1" horizontalDpi="600" verticalDpi="600" orientation="portrait" paperSize="9" scale="98" r:id="rId3"/>
  <legacyDrawing r:id="rId2"/>
</worksheet>
</file>

<file path=xl/worksheets/sheet5.xml><?xml version="1.0" encoding="utf-8"?>
<worksheet xmlns="http://schemas.openxmlformats.org/spreadsheetml/2006/main" xmlns:r="http://schemas.openxmlformats.org/officeDocument/2006/relationships">
  <sheetPr>
    <tabColor rgb="FFFF0000"/>
    <pageSetUpPr fitToPage="1"/>
  </sheetPr>
  <dimension ref="A1:G22"/>
  <sheetViews>
    <sheetView view="pageBreakPreview" zoomScale="85" zoomScaleSheetLayoutView="85" zoomScalePageLayoutView="0" workbookViewId="0" topLeftCell="A1">
      <selection activeCell="J20" sqref="J20"/>
    </sheetView>
  </sheetViews>
  <sheetFormatPr defaultColWidth="9.00390625" defaultRowHeight="13.5"/>
  <cols>
    <col min="1" max="1" width="3.625" style="26" customWidth="1"/>
    <col min="2" max="2" width="25.625" style="26" customWidth="1"/>
    <col min="3" max="4" width="13.625" style="26" customWidth="1"/>
    <col min="5" max="7" width="11.625" style="26" customWidth="1"/>
    <col min="8" max="16384" width="9.00390625" style="26" customWidth="1"/>
  </cols>
  <sheetData>
    <row r="1" spans="1:7" ht="18.75" customHeight="1">
      <c r="A1" s="557" t="s">
        <v>113</v>
      </c>
      <c r="B1" s="557"/>
      <c r="C1" s="557"/>
      <c r="D1" s="557"/>
      <c r="E1" s="557"/>
      <c r="F1" s="557"/>
      <c r="G1" s="557"/>
    </row>
    <row r="2" spans="2:7" ht="30" customHeight="1">
      <c r="B2" s="73"/>
      <c r="C2" s="121"/>
      <c r="D2" s="182"/>
      <c r="E2" s="32"/>
      <c r="F2" s="27"/>
      <c r="G2" s="27"/>
    </row>
    <row r="3" spans="1:7" ht="18.75" customHeight="1">
      <c r="A3" s="183"/>
      <c r="B3" s="184">
        <f>IF('R6交付金上限'!H14="","",'R6交付金上限'!H14)</f>
      </c>
      <c r="C3" s="210">
        <f>IF('R6交付金上限'!H15="","",'R6交付金上限'!H15)</f>
      </c>
      <c r="D3" s="558" t="s">
        <v>206</v>
      </c>
      <c r="E3" s="558"/>
      <c r="F3" s="558"/>
      <c r="G3" s="558"/>
    </row>
    <row r="4" ht="49.5" customHeight="1"/>
    <row r="5" spans="1:7" ht="23.25" customHeight="1" thickBot="1">
      <c r="A5" s="37"/>
      <c r="B5" s="37" t="s">
        <v>53</v>
      </c>
      <c r="F5" s="28"/>
      <c r="G5" s="28" t="s">
        <v>12</v>
      </c>
    </row>
    <row r="6" spans="1:7" s="30" customFormat="1" ht="26.25" customHeight="1" thickBot="1">
      <c r="A6" s="561" t="s">
        <v>9</v>
      </c>
      <c r="B6" s="562"/>
      <c r="C6" s="180" t="s">
        <v>271</v>
      </c>
      <c r="D6" s="559" t="s">
        <v>77</v>
      </c>
      <c r="E6" s="559"/>
      <c r="F6" s="559"/>
      <c r="G6" s="560"/>
    </row>
    <row r="7" spans="1:7" ht="26.25" customHeight="1" thickTop="1">
      <c r="A7" s="573" t="s">
        <v>32</v>
      </c>
      <c r="B7" s="574"/>
      <c r="C7" s="175">
        <f>E22</f>
        <v>0</v>
      </c>
      <c r="D7" s="577"/>
      <c r="E7" s="577"/>
      <c r="F7" s="577"/>
      <c r="G7" s="578"/>
    </row>
    <row r="8" spans="1:7" ht="26.25" customHeight="1" thickBot="1">
      <c r="A8" s="575" t="s">
        <v>40</v>
      </c>
      <c r="B8" s="576"/>
      <c r="C8" s="178"/>
      <c r="D8" s="579"/>
      <c r="E8" s="579"/>
      <c r="F8" s="579"/>
      <c r="G8" s="580"/>
    </row>
    <row r="9" spans="1:7" ht="26.25" customHeight="1" thickBot="1" thickTop="1">
      <c r="A9" s="571" t="s">
        <v>10</v>
      </c>
      <c r="B9" s="572"/>
      <c r="C9" s="179">
        <f>SUM(C7:C8)</f>
        <v>0</v>
      </c>
      <c r="D9" s="581"/>
      <c r="E9" s="581"/>
      <c r="F9" s="581"/>
      <c r="G9" s="582"/>
    </row>
    <row r="10" ht="49.5" customHeight="1"/>
    <row r="11" spans="1:7" ht="23.25" customHeight="1" thickBot="1">
      <c r="A11" s="37"/>
      <c r="B11" s="37" t="s">
        <v>55</v>
      </c>
      <c r="C11" s="90"/>
      <c r="G11" s="28" t="s">
        <v>12</v>
      </c>
    </row>
    <row r="12" spans="1:7" ht="19.5" customHeight="1">
      <c r="A12" s="563" t="s">
        <v>56</v>
      </c>
      <c r="B12" s="564"/>
      <c r="C12" s="567" t="s">
        <v>271</v>
      </c>
      <c r="D12" s="186"/>
      <c r="E12" s="569" t="s">
        <v>57</v>
      </c>
      <c r="F12" s="569"/>
      <c r="G12" s="570"/>
    </row>
    <row r="13" spans="1:7" ht="34.5" customHeight="1" thickBot="1">
      <c r="A13" s="565"/>
      <c r="B13" s="566"/>
      <c r="C13" s="568"/>
      <c r="D13" s="187" t="s">
        <v>207</v>
      </c>
      <c r="E13" s="188" t="s">
        <v>32</v>
      </c>
      <c r="F13" s="188" t="s">
        <v>40</v>
      </c>
      <c r="G13" s="94" t="s">
        <v>58</v>
      </c>
    </row>
    <row r="14" spans="1:7" ht="26.25" customHeight="1" thickTop="1">
      <c r="A14" s="189">
        <v>1</v>
      </c>
      <c r="B14" s="130"/>
      <c r="C14" s="277"/>
      <c r="D14" s="278"/>
      <c r="E14" s="277"/>
      <c r="F14" s="277"/>
      <c r="G14" s="279">
        <f>IF(SUM(E14:F14)=0,"",SUM(E14:F14))</f>
      </c>
    </row>
    <row r="15" spans="1:7" ht="26.25" customHeight="1">
      <c r="A15" s="190">
        <v>2</v>
      </c>
      <c r="B15" s="123"/>
      <c r="C15" s="231"/>
      <c r="D15" s="230"/>
      <c r="E15" s="231"/>
      <c r="F15" s="231"/>
      <c r="G15" s="279">
        <f aca="true" t="shared" si="0" ref="G15:G21">IF(SUM(E15:F15)=0,"",SUM(E15:F15))</f>
      </c>
    </row>
    <row r="16" spans="1:7" ht="26.25" customHeight="1">
      <c r="A16" s="190">
        <v>3</v>
      </c>
      <c r="B16" s="123"/>
      <c r="C16" s="231"/>
      <c r="D16" s="230"/>
      <c r="E16" s="231"/>
      <c r="F16" s="231"/>
      <c r="G16" s="279">
        <f t="shared" si="0"/>
      </c>
    </row>
    <row r="17" spans="1:7" ht="26.25" customHeight="1">
      <c r="A17" s="190">
        <v>4</v>
      </c>
      <c r="B17" s="123"/>
      <c r="C17" s="231"/>
      <c r="D17" s="230"/>
      <c r="E17" s="231"/>
      <c r="F17" s="231"/>
      <c r="G17" s="279">
        <f t="shared" si="0"/>
      </c>
    </row>
    <row r="18" spans="1:7" ht="26.25" customHeight="1">
      <c r="A18" s="190">
        <v>5</v>
      </c>
      <c r="B18" s="123"/>
      <c r="C18" s="231"/>
      <c r="D18" s="230"/>
      <c r="E18" s="231"/>
      <c r="F18" s="231"/>
      <c r="G18" s="279">
        <f t="shared" si="0"/>
      </c>
    </row>
    <row r="19" spans="1:7" ht="26.25" customHeight="1">
      <c r="A19" s="191">
        <v>6</v>
      </c>
      <c r="B19" s="123"/>
      <c r="C19" s="231"/>
      <c r="D19" s="230"/>
      <c r="E19" s="231"/>
      <c r="F19" s="231"/>
      <c r="G19" s="279">
        <f t="shared" si="0"/>
      </c>
    </row>
    <row r="20" spans="1:7" ht="26.25" customHeight="1">
      <c r="A20" s="176"/>
      <c r="B20" s="123"/>
      <c r="C20" s="231"/>
      <c r="D20" s="230"/>
      <c r="E20" s="231"/>
      <c r="F20" s="231"/>
      <c r="G20" s="279">
        <f t="shared" si="0"/>
      </c>
    </row>
    <row r="21" spans="1:7" ht="26.25" customHeight="1" thickBot="1">
      <c r="A21" s="185"/>
      <c r="B21" s="177" t="s">
        <v>99</v>
      </c>
      <c r="C21" s="280"/>
      <c r="D21" s="281"/>
      <c r="E21" s="280"/>
      <c r="F21" s="280"/>
      <c r="G21" s="282">
        <f t="shared" si="0"/>
      </c>
    </row>
    <row r="22" spans="1:7" ht="26.25" customHeight="1" thickBot="1" thickTop="1">
      <c r="A22" s="571" t="s">
        <v>11</v>
      </c>
      <c r="B22" s="572"/>
      <c r="C22" s="283">
        <f>SUM(C14:C21)</f>
        <v>0</v>
      </c>
      <c r="D22" s="283">
        <f>SUM(D14:D21)</f>
        <v>0</v>
      </c>
      <c r="E22" s="283">
        <f>SUM(E14:E21)</f>
        <v>0</v>
      </c>
      <c r="F22" s="283">
        <f>SUM(F14:F21)</f>
        <v>0</v>
      </c>
      <c r="G22" s="284">
        <f>SUM(G14:G21)</f>
        <v>0</v>
      </c>
    </row>
    <row r="25" ht="13.5"/>
    <row r="26" ht="13.5"/>
  </sheetData>
  <sheetProtection/>
  <mergeCells count="14">
    <mergeCell ref="A22:B22"/>
    <mergeCell ref="A7:B7"/>
    <mergeCell ref="A8:B8"/>
    <mergeCell ref="A9:B9"/>
    <mergeCell ref="D7:G7"/>
    <mergeCell ref="D8:G8"/>
    <mergeCell ref="D9:G9"/>
    <mergeCell ref="A1:G1"/>
    <mergeCell ref="D3:G3"/>
    <mergeCell ref="D6:G6"/>
    <mergeCell ref="A6:B6"/>
    <mergeCell ref="A12:B13"/>
    <mergeCell ref="C12:C13"/>
    <mergeCell ref="E12:G12"/>
  </mergeCells>
  <printOptions horizontalCentered="1"/>
  <pageMargins left="0.7086614173228347" right="0.7086614173228347" top="0.7480314960629921" bottom="0.7480314960629921" header="0.31496062992125984" footer="0.31496062992125984"/>
  <pageSetup blackAndWhite="1" fitToHeight="1" fitToWidth="1" horizontalDpi="600" verticalDpi="600" orientation="portrait" paperSize="9" scale="97" r:id="rId3"/>
  <legacyDrawing r:id="rId2"/>
</worksheet>
</file>

<file path=xl/worksheets/sheet6.xml><?xml version="1.0" encoding="utf-8"?>
<worksheet xmlns="http://schemas.openxmlformats.org/spreadsheetml/2006/main" xmlns:r="http://schemas.openxmlformats.org/officeDocument/2006/relationships">
  <sheetPr>
    <tabColor rgb="FFFF0000"/>
    <pageSetUpPr fitToPage="1"/>
  </sheetPr>
  <dimension ref="A1:AA38"/>
  <sheetViews>
    <sheetView showZeros="0" view="pageBreakPreview" zoomScaleSheetLayoutView="100" workbookViewId="0" topLeftCell="A1">
      <selection activeCell="C3" sqref="C3"/>
    </sheetView>
  </sheetViews>
  <sheetFormatPr defaultColWidth="9.00390625" defaultRowHeight="13.5"/>
  <cols>
    <col min="1" max="1" width="20.625" style="0" customWidth="1"/>
    <col min="2" max="2" width="12.625" style="0" customWidth="1"/>
    <col min="3" max="3" width="9.625" style="0" customWidth="1"/>
    <col min="4" max="6" width="15.125" style="0" customWidth="1"/>
    <col min="7" max="10" width="10.00390625" style="0" customWidth="1"/>
  </cols>
  <sheetData>
    <row r="1" spans="1:10" ht="18.75">
      <c r="A1" s="462" t="s">
        <v>121</v>
      </c>
      <c r="B1" s="462"/>
      <c r="C1" s="462"/>
      <c r="G1" s="32"/>
      <c r="H1" s="32"/>
      <c r="I1" s="32"/>
      <c r="J1" s="32"/>
    </row>
    <row r="2" spans="1:10" ht="9.75" customHeight="1">
      <c r="A2" s="216"/>
      <c r="B2" s="216"/>
      <c r="C2" s="216"/>
      <c r="G2" s="32"/>
      <c r="H2" s="32"/>
      <c r="I2" s="32"/>
      <c r="J2" s="32"/>
    </row>
    <row r="3" spans="1:6" ht="24.75" customHeight="1">
      <c r="A3" s="585">
        <f>'R6交付金上限'!H14</f>
        <v>0</v>
      </c>
      <c r="B3" s="585"/>
      <c r="C3" s="165">
        <f>'R6交付金上限'!H15</f>
        <v>0</v>
      </c>
      <c r="D3" s="586" t="s">
        <v>176</v>
      </c>
      <c r="E3" s="586"/>
      <c r="F3" s="586"/>
    </row>
    <row r="4" spans="1:6" ht="9.75" customHeight="1">
      <c r="A4" s="164"/>
      <c r="B4" s="171"/>
      <c r="C4" s="171"/>
      <c r="D4" s="218"/>
      <c r="E4" s="218"/>
      <c r="F4" s="170"/>
    </row>
    <row r="5" spans="1:6" ht="24.75" customHeight="1">
      <c r="A5" s="164" t="s">
        <v>216</v>
      </c>
      <c r="B5" s="589"/>
      <c r="C5" s="589"/>
      <c r="D5" s="589"/>
      <c r="E5" s="589"/>
      <c r="F5" s="589"/>
    </row>
    <row r="6" ht="9.75" customHeight="1">
      <c r="F6" s="32"/>
    </row>
    <row r="7" spans="1:6" ht="21.75" customHeight="1" thickBot="1">
      <c r="A7" s="68" t="s">
        <v>55</v>
      </c>
      <c r="B7" s="68"/>
      <c r="C7" s="68"/>
      <c r="D7" s="68"/>
      <c r="E7" s="68"/>
      <c r="F7" s="169" t="s">
        <v>12</v>
      </c>
    </row>
    <row r="8" spans="1:10" ht="34.5" customHeight="1" thickBot="1">
      <c r="A8" s="166" t="s">
        <v>9</v>
      </c>
      <c r="B8" s="167" t="s">
        <v>54</v>
      </c>
      <c r="C8" s="592" t="s">
        <v>77</v>
      </c>
      <c r="D8" s="593"/>
      <c r="E8" s="593"/>
      <c r="F8" s="594"/>
      <c r="G8" s="112"/>
      <c r="H8" s="81"/>
      <c r="I8" s="81"/>
      <c r="J8" s="81"/>
    </row>
    <row r="9" spans="1:10" s="34" customFormat="1" ht="34.5" customHeight="1" thickTop="1">
      <c r="A9" s="219" t="s">
        <v>59</v>
      </c>
      <c r="B9" s="367"/>
      <c r="C9" s="595"/>
      <c r="D9" s="595"/>
      <c r="E9" s="595"/>
      <c r="F9" s="596"/>
      <c r="G9" s="83"/>
      <c r="H9" s="57"/>
      <c r="I9" s="22"/>
      <c r="J9" s="35"/>
    </row>
    <row r="10" spans="1:10" s="34" customFormat="1" ht="34.5" customHeight="1">
      <c r="A10" s="220" t="s">
        <v>60</v>
      </c>
      <c r="B10" s="368"/>
      <c r="C10" s="583"/>
      <c r="D10" s="583"/>
      <c r="E10" s="583"/>
      <c r="F10" s="584"/>
      <c r="G10" s="83"/>
      <c r="H10" s="57"/>
      <c r="I10" s="22"/>
      <c r="J10" s="35"/>
    </row>
    <row r="11" spans="1:10" s="34" customFormat="1" ht="34.5" customHeight="1">
      <c r="A11" s="220" t="s">
        <v>61</v>
      </c>
      <c r="B11" s="368"/>
      <c r="C11" s="583"/>
      <c r="D11" s="583"/>
      <c r="E11" s="583"/>
      <c r="F11" s="584"/>
      <c r="G11" s="83"/>
      <c r="H11" s="57"/>
      <c r="I11" s="22"/>
      <c r="J11" s="35"/>
    </row>
    <row r="12" spans="1:10" s="34" customFormat="1" ht="34.5" customHeight="1">
      <c r="A12" s="220" t="s">
        <v>62</v>
      </c>
      <c r="B12" s="368"/>
      <c r="C12" s="583"/>
      <c r="D12" s="583"/>
      <c r="E12" s="583"/>
      <c r="F12" s="584"/>
      <c r="G12" s="22"/>
      <c r="H12" s="57"/>
      <c r="I12" s="22"/>
      <c r="J12" s="35"/>
    </row>
    <row r="13" spans="1:10" s="34" customFormat="1" ht="34.5" customHeight="1">
      <c r="A13" s="220" t="s">
        <v>63</v>
      </c>
      <c r="B13" s="368"/>
      <c r="C13" s="583"/>
      <c r="D13" s="583"/>
      <c r="E13" s="583"/>
      <c r="F13" s="584"/>
      <c r="G13" s="22"/>
      <c r="H13" s="57"/>
      <c r="I13" s="22"/>
      <c r="J13" s="35"/>
    </row>
    <row r="14" spans="1:10" ht="34.5" customHeight="1">
      <c r="A14" s="220" t="s">
        <v>95</v>
      </c>
      <c r="B14" s="368"/>
      <c r="C14" s="583"/>
      <c r="D14" s="583"/>
      <c r="E14" s="583"/>
      <c r="F14" s="584"/>
      <c r="G14" s="35"/>
      <c r="H14" s="20"/>
      <c r="I14" s="20"/>
      <c r="J14" s="35"/>
    </row>
    <row r="15" spans="1:10" ht="34.5" customHeight="1">
      <c r="A15" s="220" t="s">
        <v>80</v>
      </c>
      <c r="B15" s="368"/>
      <c r="C15" s="583"/>
      <c r="D15" s="583"/>
      <c r="E15" s="583"/>
      <c r="F15" s="584"/>
      <c r="G15" s="35"/>
      <c r="H15" s="20"/>
      <c r="I15" s="20"/>
      <c r="J15" s="35"/>
    </row>
    <row r="16" spans="1:10" ht="34.5" customHeight="1">
      <c r="A16" s="220" t="s">
        <v>81</v>
      </c>
      <c r="B16" s="368"/>
      <c r="C16" s="583"/>
      <c r="D16" s="583"/>
      <c r="E16" s="583"/>
      <c r="F16" s="584"/>
      <c r="G16" s="35"/>
      <c r="H16" s="20"/>
      <c r="I16" s="20"/>
      <c r="J16" s="35"/>
    </row>
    <row r="17" spans="1:10" ht="34.5" customHeight="1">
      <c r="A17" s="220" t="s">
        <v>82</v>
      </c>
      <c r="B17" s="368"/>
      <c r="C17" s="583"/>
      <c r="D17" s="583"/>
      <c r="E17" s="583"/>
      <c r="F17" s="584"/>
      <c r="G17" s="35"/>
      <c r="H17" s="20"/>
      <c r="I17" s="20"/>
      <c r="J17" s="35"/>
    </row>
    <row r="18" spans="1:10" ht="34.5" customHeight="1">
      <c r="A18" s="220" t="s">
        <v>83</v>
      </c>
      <c r="B18" s="368"/>
      <c r="C18" s="590"/>
      <c r="D18" s="590"/>
      <c r="E18" s="590"/>
      <c r="F18" s="591"/>
      <c r="G18" s="35"/>
      <c r="H18" s="20"/>
      <c r="I18" s="20"/>
      <c r="J18" s="35"/>
    </row>
    <row r="19" spans="1:10" ht="34.5" customHeight="1">
      <c r="A19" s="220" t="s">
        <v>84</v>
      </c>
      <c r="B19" s="368"/>
      <c r="C19" s="583"/>
      <c r="D19" s="583"/>
      <c r="E19" s="583"/>
      <c r="F19" s="584"/>
      <c r="G19" s="35"/>
      <c r="H19" s="20"/>
      <c r="I19" s="20"/>
      <c r="J19" s="35"/>
    </row>
    <row r="20" spans="1:10" ht="34.5" customHeight="1">
      <c r="A20" s="220" t="s">
        <v>85</v>
      </c>
      <c r="B20" s="368"/>
      <c r="C20" s="583"/>
      <c r="D20" s="583"/>
      <c r="E20" s="583"/>
      <c r="F20" s="584"/>
      <c r="G20" s="35"/>
      <c r="H20" s="20"/>
      <c r="I20" s="35"/>
      <c r="J20" s="35"/>
    </row>
    <row r="21" spans="1:10" ht="34.5" customHeight="1">
      <c r="A21" s="220" t="s">
        <v>86</v>
      </c>
      <c r="B21" s="368"/>
      <c r="C21" s="583"/>
      <c r="D21" s="583"/>
      <c r="E21" s="583"/>
      <c r="F21" s="584"/>
      <c r="G21" s="35"/>
      <c r="H21" s="20"/>
      <c r="I21" s="20"/>
      <c r="J21" s="35"/>
    </row>
    <row r="22" spans="1:10" ht="34.5" customHeight="1">
      <c r="A22" s="220" t="s">
        <v>87</v>
      </c>
      <c r="B22" s="368"/>
      <c r="C22" s="583"/>
      <c r="D22" s="583"/>
      <c r="E22" s="583"/>
      <c r="F22" s="584"/>
      <c r="G22" s="20"/>
      <c r="H22" s="20"/>
      <c r="I22" s="20"/>
      <c r="J22" s="35"/>
    </row>
    <row r="23" spans="1:10" ht="34.5" customHeight="1">
      <c r="A23" s="220" t="s">
        <v>88</v>
      </c>
      <c r="B23" s="368"/>
      <c r="C23" s="583"/>
      <c r="D23" s="583"/>
      <c r="E23" s="583"/>
      <c r="F23" s="584"/>
      <c r="G23" s="20"/>
      <c r="H23" s="20"/>
      <c r="I23" s="20"/>
      <c r="J23" s="35"/>
    </row>
    <row r="24" spans="1:10" ht="34.5" customHeight="1">
      <c r="A24" s="220" t="s">
        <v>89</v>
      </c>
      <c r="B24" s="368"/>
      <c r="C24" s="583"/>
      <c r="D24" s="583"/>
      <c r="E24" s="583"/>
      <c r="F24" s="584"/>
      <c r="G24" s="31"/>
      <c r="H24" s="31"/>
      <c r="I24" s="31"/>
      <c r="J24" s="35"/>
    </row>
    <row r="25" spans="1:6" ht="34.5" customHeight="1" thickBot="1">
      <c r="A25" s="220" t="s">
        <v>90</v>
      </c>
      <c r="B25" s="368"/>
      <c r="C25" s="583"/>
      <c r="D25" s="583"/>
      <c r="E25" s="583"/>
      <c r="F25" s="584"/>
    </row>
    <row r="26" spans="1:6" ht="34.5" customHeight="1" thickBot="1" thickTop="1">
      <c r="A26" s="168" t="s">
        <v>11</v>
      </c>
      <c r="B26" s="122">
        <f>SUM(B9:B25)</f>
        <v>0</v>
      </c>
      <c r="C26" s="587"/>
      <c r="D26" s="587"/>
      <c r="E26" s="587"/>
      <c r="F26" s="588"/>
    </row>
    <row r="34" ht="13.5">
      <c r="W34" s="20"/>
    </row>
    <row r="35" spans="20:27" ht="13.5">
      <c r="T35" s="78"/>
      <c r="U35" s="79"/>
      <c r="V35" s="79"/>
      <c r="W35" s="82"/>
      <c r="X35" s="82"/>
      <c r="Y35" s="82"/>
      <c r="Z35" s="82"/>
      <c r="AA35" s="82"/>
    </row>
    <row r="36" spans="20:27" ht="13.5">
      <c r="T36" s="81"/>
      <c r="U36" s="82"/>
      <c r="V36" s="82"/>
      <c r="W36" s="82"/>
      <c r="X36" s="82"/>
      <c r="Y36" s="82"/>
      <c r="Z36" s="82"/>
      <c r="AA36" s="82"/>
    </row>
    <row r="37" ht="13.5">
      <c r="W37" s="20"/>
    </row>
    <row r="38" ht="13.5">
      <c r="W38" s="20"/>
    </row>
  </sheetData>
  <sheetProtection/>
  <mergeCells count="23">
    <mergeCell ref="C23:F23"/>
    <mergeCell ref="C24:F24"/>
    <mergeCell ref="C14:F14"/>
    <mergeCell ref="C13:F13"/>
    <mergeCell ref="C12:F12"/>
    <mergeCell ref="C19:F19"/>
    <mergeCell ref="A1:C1"/>
    <mergeCell ref="B5:F5"/>
    <mergeCell ref="C22:F22"/>
    <mergeCell ref="C18:F18"/>
    <mergeCell ref="C8:F8"/>
    <mergeCell ref="C10:F10"/>
    <mergeCell ref="C9:F9"/>
    <mergeCell ref="C25:F25"/>
    <mergeCell ref="A3:B3"/>
    <mergeCell ref="D3:F3"/>
    <mergeCell ref="C21:F21"/>
    <mergeCell ref="C20:F20"/>
    <mergeCell ref="C26:F26"/>
    <mergeCell ref="C17:F17"/>
    <mergeCell ref="C16:F16"/>
    <mergeCell ref="C15:F15"/>
    <mergeCell ref="C11:F11"/>
  </mergeCells>
  <printOptions horizontalCentered="1"/>
  <pageMargins left="0.7086614173228347" right="0.7086614173228347" top="0.5905511811023623" bottom="0.3937007874015748" header="0.31496062992125984" footer="0.31496062992125984"/>
  <pageSetup blackAndWhite="1" fitToHeight="1" fitToWidth="1"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sheetPr>
    <tabColor rgb="FFFF0000"/>
    <pageSetUpPr fitToPage="1"/>
  </sheetPr>
  <dimension ref="A1:AA36"/>
  <sheetViews>
    <sheetView showZeros="0" view="pageBreakPreview" zoomScaleSheetLayoutView="100" workbookViewId="0" topLeftCell="A1">
      <selection activeCell="A3" sqref="A3"/>
    </sheetView>
  </sheetViews>
  <sheetFormatPr defaultColWidth="9.00390625" defaultRowHeight="13.5"/>
  <cols>
    <col min="1" max="1" width="20.625" style="0" customWidth="1"/>
    <col min="2" max="2" width="12.625" style="0" customWidth="1"/>
    <col min="3" max="3" width="9.625" style="0" customWidth="1"/>
    <col min="4" max="6" width="15.125" style="0" customWidth="1"/>
    <col min="7" max="10" width="10.00390625" style="0" customWidth="1"/>
  </cols>
  <sheetData>
    <row r="1" spans="1:10" ht="18.75">
      <c r="A1" s="462" t="s">
        <v>122</v>
      </c>
      <c r="B1" s="462"/>
      <c r="C1" s="462"/>
      <c r="G1" s="32"/>
      <c r="H1" s="32"/>
      <c r="I1" s="32"/>
      <c r="J1" s="32"/>
    </row>
    <row r="2" spans="1:10" ht="9.75" customHeight="1">
      <c r="A2" s="216"/>
      <c r="B2" s="216"/>
      <c r="C2" s="216"/>
      <c r="G2" s="32"/>
      <c r="H2" s="32"/>
      <c r="I2" s="32"/>
      <c r="J2" s="32"/>
    </row>
    <row r="3" spans="1:6" ht="24.75" customHeight="1">
      <c r="A3" s="164">
        <f>'R6交付金上限'!H14</f>
        <v>0</v>
      </c>
      <c r="B3" s="217">
        <f>'R6交付金上限'!H15</f>
        <v>0</v>
      </c>
      <c r="C3" s="586" t="s">
        <v>217</v>
      </c>
      <c r="D3" s="586"/>
      <c r="E3" s="586"/>
      <c r="F3" s="586"/>
    </row>
    <row r="4" spans="1:6" ht="9.75" customHeight="1">
      <c r="A4" s="164"/>
      <c r="B4" s="171"/>
      <c r="C4" s="171"/>
      <c r="D4" s="218"/>
      <c r="E4" s="218"/>
      <c r="F4" s="170"/>
    </row>
    <row r="5" spans="1:6" ht="21.75" customHeight="1" thickBot="1">
      <c r="A5" s="68" t="s">
        <v>55</v>
      </c>
      <c r="B5" s="68"/>
      <c r="C5" s="68"/>
      <c r="D5" s="68"/>
      <c r="E5" s="68"/>
      <c r="F5" s="169" t="s">
        <v>12</v>
      </c>
    </row>
    <row r="6" spans="1:10" ht="34.5" customHeight="1" thickBot="1">
      <c r="A6" s="166" t="s">
        <v>9</v>
      </c>
      <c r="B6" s="167" t="s">
        <v>54</v>
      </c>
      <c r="C6" s="592" t="s">
        <v>77</v>
      </c>
      <c r="D6" s="593"/>
      <c r="E6" s="593"/>
      <c r="F6" s="594"/>
      <c r="G6" s="112"/>
      <c r="H6" s="81"/>
      <c r="I6" s="81"/>
      <c r="J6" s="81"/>
    </row>
    <row r="7" spans="1:10" s="34" customFormat="1" ht="34.5" customHeight="1" thickTop="1">
      <c r="A7" s="219" t="s">
        <v>59</v>
      </c>
      <c r="B7" s="367"/>
      <c r="C7" s="595"/>
      <c r="D7" s="595"/>
      <c r="E7" s="595"/>
      <c r="F7" s="596"/>
      <c r="G7" s="83"/>
      <c r="H7" s="57"/>
      <c r="I7" s="22"/>
      <c r="J7" s="35"/>
    </row>
    <row r="8" spans="1:10" s="34" customFormat="1" ht="34.5" customHeight="1">
      <c r="A8" s="220" t="s">
        <v>60</v>
      </c>
      <c r="B8" s="368"/>
      <c r="C8" s="583"/>
      <c r="D8" s="583"/>
      <c r="E8" s="583"/>
      <c r="F8" s="584"/>
      <c r="G8" s="83"/>
      <c r="H8" s="57"/>
      <c r="I8" s="22"/>
      <c r="J8" s="35"/>
    </row>
    <row r="9" spans="1:10" s="34" customFormat="1" ht="34.5" customHeight="1">
      <c r="A9" s="220" t="s">
        <v>61</v>
      </c>
      <c r="B9" s="368"/>
      <c r="C9" s="583"/>
      <c r="D9" s="583"/>
      <c r="E9" s="583"/>
      <c r="F9" s="584"/>
      <c r="G9" s="83"/>
      <c r="H9" s="57"/>
      <c r="I9" s="22"/>
      <c r="J9" s="35"/>
    </row>
    <row r="10" spans="1:10" s="34" customFormat="1" ht="34.5" customHeight="1">
      <c r="A10" s="220" t="s">
        <v>62</v>
      </c>
      <c r="B10" s="368"/>
      <c r="C10" s="583"/>
      <c r="D10" s="583"/>
      <c r="E10" s="583"/>
      <c r="F10" s="584"/>
      <c r="G10" s="22"/>
      <c r="H10" s="57"/>
      <c r="I10" s="22"/>
      <c r="J10" s="35"/>
    </row>
    <row r="11" spans="1:10" s="34" customFormat="1" ht="34.5" customHeight="1">
      <c r="A11" s="220" t="s">
        <v>63</v>
      </c>
      <c r="B11" s="368"/>
      <c r="C11" s="583"/>
      <c r="D11" s="583"/>
      <c r="E11" s="583"/>
      <c r="F11" s="584"/>
      <c r="G11" s="22"/>
      <c r="H11" s="57"/>
      <c r="I11" s="22"/>
      <c r="J11" s="35"/>
    </row>
    <row r="12" spans="1:10" ht="34.5" customHeight="1">
      <c r="A12" s="220" t="s">
        <v>95</v>
      </c>
      <c r="B12" s="368"/>
      <c r="C12" s="583"/>
      <c r="D12" s="583"/>
      <c r="E12" s="583"/>
      <c r="F12" s="584"/>
      <c r="G12" s="35"/>
      <c r="H12" s="20"/>
      <c r="I12" s="20"/>
      <c r="J12" s="35"/>
    </row>
    <row r="13" spans="1:10" ht="34.5" customHeight="1">
      <c r="A13" s="220" t="s">
        <v>80</v>
      </c>
      <c r="B13" s="368"/>
      <c r="C13" s="583"/>
      <c r="D13" s="583"/>
      <c r="E13" s="583"/>
      <c r="F13" s="584"/>
      <c r="G13" s="35"/>
      <c r="H13" s="20"/>
      <c r="I13" s="20"/>
      <c r="J13" s="35"/>
    </row>
    <row r="14" spans="1:10" ht="34.5" customHeight="1">
      <c r="A14" s="220" t="s">
        <v>81</v>
      </c>
      <c r="B14" s="368"/>
      <c r="C14" s="583"/>
      <c r="D14" s="583"/>
      <c r="E14" s="583"/>
      <c r="F14" s="584"/>
      <c r="G14" s="35"/>
      <c r="H14" s="20"/>
      <c r="I14" s="20"/>
      <c r="J14" s="35"/>
    </row>
    <row r="15" spans="1:10" ht="34.5" customHeight="1">
      <c r="A15" s="220" t="s">
        <v>82</v>
      </c>
      <c r="B15" s="368"/>
      <c r="C15" s="583"/>
      <c r="D15" s="583"/>
      <c r="E15" s="583"/>
      <c r="F15" s="584"/>
      <c r="G15" s="35"/>
      <c r="H15" s="20"/>
      <c r="I15" s="20"/>
      <c r="J15" s="35"/>
    </row>
    <row r="16" spans="1:10" ht="34.5" customHeight="1">
      <c r="A16" s="220" t="s">
        <v>83</v>
      </c>
      <c r="B16" s="368"/>
      <c r="C16" s="590"/>
      <c r="D16" s="590"/>
      <c r="E16" s="590"/>
      <c r="F16" s="591"/>
      <c r="G16" s="35"/>
      <c r="H16" s="20"/>
      <c r="I16" s="20"/>
      <c r="J16" s="35"/>
    </row>
    <row r="17" spans="1:10" ht="34.5" customHeight="1">
      <c r="A17" s="220" t="s">
        <v>84</v>
      </c>
      <c r="B17" s="368"/>
      <c r="C17" s="583"/>
      <c r="D17" s="583"/>
      <c r="E17" s="583"/>
      <c r="F17" s="584"/>
      <c r="G17" s="35"/>
      <c r="H17" s="20"/>
      <c r="I17" s="20"/>
      <c r="J17" s="35"/>
    </row>
    <row r="18" spans="1:10" ht="34.5" customHeight="1">
      <c r="A18" s="220" t="s">
        <v>85</v>
      </c>
      <c r="B18" s="368"/>
      <c r="C18" s="583"/>
      <c r="D18" s="583"/>
      <c r="E18" s="583"/>
      <c r="F18" s="584"/>
      <c r="G18" s="35"/>
      <c r="H18" s="20"/>
      <c r="I18" s="35"/>
      <c r="J18" s="35"/>
    </row>
    <row r="19" spans="1:10" ht="34.5" customHeight="1">
      <c r="A19" s="220" t="s">
        <v>86</v>
      </c>
      <c r="B19" s="368"/>
      <c r="C19" s="583"/>
      <c r="D19" s="583"/>
      <c r="E19" s="583"/>
      <c r="F19" s="584"/>
      <c r="G19" s="35"/>
      <c r="H19" s="20"/>
      <c r="I19" s="20"/>
      <c r="J19" s="35"/>
    </row>
    <row r="20" spans="1:10" ht="34.5" customHeight="1">
      <c r="A20" s="220" t="s">
        <v>87</v>
      </c>
      <c r="B20" s="368"/>
      <c r="C20" s="583"/>
      <c r="D20" s="583"/>
      <c r="E20" s="583"/>
      <c r="F20" s="584"/>
      <c r="G20" s="20"/>
      <c r="H20" s="20"/>
      <c r="I20" s="20"/>
      <c r="J20" s="35"/>
    </row>
    <row r="21" spans="1:10" ht="34.5" customHeight="1">
      <c r="A21" s="220" t="s">
        <v>88</v>
      </c>
      <c r="B21" s="368"/>
      <c r="C21" s="583"/>
      <c r="D21" s="583"/>
      <c r="E21" s="583"/>
      <c r="F21" s="584"/>
      <c r="G21" s="20"/>
      <c r="H21" s="20"/>
      <c r="I21" s="20"/>
      <c r="J21" s="35"/>
    </row>
    <row r="22" spans="1:10" ht="34.5" customHeight="1">
      <c r="A22" s="220" t="s">
        <v>89</v>
      </c>
      <c r="B22" s="368"/>
      <c r="C22" s="583"/>
      <c r="D22" s="583"/>
      <c r="E22" s="583"/>
      <c r="F22" s="584"/>
      <c r="G22" s="31"/>
      <c r="H22" s="31"/>
      <c r="I22" s="31"/>
      <c r="J22" s="35"/>
    </row>
    <row r="23" spans="1:6" ht="34.5" customHeight="1" thickBot="1">
      <c r="A23" s="220" t="s">
        <v>90</v>
      </c>
      <c r="B23" s="368"/>
      <c r="C23" s="583"/>
      <c r="D23" s="583"/>
      <c r="E23" s="583"/>
      <c r="F23" s="584"/>
    </row>
    <row r="24" spans="1:6" ht="34.5" customHeight="1" thickBot="1" thickTop="1">
      <c r="A24" s="168" t="s">
        <v>11</v>
      </c>
      <c r="B24" s="122">
        <f>SUM(B7:B23)</f>
        <v>0</v>
      </c>
      <c r="C24" s="587"/>
      <c r="D24" s="587"/>
      <c r="E24" s="587"/>
      <c r="F24" s="588"/>
    </row>
    <row r="32" ht="13.5">
      <c r="W32" s="20"/>
    </row>
    <row r="33" spans="20:27" ht="13.5">
      <c r="T33" s="78"/>
      <c r="U33" s="79"/>
      <c r="V33" s="79"/>
      <c r="W33" s="82"/>
      <c r="X33" s="82"/>
      <c r="Y33" s="82"/>
      <c r="Z33" s="82"/>
      <c r="AA33" s="82"/>
    </row>
    <row r="34" spans="20:27" ht="13.5">
      <c r="T34" s="81"/>
      <c r="U34" s="82"/>
      <c r="V34" s="82"/>
      <c r="W34" s="82"/>
      <c r="X34" s="82"/>
      <c r="Y34" s="82"/>
      <c r="Z34" s="82"/>
      <c r="AA34" s="82"/>
    </row>
    <row r="35" ht="13.5">
      <c r="W35" s="20"/>
    </row>
    <row r="36" ht="13.5">
      <c r="W36" s="20"/>
    </row>
  </sheetData>
  <sheetProtection/>
  <mergeCells count="21">
    <mergeCell ref="C21:F21"/>
    <mergeCell ref="C24:F24"/>
    <mergeCell ref="C13:F13"/>
    <mergeCell ref="C18:F18"/>
    <mergeCell ref="C19:F19"/>
    <mergeCell ref="C16:F16"/>
    <mergeCell ref="C23:F23"/>
    <mergeCell ref="C20:F20"/>
    <mergeCell ref="C17:F17"/>
    <mergeCell ref="C15:F15"/>
    <mergeCell ref="C22:F22"/>
    <mergeCell ref="A1:C1"/>
    <mergeCell ref="C6:F6"/>
    <mergeCell ref="C7:F7"/>
    <mergeCell ref="C3:F3"/>
    <mergeCell ref="C14:F14"/>
    <mergeCell ref="C10:F10"/>
    <mergeCell ref="C9:F9"/>
    <mergeCell ref="C12:F12"/>
    <mergeCell ref="C8:F8"/>
    <mergeCell ref="C11:F11"/>
  </mergeCells>
  <printOptions horizontalCentered="1"/>
  <pageMargins left="0.7086614173228347" right="0.7086614173228347" top="0.5905511811023623" bottom="0.3937007874015748" header="0.31496062992125984" footer="0.31496062992125984"/>
  <pageSetup blackAndWhite="1" fitToHeight="1" fitToWidth="1" horizontalDpi="600" verticalDpi="600" orientation="portrait" paperSize="9" r:id="rId3"/>
  <legacyDrawing r:id="rId2"/>
</worksheet>
</file>

<file path=xl/worksheets/sheet8.xml><?xml version="1.0" encoding="utf-8"?>
<worksheet xmlns="http://schemas.openxmlformats.org/spreadsheetml/2006/main" xmlns:r="http://schemas.openxmlformats.org/officeDocument/2006/relationships">
  <sheetPr>
    <tabColor theme="0"/>
  </sheetPr>
  <dimension ref="A1:BE53"/>
  <sheetViews>
    <sheetView showZeros="0" view="pageBreakPreview" zoomScaleSheetLayoutView="100" zoomScalePageLayoutView="0" workbookViewId="0" topLeftCell="A1">
      <selection activeCell="AH6" sqref="AH6"/>
    </sheetView>
  </sheetViews>
  <sheetFormatPr defaultColWidth="3.625" defaultRowHeight="13.5"/>
  <cols>
    <col min="1" max="1" width="2.625" style="1" customWidth="1"/>
    <col min="2" max="8" width="3.625" style="1" customWidth="1"/>
    <col min="9" max="9" width="3.50390625" style="1" customWidth="1"/>
    <col min="10" max="10" width="2.875" style="1" customWidth="1"/>
    <col min="11" max="11" width="2.75390625" style="1" customWidth="1"/>
    <col min="12" max="12" width="2.50390625" style="1" customWidth="1"/>
    <col min="13" max="13" width="3.625" style="1" customWidth="1"/>
    <col min="14" max="14" width="1.625" style="1" customWidth="1"/>
    <col min="15" max="15" width="2.125" style="1" customWidth="1"/>
    <col min="16" max="16" width="3.625" style="1" customWidth="1"/>
    <col min="17" max="17" width="1.625" style="1" customWidth="1"/>
    <col min="18" max="18" width="2.125" style="1" customWidth="1"/>
    <col min="19" max="19" width="3.625" style="1" customWidth="1"/>
    <col min="20" max="23" width="2.00390625" style="1" customWidth="1"/>
    <col min="24" max="24" width="3.625" style="1" customWidth="1"/>
    <col min="25" max="25" width="1.875" style="1" customWidth="1"/>
    <col min="26" max="26" width="2.125" style="1" customWidth="1"/>
    <col min="27" max="27" width="2.00390625" style="1" customWidth="1"/>
    <col min="28" max="28" width="2.125" style="1" customWidth="1"/>
    <col min="29" max="31" width="3.625" style="1" customWidth="1"/>
    <col min="32" max="32" width="2.625" style="1" customWidth="1"/>
    <col min="33" max="33" width="3.625" style="1" customWidth="1"/>
    <col min="34" max="34" width="63.50390625" style="1" customWidth="1"/>
    <col min="35" max="16384" width="3.625" style="1" customWidth="1"/>
  </cols>
  <sheetData>
    <row r="1" spans="11:28" ht="13.5" customHeight="1">
      <c r="K1" s="413"/>
      <c r="L1" s="413"/>
      <c r="N1" s="413"/>
      <c r="O1" s="413"/>
      <c r="Q1" s="413"/>
      <c r="R1" s="413"/>
      <c r="T1" s="413"/>
      <c r="U1" s="413"/>
      <c r="V1" s="413"/>
      <c r="W1" s="413"/>
      <c r="Y1" s="413"/>
      <c r="Z1" s="413"/>
      <c r="AA1" s="413"/>
      <c r="AB1" s="413"/>
    </row>
    <row r="2" spans="11:28" ht="13.5" customHeight="1">
      <c r="K2" s="413"/>
      <c r="L2" s="413"/>
      <c r="N2" s="413"/>
      <c r="O2" s="413"/>
      <c r="Q2" s="413"/>
      <c r="R2" s="413"/>
      <c r="T2" s="413"/>
      <c r="U2" s="413"/>
      <c r="V2" s="413"/>
      <c r="W2" s="413"/>
      <c r="Y2" s="413"/>
      <c r="Z2" s="413"/>
      <c r="AA2" s="413"/>
      <c r="AB2" s="413"/>
    </row>
    <row r="3" spans="2:28" ht="19.5" customHeight="1">
      <c r="B3" s="462" t="s">
        <v>114</v>
      </c>
      <c r="C3" s="462"/>
      <c r="D3" s="462"/>
      <c r="E3" s="462"/>
      <c r="F3" s="462"/>
      <c r="G3" s="462"/>
      <c r="H3" s="462"/>
      <c r="I3" s="462"/>
      <c r="K3" s="413"/>
      <c r="L3" s="413"/>
      <c r="N3" s="413"/>
      <c r="O3" s="413"/>
      <c r="Q3" s="413"/>
      <c r="R3" s="413"/>
      <c r="T3" s="413"/>
      <c r="U3" s="413"/>
      <c r="V3" s="413"/>
      <c r="W3" s="413"/>
      <c r="X3" s="9"/>
      <c r="Y3" s="413"/>
      <c r="Z3" s="413"/>
      <c r="AA3" s="413"/>
      <c r="AB3" s="413"/>
    </row>
    <row r="4" spans="11:33" ht="19.5" customHeight="1">
      <c r="K4" s="413"/>
      <c r="L4" s="413"/>
      <c r="N4" s="413"/>
      <c r="O4" s="413"/>
      <c r="Q4" s="413"/>
      <c r="R4" s="413"/>
      <c r="T4" s="413"/>
      <c r="U4" s="413"/>
      <c r="V4" s="383"/>
      <c r="W4" s="383"/>
      <c r="X4" s="383"/>
      <c r="Y4" s="628" t="s">
        <v>348</v>
      </c>
      <c r="Z4" s="628"/>
      <c r="AA4" s="628"/>
      <c r="AB4" s="628"/>
      <c r="AC4" s="616"/>
      <c r="AD4" s="616"/>
      <c r="AE4" s="616"/>
      <c r="AF4" s="116" t="s">
        <v>76</v>
      </c>
      <c r="AG4" s="54"/>
    </row>
    <row r="5" spans="11:33" ht="19.5" customHeight="1">
      <c r="K5" s="413"/>
      <c r="L5" s="413"/>
      <c r="N5" s="413"/>
      <c r="O5" s="413"/>
      <c r="Q5" s="413"/>
      <c r="R5" s="413"/>
      <c r="T5" s="413"/>
      <c r="U5" s="413"/>
      <c r="V5" s="388"/>
      <c r="W5" s="388"/>
      <c r="X5" s="388"/>
      <c r="Y5" s="616"/>
      <c r="Z5" s="616"/>
      <c r="AA5" s="618" t="s">
        <v>0</v>
      </c>
      <c r="AB5" s="618"/>
      <c r="AC5" s="139"/>
      <c r="AD5" s="116" t="s">
        <v>1</v>
      </c>
      <c r="AE5" s="221"/>
      <c r="AF5" s="2" t="s">
        <v>2</v>
      </c>
      <c r="AG5" s="2"/>
    </row>
    <row r="6" spans="11:33" ht="14.25">
      <c r="K6" s="413"/>
      <c r="L6" s="413"/>
      <c r="N6" s="413"/>
      <c r="O6" s="413"/>
      <c r="Q6" s="413"/>
      <c r="R6" s="413"/>
      <c r="T6" s="413"/>
      <c r="U6" s="413"/>
      <c r="V6" s="413"/>
      <c r="W6" s="413"/>
      <c r="X6" s="8"/>
      <c r="Y6" s="609"/>
      <c r="Z6" s="609"/>
      <c r="AA6" s="609"/>
      <c r="AB6" s="609"/>
      <c r="AC6" s="8"/>
      <c r="AD6" s="8"/>
      <c r="AE6" s="8"/>
      <c r="AF6" s="8"/>
      <c r="AG6" s="8"/>
    </row>
    <row r="7" spans="2:33" ht="21" customHeight="1">
      <c r="B7" s="388" t="s">
        <v>203</v>
      </c>
      <c r="C7" s="388"/>
      <c r="D7" s="388"/>
      <c r="E7" s="617"/>
      <c r="F7" s="617"/>
      <c r="G7" s="617"/>
      <c r="H7" s="617"/>
      <c r="I7" s="617"/>
      <c r="J7" s="617"/>
      <c r="K7" s="617"/>
      <c r="L7" s="617"/>
      <c r="M7" s="617"/>
      <c r="N7" s="617"/>
      <c r="O7" s="617"/>
      <c r="P7" s="10"/>
      <c r="Q7" s="612"/>
      <c r="R7" s="612"/>
      <c r="T7" s="413"/>
      <c r="U7" s="413"/>
      <c r="V7" s="413"/>
      <c r="W7" s="413"/>
      <c r="X7" s="8"/>
      <c r="Y7" s="609"/>
      <c r="Z7" s="609"/>
      <c r="AA7" s="609"/>
      <c r="AB7" s="609"/>
      <c r="AC7" s="8"/>
      <c r="AD7" s="8"/>
      <c r="AE7" s="8"/>
      <c r="AF7" s="8"/>
      <c r="AG7" s="8"/>
    </row>
    <row r="8" spans="2:28" ht="21" customHeight="1">
      <c r="B8" s="388" t="s">
        <v>204</v>
      </c>
      <c r="C8" s="388"/>
      <c r="D8" s="388"/>
      <c r="E8" s="617"/>
      <c r="F8" s="617"/>
      <c r="G8" s="617"/>
      <c r="H8" s="617"/>
      <c r="I8" s="617"/>
      <c r="J8" s="617"/>
      <c r="K8" s="617"/>
      <c r="L8" s="617"/>
      <c r="M8" s="617"/>
      <c r="N8" s="617"/>
      <c r="O8" s="617"/>
      <c r="P8" s="10"/>
      <c r="Q8" s="609"/>
      <c r="R8" s="609"/>
      <c r="T8" s="413"/>
      <c r="U8" s="413"/>
      <c r="V8" s="413"/>
      <c r="W8" s="413"/>
      <c r="Y8" s="413"/>
      <c r="Z8" s="413"/>
      <c r="AA8" s="413"/>
      <c r="AB8" s="413"/>
    </row>
    <row r="9" spans="1:28" ht="21" customHeight="1">
      <c r="A9" s="388" t="s">
        <v>332</v>
      </c>
      <c r="B9" s="388"/>
      <c r="C9" s="388"/>
      <c r="D9" s="388"/>
      <c r="E9" s="617"/>
      <c r="F9" s="617"/>
      <c r="G9" s="617"/>
      <c r="H9" s="617"/>
      <c r="I9" s="617"/>
      <c r="J9" s="617"/>
      <c r="K9" s="617"/>
      <c r="L9" s="617"/>
      <c r="M9" s="1" t="s">
        <v>118</v>
      </c>
      <c r="N9" s="413"/>
      <c r="O9" s="413"/>
      <c r="Q9" s="413"/>
      <c r="R9" s="413"/>
      <c r="T9" s="413"/>
      <c r="U9" s="413"/>
      <c r="V9" s="413"/>
      <c r="W9" s="413"/>
      <c r="Y9" s="413"/>
      <c r="Z9" s="413"/>
      <c r="AA9" s="413"/>
      <c r="AB9" s="413"/>
    </row>
    <row r="10" spans="2:32" ht="19.5" customHeight="1">
      <c r="B10" s="8"/>
      <c r="C10" s="8"/>
      <c r="D10" s="8"/>
      <c r="E10" s="8"/>
      <c r="F10" s="8"/>
      <c r="G10" s="8"/>
      <c r="H10" s="8"/>
      <c r="I10" s="8"/>
      <c r="J10" s="8"/>
      <c r="K10" s="609"/>
      <c r="L10" s="609"/>
      <c r="M10" s="8"/>
      <c r="N10" s="609"/>
      <c r="O10" s="609"/>
      <c r="P10" s="8"/>
      <c r="Q10" s="609"/>
      <c r="R10" s="609"/>
      <c r="S10" s="8"/>
      <c r="T10" s="609"/>
      <c r="U10" s="609"/>
      <c r="V10" s="609"/>
      <c r="W10" s="609"/>
      <c r="X10" s="626" t="s">
        <v>333</v>
      </c>
      <c r="Y10" s="626"/>
      <c r="Z10" s="626"/>
      <c r="AA10" s="626"/>
      <c r="AB10" s="626"/>
      <c r="AC10" s="627">
        <f>'R6交付金上限'!H16</f>
        <v>0</v>
      </c>
      <c r="AD10" s="627"/>
      <c r="AE10" s="627"/>
      <c r="AF10" s="627"/>
    </row>
    <row r="11" spans="2:31" ht="14.25">
      <c r="B11" s="8"/>
      <c r="C11" s="8"/>
      <c r="D11" s="8"/>
      <c r="E11" s="8"/>
      <c r="F11" s="8"/>
      <c r="G11" s="8"/>
      <c r="H11" s="8"/>
      <c r="I11" s="8"/>
      <c r="J11" s="8"/>
      <c r="K11" s="609"/>
      <c r="L11" s="609"/>
      <c r="M11" s="8"/>
      <c r="N11" s="609"/>
      <c r="O11" s="609"/>
      <c r="P11" s="8"/>
      <c r="Q11" s="609"/>
      <c r="R11" s="609"/>
      <c r="S11" s="8"/>
      <c r="T11" s="609"/>
      <c r="U11" s="609"/>
      <c r="V11" s="609"/>
      <c r="W11" s="609"/>
      <c r="X11" s="8"/>
      <c r="Y11" s="609"/>
      <c r="Z11" s="609"/>
      <c r="AA11" s="609"/>
      <c r="AB11" s="609"/>
      <c r="AC11" s="8"/>
      <c r="AD11" s="8"/>
      <c r="AE11" s="8"/>
    </row>
    <row r="12" spans="2:32" ht="18">
      <c r="B12" s="8"/>
      <c r="C12" s="8"/>
      <c r="D12" s="8"/>
      <c r="E12" s="8"/>
      <c r="F12" s="8"/>
      <c r="G12" s="8"/>
      <c r="H12" s="8"/>
      <c r="I12" s="8"/>
      <c r="J12" s="8"/>
      <c r="K12" s="609"/>
      <c r="L12" s="609"/>
      <c r="M12" s="8"/>
      <c r="N12" s="609"/>
      <c r="O12" s="609"/>
      <c r="P12" s="8"/>
      <c r="Q12" s="609"/>
      <c r="R12" s="609"/>
      <c r="S12" s="8"/>
      <c r="T12" s="609"/>
      <c r="U12" s="609"/>
      <c r="V12" s="609"/>
      <c r="W12" s="609"/>
      <c r="X12" s="8"/>
      <c r="Y12" s="609"/>
      <c r="Z12" s="609"/>
      <c r="AA12" s="609"/>
      <c r="AB12" s="609"/>
      <c r="AC12" s="8"/>
      <c r="AD12" s="8"/>
      <c r="AE12" s="8"/>
      <c r="AF12" s="381"/>
    </row>
    <row r="13" spans="1:32" s="17" customFormat="1" ht="17.25" customHeight="1">
      <c r="A13" s="629" t="s">
        <v>340</v>
      </c>
      <c r="B13" s="629"/>
      <c r="C13" s="629"/>
      <c r="D13" s="629"/>
      <c r="E13" s="629"/>
      <c r="F13" s="629"/>
      <c r="G13" s="629"/>
      <c r="H13" s="629"/>
      <c r="I13" s="629"/>
      <c r="J13" s="629"/>
      <c r="K13" s="629"/>
      <c r="L13" s="629"/>
      <c r="M13" s="629"/>
      <c r="N13" s="629"/>
      <c r="O13" s="629"/>
      <c r="P13" s="629"/>
      <c r="Q13" s="629"/>
      <c r="R13" s="629"/>
      <c r="S13" s="629"/>
      <c r="T13" s="629"/>
      <c r="U13" s="629"/>
      <c r="V13" s="629"/>
      <c r="W13" s="629"/>
      <c r="X13" s="629"/>
      <c r="Y13" s="629"/>
      <c r="Z13" s="629"/>
      <c r="AA13" s="629"/>
      <c r="AB13" s="629"/>
      <c r="AC13" s="629"/>
      <c r="AD13" s="629"/>
      <c r="AE13" s="629"/>
      <c r="AF13" s="629"/>
    </row>
    <row r="14" spans="2:31" ht="13.5">
      <c r="B14" s="8"/>
      <c r="C14" s="8"/>
      <c r="D14" s="8"/>
      <c r="E14" s="8"/>
      <c r="F14" s="8"/>
      <c r="G14" s="8"/>
      <c r="H14" s="8"/>
      <c r="I14" s="8"/>
      <c r="J14" s="8"/>
      <c r="K14" s="609"/>
      <c r="L14" s="609"/>
      <c r="M14" s="8"/>
      <c r="N14" s="609"/>
      <c r="O14" s="609"/>
      <c r="P14" s="8"/>
      <c r="Q14" s="609"/>
      <c r="R14" s="609"/>
      <c r="S14" s="8"/>
      <c r="T14" s="609"/>
      <c r="U14" s="609"/>
      <c r="V14" s="609"/>
      <c r="W14" s="609"/>
      <c r="X14" s="8"/>
      <c r="Y14" s="609"/>
      <c r="Z14" s="609"/>
      <c r="AA14" s="609"/>
      <c r="AB14" s="609"/>
      <c r="AC14" s="8"/>
      <c r="AD14" s="8"/>
      <c r="AE14" s="8"/>
    </row>
    <row r="15" spans="2:31" ht="13.5">
      <c r="B15" s="8"/>
      <c r="C15" s="8"/>
      <c r="D15" s="8"/>
      <c r="E15" s="8"/>
      <c r="F15" s="8"/>
      <c r="G15" s="8"/>
      <c r="H15" s="8"/>
      <c r="I15" s="8"/>
      <c r="J15" s="8"/>
      <c r="K15" s="609"/>
      <c r="L15" s="609"/>
      <c r="M15" s="8"/>
      <c r="N15" s="609"/>
      <c r="O15" s="609"/>
      <c r="P15" s="8"/>
      <c r="Q15" s="609"/>
      <c r="R15" s="609"/>
      <c r="S15" s="8"/>
      <c r="T15" s="609"/>
      <c r="U15" s="609"/>
      <c r="V15" s="609"/>
      <c r="W15" s="609"/>
      <c r="X15" s="8"/>
      <c r="Y15" s="609"/>
      <c r="Z15" s="609"/>
      <c r="AA15" s="609"/>
      <c r="AB15" s="609"/>
      <c r="AC15" s="8"/>
      <c r="AD15" s="8"/>
      <c r="AE15" s="8"/>
    </row>
    <row r="16" spans="1:57" ht="19.5" customHeight="1">
      <c r="A16" s="382"/>
      <c r="B16" s="630">
        <v>0</v>
      </c>
      <c r="C16" s="630"/>
      <c r="D16" s="369"/>
      <c r="E16" s="233" t="s">
        <v>0</v>
      </c>
      <c r="F16" s="369"/>
      <c r="G16" s="233" t="s">
        <v>74</v>
      </c>
      <c r="H16" s="369"/>
      <c r="I16" s="382" t="s">
        <v>224</v>
      </c>
      <c r="J16" s="382"/>
      <c r="K16" s="232"/>
      <c r="L16" s="232" t="s">
        <v>225</v>
      </c>
      <c r="M16" s="632" t="s">
        <v>35</v>
      </c>
      <c r="N16" s="632"/>
      <c r="O16" s="632"/>
      <c r="P16" s="382" t="s">
        <v>338</v>
      </c>
      <c r="Q16" s="631" t="s">
        <v>337</v>
      </c>
      <c r="R16" s="631"/>
      <c r="S16" s="631"/>
      <c r="T16" s="631"/>
      <c r="U16" s="631"/>
      <c r="V16" s="631"/>
      <c r="W16" s="631"/>
      <c r="X16" s="234" t="s">
        <v>167</v>
      </c>
      <c r="Y16" s="382" t="s">
        <v>339</v>
      </c>
      <c r="Z16" s="382"/>
      <c r="AA16" s="382"/>
      <c r="AB16" s="382"/>
      <c r="AC16" s="382"/>
      <c r="AD16" s="382"/>
      <c r="AE16" s="382"/>
      <c r="AF16" s="55"/>
      <c r="AG16" s="21"/>
      <c r="AJ16" s="117"/>
      <c r="AK16" s="8"/>
      <c r="AL16" s="8"/>
      <c r="AM16" s="8"/>
      <c r="AN16" s="8"/>
      <c r="AO16" s="8"/>
      <c r="AP16" s="8"/>
      <c r="AQ16" s="8"/>
      <c r="AR16" s="8"/>
      <c r="AS16" s="8"/>
      <c r="AT16" s="8"/>
      <c r="AU16" s="8"/>
      <c r="AV16" s="8"/>
      <c r="AW16" s="8"/>
      <c r="AX16" s="8"/>
      <c r="AY16" s="8"/>
      <c r="AZ16" s="8"/>
      <c r="BA16" s="8"/>
      <c r="BB16" s="8"/>
      <c r="BC16" s="8"/>
      <c r="BD16" s="8"/>
      <c r="BE16" s="8"/>
    </row>
    <row r="17" spans="2:33" ht="19.5" customHeight="1">
      <c r="B17" s="610" t="s">
        <v>341</v>
      </c>
      <c r="C17" s="610"/>
      <c r="D17" s="610"/>
      <c r="E17" s="610"/>
      <c r="F17" s="610"/>
      <c r="G17" s="610"/>
      <c r="H17" s="610"/>
      <c r="I17" s="610"/>
      <c r="J17" s="610"/>
      <c r="K17" s="610"/>
      <c r="L17" s="610"/>
      <c r="M17" s="610"/>
      <c r="N17" s="610"/>
      <c r="O17" s="610"/>
      <c r="P17" s="610"/>
      <c r="Q17" s="610"/>
      <c r="R17" s="610"/>
      <c r="S17" s="610"/>
      <c r="T17" s="610"/>
      <c r="U17" s="610"/>
      <c r="V17" s="610"/>
      <c r="W17" s="610"/>
      <c r="X17" s="610"/>
      <c r="Y17" s="610"/>
      <c r="Z17" s="610"/>
      <c r="AA17" s="610"/>
      <c r="AB17" s="610"/>
      <c r="AC17" s="610"/>
      <c r="AD17" s="610"/>
      <c r="AE17" s="610"/>
      <c r="AF17" s="21"/>
      <c r="AG17" s="21"/>
    </row>
    <row r="18" spans="2:33" ht="6" customHeight="1">
      <c r="B18" s="11"/>
      <c r="C18" s="21"/>
      <c r="D18" s="21"/>
      <c r="E18" s="21"/>
      <c r="F18" s="21"/>
      <c r="G18" s="21"/>
      <c r="H18" s="21"/>
      <c r="I18" s="21"/>
      <c r="J18" s="21"/>
      <c r="K18" s="608"/>
      <c r="L18" s="608"/>
      <c r="M18" s="21"/>
      <c r="N18" s="608"/>
      <c r="O18" s="608"/>
      <c r="P18" s="21"/>
      <c r="Q18" s="608"/>
      <c r="R18" s="608"/>
      <c r="S18" s="21"/>
      <c r="T18" s="608"/>
      <c r="U18" s="608"/>
      <c r="V18" s="608"/>
      <c r="W18" s="608"/>
      <c r="X18" s="21"/>
      <c r="Y18" s="608"/>
      <c r="Z18" s="608"/>
      <c r="AA18" s="608"/>
      <c r="AB18" s="608"/>
      <c r="AC18" s="21"/>
      <c r="AD18" s="21"/>
      <c r="AE18" s="21"/>
      <c r="AF18" s="21"/>
      <c r="AG18" s="21"/>
    </row>
    <row r="19" spans="2:33" ht="19.5" customHeight="1">
      <c r="B19" s="621" t="s">
        <v>223</v>
      </c>
      <c r="C19" s="621"/>
      <c r="D19" s="621"/>
      <c r="E19" s="621"/>
      <c r="F19" s="621"/>
      <c r="G19" s="621"/>
      <c r="H19" s="621"/>
      <c r="I19" s="621"/>
      <c r="J19" s="621"/>
      <c r="K19" s="621"/>
      <c r="L19" s="621"/>
      <c r="M19" s="621"/>
      <c r="N19" s="621"/>
      <c r="O19" s="621"/>
      <c r="P19" s="621"/>
      <c r="Q19" s="621"/>
      <c r="R19" s="621"/>
      <c r="S19" s="621"/>
      <c r="T19" s="621"/>
      <c r="U19" s="621"/>
      <c r="V19" s="621"/>
      <c r="W19" s="621"/>
      <c r="X19" s="621"/>
      <c r="Y19" s="621"/>
      <c r="Z19" s="621"/>
      <c r="AA19" s="621"/>
      <c r="AB19" s="621"/>
      <c r="AC19" s="621"/>
      <c r="AD19" s="621"/>
      <c r="AE19" s="621"/>
      <c r="AF19" s="21"/>
      <c r="AG19" s="21"/>
    </row>
    <row r="20" spans="2:33" ht="19.5" customHeight="1">
      <c r="B20" s="621" t="s">
        <v>33</v>
      </c>
      <c r="C20" s="621"/>
      <c r="D20" s="621"/>
      <c r="E20" s="621"/>
      <c r="F20" s="621"/>
      <c r="G20" s="621"/>
      <c r="H20" s="621"/>
      <c r="I20" s="621"/>
      <c r="J20" s="621"/>
      <c r="K20" s="621"/>
      <c r="L20" s="621"/>
      <c r="M20" s="621"/>
      <c r="N20" s="621"/>
      <c r="O20" s="621"/>
      <c r="P20" s="621"/>
      <c r="Q20" s="621"/>
      <c r="R20" s="621"/>
      <c r="S20" s="621"/>
      <c r="T20" s="621"/>
      <c r="U20" s="621"/>
      <c r="V20" s="621"/>
      <c r="W20" s="621"/>
      <c r="X20" s="621"/>
      <c r="Y20" s="621"/>
      <c r="Z20" s="621"/>
      <c r="AA20" s="621"/>
      <c r="AB20" s="621"/>
      <c r="AC20" s="621"/>
      <c r="AD20" s="621"/>
      <c r="AE20" s="621"/>
      <c r="AF20" s="21"/>
      <c r="AG20" s="21"/>
    </row>
    <row r="21" spans="2:33" ht="19.5" customHeight="1">
      <c r="B21" s="621" t="s">
        <v>34</v>
      </c>
      <c r="C21" s="621"/>
      <c r="D21" s="621"/>
      <c r="E21" s="621"/>
      <c r="F21" s="621"/>
      <c r="G21" s="621"/>
      <c r="H21" s="621"/>
      <c r="I21" s="621"/>
      <c r="J21" s="621"/>
      <c r="K21" s="621"/>
      <c r="L21" s="621"/>
      <c r="M21" s="621"/>
      <c r="N21" s="621"/>
      <c r="O21" s="621"/>
      <c r="P21" s="621"/>
      <c r="Q21" s="621"/>
      <c r="R21" s="621"/>
      <c r="S21" s="621"/>
      <c r="T21" s="621"/>
      <c r="U21" s="621"/>
      <c r="V21" s="621"/>
      <c r="W21" s="621"/>
      <c r="X21" s="621"/>
      <c r="Y21" s="621"/>
      <c r="Z21" s="621"/>
      <c r="AA21" s="621"/>
      <c r="AB21" s="621"/>
      <c r="AC21" s="621"/>
      <c r="AD21" s="621"/>
      <c r="AE21" s="621"/>
      <c r="AF21" s="21"/>
      <c r="AG21" s="21"/>
    </row>
    <row r="22" spans="11:28" ht="13.5" customHeight="1">
      <c r="K22" s="607"/>
      <c r="L22" s="607"/>
      <c r="N22" s="607"/>
      <c r="O22" s="607"/>
      <c r="Q22" s="607"/>
      <c r="R22" s="607"/>
      <c r="T22" s="607"/>
      <c r="U22" s="607"/>
      <c r="V22" s="607"/>
      <c r="W22" s="607"/>
      <c r="Y22" s="413"/>
      <c r="Z22" s="413"/>
      <c r="AA22" s="413"/>
      <c r="AB22" s="413"/>
    </row>
    <row r="23" spans="7:28" ht="36.75" customHeight="1">
      <c r="G23" s="622" t="s">
        <v>3</v>
      </c>
      <c r="H23" s="623"/>
      <c r="I23" s="623"/>
      <c r="J23" s="623"/>
      <c r="K23" s="623"/>
      <c r="L23" s="624"/>
      <c r="M23" s="6"/>
      <c r="N23" s="623">
        <f>'R6交付金上限'!H14</f>
        <v>0</v>
      </c>
      <c r="O23" s="623"/>
      <c r="P23" s="623"/>
      <c r="Q23" s="614">
        <f>'R6交付金上限'!H15</f>
        <v>0</v>
      </c>
      <c r="R23" s="614"/>
      <c r="S23" s="614"/>
      <c r="T23" s="614"/>
      <c r="U23" s="625" t="s">
        <v>3</v>
      </c>
      <c r="V23" s="625"/>
      <c r="W23" s="625"/>
      <c r="X23" s="13"/>
      <c r="Y23" s="605"/>
      <c r="Z23" s="606"/>
      <c r="AA23" s="413"/>
      <c r="AB23" s="413"/>
    </row>
    <row r="24" spans="7:28" ht="36.75" customHeight="1">
      <c r="G24" s="622" t="s">
        <v>13</v>
      </c>
      <c r="H24" s="623"/>
      <c r="I24" s="623"/>
      <c r="J24" s="623"/>
      <c r="K24" s="623"/>
      <c r="L24" s="624"/>
      <c r="M24" s="5"/>
      <c r="N24" s="615"/>
      <c r="O24" s="615"/>
      <c r="P24" s="615"/>
      <c r="Q24" s="615"/>
      <c r="R24" s="615"/>
      <c r="S24" s="615"/>
      <c r="T24" s="615"/>
      <c r="U24" s="615"/>
      <c r="V24" s="615"/>
      <c r="W24" s="4" t="s">
        <v>7</v>
      </c>
      <c r="X24" s="12"/>
      <c r="Y24" s="605"/>
      <c r="Z24" s="606"/>
      <c r="AA24" s="413"/>
      <c r="AB24" s="413"/>
    </row>
    <row r="25" spans="5:28" ht="14.25" thickBot="1">
      <c r="E25" s="7"/>
      <c r="F25" s="7"/>
      <c r="G25" s="7"/>
      <c r="H25" s="7"/>
      <c r="I25" s="7"/>
      <c r="J25" s="7"/>
      <c r="K25" s="611"/>
      <c r="L25" s="611"/>
      <c r="M25" s="15"/>
      <c r="N25" s="613"/>
      <c r="O25" s="613"/>
      <c r="P25" s="15"/>
      <c r="Q25" s="613"/>
      <c r="R25" s="613"/>
      <c r="S25" s="7"/>
      <c r="T25" s="611"/>
      <c r="U25" s="611"/>
      <c r="V25" s="611"/>
      <c r="W25" s="611"/>
      <c r="Y25" s="604"/>
      <c r="Z25" s="604"/>
      <c r="AA25" s="604"/>
      <c r="AB25" s="604"/>
    </row>
    <row r="26" spans="4:29" ht="14.25" thickBot="1">
      <c r="D26" s="597" t="s">
        <v>39</v>
      </c>
      <c r="E26" s="598"/>
      <c r="F26" s="598"/>
      <c r="G26" s="598"/>
      <c r="H26" s="598"/>
      <c r="I26" s="598"/>
      <c r="J26" s="598"/>
      <c r="K26" s="598"/>
      <c r="L26" s="598"/>
      <c r="M26" s="598"/>
      <c r="N26" s="598"/>
      <c r="O26" s="598"/>
      <c r="P26" s="598"/>
      <c r="Q26" s="598"/>
      <c r="R26" s="598"/>
      <c r="S26" s="598"/>
      <c r="T26" s="598"/>
      <c r="U26" s="598"/>
      <c r="V26" s="598"/>
      <c r="W26" s="598"/>
      <c r="X26" s="598"/>
      <c r="Y26" s="598"/>
      <c r="Z26" s="598"/>
      <c r="AA26" s="598"/>
      <c r="AB26" s="598"/>
      <c r="AC26" s="599"/>
    </row>
    <row r="27" spans="4:43" ht="36" customHeight="1" thickBot="1">
      <c r="D27" s="597"/>
      <c r="E27" s="598"/>
      <c r="F27" s="598"/>
      <c r="G27" s="598"/>
      <c r="H27" s="598"/>
      <c r="I27" s="598"/>
      <c r="J27" s="598"/>
      <c r="K27" s="598"/>
      <c r="L27" s="598"/>
      <c r="M27" s="598"/>
      <c r="N27" s="598"/>
      <c r="O27" s="598"/>
      <c r="P27" s="598"/>
      <c r="Q27" s="598"/>
      <c r="R27" s="598"/>
      <c r="S27" s="598"/>
      <c r="T27" s="598"/>
      <c r="U27" s="598"/>
      <c r="V27" s="598"/>
      <c r="W27" s="598"/>
      <c r="X27" s="598"/>
      <c r="Y27" s="598"/>
      <c r="Z27" s="598"/>
      <c r="AA27" s="598"/>
      <c r="AB27" s="598"/>
      <c r="AC27" s="599"/>
      <c r="AO27" s="14"/>
      <c r="AP27" s="14"/>
      <c r="AQ27" s="14"/>
    </row>
    <row r="28" spans="4:44" ht="18.75" customHeight="1" thickBot="1">
      <c r="D28" s="601"/>
      <c r="E28" s="602"/>
      <c r="F28" s="602"/>
      <c r="G28" s="602"/>
      <c r="H28" s="602"/>
      <c r="I28" s="602"/>
      <c r="J28" s="602"/>
      <c r="K28" s="602"/>
      <c r="L28" s="602"/>
      <c r="M28" s="602"/>
      <c r="N28" s="602"/>
      <c r="O28" s="602"/>
      <c r="P28" s="602"/>
      <c r="Q28" s="602"/>
      <c r="R28" s="602"/>
      <c r="S28" s="602"/>
      <c r="T28" s="602"/>
      <c r="U28" s="602"/>
      <c r="V28" s="602"/>
      <c r="W28" s="602"/>
      <c r="X28" s="602"/>
      <c r="Y28" s="602"/>
      <c r="Z28" s="602"/>
      <c r="AA28" s="602"/>
      <c r="AB28" s="602"/>
      <c r="AC28" s="603"/>
      <c r="AO28" s="14"/>
      <c r="AP28" s="14"/>
      <c r="AQ28" s="14"/>
      <c r="AR28" s="14"/>
    </row>
    <row r="29" spans="4:44" ht="18.75" customHeight="1" thickBot="1">
      <c r="D29" s="601"/>
      <c r="E29" s="602"/>
      <c r="F29" s="602"/>
      <c r="G29" s="602"/>
      <c r="H29" s="602"/>
      <c r="I29" s="602"/>
      <c r="J29" s="602"/>
      <c r="K29" s="602"/>
      <c r="L29" s="602"/>
      <c r="M29" s="602"/>
      <c r="N29" s="602"/>
      <c r="O29" s="602"/>
      <c r="P29" s="602"/>
      <c r="Q29" s="602"/>
      <c r="R29" s="602"/>
      <c r="S29" s="602"/>
      <c r="T29" s="602"/>
      <c r="U29" s="602"/>
      <c r="V29" s="602"/>
      <c r="W29" s="602"/>
      <c r="X29" s="602"/>
      <c r="Y29" s="602"/>
      <c r="Z29" s="602"/>
      <c r="AA29" s="602"/>
      <c r="AB29" s="602"/>
      <c r="AC29" s="603"/>
      <c r="AO29" s="14"/>
      <c r="AP29" s="14"/>
      <c r="AQ29" s="14"/>
      <c r="AR29" s="14"/>
    </row>
    <row r="30" spans="2:44" ht="18.75" customHeight="1" thickBot="1">
      <c r="B30" s="8"/>
      <c r="C30" s="8"/>
      <c r="D30" s="601"/>
      <c r="E30" s="602"/>
      <c r="F30" s="602"/>
      <c r="G30" s="602"/>
      <c r="H30" s="602"/>
      <c r="I30" s="602"/>
      <c r="J30" s="602"/>
      <c r="K30" s="602"/>
      <c r="L30" s="602"/>
      <c r="M30" s="602"/>
      <c r="N30" s="602"/>
      <c r="O30" s="602"/>
      <c r="P30" s="602"/>
      <c r="Q30" s="602"/>
      <c r="R30" s="602"/>
      <c r="S30" s="602"/>
      <c r="T30" s="602"/>
      <c r="U30" s="602"/>
      <c r="V30" s="602"/>
      <c r="W30" s="602"/>
      <c r="X30" s="602"/>
      <c r="Y30" s="602"/>
      <c r="Z30" s="602"/>
      <c r="AA30" s="602"/>
      <c r="AB30" s="602"/>
      <c r="AC30" s="603"/>
      <c r="AD30" s="8"/>
      <c r="AE30" s="8"/>
      <c r="AF30" s="8"/>
      <c r="AO30" s="14"/>
      <c r="AP30" s="14"/>
      <c r="AQ30" s="14"/>
      <c r="AR30" s="14"/>
    </row>
    <row r="31" spans="2:44" ht="18.75" customHeight="1" thickBot="1">
      <c r="B31" s="8"/>
      <c r="C31" s="8"/>
      <c r="D31" s="601"/>
      <c r="E31" s="602"/>
      <c r="F31" s="602"/>
      <c r="G31" s="602"/>
      <c r="H31" s="602"/>
      <c r="I31" s="602"/>
      <c r="J31" s="602"/>
      <c r="K31" s="602"/>
      <c r="L31" s="602"/>
      <c r="M31" s="602"/>
      <c r="N31" s="602"/>
      <c r="O31" s="602"/>
      <c r="P31" s="602"/>
      <c r="Q31" s="602"/>
      <c r="R31" s="602"/>
      <c r="S31" s="602"/>
      <c r="T31" s="602"/>
      <c r="U31" s="602"/>
      <c r="V31" s="602"/>
      <c r="W31" s="602"/>
      <c r="X31" s="602"/>
      <c r="Y31" s="602"/>
      <c r="Z31" s="602"/>
      <c r="AA31" s="602"/>
      <c r="AB31" s="602"/>
      <c r="AC31" s="603"/>
      <c r="AD31" s="8"/>
      <c r="AE31" s="8"/>
      <c r="AF31" s="8"/>
      <c r="AO31" s="14"/>
      <c r="AP31" s="14"/>
      <c r="AQ31" s="14"/>
      <c r="AR31" s="14"/>
    </row>
    <row r="32" spans="2:44" ht="18.75" customHeight="1" thickBot="1">
      <c r="B32" s="8"/>
      <c r="C32" s="8"/>
      <c r="D32" s="601"/>
      <c r="E32" s="602"/>
      <c r="F32" s="602"/>
      <c r="G32" s="602"/>
      <c r="H32" s="602"/>
      <c r="I32" s="602"/>
      <c r="J32" s="602"/>
      <c r="K32" s="602"/>
      <c r="L32" s="602"/>
      <c r="M32" s="602"/>
      <c r="N32" s="602"/>
      <c r="O32" s="602"/>
      <c r="P32" s="602"/>
      <c r="Q32" s="602"/>
      <c r="R32" s="602"/>
      <c r="S32" s="602"/>
      <c r="T32" s="602"/>
      <c r="U32" s="602"/>
      <c r="V32" s="602"/>
      <c r="W32" s="602"/>
      <c r="X32" s="602"/>
      <c r="Y32" s="602"/>
      <c r="Z32" s="602"/>
      <c r="AA32" s="602"/>
      <c r="AB32" s="602"/>
      <c r="AC32" s="603"/>
      <c r="AD32" s="8"/>
      <c r="AE32" s="8"/>
      <c r="AF32" s="8"/>
      <c r="AO32" s="14"/>
      <c r="AP32" s="14"/>
      <c r="AQ32" s="14"/>
      <c r="AR32" s="14"/>
    </row>
    <row r="33" spans="2:32" ht="13.5">
      <c r="B33" s="8"/>
      <c r="C33" s="8"/>
      <c r="D33" s="16"/>
      <c r="E33" s="16"/>
      <c r="F33" s="16"/>
      <c r="G33" s="16"/>
      <c r="H33" s="16"/>
      <c r="I33" s="16"/>
      <c r="J33" s="16"/>
      <c r="K33" s="600"/>
      <c r="L33" s="600"/>
      <c r="M33" s="16"/>
      <c r="N33" s="600"/>
      <c r="O33" s="600"/>
      <c r="P33" s="16"/>
      <c r="Q33" s="600"/>
      <c r="R33" s="600"/>
      <c r="S33" s="16"/>
      <c r="T33" s="600"/>
      <c r="U33" s="600"/>
      <c r="V33" s="600"/>
      <c r="W33" s="600"/>
      <c r="X33" s="16"/>
      <c r="Y33" s="600"/>
      <c r="Z33" s="600"/>
      <c r="AA33" s="600"/>
      <c r="AB33" s="600"/>
      <c r="AC33" s="8"/>
      <c r="AD33" s="8"/>
      <c r="AE33" s="8"/>
      <c r="AF33" s="8"/>
    </row>
    <row r="34" spans="1:32" ht="13.5">
      <c r="A34" s="63"/>
      <c r="B34" s="619" t="s">
        <v>342</v>
      </c>
      <c r="C34" s="619"/>
      <c r="D34" s="619"/>
      <c r="E34" s="619"/>
      <c r="F34" s="619"/>
      <c r="G34" s="619"/>
      <c r="H34" s="619"/>
      <c r="I34" s="619"/>
      <c r="J34" s="619"/>
      <c r="K34" s="619"/>
      <c r="L34" s="619"/>
      <c r="M34" s="619"/>
      <c r="N34" s="619"/>
      <c r="O34" s="619"/>
      <c r="P34" s="619"/>
      <c r="Q34" s="619"/>
      <c r="R34" s="619"/>
      <c r="S34" s="619"/>
      <c r="T34" s="619"/>
      <c r="U34" s="619"/>
      <c r="V34" s="619"/>
      <c r="W34" s="619"/>
      <c r="X34" s="619"/>
      <c r="Y34" s="619"/>
      <c r="Z34" s="619"/>
      <c r="AA34" s="619"/>
      <c r="AB34" s="619"/>
      <c r="AC34" s="619"/>
      <c r="AD34" s="619"/>
      <c r="AE34" s="619"/>
      <c r="AF34" s="8"/>
    </row>
    <row r="35" spans="2:34" ht="192" customHeight="1">
      <c r="B35" s="620" t="s">
        <v>343</v>
      </c>
      <c r="C35" s="620"/>
      <c r="D35" s="620"/>
      <c r="E35" s="620"/>
      <c r="F35" s="620"/>
      <c r="G35" s="620"/>
      <c r="H35" s="620"/>
      <c r="I35" s="620"/>
      <c r="J35" s="620"/>
      <c r="K35" s="620"/>
      <c r="L35" s="620"/>
      <c r="M35" s="620"/>
      <c r="N35" s="620"/>
      <c r="O35" s="620"/>
      <c r="P35" s="620"/>
      <c r="Q35" s="620"/>
      <c r="R35" s="620"/>
      <c r="S35" s="620"/>
      <c r="T35" s="620"/>
      <c r="U35" s="620"/>
      <c r="V35" s="620"/>
      <c r="W35" s="620"/>
      <c r="X35" s="620"/>
      <c r="Y35" s="620"/>
      <c r="Z35" s="620"/>
      <c r="AA35" s="620"/>
      <c r="AB35" s="620"/>
      <c r="AC35" s="620"/>
      <c r="AD35" s="620"/>
      <c r="AE35" s="620"/>
      <c r="AF35" s="62"/>
      <c r="AH35" s="276"/>
    </row>
    <row r="36" spans="2:32" ht="14.25" customHeight="1">
      <c r="B36" s="62"/>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row>
    <row r="37" spans="2:32" ht="14.25" customHeight="1">
      <c r="B37" s="62"/>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row>
    <row r="38" spans="2:32" ht="14.25" customHeight="1">
      <c r="B38" s="62"/>
      <c r="C38" s="62"/>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row>
    <row r="39" spans="2:32" ht="14.25" customHeight="1">
      <c r="B39" s="62"/>
      <c r="C39" s="62"/>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row>
    <row r="40" spans="2:32" ht="14.25" customHeight="1">
      <c r="B40" s="62"/>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row>
    <row r="41" spans="2:32" ht="14.25" customHeight="1">
      <c r="B41" s="62"/>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row>
    <row r="42" spans="2:32" ht="14.25" customHeight="1">
      <c r="B42" s="62"/>
      <c r="C42" s="62"/>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row>
    <row r="43" spans="2:32" ht="14.25" customHeight="1">
      <c r="B43" s="62"/>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row>
    <row r="44" spans="2:32" ht="14.25" customHeight="1">
      <c r="B44" s="62"/>
      <c r="C44" s="62"/>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row>
    <row r="45" spans="2:32" ht="14.25" customHeight="1">
      <c r="B45" s="62"/>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row>
    <row r="46" spans="2:32" ht="14.25" customHeight="1">
      <c r="B46" s="62"/>
      <c r="C46" s="62"/>
      <c r="D46" s="62"/>
      <c r="E46" s="62"/>
      <c r="F46" s="62"/>
      <c r="G46" s="62"/>
      <c r="H46" s="62"/>
      <c r="I46" s="62"/>
      <c r="J46" s="62"/>
      <c r="K46" s="62"/>
      <c r="L46" s="62"/>
      <c r="M46" s="62"/>
      <c r="N46" s="62"/>
      <c r="O46" s="62"/>
      <c r="P46" s="62"/>
      <c r="Q46" s="62"/>
      <c r="R46" s="62"/>
      <c r="S46" s="62"/>
      <c r="T46" s="62"/>
      <c r="U46" s="62"/>
      <c r="V46" s="62"/>
      <c r="W46" s="62"/>
      <c r="X46" s="62"/>
      <c r="Y46" s="62"/>
      <c r="Z46" s="62"/>
      <c r="AA46" s="62"/>
      <c r="AB46" s="62"/>
      <c r="AC46" s="62"/>
      <c r="AD46" s="62"/>
      <c r="AE46" s="62"/>
      <c r="AF46" s="62"/>
    </row>
    <row r="47" spans="2:32" ht="14.25" customHeight="1">
      <c r="B47" s="62"/>
      <c r="C47" s="62"/>
      <c r="D47" s="62"/>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row>
    <row r="48" spans="2:32" ht="14.25" customHeight="1">
      <c r="B48" s="62"/>
      <c r="C48" s="62"/>
      <c r="D48" s="62"/>
      <c r="E48" s="62"/>
      <c r="F48" s="62"/>
      <c r="G48" s="62"/>
      <c r="H48" s="62"/>
      <c r="I48" s="62"/>
      <c r="J48" s="62"/>
      <c r="K48" s="62"/>
      <c r="L48" s="62"/>
      <c r="M48" s="62"/>
      <c r="N48" s="62"/>
      <c r="O48" s="62"/>
      <c r="P48" s="62"/>
      <c r="Q48" s="62"/>
      <c r="R48" s="62"/>
      <c r="S48" s="62"/>
      <c r="T48" s="62"/>
      <c r="U48" s="62"/>
      <c r="V48" s="62"/>
      <c r="W48" s="62"/>
      <c r="X48" s="62"/>
      <c r="Y48" s="62"/>
      <c r="Z48" s="62"/>
      <c r="AA48" s="62"/>
      <c r="AB48" s="62"/>
      <c r="AC48" s="62"/>
      <c r="AD48" s="62"/>
      <c r="AE48" s="62"/>
      <c r="AF48" s="62"/>
    </row>
    <row r="49" ht="14.25" customHeight="1"/>
    <row r="50" ht="14.25" customHeight="1"/>
    <row r="51" ht="14.25" customHeight="1"/>
    <row r="52" ht="16.5" customHeight="1"/>
    <row r="53" spans="9:39" ht="16.5" customHeight="1">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row>
  </sheetData>
  <sheetProtection/>
  <mergeCells count="149">
    <mergeCell ref="G24:L24"/>
    <mergeCell ref="T10:U10"/>
    <mergeCell ref="K12:L12"/>
    <mergeCell ref="A13:AF13"/>
    <mergeCell ref="B16:C16"/>
    <mergeCell ref="Q16:W16"/>
    <mergeCell ref="M16:O16"/>
    <mergeCell ref="T15:U15"/>
    <mergeCell ref="AC10:AF10"/>
    <mergeCell ref="K11:L11"/>
    <mergeCell ref="N11:O11"/>
    <mergeCell ref="AA15:AB15"/>
    <mergeCell ref="Y4:AB4"/>
    <mergeCell ref="T3:U3"/>
    <mergeCell ref="B34:AE34"/>
    <mergeCell ref="B35:AE35"/>
    <mergeCell ref="B21:AE21"/>
    <mergeCell ref="G23:L23"/>
    <mergeCell ref="N23:P23"/>
    <mergeCell ref="U23:W23"/>
    <mergeCell ref="Y23:Z23"/>
    <mergeCell ref="Q33:R33"/>
    <mergeCell ref="N33:O33"/>
    <mergeCell ref="AA23:AB23"/>
    <mergeCell ref="AC4:AE4"/>
    <mergeCell ref="E9:L9"/>
    <mergeCell ref="AA5:AB5"/>
    <mergeCell ref="Y5:Z5"/>
    <mergeCell ref="T9:U9"/>
    <mergeCell ref="N10:O10"/>
    <mergeCell ref="E8:O8"/>
    <mergeCell ref="E7:O7"/>
    <mergeCell ref="T5:U5"/>
    <mergeCell ref="T6:U6"/>
    <mergeCell ref="B7:D7"/>
    <mergeCell ref="B8:D8"/>
    <mergeCell ref="K1:L1"/>
    <mergeCell ref="K3:L3"/>
    <mergeCell ref="N1:O1"/>
    <mergeCell ref="B3:I3"/>
    <mergeCell ref="N3:O3"/>
    <mergeCell ref="N2:O2"/>
    <mergeCell ref="K2:L2"/>
    <mergeCell ref="N4:O4"/>
    <mergeCell ref="K25:L25"/>
    <mergeCell ref="K22:L22"/>
    <mergeCell ref="K18:L18"/>
    <mergeCell ref="K15:L15"/>
    <mergeCell ref="K14:L14"/>
    <mergeCell ref="K4:L4"/>
    <mergeCell ref="K6:L6"/>
    <mergeCell ref="B20:AE20"/>
    <mergeCell ref="AA22:AB22"/>
    <mergeCell ref="Y22:Z22"/>
    <mergeCell ref="Q25:R25"/>
    <mergeCell ref="N25:O25"/>
    <mergeCell ref="N22:O22"/>
    <mergeCell ref="N18:O18"/>
    <mergeCell ref="N15:O15"/>
    <mergeCell ref="N14:O14"/>
    <mergeCell ref="Q15:R15"/>
    <mergeCell ref="Q23:T23"/>
    <mergeCell ref="N24:V24"/>
    <mergeCell ref="Q18:R18"/>
    <mergeCell ref="Q7:R7"/>
    <mergeCell ref="Q6:R6"/>
    <mergeCell ref="K5:L5"/>
    <mergeCell ref="K10:L10"/>
    <mergeCell ref="N6:O6"/>
    <mergeCell ref="N5:O5"/>
    <mergeCell ref="Q10:R10"/>
    <mergeCell ref="Q5:R5"/>
    <mergeCell ref="N9:O9"/>
    <mergeCell ref="A9:D9"/>
    <mergeCell ref="Q14:R14"/>
    <mergeCell ref="Q12:R12"/>
    <mergeCell ref="Q11:R11"/>
    <mergeCell ref="V12:W12"/>
    <mergeCell ref="T11:U11"/>
    <mergeCell ref="T12:U12"/>
    <mergeCell ref="V9:W9"/>
    <mergeCell ref="N12:O12"/>
    <mergeCell ref="V11:W11"/>
    <mergeCell ref="Q3:R3"/>
    <mergeCell ref="T1:U1"/>
    <mergeCell ref="Q9:R9"/>
    <mergeCell ref="T2:U2"/>
    <mergeCell ref="Q2:R2"/>
    <mergeCell ref="Q8:R8"/>
    <mergeCell ref="Q1:R1"/>
    <mergeCell ref="Q4:R4"/>
    <mergeCell ref="T4:U4"/>
    <mergeCell ref="T7:U7"/>
    <mergeCell ref="AA3:AB3"/>
    <mergeCell ref="AA1:AB1"/>
    <mergeCell ref="Y1:Z1"/>
    <mergeCell ref="V3:W3"/>
    <mergeCell ref="V1:W1"/>
    <mergeCell ref="Y3:Z3"/>
    <mergeCell ref="AA2:AB2"/>
    <mergeCell ref="Y2:Z2"/>
    <mergeCell ref="V2:W2"/>
    <mergeCell ref="T33:U33"/>
    <mergeCell ref="Y18:Z18"/>
    <mergeCell ref="V18:W18"/>
    <mergeCell ref="T18:U18"/>
    <mergeCell ref="V5:X5"/>
    <mergeCell ref="Y12:Z12"/>
    <mergeCell ref="T22:U22"/>
    <mergeCell ref="V8:W8"/>
    <mergeCell ref="V7:W7"/>
    <mergeCell ref="Y11:Z11"/>
    <mergeCell ref="AA25:AB25"/>
    <mergeCell ref="V25:W25"/>
    <mergeCell ref="T25:U25"/>
    <mergeCell ref="V6:W6"/>
    <mergeCell ref="Y15:Z15"/>
    <mergeCell ref="Y14:Z14"/>
    <mergeCell ref="V15:W15"/>
    <mergeCell ref="V14:W14"/>
    <mergeCell ref="T8:U8"/>
    <mergeCell ref="T14:U14"/>
    <mergeCell ref="AA6:AB6"/>
    <mergeCell ref="Y9:Z9"/>
    <mergeCell ref="Y8:Z8"/>
    <mergeCell ref="Y7:Z7"/>
    <mergeCell ref="Y6:Z6"/>
    <mergeCell ref="AA9:AB9"/>
    <mergeCell ref="AA7:AB7"/>
    <mergeCell ref="V22:W22"/>
    <mergeCell ref="AA18:AB18"/>
    <mergeCell ref="V10:W10"/>
    <mergeCell ref="AA12:AB12"/>
    <mergeCell ref="AA14:AB14"/>
    <mergeCell ref="AA11:AB11"/>
    <mergeCell ref="B17:AE17"/>
    <mergeCell ref="Q22:R22"/>
    <mergeCell ref="X10:AB10"/>
    <mergeCell ref="B19:AE19"/>
    <mergeCell ref="D26:AC27"/>
    <mergeCell ref="AA24:AB24"/>
    <mergeCell ref="AA33:AB33"/>
    <mergeCell ref="Y33:Z33"/>
    <mergeCell ref="V33:W33"/>
    <mergeCell ref="AA8:AB8"/>
    <mergeCell ref="K33:L33"/>
    <mergeCell ref="D28:AC32"/>
    <mergeCell ref="Y25:Z25"/>
    <mergeCell ref="Y24:Z24"/>
  </mergeCells>
  <printOptions horizontalCentered="1"/>
  <pageMargins left="0.3937007874015748" right="0.3937007874015748" top="0.7480314960629921" bottom="0.5511811023622047" header="0.31496062992125984" footer="0.31496062992125984"/>
  <pageSetup blackAndWhite="1" horizontalDpi="600" verticalDpi="600" orientation="portrait" paperSize="9" r:id="rId3"/>
  <legacyDrawing r:id="rId2"/>
</worksheet>
</file>

<file path=xl/worksheets/sheet9.xml><?xml version="1.0" encoding="utf-8"?>
<worksheet xmlns="http://schemas.openxmlformats.org/spreadsheetml/2006/main" xmlns:r="http://schemas.openxmlformats.org/officeDocument/2006/relationships">
  <sheetPr>
    <tabColor theme="0"/>
  </sheetPr>
  <dimension ref="A3:AC84"/>
  <sheetViews>
    <sheetView showZeros="0" view="pageBreakPreview" zoomScaleSheetLayoutView="100" zoomScalePageLayoutView="0" workbookViewId="0" topLeftCell="A1">
      <selection activeCell="H28" sqref="H28:I28"/>
    </sheetView>
  </sheetViews>
  <sheetFormatPr defaultColWidth="3.625" defaultRowHeight="13.5"/>
  <cols>
    <col min="1" max="16384" width="3.625" style="1" customWidth="1"/>
  </cols>
  <sheetData>
    <row r="3" spans="2:24" ht="19.5" customHeight="1">
      <c r="B3" s="462" t="s">
        <v>65</v>
      </c>
      <c r="C3" s="462"/>
      <c r="D3" s="462"/>
      <c r="E3" s="462"/>
      <c r="F3" s="462"/>
      <c r="G3" s="462"/>
      <c r="H3" s="462"/>
      <c r="I3" s="462"/>
      <c r="J3" s="462"/>
      <c r="Q3" s="9"/>
      <c r="R3" s="9"/>
      <c r="S3" s="9"/>
      <c r="T3" s="9"/>
      <c r="U3" s="9"/>
      <c r="V3" s="9"/>
      <c r="W3" s="9"/>
      <c r="X3" s="9"/>
    </row>
    <row r="4" ht="13.5" customHeight="1"/>
    <row r="5" ht="13.5" customHeight="1"/>
    <row r="6" spans="1:24" ht="19.5" customHeight="1">
      <c r="A6" s="486" t="s">
        <v>336</v>
      </c>
      <c r="B6" s="486"/>
      <c r="C6" s="486"/>
      <c r="D6" s="486"/>
      <c r="E6" s="486"/>
      <c r="F6" s="486"/>
      <c r="G6" s="486"/>
      <c r="H6" s="486"/>
      <c r="I6" s="486"/>
      <c r="J6" s="486"/>
      <c r="K6" s="486"/>
      <c r="L6" s="486"/>
      <c r="M6" s="486"/>
      <c r="N6" s="486"/>
      <c r="O6" s="486"/>
      <c r="P6" s="486"/>
      <c r="Q6" s="486"/>
      <c r="R6" s="486"/>
      <c r="S6" s="486"/>
      <c r="T6" s="486"/>
      <c r="U6" s="486"/>
      <c r="V6" s="486"/>
      <c r="W6" s="486"/>
      <c r="X6" s="486"/>
    </row>
    <row r="7" ht="15" customHeight="1"/>
    <row r="8" spans="17:24" ht="19.5" customHeight="1">
      <c r="Q8" s="413"/>
      <c r="R8" s="413"/>
      <c r="S8" s="353"/>
      <c r="T8" s="2" t="s">
        <v>0</v>
      </c>
      <c r="U8" s="353"/>
      <c r="V8" s="2" t="s">
        <v>1</v>
      </c>
      <c r="W8" s="353"/>
      <c r="X8" s="2" t="s">
        <v>2</v>
      </c>
    </row>
    <row r="9" ht="15" customHeight="1"/>
    <row r="10" ht="15" customHeight="1"/>
    <row r="11" spans="1:8" ht="19.5" customHeight="1">
      <c r="A11" s="389" t="s">
        <v>15</v>
      </c>
      <c r="B11" s="389"/>
      <c r="C11" s="389"/>
      <c r="D11" s="389"/>
      <c r="E11" s="389"/>
      <c r="F11" s="389"/>
      <c r="G11" s="389"/>
      <c r="H11" s="389"/>
    </row>
    <row r="12" ht="15" customHeight="1"/>
    <row r="13" ht="15" customHeight="1"/>
    <row r="14" ht="15" customHeight="1"/>
    <row r="15" ht="15" customHeight="1"/>
    <row r="16" spans="11:24" ht="19.5" customHeight="1">
      <c r="K16" s="1" t="s">
        <v>98</v>
      </c>
      <c r="M16" s="388" t="s">
        <v>203</v>
      </c>
      <c r="N16" s="388"/>
      <c r="O16" s="388"/>
      <c r="P16" s="654"/>
      <c r="Q16" s="654"/>
      <c r="R16" s="654"/>
      <c r="S16" s="654"/>
      <c r="T16" s="654"/>
      <c r="U16" s="654"/>
      <c r="V16" s="654"/>
      <c r="W16" s="654"/>
      <c r="X16" s="654"/>
    </row>
    <row r="17" spans="13:24" ht="19.5" customHeight="1">
      <c r="M17" s="388" t="s">
        <v>204</v>
      </c>
      <c r="N17" s="388"/>
      <c r="O17" s="388"/>
      <c r="P17" s="654"/>
      <c r="Q17" s="654"/>
      <c r="R17" s="654"/>
      <c r="S17" s="654"/>
      <c r="T17" s="654"/>
      <c r="U17" s="654"/>
      <c r="V17" s="654"/>
      <c r="W17" s="654"/>
      <c r="X17" s="654"/>
    </row>
    <row r="18" spans="12:24" ht="19.5" customHeight="1">
      <c r="L18" s="388" t="s">
        <v>332</v>
      </c>
      <c r="M18" s="388"/>
      <c r="N18" s="388"/>
      <c r="O18" s="388"/>
      <c r="P18" s="654"/>
      <c r="Q18" s="654"/>
      <c r="R18" s="654"/>
      <c r="S18" s="654"/>
      <c r="T18" s="654"/>
      <c r="U18" s="654"/>
      <c r="V18" s="654"/>
      <c r="W18" s="161"/>
      <c r="X18" s="162"/>
    </row>
    <row r="19" spans="13:24" ht="21" customHeight="1">
      <c r="M19" s="432" t="s">
        <v>288</v>
      </c>
      <c r="N19" s="432"/>
      <c r="O19" s="432"/>
      <c r="P19" s="432"/>
      <c r="Q19" s="432"/>
      <c r="R19" s="432"/>
      <c r="S19" s="432"/>
      <c r="T19" s="432"/>
      <c r="U19" s="432"/>
      <c r="V19" s="432"/>
      <c r="W19" s="432"/>
      <c r="X19" s="432"/>
    </row>
    <row r="20" ht="15" customHeight="1"/>
    <row r="21" ht="15" customHeight="1"/>
    <row r="22" spans="1:29" ht="18.75" customHeight="1">
      <c r="A22" s="21"/>
      <c r="B22" s="609">
        <f>'R6交付金上限'!H14</f>
        <v>0</v>
      </c>
      <c r="C22" s="609"/>
      <c r="D22" s="119">
        <f>'R6交付金上限'!H15</f>
        <v>0</v>
      </c>
      <c r="E22" s="54" t="s">
        <v>344</v>
      </c>
      <c r="F22" s="54"/>
      <c r="G22" s="54"/>
      <c r="H22" s="54"/>
      <c r="I22" s="54"/>
      <c r="J22" s="54"/>
      <c r="K22" s="54"/>
      <c r="L22" s="54"/>
      <c r="M22" s="54"/>
      <c r="N22" s="54"/>
      <c r="O22" s="54"/>
      <c r="P22" s="54"/>
      <c r="Q22" s="54"/>
      <c r="R22" s="54"/>
      <c r="S22" s="54"/>
      <c r="T22" s="54"/>
      <c r="U22" s="54"/>
      <c r="V22" s="54"/>
      <c r="W22" s="54"/>
      <c r="AC22" s="8"/>
    </row>
    <row r="23" spans="2:23" ht="18.75" customHeight="1">
      <c r="B23" s="389" t="s">
        <v>345</v>
      </c>
      <c r="C23" s="389"/>
      <c r="D23" s="389"/>
      <c r="E23" s="389"/>
      <c r="F23" s="389"/>
      <c r="G23" s="389"/>
      <c r="H23" s="389"/>
      <c r="I23" s="389"/>
      <c r="J23" s="389"/>
      <c r="K23" s="389"/>
      <c r="L23" s="389"/>
      <c r="M23" s="389"/>
      <c r="N23" s="389"/>
      <c r="O23" s="389"/>
      <c r="P23" s="389"/>
      <c r="Q23" s="389"/>
      <c r="R23" s="389"/>
      <c r="S23" s="389"/>
      <c r="T23" s="389"/>
      <c r="U23" s="389"/>
      <c r="V23" s="389"/>
      <c r="W23" s="389"/>
    </row>
    <row r="24" ht="15" customHeight="1"/>
    <row r="25" ht="15" customHeight="1"/>
    <row r="26" ht="15" customHeight="1" thickBot="1"/>
    <row r="27" spans="2:23" ht="31.5" customHeight="1">
      <c r="B27" s="394" t="s">
        <v>38</v>
      </c>
      <c r="C27" s="395"/>
      <c r="D27" s="395"/>
      <c r="E27" s="395"/>
      <c r="F27" s="395"/>
      <c r="G27" s="396"/>
      <c r="H27" s="633"/>
      <c r="I27" s="634"/>
      <c r="J27" s="361"/>
      <c r="K27" s="134" t="s">
        <v>0</v>
      </c>
      <c r="L27" s="361"/>
      <c r="M27" s="134" t="s">
        <v>74</v>
      </c>
      <c r="N27" s="361"/>
      <c r="O27" s="134" t="s">
        <v>75</v>
      </c>
      <c r="P27" s="111"/>
      <c r="Q27" s="648" t="s">
        <v>347</v>
      </c>
      <c r="R27" s="649"/>
      <c r="S27" s="649"/>
      <c r="T27" s="134" t="s">
        <v>102</v>
      </c>
      <c r="U27" s="650"/>
      <c r="V27" s="650"/>
      <c r="W27" s="160" t="s">
        <v>76</v>
      </c>
    </row>
    <row r="28" spans="2:23" ht="31.5" customHeight="1">
      <c r="B28" s="397"/>
      <c r="C28" s="398"/>
      <c r="D28" s="398"/>
      <c r="E28" s="398"/>
      <c r="F28" s="398"/>
      <c r="G28" s="399"/>
      <c r="H28" s="651"/>
      <c r="I28" s="625"/>
      <c r="J28" s="363"/>
      <c r="K28" s="137" t="s">
        <v>0</v>
      </c>
      <c r="L28" s="363"/>
      <c r="M28" s="137" t="s">
        <v>1</v>
      </c>
      <c r="N28" s="363"/>
      <c r="O28" s="137" t="s">
        <v>75</v>
      </c>
      <c r="P28" s="243"/>
      <c r="Q28" s="652" t="s">
        <v>347</v>
      </c>
      <c r="R28" s="653"/>
      <c r="S28" s="653"/>
      <c r="T28" s="137" t="s">
        <v>102</v>
      </c>
      <c r="U28" s="363"/>
      <c r="V28" s="363"/>
      <c r="W28" s="241" t="s">
        <v>76</v>
      </c>
    </row>
    <row r="29" spans="2:23" ht="13.5" customHeight="1">
      <c r="B29" s="471" t="s">
        <v>66</v>
      </c>
      <c r="C29" s="472"/>
      <c r="D29" s="472"/>
      <c r="E29" s="472"/>
      <c r="F29" s="472"/>
      <c r="G29" s="473"/>
      <c r="H29" s="644"/>
      <c r="I29" s="645"/>
      <c r="J29" s="645"/>
      <c r="K29" s="645"/>
      <c r="L29" s="645"/>
      <c r="M29" s="645"/>
      <c r="N29" s="645"/>
      <c r="O29" s="645"/>
      <c r="P29" s="645"/>
      <c r="Q29" s="645"/>
      <c r="R29" s="645"/>
      <c r="S29" s="645"/>
      <c r="T29" s="645"/>
      <c r="U29" s="645"/>
      <c r="V29" s="645"/>
      <c r="W29" s="646"/>
    </row>
    <row r="30" spans="2:23" ht="13.5" customHeight="1">
      <c r="B30" s="471"/>
      <c r="C30" s="472"/>
      <c r="D30" s="472"/>
      <c r="E30" s="472"/>
      <c r="F30" s="472"/>
      <c r="G30" s="473"/>
      <c r="H30" s="647"/>
      <c r="I30" s="645"/>
      <c r="J30" s="645"/>
      <c r="K30" s="645"/>
      <c r="L30" s="645"/>
      <c r="M30" s="645"/>
      <c r="N30" s="645"/>
      <c r="O30" s="645"/>
      <c r="P30" s="645"/>
      <c r="Q30" s="645"/>
      <c r="R30" s="645"/>
      <c r="S30" s="645"/>
      <c r="T30" s="645"/>
      <c r="U30" s="645"/>
      <c r="V30" s="645"/>
      <c r="W30" s="646"/>
    </row>
    <row r="31" spans="2:23" ht="13.5" customHeight="1">
      <c r="B31" s="471"/>
      <c r="C31" s="472"/>
      <c r="D31" s="472"/>
      <c r="E31" s="472"/>
      <c r="F31" s="472"/>
      <c r="G31" s="473"/>
      <c r="H31" s="647"/>
      <c r="I31" s="645"/>
      <c r="J31" s="645"/>
      <c r="K31" s="645"/>
      <c r="L31" s="645"/>
      <c r="M31" s="645"/>
      <c r="N31" s="645"/>
      <c r="O31" s="645"/>
      <c r="P31" s="645"/>
      <c r="Q31" s="645"/>
      <c r="R31" s="645"/>
      <c r="S31" s="645"/>
      <c r="T31" s="645"/>
      <c r="U31" s="645"/>
      <c r="V31" s="645"/>
      <c r="W31" s="646"/>
    </row>
    <row r="32" spans="2:23" ht="13.5" customHeight="1">
      <c r="B32" s="471"/>
      <c r="C32" s="472"/>
      <c r="D32" s="472"/>
      <c r="E32" s="472"/>
      <c r="F32" s="472"/>
      <c r="G32" s="473"/>
      <c r="H32" s="647"/>
      <c r="I32" s="645"/>
      <c r="J32" s="645"/>
      <c r="K32" s="645"/>
      <c r="L32" s="645"/>
      <c r="M32" s="645"/>
      <c r="N32" s="645"/>
      <c r="O32" s="645"/>
      <c r="P32" s="645"/>
      <c r="Q32" s="645"/>
      <c r="R32" s="645"/>
      <c r="S32" s="645"/>
      <c r="T32" s="645"/>
      <c r="U32" s="645"/>
      <c r="V32" s="645"/>
      <c r="W32" s="646"/>
    </row>
    <row r="33" spans="2:23" ht="13.5" customHeight="1">
      <c r="B33" s="471"/>
      <c r="C33" s="472"/>
      <c r="D33" s="472"/>
      <c r="E33" s="472"/>
      <c r="F33" s="472"/>
      <c r="G33" s="473"/>
      <c r="H33" s="647"/>
      <c r="I33" s="645"/>
      <c r="J33" s="645"/>
      <c r="K33" s="645"/>
      <c r="L33" s="645"/>
      <c r="M33" s="645"/>
      <c r="N33" s="645"/>
      <c r="O33" s="645"/>
      <c r="P33" s="645"/>
      <c r="Q33" s="645"/>
      <c r="R33" s="645"/>
      <c r="S33" s="645"/>
      <c r="T33" s="645"/>
      <c r="U33" s="645"/>
      <c r="V33" s="645"/>
      <c r="W33" s="646"/>
    </row>
    <row r="34" spans="2:23" ht="13.5" customHeight="1">
      <c r="B34" s="471"/>
      <c r="C34" s="472"/>
      <c r="D34" s="472"/>
      <c r="E34" s="472"/>
      <c r="F34" s="472"/>
      <c r="G34" s="473"/>
      <c r="H34" s="647"/>
      <c r="I34" s="645"/>
      <c r="J34" s="645"/>
      <c r="K34" s="645"/>
      <c r="L34" s="645"/>
      <c r="M34" s="645"/>
      <c r="N34" s="645"/>
      <c r="O34" s="645"/>
      <c r="P34" s="645"/>
      <c r="Q34" s="645"/>
      <c r="R34" s="645"/>
      <c r="S34" s="645"/>
      <c r="T34" s="645"/>
      <c r="U34" s="645"/>
      <c r="V34" s="645"/>
      <c r="W34" s="646"/>
    </row>
    <row r="35" spans="2:23" ht="13.5" customHeight="1">
      <c r="B35" s="471"/>
      <c r="C35" s="472"/>
      <c r="D35" s="472"/>
      <c r="E35" s="472"/>
      <c r="F35" s="472"/>
      <c r="G35" s="473"/>
      <c r="H35" s="647"/>
      <c r="I35" s="645"/>
      <c r="J35" s="645"/>
      <c r="K35" s="645"/>
      <c r="L35" s="645"/>
      <c r="M35" s="645"/>
      <c r="N35" s="645"/>
      <c r="O35" s="645"/>
      <c r="P35" s="645"/>
      <c r="Q35" s="645"/>
      <c r="R35" s="645"/>
      <c r="S35" s="645"/>
      <c r="T35" s="645"/>
      <c r="U35" s="645"/>
      <c r="V35" s="645"/>
      <c r="W35" s="646"/>
    </row>
    <row r="36" spans="2:23" ht="13.5" customHeight="1">
      <c r="B36" s="471"/>
      <c r="C36" s="472"/>
      <c r="D36" s="472"/>
      <c r="E36" s="472"/>
      <c r="F36" s="472"/>
      <c r="G36" s="473"/>
      <c r="H36" s="647"/>
      <c r="I36" s="645"/>
      <c r="J36" s="645"/>
      <c r="K36" s="645"/>
      <c r="L36" s="645"/>
      <c r="M36" s="645"/>
      <c r="N36" s="645"/>
      <c r="O36" s="645"/>
      <c r="P36" s="645"/>
      <c r="Q36" s="645"/>
      <c r="R36" s="645"/>
      <c r="S36" s="645"/>
      <c r="T36" s="645"/>
      <c r="U36" s="645"/>
      <c r="V36" s="645"/>
      <c r="W36" s="646"/>
    </row>
    <row r="37" spans="2:23" ht="13.5" customHeight="1">
      <c r="B37" s="471"/>
      <c r="C37" s="472"/>
      <c r="D37" s="472"/>
      <c r="E37" s="472"/>
      <c r="F37" s="472"/>
      <c r="G37" s="473"/>
      <c r="H37" s="647"/>
      <c r="I37" s="645"/>
      <c r="J37" s="645"/>
      <c r="K37" s="645"/>
      <c r="L37" s="645"/>
      <c r="M37" s="645"/>
      <c r="N37" s="645"/>
      <c r="O37" s="645"/>
      <c r="P37" s="645"/>
      <c r="Q37" s="645"/>
      <c r="R37" s="645"/>
      <c r="S37" s="645"/>
      <c r="T37" s="645"/>
      <c r="U37" s="645"/>
      <c r="V37" s="645"/>
      <c r="W37" s="646"/>
    </row>
    <row r="38" spans="2:23" ht="13.5" customHeight="1">
      <c r="B38" s="471"/>
      <c r="C38" s="472"/>
      <c r="D38" s="472"/>
      <c r="E38" s="472"/>
      <c r="F38" s="472"/>
      <c r="G38" s="473"/>
      <c r="H38" s="647"/>
      <c r="I38" s="645"/>
      <c r="J38" s="645"/>
      <c r="K38" s="645"/>
      <c r="L38" s="645"/>
      <c r="M38" s="645"/>
      <c r="N38" s="645"/>
      <c r="O38" s="645"/>
      <c r="P38" s="645"/>
      <c r="Q38" s="645"/>
      <c r="R38" s="645"/>
      <c r="S38" s="645"/>
      <c r="T38" s="645"/>
      <c r="U38" s="645"/>
      <c r="V38" s="645"/>
      <c r="W38" s="646"/>
    </row>
    <row r="39" spans="2:23" ht="13.5" customHeight="1">
      <c r="B39" s="469" t="s">
        <v>8</v>
      </c>
      <c r="C39" s="414"/>
      <c r="D39" s="414"/>
      <c r="E39" s="414"/>
      <c r="F39" s="414"/>
      <c r="G39" s="470"/>
      <c r="H39" s="635" t="s">
        <v>226</v>
      </c>
      <c r="I39" s="636"/>
      <c r="J39" s="636"/>
      <c r="K39" s="636"/>
      <c r="L39" s="636"/>
      <c r="M39" s="636"/>
      <c r="N39" s="636"/>
      <c r="O39" s="636"/>
      <c r="P39" s="636"/>
      <c r="Q39" s="636"/>
      <c r="R39" s="636"/>
      <c r="S39" s="636"/>
      <c r="T39" s="636"/>
      <c r="U39" s="636"/>
      <c r="V39" s="636"/>
      <c r="W39" s="637"/>
    </row>
    <row r="40" spans="2:23" ht="13.5" customHeight="1">
      <c r="B40" s="471"/>
      <c r="C40" s="472"/>
      <c r="D40" s="472"/>
      <c r="E40" s="472"/>
      <c r="F40" s="472"/>
      <c r="G40" s="473"/>
      <c r="H40" s="638"/>
      <c r="I40" s="639"/>
      <c r="J40" s="639"/>
      <c r="K40" s="639"/>
      <c r="L40" s="639"/>
      <c r="M40" s="639"/>
      <c r="N40" s="639"/>
      <c r="O40" s="639"/>
      <c r="P40" s="639"/>
      <c r="Q40" s="639"/>
      <c r="R40" s="639"/>
      <c r="S40" s="639"/>
      <c r="T40" s="639"/>
      <c r="U40" s="639"/>
      <c r="V40" s="639"/>
      <c r="W40" s="640"/>
    </row>
    <row r="41" spans="2:23" ht="13.5" customHeight="1">
      <c r="B41" s="471"/>
      <c r="C41" s="472"/>
      <c r="D41" s="472"/>
      <c r="E41" s="472"/>
      <c r="F41" s="472"/>
      <c r="G41" s="473"/>
      <c r="H41" s="638"/>
      <c r="I41" s="639"/>
      <c r="J41" s="639"/>
      <c r="K41" s="639"/>
      <c r="L41" s="639"/>
      <c r="M41" s="639"/>
      <c r="N41" s="639"/>
      <c r="O41" s="639"/>
      <c r="P41" s="639"/>
      <c r="Q41" s="639"/>
      <c r="R41" s="639"/>
      <c r="S41" s="639"/>
      <c r="T41" s="639"/>
      <c r="U41" s="639"/>
      <c r="V41" s="639"/>
      <c r="W41" s="640"/>
    </row>
    <row r="42" spans="2:23" ht="13.5" customHeight="1">
      <c r="B42" s="471"/>
      <c r="C42" s="472"/>
      <c r="D42" s="472"/>
      <c r="E42" s="472"/>
      <c r="F42" s="472"/>
      <c r="G42" s="473"/>
      <c r="H42" s="638"/>
      <c r="I42" s="639"/>
      <c r="J42" s="639"/>
      <c r="K42" s="639"/>
      <c r="L42" s="639"/>
      <c r="M42" s="639"/>
      <c r="N42" s="639"/>
      <c r="O42" s="639"/>
      <c r="P42" s="639"/>
      <c r="Q42" s="639"/>
      <c r="R42" s="639"/>
      <c r="S42" s="639"/>
      <c r="T42" s="639"/>
      <c r="U42" s="639"/>
      <c r="V42" s="639"/>
      <c r="W42" s="640"/>
    </row>
    <row r="43" spans="2:23" ht="13.5" customHeight="1">
      <c r="B43" s="471"/>
      <c r="C43" s="472"/>
      <c r="D43" s="472"/>
      <c r="E43" s="472"/>
      <c r="F43" s="472"/>
      <c r="G43" s="473"/>
      <c r="H43" s="638"/>
      <c r="I43" s="639"/>
      <c r="J43" s="639"/>
      <c r="K43" s="639"/>
      <c r="L43" s="639"/>
      <c r="M43" s="639"/>
      <c r="N43" s="639"/>
      <c r="O43" s="639"/>
      <c r="P43" s="639"/>
      <c r="Q43" s="639"/>
      <c r="R43" s="639"/>
      <c r="S43" s="639"/>
      <c r="T43" s="639"/>
      <c r="U43" s="639"/>
      <c r="V43" s="639"/>
      <c r="W43" s="640"/>
    </row>
    <row r="44" spans="2:23" ht="13.5" customHeight="1">
      <c r="B44" s="471"/>
      <c r="C44" s="472"/>
      <c r="D44" s="472"/>
      <c r="E44" s="472"/>
      <c r="F44" s="472"/>
      <c r="G44" s="473"/>
      <c r="H44" s="638"/>
      <c r="I44" s="639"/>
      <c r="J44" s="639"/>
      <c r="K44" s="639"/>
      <c r="L44" s="639"/>
      <c r="M44" s="639"/>
      <c r="N44" s="639"/>
      <c r="O44" s="639"/>
      <c r="P44" s="639"/>
      <c r="Q44" s="639"/>
      <c r="R44" s="639"/>
      <c r="S44" s="639"/>
      <c r="T44" s="639"/>
      <c r="U44" s="639"/>
      <c r="V44" s="639"/>
      <c r="W44" s="640"/>
    </row>
    <row r="45" spans="2:23" ht="13.5" customHeight="1">
      <c r="B45" s="471"/>
      <c r="C45" s="472"/>
      <c r="D45" s="472"/>
      <c r="E45" s="472"/>
      <c r="F45" s="472"/>
      <c r="G45" s="473"/>
      <c r="H45" s="638"/>
      <c r="I45" s="639"/>
      <c r="J45" s="639"/>
      <c r="K45" s="639"/>
      <c r="L45" s="639"/>
      <c r="M45" s="639"/>
      <c r="N45" s="639"/>
      <c r="O45" s="639"/>
      <c r="P45" s="639"/>
      <c r="Q45" s="639"/>
      <c r="R45" s="639"/>
      <c r="S45" s="639"/>
      <c r="T45" s="639"/>
      <c r="U45" s="639"/>
      <c r="V45" s="639"/>
      <c r="W45" s="640"/>
    </row>
    <row r="46" spans="2:23" ht="13.5" customHeight="1">
      <c r="B46" s="471"/>
      <c r="C46" s="472"/>
      <c r="D46" s="472"/>
      <c r="E46" s="472"/>
      <c r="F46" s="472"/>
      <c r="G46" s="473"/>
      <c r="H46" s="638"/>
      <c r="I46" s="639"/>
      <c r="J46" s="639"/>
      <c r="K46" s="639"/>
      <c r="L46" s="639"/>
      <c r="M46" s="639"/>
      <c r="N46" s="639"/>
      <c r="O46" s="639"/>
      <c r="P46" s="639"/>
      <c r="Q46" s="639"/>
      <c r="R46" s="639"/>
      <c r="S46" s="639"/>
      <c r="T46" s="639"/>
      <c r="U46" s="639"/>
      <c r="V46" s="639"/>
      <c r="W46" s="640"/>
    </row>
    <row r="47" spans="2:23" ht="13.5" customHeight="1" thickBot="1">
      <c r="B47" s="465"/>
      <c r="C47" s="466"/>
      <c r="D47" s="466"/>
      <c r="E47" s="466"/>
      <c r="F47" s="466"/>
      <c r="G47" s="467"/>
      <c r="H47" s="641"/>
      <c r="I47" s="642"/>
      <c r="J47" s="642"/>
      <c r="K47" s="642"/>
      <c r="L47" s="642"/>
      <c r="M47" s="642"/>
      <c r="N47" s="642"/>
      <c r="O47" s="642"/>
      <c r="P47" s="642"/>
      <c r="Q47" s="642"/>
      <c r="R47" s="642"/>
      <c r="S47" s="642"/>
      <c r="T47" s="642"/>
      <c r="U47" s="642"/>
      <c r="V47" s="642"/>
      <c r="W47" s="643"/>
    </row>
    <row r="48" spans="2:23" ht="13.5" customHeight="1">
      <c r="B48" s="8"/>
      <c r="C48" s="8"/>
      <c r="D48" s="8"/>
      <c r="E48" s="8"/>
      <c r="F48" s="8"/>
      <c r="G48" s="8"/>
      <c r="H48" s="8"/>
      <c r="I48" s="8"/>
      <c r="J48" s="8"/>
      <c r="K48" s="8"/>
      <c r="L48" s="8"/>
      <c r="M48" s="8"/>
      <c r="N48" s="8"/>
      <c r="O48" s="8"/>
      <c r="P48" s="8"/>
      <c r="Q48" s="8"/>
      <c r="R48" s="8"/>
      <c r="S48" s="8"/>
      <c r="T48" s="8"/>
      <c r="U48" s="8"/>
      <c r="V48" s="8"/>
      <c r="W48" s="8"/>
    </row>
    <row r="49" spans="2:23" ht="13.5" customHeight="1">
      <c r="B49" s="8"/>
      <c r="C49" s="8"/>
      <c r="D49" s="8"/>
      <c r="E49" s="8"/>
      <c r="F49" s="8"/>
      <c r="G49" s="8"/>
      <c r="H49" s="8"/>
      <c r="I49" s="8"/>
      <c r="J49" s="8"/>
      <c r="K49" s="8"/>
      <c r="L49" s="8"/>
      <c r="M49" s="8"/>
      <c r="N49" s="8"/>
      <c r="O49" s="8"/>
      <c r="P49" s="8"/>
      <c r="Q49" s="8"/>
      <c r="R49" s="8"/>
      <c r="S49" s="8"/>
      <c r="T49" s="8"/>
      <c r="U49" s="8"/>
      <c r="V49" s="8"/>
      <c r="W49" s="8"/>
    </row>
    <row r="50" ht="13.5" customHeight="1"/>
    <row r="57" ht="13.5">
      <c r="A57" s="1" t="s">
        <v>125</v>
      </c>
    </row>
    <row r="58" ht="13.5">
      <c r="A58" s="1" t="s">
        <v>126</v>
      </c>
    </row>
    <row r="59" ht="13.5">
      <c r="A59" s="1" t="s">
        <v>127</v>
      </c>
    </row>
    <row r="60" ht="13.5">
      <c r="A60" s="1" t="s">
        <v>128</v>
      </c>
    </row>
    <row r="61" ht="13.5">
      <c r="A61" s="1" t="s">
        <v>129</v>
      </c>
    </row>
    <row r="62" ht="13.5">
      <c r="A62" s="1" t="s">
        <v>130</v>
      </c>
    </row>
    <row r="63" ht="13.5">
      <c r="A63" s="1" t="s">
        <v>131</v>
      </c>
    </row>
    <row r="64" ht="13.5">
      <c r="A64" s="1" t="s">
        <v>132</v>
      </c>
    </row>
    <row r="65" ht="13.5">
      <c r="A65" s="1" t="s">
        <v>133</v>
      </c>
    </row>
    <row r="66" ht="13.5">
      <c r="A66" s="1" t="s">
        <v>134</v>
      </c>
    </row>
    <row r="67" ht="13.5">
      <c r="A67" s="1" t="s">
        <v>135</v>
      </c>
    </row>
    <row r="68" ht="13.5">
      <c r="A68" s="1" t="s">
        <v>136</v>
      </c>
    </row>
    <row r="69" ht="13.5">
      <c r="A69" s="1" t="s">
        <v>137</v>
      </c>
    </row>
    <row r="70" ht="13.5">
      <c r="A70" s="1" t="s">
        <v>138</v>
      </c>
    </row>
    <row r="71" ht="13.5">
      <c r="A71" s="1" t="s">
        <v>139</v>
      </c>
    </row>
    <row r="72" ht="13.5">
      <c r="A72" s="1" t="s">
        <v>140</v>
      </c>
    </row>
    <row r="73" ht="13.5">
      <c r="A73" s="1" t="s">
        <v>141</v>
      </c>
    </row>
    <row r="74" ht="13.5">
      <c r="A74" s="1" t="s">
        <v>142</v>
      </c>
    </row>
    <row r="75" ht="13.5">
      <c r="A75" s="1" t="s">
        <v>143</v>
      </c>
    </row>
    <row r="76" ht="13.5">
      <c r="A76" s="1" t="s">
        <v>144</v>
      </c>
    </row>
    <row r="77" ht="13.5">
      <c r="A77" s="1" t="s">
        <v>145</v>
      </c>
    </row>
    <row r="78" ht="13.5">
      <c r="A78" s="1" t="s">
        <v>146</v>
      </c>
    </row>
    <row r="79" ht="13.5">
      <c r="A79" s="1" t="s">
        <v>147</v>
      </c>
    </row>
    <row r="80" ht="13.5">
      <c r="A80" s="1" t="s">
        <v>148</v>
      </c>
    </row>
    <row r="81" ht="13.5">
      <c r="A81" s="1" t="s">
        <v>149</v>
      </c>
    </row>
    <row r="82" ht="13.5">
      <c r="A82" s="1" t="s">
        <v>150</v>
      </c>
    </row>
    <row r="83" ht="13.5">
      <c r="A83" s="1" t="s">
        <v>151</v>
      </c>
    </row>
    <row r="84" ht="13.5">
      <c r="A84" s="1" t="s">
        <v>152</v>
      </c>
    </row>
  </sheetData>
  <sheetProtection/>
  <mergeCells count="23">
    <mergeCell ref="B3:J3"/>
    <mergeCell ref="A6:X6"/>
    <mergeCell ref="P16:X16"/>
    <mergeCell ref="P17:X17"/>
    <mergeCell ref="P18:V18"/>
    <mergeCell ref="M16:O16"/>
    <mergeCell ref="M17:O17"/>
    <mergeCell ref="B39:G47"/>
    <mergeCell ref="H39:W47"/>
    <mergeCell ref="H29:W38"/>
    <mergeCell ref="B23:W23"/>
    <mergeCell ref="B29:G38"/>
    <mergeCell ref="Q27:S27"/>
    <mergeCell ref="B27:G28"/>
    <mergeCell ref="U27:V27"/>
    <mergeCell ref="H28:I28"/>
    <mergeCell ref="Q28:S28"/>
    <mergeCell ref="H27:I27"/>
    <mergeCell ref="Q8:R8"/>
    <mergeCell ref="L18:O18"/>
    <mergeCell ref="A11:H11"/>
    <mergeCell ref="B22:C22"/>
    <mergeCell ref="M19:X19"/>
  </mergeCells>
  <dataValidations count="1">
    <dataValidation type="list" allowBlank="1" showInputMessage="1" showErrorMessage="1" sqref="P16:X16">
      <formula1>$A$57:$A$84</formula1>
    </dataValidation>
  </dataValidations>
  <printOptions horizontalCentered="1"/>
  <pageMargins left="0.7874015748031497" right="0.5905511811023623" top="0.984251968503937" bottom="0.984251968503937" header="0.5118110236220472" footer="0.5118110236220472"/>
  <pageSetup blackAndWhite="1" horizontalDpi="600" verticalDpi="600" orientation="portrait" paperSize="9"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八尾市役所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八尾市役所</dc:creator>
  <cp:keywords/>
  <dc:description/>
  <cp:lastModifiedBy>Administrator</cp:lastModifiedBy>
  <cp:lastPrinted>2024-02-13T02:09:51Z</cp:lastPrinted>
  <dcterms:created xsi:type="dcterms:W3CDTF">2008-10-29T02:35:01Z</dcterms:created>
  <dcterms:modified xsi:type="dcterms:W3CDTF">2024-03-29T05:10:26Z</dcterms:modified>
  <cp:category/>
  <cp:version/>
  <cp:contentType/>
  <cp:contentStatus/>
</cp:coreProperties>
</file>