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fk13sv01\FileSV\健康福祉部\高齢介護課\10高齢福祉担当\85軽費老人ホーム事務費補助金\05ホームページ\2023\変更交付申請\"/>
    </mc:Choice>
  </mc:AlternateContent>
  <xr:revisionPtr revIDLastSave="0" documentId="13_ncr:1_{AD0A95C6-FE39-4D73-94FB-B456CC491D35}" xr6:coauthVersionLast="36" xr6:coauthVersionMax="36" xr10:uidLastSave="{00000000-0000-0000-0000-000000000000}"/>
  <bookViews>
    <workbookView xWindow="0" yWindow="0" windowWidth="20490" windowHeight="8040" xr2:uid="{00000000-000D-0000-FFFF-FFFF00000000}"/>
  </bookViews>
  <sheets>
    <sheet name="変更交付申請確認書(変更がない場合）" sheetId="11" r:id="rId1"/>
    <sheet name="②別記様式第２号" sheetId="5" r:id="rId2"/>
    <sheet name="別表１" sheetId="1" r:id="rId3"/>
    <sheet name="別表２" sheetId="2" r:id="rId4"/>
    <sheet name="別表３" sheetId="8" r:id="rId5"/>
    <sheet name="別表４" sheetId="9" r:id="rId6"/>
    <sheet name="別表５" sheetId="10" r:id="rId7"/>
  </sheets>
  <definedNames>
    <definedName name="_xlnm.Print_Area" localSheetId="1">②別記様式第２号!$A$1:$CK$48</definedName>
    <definedName name="_xlnm.Print_Area" localSheetId="2">別表１!$A$1:$CK$23</definedName>
    <definedName name="_xlnm.Print_Area" localSheetId="3">別表２!$A$1:$P$56</definedName>
    <definedName name="_xlnm.Print_Area" localSheetId="4">別表３!$A$1:$I$61</definedName>
    <definedName name="_xlnm.Print_Area" localSheetId="0">'変更交付申請確認書(変更がない場合）'!$B$1:$CI$27</definedName>
  </definedNames>
  <calcPr calcId="191029"/>
</workbook>
</file>

<file path=xl/calcChain.xml><?xml version="1.0" encoding="utf-8"?>
<calcChain xmlns="http://schemas.openxmlformats.org/spreadsheetml/2006/main">
  <c r="BL4" i="5" l="1"/>
  <c r="BL4" i="11" l="1"/>
  <c r="E2" i="10" l="1"/>
  <c r="E1" i="10"/>
  <c r="O3" i="9"/>
  <c r="O2" i="9"/>
  <c r="Q57" i="9" l="1"/>
  <c r="P57" i="9"/>
  <c r="O57" i="9"/>
  <c r="N57" i="9"/>
  <c r="M57" i="9"/>
  <c r="L57" i="9"/>
  <c r="K57" i="9"/>
  <c r="J57" i="9"/>
  <c r="I57" i="9"/>
  <c r="H57" i="9"/>
  <c r="G57" i="9"/>
  <c r="F57" i="9"/>
  <c r="Q56" i="9"/>
  <c r="P56" i="9"/>
  <c r="O56" i="9"/>
  <c r="N56" i="9"/>
  <c r="M56" i="9"/>
  <c r="M58" i="9" s="1"/>
  <c r="L56" i="9"/>
  <c r="K56" i="9"/>
  <c r="J56" i="9"/>
  <c r="I56" i="9"/>
  <c r="H56" i="9"/>
  <c r="G56" i="9"/>
  <c r="F56" i="9"/>
  <c r="Q54" i="9"/>
  <c r="P54" i="9"/>
  <c r="O54" i="9"/>
  <c r="N54" i="9"/>
  <c r="M54" i="9"/>
  <c r="L54" i="9"/>
  <c r="K54" i="9"/>
  <c r="J54" i="9"/>
  <c r="I54" i="9"/>
  <c r="H54" i="9"/>
  <c r="G54" i="9"/>
  <c r="F54" i="9"/>
  <c r="Q53" i="9"/>
  <c r="P53" i="9"/>
  <c r="O53" i="9"/>
  <c r="N53" i="9"/>
  <c r="M53" i="9"/>
  <c r="L53" i="9"/>
  <c r="K53" i="9"/>
  <c r="J53" i="9"/>
  <c r="I53" i="9"/>
  <c r="H53" i="9"/>
  <c r="G53" i="9"/>
  <c r="F53" i="9"/>
  <c r="Q51" i="9"/>
  <c r="P51" i="9"/>
  <c r="O51" i="9"/>
  <c r="N51" i="9"/>
  <c r="M51" i="9"/>
  <c r="L51" i="9"/>
  <c r="K51" i="9"/>
  <c r="J51" i="9"/>
  <c r="I51" i="9"/>
  <c r="H51" i="9"/>
  <c r="G51" i="9"/>
  <c r="F51" i="9"/>
  <c r="Q50" i="9"/>
  <c r="P50" i="9"/>
  <c r="O50" i="9"/>
  <c r="N50" i="9"/>
  <c r="M50" i="9"/>
  <c r="L50" i="9"/>
  <c r="K50" i="9"/>
  <c r="J50" i="9"/>
  <c r="I50" i="9"/>
  <c r="H50" i="9"/>
  <c r="G50" i="9"/>
  <c r="F50" i="9"/>
  <c r="Q48" i="9"/>
  <c r="P48" i="9"/>
  <c r="O48" i="9"/>
  <c r="N48" i="9"/>
  <c r="M48" i="9"/>
  <c r="L48" i="9"/>
  <c r="K48" i="9"/>
  <c r="J48" i="9"/>
  <c r="I48" i="9"/>
  <c r="H48" i="9"/>
  <c r="G48" i="9"/>
  <c r="F48" i="9"/>
  <c r="Q47" i="9"/>
  <c r="P47" i="9"/>
  <c r="O47" i="9"/>
  <c r="N47" i="9"/>
  <c r="M47" i="9"/>
  <c r="L47" i="9"/>
  <c r="K47" i="9"/>
  <c r="J47" i="9"/>
  <c r="I47" i="9"/>
  <c r="H47" i="9"/>
  <c r="G47" i="9"/>
  <c r="F47" i="9"/>
  <c r="Q45" i="9"/>
  <c r="P45" i="9"/>
  <c r="O45" i="9"/>
  <c r="N45" i="9"/>
  <c r="M45" i="9"/>
  <c r="L45" i="9"/>
  <c r="K45" i="9"/>
  <c r="J45" i="9"/>
  <c r="I45" i="9"/>
  <c r="H45" i="9"/>
  <c r="G45" i="9"/>
  <c r="F45" i="9"/>
  <c r="Q44" i="9"/>
  <c r="P44" i="9"/>
  <c r="O44" i="9"/>
  <c r="N44" i="9"/>
  <c r="M44" i="9"/>
  <c r="L44" i="9"/>
  <c r="K44" i="9"/>
  <c r="J44" i="9"/>
  <c r="I44" i="9"/>
  <c r="H44" i="9"/>
  <c r="G44" i="9"/>
  <c r="F44" i="9"/>
  <c r="Q43" i="9"/>
  <c r="P43" i="9"/>
  <c r="O43" i="9"/>
  <c r="N43" i="9"/>
  <c r="M43" i="9"/>
  <c r="L43" i="9"/>
  <c r="K43" i="9"/>
  <c r="J43" i="9"/>
  <c r="I43" i="9"/>
  <c r="H43" i="9"/>
  <c r="G43" i="9"/>
  <c r="F43" i="9"/>
  <c r="P58" i="9" l="1"/>
  <c r="F58" i="9"/>
  <c r="H58" i="9"/>
  <c r="N58" i="9"/>
  <c r="K58" i="9"/>
  <c r="O52" i="9"/>
  <c r="P52" i="9"/>
  <c r="G49" i="9"/>
  <c r="O58" i="9"/>
  <c r="O46" i="9"/>
  <c r="M49" i="9"/>
  <c r="M52" i="9"/>
  <c r="M55" i="9"/>
  <c r="H52" i="9"/>
  <c r="Q58" i="9"/>
  <c r="J49" i="9"/>
  <c r="J52" i="9"/>
  <c r="J55" i="9"/>
  <c r="J58" i="9"/>
  <c r="G52" i="9"/>
  <c r="Q55" i="9"/>
  <c r="I58" i="9"/>
  <c r="F55" i="9"/>
  <c r="N55" i="9"/>
  <c r="O49" i="9"/>
  <c r="N52" i="9"/>
  <c r="K49" i="9"/>
  <c r="K55" i="9"/>
  <c r="M46" i="9"/>
  <c r="G55" i="9"/>
  <c r="O55" i="9"/>
  <c r="G58" i="9"/>
  <c r="J46" i="9"/>
  <c r="N49" i="9"/>
  <c r="F52" i="9"/>
  <c r="G46" i="9"/>
  <c r="H46" i="9"/>
  <c r="P46" i="9"/>
  <c r="H49" i="9"/>
  <c r="P49" i="9"/>
  <c r="P55" i="9"/>
  <c r="I52" i="9"/>
  <c r="Q52" i="9"/>
  <c r="I55" i="9"/>
  <c r="F49" i="9"/>
  <c r="H55" i="9"/>
  <c r="I46" i="9"/>
  <c r="Q46" i="9"/>
  <c r="I49" i="9"/>
  <c r="Q49" i="9"/>
  <c r="K52" i="9"/>
  <c r="K46" i="9"/>
  <c r="L46" i="9"/>
  <c r="L49" i="9"/>
  <c r="L52" i="9"/>
  <c r="L55" i="9"/>
  <c r="L58" i="9"/>
  <c r="F46" i="9"/>
  <c r="N46" i="9"/>
  <c r="B6" i="10" l="1"/>
  <c r="O46" i="2"/>
  <c r="O45" i="2"/>
  <c r="O44" i="2"/>
  <c r="O43" i="2"/>
  <c r="O42" i="2"/>
  <c r="O41" i="2"/>
  <c r="O40" i="2"/>
  <c r="O39" i="2"/>
  <c r="O38" i="2"/>
  <c r="O37" i="2"/>
  <c r="O36" i="2"/>
  <c r="O35" i="2"/>
  <c r="B7" i="10" l="1"/>
  <c r="O28" i="2"/>
  <c r="O27" i="2"/>
  <c r="O26" i="2"/>
  <c r="O25" i="2"/>
  <c r="O24" i="2"/>
  <c r="O23" i="2"/>
  <c r="O22" i="2"/>
  <c r="O21" i="2"/>
  <c r="O20" i="2"/>
  <c r="O19" i="2"/>
  <c r="O18" i="2"/>
  <c r="O17" i="2"/>
  <c r="O16" i="2"/>
  <c r="O15" i="2"/>
  <c r="O14" i="2"/>
  <c r="O13" i="2"/>
  <c r="O12" i="2"/>
  <c r="O11" i="2"/>
  <c r="O10" i="2"/>
  <c r="O9" i="2"/>
  <c r="O8" i="2"/>
  <c r="O7" i="2"/>
  <c r="C29" i="2"/>
  <c r="G6" i="8" l="1"/>
  <c r="D31" i="8" s="1"/>
  <c r="G5" i="8"/>
  <c r="G3" i="8"/>
  <c r="G2" i="8"/>
  <c r="E27" i="8" l="1"/>
  <c r="D52" i="8"/>
  <c r="E11" i="8"/>
  <c r="E25" i="8"/>
  <c r="E50" i="8"/>
  <c r="E19" i="8"/>
  <c r="E42" i="8"/>
  <c r="E17" i="8"/>
  <c r="D45" i="8"/>
  <c r="E15" i="8"/>
  <c r="E23" i="8"/>
  <c r="E31" i="8"/>
  <c r="D48" i="8"/>
  <c r="D53" i="8"/>
  <c r="E13" i="8"/>
  <c r="E21" i="8"/>
  <c r="E29" i="8"/>
  <c r="D49" i="8"/>
  <c r="D12" i="8"/>
  <c r="D14" i="8"/>
  <c r="D16" i="8"/>
  <c r="D18" i="8"/>
  <c r="D20" i="8"/>
  <c r="D22" i="8"/>
  <c r="D24" i="8"/>
  <c r="D26" i="8"/>
  <c r="D28" i="8"/>
  <c r="D30" i="8"/>
  <c r="D32" i="8"/>
  <c r="D43" i="8"/>
  <c r="E44" i="8"/>
  <c r="D46" i="8"/>
  <c r="E47" i="8"/>
  <c r="D51" i="8"/>
  <c r="D42" i="8"/>
  <c r="E43" i="8"/>
  <c r="E46" i="8"/>
  <c r="D50" i="8"/>
  <c r="E51" i="8"/>
  <c r="D44" i="8"/>
  <c r="E45" i="8"/>
  <c r="D47" i="8"/>
  <c r="E48" i="8"/>
  <c r="E49" i="8"/>
  <c r="E52" i="8"/>
  <c r="E53" i="8"/>
  <c r="E12" i="8"/>
  <c r="D13" i="8"/>
  <c r="E16" i="8"/>
  <c r="D17" i="8"/>
  <c r="E20" i="8"/>
  <c r="D21" i="8"/>
  <c r="E24" i="8"/>
  <c r="D25" i="8"/>
  <c r="E28" i="8"/>
  <c r="D29" i="8"/>
  <c r="E32" i="8"/>
  <c r="D11" i="8"/>
  <c r="E14" i="8"/>
  <c r="D15" i="8"/>
  <c r="E18" i="8"/>
  <c r="D19" i="8"/>
  <c r="E22" i="8"/>
  <c r="D23" i="8"/>
  <c r="E26" i="8"/>
  <c r="D27" i="8"/>
  <c r="E30" i="8"/>
  <c r="D29" i="2" l="1"/>
  <c r="E29" i="2"/>
  <c r="F29" i="2"/>
  <c r="G29" i="2"/>
  <c r="H29" i="2"/>
  <c r="I29" i="2"/>
  <c r="J29" i="2"/>
  <c r="K29" i="2"/>
  <c r="L29" i="2"/>
  <c r="M29" i="2"/>
  <c r="N29" i="2"/>
  <c r="C32" i="8" l="1"/>
  <c r="C31" i="8"/>
  <c r="C30" i="8"/>
  <c r="G31" i="8" l="1"/>
  <c r="F31" i="8"/>
  <c r="G30" i="8"/>
  <c r="F30" i="8"/>
  <c r="G32" i="8"/>
  <c r="F32" i="8"/>
  <c r="C12" i="8" l="1"/>
  <c r="O3" i="2"/>
  <c r="O2" i="2"/>
  <c r="BI8" i="1"/>
  <c r="AF8" i="1"/>
  <c r="F12" i="8" l="1"/>
  <c r="G12" i="8"/>
  <c r="D47" i="2" l="1"/>
  <c r="D51" i="2" s="1"/>
  <c r="E47" i="2"/>
  <c r="E51" i="2" s="1"/>
  <c r="F47" i="2"/>
  <c r="F51" i="2" s="1"/>
  <c r="G47" i="2"/>
  <c r="G51" i="2" s="1"/>
  <c r="H47" i="2"/>
  <c r="H51" i="2" s="1"/>
  <c r="I47" i="2"/>
  <c r="I51" i="2" s="1"/>
  <c r="J47" i="2"/>
  <c r="J51" i="2" s="1"/>
  <c r="K47" i="2"/>
  <c r="K51" i="2" s="1"/>
  <c r="L47" i="2"/>
  <c r="L51" i="2" s="1"/>
  <c r="M47" i="2"/>
  <c r="M51" i="2" s="1"/>
  <c r="N47" i="2"/>
  <c r="N51" i="2" s="1"/>
  <c r="C47" i="2"/>
  <c r="C51" i="2" s="1"/>
  <c r="C25" i="8" l="1"/>
  <c r="C17" i="8"/>
  <c r="C28" i="8"/>
  <c r="C24" i="8"/>
  <c r="C20" i="8"/>
  <c r="C16" i="8"/>
  <c r="C42" i="8"/>
  <c r="C50" i="8"/>
  <c r="C46" i="8"/>
  <c r="C27" i="8"/>
  <c r="C23" i="8"/>
  <c r="C19" i="8"/>
  <c r="C15" i="8"/>
  <c r="C53" i="8"/>
  <c r="C49" i="8"/>
  <c r="C45" i="8"/>
  <c r="C11" i="8"/>
  <c r="C26" i="8"/>
  <c r="C22" i="8"/>
  <c r="C18" i="8"/>
  <c r="C14" i="8"/>
  <c r="C52" i="8"/>
  <c r="C48" i="8"/>
  <c r="C44" i="8"/>
  <c r="C29" i="8"/>
  <c r="C21" i="8"/>
  <c r="C13" i="8"/>
  <c r="C51" i="8"/>
  <c r="C47" i="8"/>
  <c r="C43" i="8"/>
  <c r="O29" i="2"/>
  <c r="O47" i="2"/>
  <c r="F47" i="8" l="1"/>
  <c r="G47" i="8"/>
  <c r="G29" i="8"/>
  <c r="F29" i="8"/>
  <c r="G49" i="8"/>
  <c r="F49" i="8"/>
  <c r="G20" i="8"/>
  <c r="F20" i="8"/>
  <c r="F28" i="8"/>
  <c r="G28" i="8"/>
  <c r="G21" i="8"/>
  <c r="F21" i="8"/>
  <c r="G44" i="8"/>
  <c r="F44" i="8"/>
  <c r="G52" i="8"/>
  <c r="F52" i="8"/>
  <c r="F18" i="8"/>
  <c r="G18" i="8"/>
  <c r="F26" i="8"/>
  <c r="G26" i="8"/>
  <c r="F19" i="8"/>
  <c r="G19" i="8"/>
  <c r="F27" i="8"/>
  <c r="G27" i="8"/>
  <c r="F50" i="8"/>
  <c r="G50" i="8"/>
  <c r="F17" i="8"/>
  <c r="G17" i="8"/>
  <c r="G43" i="8"/>
  <c r="F43" i="8"/>
  <c r="G51" i="8"/>
  <c r="F51" i="8"/>
  <c r="G45" i="8"/>
  <c r="F45" i="8"/>
  <c r="G53" i="8"/>
  <c r="F53" i="8"/>
  <c r="G16" i="8"/>
  <c r="F16" i="8"/>
  <c r="G24" i="8"/>
  <c r="F24" i="8"/>
  <c r="O51" i="2"/>
  <c r="B8" i="10" s="1"/>
  <c r="B10" i="10" s="1"/>
  <c r="F13" i="8"/>
  <c r="G13" i="8"/>
  <c r="G48" i="8"/>
  <c r="F48" i="8"/>
  <c r="F14" i="8"/>
  <c r="G14" i="8"/>
  <c r="G22" i="8"/>
  <c r="F22" i="8"/>
  <c r="C33" i="8"/>
  <c r="F11" i="8"/>
  <c r="G11" i="8"/>
  <c r="F15" i="8"/>
  <c r="G15" i="8"/>
  <c r="F23" i="8"/>
  <c r="G23" i="8"/>
  <c r="F46" i="8"/>
  <c r="G46" i="8"/>
  <c r="C54" i="8"/>
  <c r="G42" i="8"/>
  <c r="F42" i="8"/>
  <c r="F25" i="8"/>
  <c r="G25" i="8"/>
  <c r="F54" i="8" l="1"/>
  <c r="C59" i="8"/>
  <c r="F33" i="8"/>
  <c r="G54" i="8"/>
  <c r="G33" i="8"/>
  <c r="F59" i="8" l="1"/>
  <c r="AT17" i="1" s="1"/>
  <c r="G59" i="8"/>
  <c r="AT18" i="1" s="1"/>
  <c r="AT19" i="1" l="1"/>
  <c r="AS32" i="5" s="1"/>
  <c r="AS3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下村　幸嗣</author>
  </authors>
  <commentList>
    <comment ref="AS34" authorId="0" shapeId="0" xr:uid="{00000000-0006-0000-0100-000001000000}">
      <text>
        <r>
          <rPr>
            <sz val="12"/>
            <color indexed="10"/>
            <rFont val="HG創英角ｺﾞｼｯｸUB"/>
            <family val="3"/>
            <charset val="128"/>
          </rPr>
          <t>令和5年4月24日付け変更交付決定額</t>
        </r>
        <r>
          <rPr>
            <sz val="12"/>
            <color indexed="81"/>
            <rFont val="HG創英角ｺﾞｼｯｸUB"/>
            <family val="3"/>
            <charset val="128"/>
          </rPr>
          <t>を入力して下さい。</t>
        </r>
        <r>
          <rPr>
            <b/>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松岡　はるか</author>
  </authors>
  <commentList>
    <comment ref="B9" authorId="0" shapeId="0" xr:uid="{08B795EB-17D2-4B28-84B8-6261EEF1F981}">
      <text>
        <r>
          <rPr>
            <b/>
            <sz val="9"/>
            <rFont val="MS P ゴシック"/>
            <family val="3"/>
            <charset val="128"/>
          </rPr>
          <t>最高階層に該当する入居者の延べ人数を入力してください。
※０人の場合も「０」と入力ください</t>
        </r>
      </text>
    </comment>
  </commentList>
</comments>
</file>

<file path=xl/sharedStrings.xml><?xml version="1.0" encoding="utf-8"?>
<sst xmlns="http://schemas.openxmlformats.org/spreadsheetml/2006/main" count="238" uniqueCount="134">
  <si>
    <t>施設情報</t>
    <rPh sb="0" eb="2">
      <t>シセツ</t>
    </rPh>
    <rPh sb="2" eb="4">
      <t>ジョウホウ</t>
    </rPh>
    <phoneticPr fontId="2"/>
  </si>
  <si>
    <t>施設コード</t>
    <rPh sb="0" eb="2">
      <t>シセツ</t>
    </rPh>
    <phoneticPr fontId="2"/>
  </si>
  <si>
    <t>軽費老人ホーム定員数</t>
    <rPh sb="0" eb="2">
      <t>ケイヒ</t>
    </rPh>
    <rPh sb="2" eb="4">
      <t>ロウジン</t>
    </rPh>
    <rPh sb="7" eb="9">
      <t>テイイン</t>
    </rPh>
    <rPh sb="9" eb="10">
      <t>スウ</t>
    </rPh>
    <phoneticPr fontId="2"/>
  </si>
  <si>
    <t>一般入所　事務費単価</t>
    <rPh sb="0" eb="2">
      <t>イッパン</t>
    </rPh>
    <rPh sb="2" eb="4">
      <t>ニュウショ</t>
    </rPh>
    <rPh sb="5" eb="8">
      <t>ジムヒ</t>
    </rPh>
    <rPh sb="8" eb="10">
      <t>タンカ</t>
    </rPh>
    <phoneticPr fontId="2"/>
  </si>
  <si>
    <t>施設名</t>
    <rPh sb="0" eb="2">
      <t>シセツ</t>
    </rPh>
    <rPh sb="2" eb="3">
      <t>メイ</t>
    </rPh>
    <phoneticPr fontId="2"/>
  </si>
  <si>
    <t>補助金所要額調書</t>
    <rPh sb="0" eb="3">
      <t>ホジョキン</t>
    </rPh>
    <rPh sb="3" eb="5">
      <t>ショヨウ</t>
    </rPh>
    <rPh sb="5" eb="6">
      <t>ガク</t>
    </rPh>
    <rPh sb="6" eb="8">
      <t>チョウショ</t>
    </rPh>
    <phoneticPr fontId="2"/>
  </si>
  <si>
    <t>事務費支出額</t>
    <rPh sb="0" eb="3">
      <t>ジムヒ</t>
    </rPh>
    <rPh sb="3" eb="5">
      <t>シシュツ</t>
    </rPh>
    <rPh sb="5" eb="6">
      <t>ガク</t>
    </rPh>
    <phoneticPr fontId="2"/>
  </si>
  <si>
    <t>事務費基準額</t>
    <rPh sb="0" eb="3">
      <t>ジムヒ</t>
    </rPh>
    <rPh sb="3" eb="5">
      <t>キジュン</t>
    </rPh>
    <rPh sb="5" eb="6">
      <t>ガク</t>
    </rPh>
    <phoneticPr fontId="2"/>
  </si>
  <si>
    <t>事務費本人徴収額</t>
    <rPh sb="0" eb="3">
      <t>ジムヒ</t>
    </rPh>
    <rPh sb="3" eb="5">
      <t>ホンニン</t>
    </rPh>
    <rPh sb="5" eb="8">
      <t>チョウシュウガク</t>
    </rPh>
    <phoneticPr fontId="2"/>
  </si>
  <si>
    <t>減免額・補助所要額</t>
    <rPh sb="0" eb="2">
      <t>ゲンメン</t>
    </rPh>
    <rPh sb="2" eb="3">
      <t>ガク</t>
    </rPh>
    <rPh sb="4" eb="6">
      <t>ホジョ</t>
    </rPh>
    <rPh sb="6" eb="8">
      <t>ショヨウ</t>
    </rPh>
    <rPh sb="8" eb="9">
      <t>ガク</t>
    </rPh>
    <phoneticPr fontId="2"/>
  </si>
  <si>
    <t>（E）＝（B）又は（C）－（D）</t>
    <rPh sb="7" eb="8">
      <t>マタ</t>
    </rPh>
    <phoneticPr fontId="2"/>
  </si>
  <si>
    <t>交付申請時の事務費支出額を入力してください。</t>
    <rPh sb="0" eb="2">
      <t>コウフ</t>
    </rPh>
    <rPh sb="2" eb="5">
      <t>シンセイジ</t>
    </rPh>
    <rPh sb="6" eb="9">
      <t>ジムヒ</t>
    </rPh>
    <rPh sb="9" eb="11">
      <t>シシュツ</t>
    </rPh>
    <rPh sb="11" eb="12">
      <t>ガク</t>
    </rPh>
    <rPh sb="13" eb="15">
      <t>ニュウリョク</t>
    </rPh>
    <phoneticPr fontId="2"/>
  </si>
  <si>
    <t>（B）欄の額又は（C)欄のいずれか少ない方の額から（D）欄の額を減じた額が入力されます。</t>
    <rPh sb="3" eb="4">
      <t>ラン</t>
    </rPh>
    <rPh sb="5" eb="6">
      <t>ガク</t>
    </rPh>
    <rPh sb="6" eb="7">
      <t>マタ</t>
    </rPh>
    <rPh sb="11" eb="12">
      <t>ラン</t>
    </rPh>
    <rPh sb="17" eb="18">
      <t>スク</t>
    </rPh>
    <rPh sb="20" eb="21">
      <t>ホウ</t>
    </rPh>
    <rPh sb="22" eb="23">
      <t>ガク</t>
    </rPh>
    <rPh sb="28" eb="29">
      <t>ラン</t>
    </rPh>
    <rPh sb="30" eb="31">
      <t>ガク</t>
    </rPh>
    <rPh sb="32" eb="33">
      <t>ゲン</t>
    </rPh>
    <rPh sb="35" eb="36">
      <t>ガク</t>
    </rPh>
    <rPh sb="37" eb="39">
      <t>ニュウリョク</t>
    </rPh>
    <phoneticPr fontId="2"/>
  </si>
  <si>
    <t>別表１　補助金所要額調書</t>
    <rPh sb="0" eb="2">
      <t>ベッピョウ</t>
    </rPh>
    <rPh sb="4" eb="7">
      <t>ホジョキン</t>
    </rPh>
    <rPh sb="7" eb="9">
      <t>ショヨウ</t>
    </rPh>
    <rPh sb="9" eb="10">
      <t>ガク</t>
    </rPh>
    <rPh sb="10" eb="12">
      <t>チョウショ</t>
    </rPh>
    <phoneticPr fontId="2"/>
  </si>
  <si>
    <t>変更交付申請用</t>
    <rPh sb="0" eb="2">
      <t>ヘンコウ</t>
    </rPh>
    <rPh sb="2" eb="4">
      <t>コウフ</t>
    </rPh>
    <rPh sb="4" eb="7">
      <t>シンセイヨウ</t>
    </rPh>
    <phoneticPr fontId="2"/>
  </si>
  <si>
    <t>項目</t>
    <rPh sb="0" eb="2">
      <t>コウモク</t>
    </rPh>
    <phoneticPr fontId="2"/>
  </si>
  <si>
    <t>金額</t>
    <rPh sb="0" eb="2">
      <t>キンガク</t>
    </rPh>
    <phoneticPr fontId="2"/>
  </si>
  <si>
    <t>備考</t>
    <rPh sb="0" eb="2">
      <t>ビコウ</t>
    </rPh>
    <phoneticPr fontId="2"/>
  </si>
  <si>
    <t>４月</t>
    <rPh sb="1" eb="2">
      <t>ガツ</t>
    </rPh>
    <phoneticPr fontId="2"/>
  </si>
  <si>
    <t>５月</t>
  </si>
  <si>
    <t>６月</t>
  </si>
  <si>
    <t>７月</t>
  </si>
  <si>
    <t>８月</t>
  </si>
  <si>
    <t>９月</t>
  </si>
  <si>
    <t>１０月</t>
  </si>
  <si>
    <t>１１月</t>
  </si>
  <si>
    <t>１２月</t>
  </si>
  <si>
    <t>１月</t>
  </si>
  <si>
    <t>２月</t>
  </si>
  <si>
    <t>３月</t>
  </si>
  <si>
    <t>計</t>
    <rPh sb="0" eb="1">
      <t>ケイ</t>
    </rPh>
    <phoneticPr fontId="2"/>
  </si>
  <si>
    <t>夫婦の場合</t>
    <rPh sb="0" eb="2">
      <t>フウフ</t>
    </rPh>
    <rPh sb="3" eb="5">
      <t>バアイ</t>
    </rPh>
    <phoneticPr fontId="2"/>
  </si>
  <si>
    <t>夫婦の　　場合</t>
    <rPh sb="0" eb="2">
      <t>フウフ</t>
    </rPh>
    <rPh sb="5" eb="7">
      <t>バアイ</t>
    </rPh>
    <phoneticPr fontId="2"/>
  </si>
  <si>
    <t>別表２　階層別・月別利用人員内訳</t>
    <rPh sb="0" eb="2">
      <t>ベッピョウ</t>
    </rPh>
    <rPh sb="4" eb="7">
      <t>カイソウベツ</t>
    </rPh>
    <rPh sb="8" eb="10">
      <t>ツキベツ</t>
    </rPh>
    <rPh sb="10" eb="12">
      <t>リヨウ</t>
    </rPh>
    <rPh sb="12" eb="14">
      <t>ジンイン</t>
    </rPh>
    <rPh sb="14" eb="16">
      <t>ウチワケ</t>
    </rPh>
    <phoneticPr fontId="2"/>
  </si>
  <si>
    <t>（注１）</t>
    <rPh sb="1" eb="2">
      <t>チュウ</t>
    </rPh>
    <phoneticPr fontId="2"/>
  </si>
  <si>
    <t>各月の利用人員は、各月初日の実利用人員を記入すること。（ただし、事業開始後３ヶ月を経過した日の属する月までは３０日又は当該月の実日数で除した人員によること。）</t>
    <rPh sb="0" eb="2">
      <t>カクツキ</t>
    </rPh>
    <rPh sb="3" eb="5">
      <t>リヨウ</t>
    </rPh>
    <rPh sb="5" eb="7">
      <t>ジンイン</t>
    </rPh>
    <rPh sb="9" eb="11">
      <t>カクツキ</t>
    </rPh>
    <rPh sb="11" eb="13">
      <t>ショニチ</t>
    </rPh>
    <rPh sb="14" eb="15">
      <t>ジツ</t>
    </rPh>
    <rPh sb="15" eb="17">
      <t>リヨウ</t>
    </rPh>
    <rPh sb="17" eb="19">
      <t>ジンイン</t>
    </rPh>
    <rPh sb="20" eb="22">
      <t>キニュウ</t>
    </rPh>
    <rPh sb="32" eb="34">
      <t>ジギョウ</t>
    </rPh>
    <rPh sb="34" eb="36">
      <t>カイシ</t>
    </rPh>
    <rPh sb="36" eb="37">
      <t>ゴ</t>
    </rPh>
    <rPh sb="39" eb="40">
      <t>ゲツ</t>
    </rPh>
    <rPh sb="41" eb="43">
      <t>ケイカ</t>
    </rPh>
    <rPh sb="45" eb="46">
      <t>ヒ</t>
    </rPh>
    <rPh sb="47" eb="48">
      <t>ゾク</t>
    </rPh>
    <rPh sb="50" eb="51">
      <t>ツキ</t>
    </rPh>
    <rPh sb="56" eb="57">
      <t>ニチ</t>
    </rPh>
    <rPh sb="57" eb="58">
      <t>マタ</t>
    </rPh>
    <rPh sb="59" eb="61">
      <t>トウガイ</t>
    </rPh>
    <rPh sb="61" eb="62">
      <t>ツキ</t>
    </rPh>
    <rPh sb="63" eb="64">
      <t>ジツ</t>
    </rPh>
    <rPh sb="64" eb="66">
      <t>ニッスウ</t>
    </rPh>
    <rPh sb="67" eb="68">
      <t>ジョ</t>
    </rPh>
    <rPh sb="70" eb="72">
      <t>ジンイン</t>
    </rPh>
    <phoneticPr fontId="2"/>
  </si>
  <si>
    <t>単価区分別利用人員</t>
    <rPh sb="0" eb="2">
      <t>タンカ</t>
    </rPh>
    <rPh sb="2" eb="4">
      <t>クブン</t>
    </rPh>
    <rPh sb="4" eb="5">
      <t>ベツ</t>
    </rPh>
    <rPh sb="5" eb="7">
      <t>リヨウ</t>
    </rPh>
    <rPh sb="7" eb="9">
      <t>ジンイン</t>
    </rPh>
    <phoneticPr fontId="2"/>
  </si>
  <si>
    <t>①</t>
    <phoneticPr fontId="2"/>
  </si>
  <si>
    <t>事務費分</t>
    <rPh sb="0" eb="3">
      <t>ジムヒ</t>
    </rPh>
    <rPh sb="3" eb="4">
      <t>ブン</t>
    </rPh>
    <phoneticPr fontId="2"/>
  </si>
  <si>
    <t>月額</t>
    <rPh sb="0" eb="2">
      <t>ゲツガク</t>
    </rPh>
    <phoneticPr fontId="2"/>
  </si>
  <si>
    <t>③</t>
    <phoneticPr fontId="2"/>
  </si>
  <si>
    <t>④＝①×③</t>
    <phoneticPr fontId="2"/>
  </si>
  <si>
    <t>⑤＝①×②</t>
    <phoneticPr fontId="2"/>
  </si>
  <si>
    <t>階層　区分</t>
    <rPh sb="0" eb="2">
      <t>カイソウ</t>
    </rPh>
    <rPh sb="3" eb="5">
      <t>クブン</t>
    </rPh>
    <phoneticPr fontId="2"/>
  </si>
  <si>
    <t>別表３　利用料納付額及び事務費基準額内訳</t>
    <rPh sb="0" eb="2">
      <t>ベッピョウ</t>
    </rPh>
    <rPh sb="4" eb="6">
      <t>リヨウ</t>
    </rPh>
    <rPh sb="6" eb="7">
      <t>リョウ</t>
    </rPh>
    <rPh sb="7" eb="9">
      <t>ノウフ</t>
    </rPh>
    <rPh sb="9" eb="10">
      <t>ガク</t>
    </rPh>
    <rPh sb="10" eb="11">
      <t>オヨ</t>
    </rPh>
    <rPh sb="12" eb="15">
      <t>ジムヒ</t>
    </rPh>
    <rPh sb="15" eb="17">
      <t>キジュン</t>
    </rPh>
    <rPh sb="17" eb="18">
      <t>ガク</t>
    </rPh>
    <rPh sb="18" eb="20">
      <t>ウチワケ</t>
    </rPh>
    <phoneticPr fontId="2"/>
  </si>
  <si>
    <t>施設定員</t>
    <rPh sb="0" eb="2">
      <t>シセツ</t>
    </rPh>
    <rPh sb="2" eb="4">
      <t>テイイン</t>
    </rPh>
    <phoneticPr fontId="2"/>
  </si>
  <si>
    <t>事務費（月額基準単価）</t>
    <rPh sb="0" eb="3">
      <t>ジムヒ</t>
    </rPh>
    <rPh sb="4" eb="6">
      <t>ゲツガク</t>
    </rPh>
    <rPh sb="6" eb="8">
      <t>キジュン</t>
    </rPh>
    <rPh sb="8" eb="10">
      <t>タンカ</t>
    </rPh>
    <phoneticPr fontId="2"/>
  </si>
  <si>
    <t>年額</t>
    <rPh sb="0" eb="2">
      <t>ネンガク</t>
    </rPh>
    <phoneticPr fontId="2"/>
  </si>
  <si>
    <t>（月額）②</t>
    <rPh sb="1" eb="3">
      <t>ゲツガク</t>
    </rPh>
    <phoneticPr fontId="2"/>
  </si>
  <si>
    <t>サービスの提供に要する費用の全額</t>
    <rPh sb="5" eb="7">
      <t>テイキョウ</t>
    </rPh>
    <rPh sb="8" eb="9">
      <t>ヨウ</t>
    </rPh>
    <rPh sb="11" eb="13">
      <t>ヒヨウ</t>
    </rPh>
    <rPh sb="14" eb="16">
      <t>ゼンガク</t>
    </rPh>
    <phoneticPr fontId="2"/>
  </si>
  <si>
    <t>（あて先）八尾市長</t>
    <rPh sb="3" eb="4">
      <t>サキ</t>
    </rPh>
    <rPh sb="5" eb="8">
      <t>ヤオシ</t>
    </rPh>
    <rPh sb="8" eb="9">
      <t>チョウ</t>
    </rPh>
    <phoneticPr fontId="2"/>
  </si>
  <si>
    <t>所在地</t>
    <rPh sb="0" eb="3">
      <t>ショザイチ</t>
    </rPh>
    <phoneticPr fontId="2"/>
  </si>
  <si>
    <t>法人名</t>
    <rPh sb="0" eb="2">
      <t>ホウジン</t>
    </rPh>
    <rPh sb="2" eb="3">
      <t>メイ</t>
    </rPh>
    <phoneticPr fontId="2"/>
  </si>
  <si>
    <t>代表者氏名</t>
    <rPh sb="0" eb="3">
      <t>ダイヒョウシャ</t>
    </rPh>
    <rPh sb="3" eb="5">
      <t>シメイ</t>
    </rPh>
    <phoneticPr fontId="2"/>
  </si>
  <si>
    <t>㊞</t>
    <phoneticPr fontId="2"/>
  </si>
  <si>
    <t>軽費老人ホーム事務費補助金変更交付申請書</t>
    <rPh sb="0" eb="2">
      <t>ケイヒ</t>
    </rPh>
    <rPh sb="2" eb="4">
      <t>ロウジン</t>
    </rPh>
    <rPh sb="7" eb="10">
      <t>ジムヒ</t>
    </rPh>
    <rPh sb="10" eb="13">
      <t>ホジョキン</t>
    </rPh>
    <rPh sb="13" eb="15">
      <t>ヘンコウ</t>
    </rPh>
    <rPh sb="15" eb="17">
      <t>コウフ</t>
    </rPh>
    <rPh sb="17" eb="20">
      <t>シンセイショ</t>
    </rPh>
    <phoneticPr fontId="2"/>
  </si>
  <si>
    <t>の規定により関係書類を添えて申請します。</t>
    <rPh sb="1" eb="3">
      <t>キテイ</t>
    </rPh>
    <rPh sb="6" eb="8">
      <t>カンケイ</t>
    </rPh>
    <rPh sb="8" eb="10">
      <t>ショルイ</t>
    </rPh>
    <rPh sb="11" eb="12">
      <t>ソ</t>
    </rPh>
    <rPh sb="14" eb="16">
      <t>シンセイ</t>
    </rPh>
    <phoneticPr fontId="2"/>
  </si>
  <si>
    <t>記</t>
    <rPh sb="0" eb="1">
      <t>キ</t>
    </rPh>
    <phoneticPr fontId="2"/>
  </si>
  <si>
    <t>１　補助金　変更後交付申請額</t>
    <rPh sb="2" eb="5">
      <t>ホジョキン</t>
    </rPh>
    <rPh sb="6" eb="8">
      <t>ヘンコウ</t>
    </rPh>
    <rPh sb="8" eb="9">
      <t>ゴ</t>
    </rPh>
    <rPh sb="9" eb="11">
      <t>コウフ</t>
    </rPh>
    <rPh sb="11" eb="13">
      <t>シンセイ</t>
    </rPh>
    <rPh sb="13" eb="14">
      <t>ガク</t>
    </rPh>
    <phoneticPr fontId="2"/>
  </si>
  <si>
    <t>２　補助金　既交付決定額</t>
    <rPh sb="2" eb="5">
      <t>ホジョキン</t>
    </rPh>
    <rPh sb="6" eb="7">
      <t>キ</t>
    </rPh>
    <rPh sb="7" eb="9">
      <t>コウフ</t>
    </rPh>
    <rPh sb="9" eb="11">
      <t>ケッテイ</t>
    </rPh>
    <rPh sb="11" eb="12">
      <t>ガク</t>
    </rPh>
    <phoneticPr fontId="2"/>
  </si>
  <si>
    <t>３　差引増減額</t>
    <rPh sb="2" eb="4">
      <t>サシヒキ</t>
    </rPh>
    <rPh sb="4" eb="7">
      <t>ゾウゲンガク</t>
    </rPh>
    <phoneticPr fontId="2"/>
  </si>
  <si>
    <t>円</t>
    <rPh sb="0" eb="1">
      <t>エン</t>
    </rPh>
    <phoneticPr fontId="2"/>
  </si>
  <si>
    <t>（別記様式第２号）</t>
    <rPh sb="1" eb="3">
      <t>ベッキ</t>
    </rPh>
    <rPh sb="3" eb="5">
      <t>ヨウシキ</t>
    </rPh>
    <rPh sb="5" eb="6">
      <t>ダイ</t>
    </rPh>
    <rPh sb="7" eb="8">
      <t>ゴウ</t>
    </rPh>
    <phoneticPr fontId="2"/>
  </si>
  <si>
    <t>軽費老人ホーム事務費補助金変更交付申請確認書</t>
    <rPh sb="0" eb="2">
      <t>ケイヒ</t>
    </rPh>
    <rPh sb="2" eb="4">
      <t>ロウジン</t>
    </rPh>
    <rPh sb="7" eb="10">
      <t>ジムヒ</t>
    </rPh>
    <rPh sb="10" eb="13">
      <t>ホジョキン</t>
    </rPh>
    <rPh sb="13" eb="15">
      <t>ヘンコウ</t>
    </rPh>
    <rPh sb="15" eb="17">
      <t>コウフ</t>
    </rPh>
    <rPh sb="17" eb="19">
      <t>シンセイ</t>
    </rPh>
    <rPh sb="19" eb="22">
      <t>カクニンショ</t>
    </rPh>
    <phoneticPr fontId="2"/>
  </si>
  <si>
    <t>はございません。</t>
    <phoneticPr fontId="2"/>
  </si>
  <si>
    <t>年間計</t>
    <rPh sb="0" eb="2">
      <t>ネンカン</t>
    </rPh>
    <rPh sb="2" eb="3">
      <t>ケイ</t>
    </rPh>
    <phoneticPr fontId="2"/>
  </si>
  <si>
    <t>A階層</t>
    <rPh sb="1" eb="3">
      <t>カイソウ</t>
    </rPh>
    <phoneticPr fontId="2"/>
  </si>
  <si>
    <t>B階層</t>
    <rPh sb="1" eb="3">
      <t>カイソウ</t>
    </rPh>
    <phoneticPr fontId="2"/>
  </si>
  <si>
    <t>C１</t>
    <phoneticPr fontId="2"/>
  </si>
  <si>
    <t>C２</t>
  </si>
  <si>
    <t>C３</t>
  </si>
  <si>
    <t>C４</t>
  </si>
  <si>
    <t>C５</t>
  </si>
  <si>
    <t>C６</t>
  </si>
  <si>
    <t>C７</t>
  </si>
  <si>
    <t>C８</t>
  </si>
  <si>
    <t>C９</t>
  </si>
  <si>
    <t>C１０</t>
  </si>
  <si>
    <t>合計</t>
    <rPh sb="0" eb="2">
      <t>ゴウケイ</t>
    </rPh>
    <phoneticPr fontId="2"/>
  </si>
  <si>
    <t>合計</t>
    <rPh sb="0" eb="2">
      <t>ゴウケイ</t>
    </rPh>
    <phoneticPr fontId="2"/>
  </si>
  <si>
    <t>単価区分別利用人員①</t>
    <rPh sb="0" eb="2">
      <t>タンカ</t>
    </rPh>
    <rPh sb="2" eb="4">
      <t>クブン</t>
    </rPh>
    <rPh sb="4" eb="5">
      <t>ベツ</t>
    </rPh>
    <rPh sb="5" eb="7">
      <t>リヨウ</t>
    </rPh>
    <rPh sb="7" eb="9">
      <t>ジンイン</t>
    </rPh>
    <phoneticPr fontId="2"/>
  </si>
  <si>
    <t>月額③</t>
    <rPh sb="0" eb="2">
      <t>ゲツガク</t>
    </rPh>
    <phoneticPr fontId="2"/>
  </si>
  <si>
    <t>年額④</t>
    <rPh sb="0" eb="2">
      <t>ネンガク</t>
    </rPh>
    <phoneticPr fontId="2"/>
  </si>
  <si>
    <t>事務費本人徴収額⑤</t>
    <rPh sb="0" eb="3">
      <t>ジムヒ</t>
    </rPh>
    <rPh sb="3" eb="5">
      <t>ホンニン</t>
    </rPh>
    <rPh sb="5" eb="8">
      <t>チョウシュウガク</t>
    </rPh>
    <phoneticPr fontId="2"/>
  </si>
  <si>
    <t>（Ｂ）</t>
    <phoneticPr fontId="2"/>
  </si>
  <si>
    <t>（Ｃ）</t>
    <phoneticPr fontId="2"/>
  </si>
  <si>
    <t>（Ｄ）</t>
    <phoneticPr fontId="2"/>
  </si>
  <si>
    <t>（月額基準単価）</t>
    <rPh sb="1" eb="3">
      <t>ゲツガク</t>
    </rPh>
    <rPh sb="3" eb="5">
      <t>キジュン</t>
    </rPh>
    <rPh sb="5" eb="7">
      <t>タンカ</t>
    </rPh>
    <phoneticPr fontId="2"/>
  </si>
  <si>
    <r>
      <t>※当初予算に大きな変更があり、事務費支出額が大きく変わる場合や、職員の配置に変更があり、事務費単価の変更が見込まれる施設については、</t>
    </r>
    <r>
      <rPr>
        <b/>
        <u/>
        <sz val="12"/>
        <color theme="1"/>
        <rFont val="ＭＳ ゴシック"/>
        <family val="3"/>
        <charset val="128"/>
      </rPr>
      <t>八尾市健康福祉部高齢介護課（924-3854）まで</t>
    </r>
    <r>
      <rPr>
        <sz val="12"/>
        <color theme="1"/>
        <rFont val="ＭＳ ゴシック"/>
        <family val="3"/>
        <charset val="128"/>
      </rPr>
      <t>ご連絡ください。</t>
    </r>
    <rPh sb="1" eb="3">
      <t>トウショ</t>
    </rPh>
    <rPh sb="3" eb="5">
      <t>ヨサン</t>
    </rPh>
    <rPh sb="6" eb="7">
      <t>オオ</t>
    </rPh>
    <rPh sb="9" eb="11">
      <t>ヘンコウ</t>
    </rPh>
    <rPh sb="15" eb="18">
      <t>ジムヒ</t>
    </rPh>
    <rPh sb="18" eb="21">
      <t>シシュツガク</t>
    </rPh>
    <rPh sb="22" eb="23">
      <t>オオ</t>
    </rPh>
    <rPh sb="25" eb="26">
      <t>カ</t>
    </rPh>
    <rPh sb="28" eb="30">
      <t>バアイ</t>
    </rPh>
    <rPh sb="32" eb="34">
      <t>ショクイン</t>
    </rPh>
    <rPh sb="35" eb="37">
      <t>ハイチ</t>
    </rPh>
    <rPh sb="38" eb="40">
      <t>ヘンコウ</t>
    </rPh>
    <rPh sb="44" eb="47">
      <t>ジムヒ</t>
    </rPh>
    <rPh sb="47" eb="49">
      <t>タンカ</t>
    </rPh>
    <rPh sb="50" eb="52">
      <t>ヘンコウ</t>
    </rPh>
    <rPh sb="53" eb="55">
      <t>ミコ</t>
    </rPh>
    <rPh sb="58" eb="60">
      <t>シセツ</t>
    </rPh>
    <rPh sb="66" eb="69">
      <t>ヤオシ</t>
    </rPh>
    <rPh sb="69" eb="71">
      <t>ケンコウ</t>
    </rPh>
    <rPh sb="71" eb="73">
      <t>フクシ</t>
    </rPh>
    <rPh sb="73" eb="74">
      <t>ブ</t>
    </rPh>
    <rPh sb="74" eb="76">
      <t>コウレイ</t>
    </rPh>
    <rPh sb="76" eb="78">
      <t>カイゴ</t>
    </rPh>
    <rPh sb="78" eb="79">
      <t>カ</t>
    </rPh>
    <rPh sb="92" eb="94">
      <t>レンラク</t>
    </rPh>
    <phoneticPr fontId="2"/>
  </si>
  <si>
    <t>のとおり変更を生じましたので、八尾市軽費老人ホーム事務費補助金交付要綱第５条</t>
    <rPh sb="4" eb="6">
      <t>ヘンコウ</t>
    </rPh>
    <rPh sb="7" eb="8">
      <t>ショウ</t>
    </rPh>
    <rPh sb="15" eb="18">
      <t>ヤオシ</t>
    </rPh>
    <rPh sb="18" eb="20">
      <t>ケイヒ</t>
    </rPh>
    <rPh sb="20" eb="22">
      <t>ロウジン</t>
    </rPh>
    <rPh sb="25" eb="28">
      <t>ジムヒ</t>
    </rPh>
    <rPh sb="28" eb="31">
      <t>ホジョキン</t>
    </rPh>
    <rPh sb="31" eb="33">
      <t>コウフ</t>
    </rPh>
    <rPh sb="33" eb="35">
      <t>ヨウコウ</t>
    </rPh>
    <rPh sb="35" eb="36">
      <t>ダイ</t>
    </rPh>
    <rPh sb="37" eb="38">
      <t>ジョウ</t>
    </rPh>
    <phoneticPr fontId="2"/>
  </si>
  <si>
    <t>（添付書類）</t>
    <rPh sb="1" eb="3">
      <t>テンプ</t>
    </rPh>
    <rPh sb="3" eb="5">
      <t>ショルイ</t>
    </rPh>
    <phoneticPr fontId="2"/>
  </si>
  <si>
    <t>施設コード</t>
    <rPh sb="0" eb="2">
      <t>シセツ</t>
    </rPh>
    <phoneticPr fontId="28"/>
  </si>
  <si>
    <t>施設名</t>
    <rPh sb="0" eb="2">
      <t>シセツ</t>
    </rPh>
    <rPh sb="2" eb="3">
      <t>メイ</t>
    </rPh>
    <phoneticPr fontId="28"/>
  </si>
  <si>
    <t>（常勤換算にて入力）</t>
    <rPh sb="1" eb="3">
      <t>ジョウキン</t>
    </rPh>
    <rPh sb="3" eb="5">
      <t>カンサン</t>
    </rPh>
    <rPh sb="7" eb="9">
      <t>ニュウリョク</t>
    </rPh>
    <phoneticPr fontId="28"/>
  </si>
  <si>
    <t>職種</t>
    <rPh sb="0" eb="2">
      <t>ショクシュ</t>
    </rPh>
    <phoneticPr fontId="28"/>
  </si>
  <si>
    <t>氏名</t>
    <rPh sb="0" eb="2">
      <t>シメイ</t>
    </rPh>
    <phoneticPr fontId="28"/>
  </si>
  <si>
    <t>常勤・非常勤</t>
    <rPh sb="0" eb="2">
      <t>ジョウキン</t>
    </rPh>
    <rPh sb="3" eb="6">
      <t>ヒジョウキン</t>
    </rPh>
    <phoneticPr fontId="28"/>
  </si>
  <si>
    <t>勤務開始日</t>
    <rPh sb="0" eb="2">
      <t>キンム</t>
    </rPh>
    <rPh sb="2" eb="5">
      <t>カイシビ</t>
    </rPh>
    <phoneticPr fontId="28"/>
  </si>
  <si>
    <t>R5年</t>
    <rPh sb="2" eb="3">
      <t>ネン</t>
    </rPh>
    <phoneticPr fontId="28"/>
  </si>
  <si>
    <t>兼務関係</t>
    <rPh sb="0" eb="2">
      <t>ケンム</t>
    </rPh>
    <rPh sb="2" eb="4">
      <t>カンケイ</t>
    </rPh>
    <phoneticPr fontId="28"/>
  </si>
  <si>
    <t>異動日
勤務終了日</t>
    <rPh sb="0" eb="2">
      <t>イドウ</t>
    </rPh>
    <rPh sb="2" eb="3">
      <t>ビ</t>
    </rPh>
    <rPh sb="4" eb="6">
      <t>キンム</t>
    </rPh>
    <rPh sb="6" eb="9">
      <t>シュウリョウビ</t>
    </rPh>
    <phoneticPr fontId="28"/>
  </si>
  <si>
    <t>４月</t>
    <rPh sb="1" eb="2">
      <t>ガツ</t>
    </rPh>
    <phoneticPr fontId="28"/>
  </si>
  <si>
    <t>５月</t>
    <rPh sb="1" eb="2">
      <t>ガツ</t>
    </rPh>
    <phoneticPr fontId="28"/>
  </si>
  <si>
    <t>施設長</t>
    <rPh sb="0" eb="3">
      <t>シセツチョウ</t>
    </rPh>
    <phoneticPr fontId="28"/>
  </si>
  <si>
    <t>生活相談員</t>
    <rPh sb="0" eb="2">
      <t>セイカツ</t>
    </rPh>
    <rPh sb="2" eb="5">
      <t>ソウダンイン</t>
    </rPh>
    <phoneticPr fontId="28"/>
  </si>
  <si>
    <t>常勤</t>
    <rPh sb="0" eb="2">
      <t>ジョウキン</t>
    </rPh>
    <phoneticPr fontId="28"/>
  </si>
  <si>
    <t>非常勤</t>
    <rPh sb="0" eb="3">
      <t>ヒジョウキン</t>
    </rPh>
    <phoneticPr fontId="28"/>
  </si>
  <si>
    <t>計</t>
    <rPh sb="0" eb="1">
      <t>ケイ</t>
    </rPh>
    <phoneticPr fontId="28"/>
  </si>
  <si>
    <t>介護職員</t>
    <rPh sb="0" eb="2">
      <t>カイゴ</t>
    </rPh>
    <rPh sb="2" eb="4">
      <t>ショクイン</t>
    </rPh>
    <phoneticPr fontId="28"/>
  </si>
  <si>
    <t>看護職員</t>
    <rPh sb="0" eb="2">
      <t>カンゴ</t>
    </rPh>
    <rPh sb="2" eb="4">
      <t>ショクイン</t>
    </rPh>
    <phoneticPr fontId="28"/>
  </si>
  <si>
    <t>栄養士</t>
    <rPh sb="0" eb="3">
      <t>エイヨウシ</t>
    </rPh>
    <phoneticPr fontId="28"/>
  </si>
  <si>
    <t>事務員</t>
    <rPh sb="0" eb="3">
      <t>ジムイン</t>
    </rPh>
    <phoneticPr fontId="28"/>
  </si>
  <si>
    <t>年平均介護職員数（常勤換算）</t>
    <rPh sb="0" eb="3">
      <t>ネンヘイキン</t>
    </rPh>
    <rPh sb="3" eb="8">
      <t>カイゴショクインスウ</t>
    </rPh>
    <rPh sb="9" eb="13">
      <t>ジョウキンカンサン</t>
    </rPh>
    <phoneticPr fontId="28"/>
  </si>
  <si>
    <t>対象入所者１人当たりの処遇改善額（月額）
※1円未満切り捨て</t>
    <rPh sb="0" eb="5">
      <t>タイショウニュウショシャ</t>
    </rPh>
    <rPh sb="6" eb="8">
      <t>ヒトア</t>
    </rPh>
    <rPh sb="11" eb="15">
      <t>ショグウカイゼン</t>
    </rPh>
    <rPh sb="15" eb="16">
      <t>ガク</t>
    </rPh>
    <rPh sb="17" eb="19">
      <t>ゲツガク</t>
    </rPh>
    <rPh sb="23" eb="24">
      <t>エン</t>
    </rPh>
    <rPh sb="24" eb="26">
      <t>ミマン</t>
    </rPh>
    <rPh sb="26" eb="27">
      <t>キ</t>
    </rPh>
    <rPh sb="28" eb="29">
      <t>ス</t>
    </rPh>
    <phoneticPr fontId="28"/>
  </si>
  <si>
    <t>処遇改善総額（年間）</t>
    <rPh sb="0" eb="2">
      <t>ショグウ</t>
    </rPh>
    <rPh sb="2" eb="4">
      <t>カイゼン</t>
    </rPh>
    <rPh sb="4" eb="6">
      <t>ソウガク</t>
    </rPh>
    <rPh sb="7" eb="9">
      <t>ネンカン</t>
    </rPh>
    <phoneticPr fontId="28"/>
  </si>
  <si>
    <t>最高階層の入居者の人数（延べ人数）</t>
    <rPh sb="0" eb="4">
      <t>サイコウカイソウ</t>
    </rPh>
    <rPh sb="5" eb="8">
      <t>ニュウキョシャ</t>
    </rPh>
    <rPh sb="9" eb="11">
      <t>ニンズウ</t>
    </rPh>
    <rPh sb="12" eb="13">
      <t>ノ</t>
    </rPh>
    <rPh sb="14" eb="16">
      <t>ニンズウ</t>
    </rPh>
    <phoneticPr fontId="28"/>
  </si>
  <si>
    <t>事務費本人徴収額増額金額</t>
    <rPh sb="0" eb="3">
      <t>ジムヒ</t>
    </rPh>
    <rPh sb="3" eb="5">
      <t>ホンニン</t>
    </rPh>
    <rPh sb="5" eb="8">
      <t>チョウシュウガク</t>
    </rPh>
    <rPh sb="8" eb="10">
      <t>ゾウガク</t>
    </rPh>
    <rPh sb="10" eb="12">
      <t>キンガク</t>
    </rPh>
    <phoneticPr fontId="28"/>
  </si>
  <si>
    <t>別表３の事務費基準額の総額に、処遇改善総額（年間）を加えた額が入力されます。</t>
    <rPh sb="0" eb="2">
      <t>ベッピョウ</t>
    </rPh>
    <rPh sb="4" eb="7">
      <t>ジムヒ</t>
    </rPh>
    <rPh sb="7" eb="9">
      <t>キジュン</t>
    </rPh>
    <rPh sb="9" eb="10">
      <t>ガク</t>
    </rPh>
    <rPh sb="11" eb="13">
      <t>ソウガク</t>
    </rPh>
    <rPh sb="15" eb="17">
      <t>ショグウ</t>
    </rPh>
    <rPh sb="17" eb="19">
      <t>カイゼン</t>
    </rPh>
    <rPh sb="19" eb="21">
      <t>ソウガク</t>
    </rPh>
    <rPh sb="22" eb="24">
      <t>ネンカン</t>
    </rPh>
    <rPh sb="26" eb="27">
      <t>クワ</t>
    </rPh>
    <rPh sb="29" eb="30">
      <t>ガク</t>
    </rPh>
    <rPh sb="31" eb="33">
      <t>ニュウリョク</t>
    </rPh>
    <phoneticPr fontId="2"/>
  </si>
  <si>
    <t>処遇改善加算に伴い改正した規定等（改正前・改正後両方）</t>
    <rPh sb="0" eb="2">
      <t>ショグウ</t>
    </rPh>
    <rPh sb="2" eb="4">
      <t>カイゼン</t>
    </rPh>
    <rPh sb="4" eb="6">
      <t>カサン</t>
    </rPh>
    <rPh sb="7" eb="8">
      <t>トモナ</t>
    </rPh>
    <rPh sb="9" eb="11">
      <t>カイセイ</t>
    </rPh>
    <rPh sb="13" eb="15">
      <t>キテイ</t>
    </rPh>
    <rPh sb="15" eb="16">
      <t>トウ</t>
    </rPh>
    <rPh sb="17" eb="19">
      <t>カイセイ</t>
    </rPh>
    <rPh sb="19" eb="20">
      <t>マエ</t>
    </rPh>
    <rPh sb="21" eb="23">
      <t>カイセイ</t>
    </rPh>
    <rPh sb="23" eb="24">
      <t>ゴ</t>
    </rPh>
    <rPh sb="24" eb="26">
      <t>リョウホウ</t>
    </rPh>
    <phoneticPr fontId="2"/>
  </si>
  <si>
    <t>　別表４：職員の状況表</t>
    <rPh sb="1" eb="3">
      <t>ベッピョウ</t>
    </rPh>
    <rPh sb="5" eb="7">
      <t>ショクイン</t>
    </rPh>
    <rPh sb="8" eb="10">
      <t>ジョウキョウ</t>
    </rPh>
    <rPh sb="10" eb="11">
      <t>ヒョウ</t>
    </rPh>
    <phoneticPr fontId="28"/>
  </si>
  <si>
    <t>別表５：サービスの提供に要する基本額の加算額</t>
    <rPh sb="0" eb="2">
      <t>ベッピョウ</t>
    </rPh>
    <rPh sb="9" eb="11">
      <t>テイキョウ</t>
    </rPh>
    <rPh sb="12" eb="13">
      <t>ヨウ</t>
    </rPh>
    <rPh sb="15" eb="18">
      <t>キホンガク</t>
    </rPh>
    <rPh sb="19" eb="22">
      <t>カサンガク</t>
    </rPh>
    <phoneticPr fontId="28"/>
  </si>
  <si>
    <t>利用料規定（改正の有無に関わらず添付必要）</t>
    <rPh sb="0" eb="5">
      <t>リヨウリョウキテイ</t>
    </rPh>
    <rPh sb="6" eb="8">
      <t>カイセイ</t>
    </rPh>
    <rPh sb="9" eb="11">
      <t>ウム</t>
    </rPh>
    <rPh sb="12" eb="13">
      <t>カカ</t>
    </rPh>
    <rPh sb="16" eb="18">
      <t>テンプ</t>
    </rPh>
    <rPh sb="18" eb="20">
      <t>ヒツヨウ</t>
    </rPh>
    <phoneticPr fontId="2"/>
  </si>
  <si>
    <r>
      <t xml:space="preserve">      </t>
    </r>
    <r>
      <rPr>
        <b/>
        <sz val="12"/>
        <color rgb="FF0000CC"/>
        <rFont val="UD デジタル 教科書体 NP-R"/>
        <family val="1"/>
        <charset val="128"/>
      </rPr>
      <t xml:space="preserve"> 令和４年４月分給与から賃金改善を開始した。</t>
    </r>
    <rPh sb="7" eb="9">
      <t>レイワ</t>
    </rPh>
    <rPh sb="10" eb="11">
      <t>ネン</t>
    </rPh>
    <rPh sb="12" eb="13">
      <t>ガツ</t>
    </rPh>
    <rPh sb="13" eb="14">
      <t>ブン</t>
    </rPh>
    <rPh sb="14" eb="16">
      <t>キュウヨ</t>
    </rPh>
    <rPh sb="18" eb="22">
      <t>チンギンカイゼン</t>
    </rPh>
    <rPh sb="23" eb="25">
      <t>カイシ</t>
    </rPh>
    <phoneticPr fontId="28"/>
  </si>
  <si>
    <t>施設長</t>
  </si>
  <si>
    <t>生活相談員</t>
  </si>
  <si>
    <t>介護職員</t>
  </si>
  <si>
    <t>別表３の事務費本人徴収額と別表５の事務費本人徴収額増額金額の総額が入力されます。</t>
    <rPh sb="0" eb="2">
      <t>ベッピョウ</t>
    </rPh>
    <rPh sb="4" eb="7">
      <t>ジムヒ</t>
    </rPh>
    <rPh sb="7" eb="9">
      <t>ホンニン</t>
    </rPh>
    <rPh sb="9" eb="12">
      <t>チョウシュウガク</t>
    </rPh>
    <phoneticPr fontId="2"/>
  </si>
  <si>
    <t>（1）平成4年７月１日以降入所者分</t>
    <rPh sb="3" eb="5">
      <t>ヘイセイ</t>
    </rPh>
    <rPh sb="6" eb="7">
      <t>ネン</t>
    </rPh>
    <rPh sb="8" eb="9">
      <t>ガツ</t>
    </rPh>
    <rPh sb="10" eb="11">
      <t>ヒ</t>
    </rPh>
    <rPh sb="11" eb="13">
      <t>イコウ</t>
    </rPh>
    <rPh sb="13" eb="16">
      <t>ニュウショシャ</t>
    </rPh>
    <rPh sb="16" eb="17">
      <t>ブン</t>
    </rPh>
    <phoneticPr fontId="2"/>
  </si>
  <si>
    <t>（1）平成4年６月３０日以前入所者分</t>
    <rPh sb="3" eb="5">
      <t>ヘイセイ</t>
    </rPh>
    <rPh sb="6" eb="7">
      <t>ネン</t>
    </rPh>
    <rPh sb="8" eb="9">
      <t>ガツ</t>
    </rPh>
    <rPh sb="11" eb="12">
      <t>ヒ</t>
    </rPh>
    <rPh sb="12" eb="14">
      <t>イゼン</t>
    </rPh>
    <rPh sb="14" eb="17">
      <t>ニュウショシャ</t>
    </rPh>
    <rPh sb="17" eb="18">
      <t>ブン</t>
    </rPh>
    <phoneticPr fontId="2"/>
  </si>
  <si>
    <t>平成4年７月１日以降入所者分</t>
    <rPh sb="0" eb="2">
      <t>ヘイセイ</t>
    </rPh>
    <rPh sb="3" eb="4">
      <t>ネン</t>
    </rPh>
    <rPh sb="5" eb="6">
      <t>ガツ</t>
    </rPh>
    <rPh sb="7" eb="8">
      <t>ヒ</t>
    </rPh>
    <rPh sb="8" eb="10">
      <t>イコウ</t>
    </rPh>
    <rPh sb="10" eb="13">
      <t>ニュウショシャ</t>
    </rPh>
    <rPh sb="13" eb="14">
      <t>ブン</t>
    </rPh>
    <phoneticPr fontId="2"/>
  </si>
  <si>
    <t>平成4年６月３０日以前入所者分</t>
    <rPh sb="0" eb="2">
      <t>ヘイセイ</t>
    </rPh>
    <rPh sb="3" eb="4">
      <t>ネン</t>
    </rPh>
    <rPh sb="5" eb="6">
      <t>ガツ</t>
    </rPh>
    <rPh sb="8" eb="9">
      <t>ヒ</t>
    </rPh>
    <rPh sb="9" eb="11">
      <t>イゼン</t>
    </rPh>
    <rPh sb="11" eb="14">
      <t>ニュウショシャ</t>
    </rPh>
    <rPh sb="14" eb="15">
      <t>ブン</t>
    </rPh>
    <phoneticPr fontId="2"/>
  </si>
  <si>
    <t>R6年</t>
    <rPh sb="2" eb="3">
      <t>ネン</t>
    </rPh>
    <phoneticPr fontId="28"/>
  </si>
  <si>
    <t>　先に決定を受けた、令和５年度八尾市軽費老人ホーム事務費補助金において、下記</t>
    <rPh sb="1" eb="2">
      <t>サキ</t>
    </rPh>
    <rPh sb="3" eb="5">
      <t>ケッテイ</t>
    </rPh>
    <rPh sb="6" eb="7">
      <t>ウ</t>
    </rPh>
    <rPh sb="10" eb="12">
      <t>レイワ</t>
    </rPh>
    <rPh sb="13" eb="15">
      <t>ネンド</t>
    </rPh>
    <rPh sb="14" eb="15">
      <t>ド</t>
    </rPh>
    <phoneticPr fontId="2"/>
  </si>
  <si>
    <t>　令和５年度八尾市軽費老人ホーム事務費補助金において、補助金所要見込額に変更</t>
    <rPh sb="1" eb="3">
      <t>レイワ</t>
    </rPh>
    <rPh sb="4" eb="6">
      <t>ネンド</t>
    </rPh>
    <rPh sb="6" eb="9">
      <t>ヤオシ</t>
    </rPh>
    <rPh sb="9" eb="11">
      <t>ケイヒ</t>
    </rPh>
    <rPh sb="11" eb="13">
      <t>ロウジン</t>
    </rPh>
    <rPh sb="16" eb="19">
      <t>ジムヒ</t>
    </rPh>
    <rPh sb="19" eb="22">
      <t>ホジョキン</t>
    </rPh>
    <rPh sb="27" eb="30">
      <t>ホジョキン</t>
    </rPh>
    <rPh sb="30" eb="32">
      <t>ショヨウ</t>
    </rPh>
    <rPh sb="32" eb="34">
      <t>ミコミ</t>
    </rPh>
    <rPh sb="34" eb="35">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</si>
</sst>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quot;人&quot;"/>
    <numFmt numFmtId="178" formatCode="0&quot;名&quot;"/>
    <numFmt numFmtId="179" formatCode="#,##0&quot;円&quot;"/>
    <numFmt numFmtId="180" formatCode="#,##0_ "/>
    <numFmt numFmtId="181" formatCode="0,000&quot;円&quot;"/>
    <numFmt numFmtId="182" formatCode="0&quot;円&quot;"/>
  </numFmts>
  <fonts count="4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2"/>
      <color theme="1"/>
      <name val="ＭＳ Ｐゴシック"/>
      <family val="3"/>
      <charset val="128"/>
    </font>
    <font>
      <sz val="11"/>
      <color theme="1"/>
      <name val="ＭＳ Ｐゴシック"/>
      <family val="3"/>
      <charset val="128"/>
    </font>
    <font>
      <b/>
      <sz val="20"/>
      <color theme="1"/>
      <name val="ＭＳ ゴシック"/>
      <family val="3"/>
      <charset val="128"/>
    </font>
    <font>
      <b/>
      <u/>
      <sz val="12"/>
      <color theme="1"/>
      <name val="ＭＳ ゴシック"/>
      <family val="3"/>
      <charset val="128"/>
    </font>
    <font>
      <sz val="9"/>
      <color theme="1"/>
      <name val="ＭＳ Ｐゴシック"/>
      <family val="2"/>
      <charset val="128"/>
      <scheme val="minor"/>
    </font>
    <font>
      <sz val="12"/>
      <color theme="1"/>
      <name val="ＭＳ Ｐゴシック"/>
      <family val="2"/>
      <charset val="128"/>
      <scheme val="minor"/>
    </font>
    <font>
      <b/>
      <sz val="11"/>
      <color theme="1"/>
      <name val="ＭＳ Ｐゴシック"/>
      <family val="3"/>
      <charset val="128"/>
      <scheme val="minor"/>
    </font>
    <font>
      <sz val="8"/>
      <color theme="1"/>
      <name val="ＭＳ Ｐゴシック"/>
      <family val="2"/>
      <charset val="128"/>
      <scheme val="minor"/>
    </font>
    <font>
      <b/>
      <sz val="14"/>
      <color theme="1"/>
      <name val="ＭＳ Ｐゴシック"/>
      <family val="3"/>
      <charset val="128"/>
      <scheme val="minor"/>
    </font>
    <font>
      <b/>
      <sz val="12"/>
      <color theme="1"/>
      <name val="ＭＳ Ｐゴシック"/>
      <family val="3"/>
      <charset val="128"/>
      <scheme val="minor"/>
    </font>
    <font>
      <sz val="11"/>
      <color rgb="FF0000CC"/>
      <name val="ＭＳ Ｐゴシック"/>
      <family val="2"/>
      <charset val="128"/>
      <scheme val="minor"/>
    </font>
    <font>
      <b/>
      <sz val="11"/>
      <color rgb="FF0000CC"/>
      <name val="ＭＳ Ｐゴシック"/>
      <family val="3"/>
      <charset val="128"/>
      <scheme val="minor"/>
    </font>
    <font>
      <b/>
      <sz val="9"/>
      <color indexed="81"/>
      <name val="ＭＳ Ｐゴシック"/>
      <family val="3"/>
      <charset val="128"/>
    </font>
    <font>
      <sz val="12"/>
      <color rgb="FF0000CC"/>
      <name val="ＭＳ ゴシック"/>
      <family val="3"/>
      <charset val="128"/>
    </font>
    <font>
      <sz val="12"/>
      <color rgb="FF0000CC"/>
      <name val="ＭＳ Ｐゴシック"/>
      <family val="3"/>
      <charset val="128"/>
    </font>
    <font>
      <sz val="11"/>
      <color rgb="FF0000CC"/>
      <name val="ＭＳ Ｐゴシック"/>
      <family val="3"/>
      <charset val="128"/>
    </font>
    <font>
      <b/>
      <sz val="11"/>
      <color rgb="FFFF0000"/>
      <name val="ＭＳ Ｐゴシック"/>
      <family val="3"/>
      <charset val="128"/>
      <scheme val="minor"/>
    </font>
    <font>
      <sz val="14"/>
      <color rgb="FF0000CC"/>
      <name val="ＭＳ Ｐゴシック"/>
      <family val="3"/>
      <charset val="128"/>
    </font>
    <font>
      <sz val="14"/>
      <color theme="1"/>
      <name val="ＭＳ Ｐゴシック"/>
      <family val="3"/>
      <charset val="128"/>
    </font>
    <font>
      <sz val="14"/>
      <name val="ＭＳ Ｐゴシック"/>
      <family val="3"/>
      <charset val="128"/>
    </font>
    <font>
      <b/>
      <sz val="18"/>
      <color theme="1"/>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11"/>
      <name val="ＭＳ Ｐゴシック"/>
      <family val="3"/>
      <charset val="128"/>
    </font>
    <font>
      <sz val="6"/>
      <name val="ＭＳ Ｐゴシック"/>
      <family val="3"/>
      <charset val="128"/>
    </font>
    <font>
      <b/>
      <sz val="12"/>
      <color rgb="FF0000CC"/>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2"/>
      <name val="UD デジタル 教科書体 NP-R"/>
      <family val="1"/>
      <charset val="128"/>
    </font>
    <font>
      <sz val="11"/>
      <name val="UD デジタル 教科書体 NP-R"/>
      <family val="1"/>
      <charset val="128"/>
    </font>
    <font>
      <sz val="24"/>
      <name val="UD デジタル 教科書体 NP-R"/>
      <family val="1"/>
      <charset val="128"/>
    </font>
    <font>
      <b/>
      <sz val="11"/>
      <name val="BIZ UDP明朝 Medium"/>
      <family val="1"/>
      <charset val="128"/>
    </font>
    <font>
      <sz val="12"/>
      <name val="UD デジタル 教科書体 NP-R"/>
      <family val="1"/>
      <charset val="128"/>
    </font>
    <font>
      <sz val="10"/>
      <name val="UD デジタル 教科書体 NP-R"/>
      <family val="1"/>
      <charset val="128"/>
    </font>
    <font>
      <b/>
      <u/>
      <sz val="20"/>
      <name val="UD デジタル 教科書体 NP-R"/>
      <family val="1"/>
      <charset val="128"/>
    </font>
    <font>
      <sz val="20"/>
      <name val="UD デジタル 教科書体 NP-R"/>
      <family val="1"/>
      <charset val="128"/>
    </font>
    <font>
      <b/>
      <sz val="9"/>
      <name val="MS P ゴシック"/>
      <family val="3"/>
      <charset val="128"/>
    </font>
    <font>
      <sz val="11"/>
      <color theme="1"/>
      <name val="ＭＳ ゴシック"/>
      <family val="3"/>
      <charset val="128"/>
    </font>
    <font>
      <sz val="12"/>
      <color indexed="10"/>
      <name val="HG創英角ｺﾞｼｯｸUB"/>
      <family val="3"/>
      <charset val="128"/>
    </font>
    <font>
      <sz val="12"/>
      <color indexed="81"/>
      <name val="HG創英角ｺﾞｼｯｸUB"/>
      <family val="3"/>
      <charset val="128"/>
    </font>
    <font>
      <b/>
      <sz val="12"/>
      <color rgb="FFFF0000"/>
      <name val="HGｺﾞｼｯｸE"/>
      <family val="3"/>
      <charset val="128"/>
    </font>
    <font>
      <b/>
      <sz val="11"/>
      <color rgb="FF0000CC"/>
      <name val="BIZ UDP明朝 Medium"/>
      <family val="1"/>
      <charset val="128"/>
    </font>
    <font>
      <b/>
      <sz val="11"/>
      <color rgb="FF0000CC"/>
      <name val="UD デジタル 教科書体 NP-R"/>
      <family val="1"/>
      <charset val="128"/>
    </font>
    <font>
      <b/>
      <sz val="12"/>
      <color rgb="FF0000CC"/>
      <name val="UD デジタル 教科書体 NP-R"/>
      <family val="1"/>
      <charset val="128"/>
    </font>
  </fonts>
  <fills count="8">
    <fill>
      <patternFill patternType="none"/>
    </fill>
    <fill>
      <patternFill patternType="gray125"/>
    </fill>
    <fill>
      <patternFill patternType="solid">
        <fgColor rgb="FF66CCFF"/>
        <bgColor indexed="64"/>
      </patternFill>
    </fill>
    <fill>
      <patternFill patternType="solid">
        <fgColor rgb="FF66FF99"/>
        <bgColor indexed="64"/>
      </patternFill>
    </fill>
    <fill>
      <patternFill patternType="solid">
        <fgColor theme="9" tint="0.79998168889431442"/>
        <bgColor indexed="64"/>
      </patternFill>
    </fill>
    <fill>
      <patternFill patternType="solid">
        <fgColor indexed="9"/>
        <bgColor indexed="64"/>
      </patternFill>
    </fill>
    <fill>
      <patternFill patternType="solid">
        <fgColor theme="8" tint="0.59999389629810485"/>
        <bgColor indexed="64"/>
      </patternFill>
    </fill>
    <fill>
      <patternFill patternType="solid">
        <fgColor theme="8"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hair">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7" fillId="0" borderId="0"/>
    <xf numFmtId="38" fontId="27" fillId="0" borderId="0" applyFont="0" applyFill="0" applyBorder="0" applyAlignment="0" applyProtection="0"/>
  </cellStyleXfs>
  <cellXfs count="316">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6" fillId="0" borderId="0" xfId="0" applyFont="1" applyAlignment="1">
      <alignment vertical="center"/>
    </xf>
    <xf numFmtId="0" fontId="3" fillId="0" borderId="0" xfId="0" applyFont="1" applyFill="1">
      <alignment vertical="center"/>
    </xf>
    <xf numFmtId="0" fontId="0" fillId="0" borderId="0" xfId="0" applyAlignment="1">
      <alignment vertical="center" wrapText="1"/>
    </xf>
    <xf numFmtId="0" fontId="8" fillId="0" borderId="0" xfId="0" applyFont="1">
      <alignment vertical="center"/>
    </xf>
    <xf numFmtId="0" fontId="9" fillId="0" borderId="0" xfId="0" applyFont="1">
      <alignment vertical="center"/>
    </xf>
    <xf numFmtId="0" fontId="0" fillId="0" borderId="0" xfId="0" applyAlignment="1">
      <alignment horizontal="center" vertical="center"/>
    </xf>
    <xf numFmtId="0" fontId="8" fillId="0" borderId="0" xfId="0" applyFont="1" applyAlignment="1">
      <alignment vertical="center" wrapText="1"/>
    </xf>
    <xf numFmtId="0" fontId="8" fillId="0" borderId="0" xfId="0" applyFont="1" applyAlignment="1">
      <alignment horizontal="center" vertical="center"/>
    </xf>
    <xf numFmtId="0" fontId="0" fillId="0" borderId="8" xfId="0" applyBorder="1" applyAlignment="1">
      <alignment horizontal="center" vertical="center" wrapText="1"/>
    </xf>
    <xf numFmtId="0" fontId="0" fillId="0" borderId="8" xfId="0" applyBorder="1" applyAlignment="1">
      <alignment horizontal="center" vertical="center"/>
    </xf>
    <xf numFmtId="0" fontId="0" fillId="0" borderId="0" xfId="0" applyBorder="1">
      <alignment vertical="center"/>
    </xf>
    <xf numFmtId="178" fontId="14" fillId="0" borderId="3" xfId="0" applyNumberFormat="1" applyFont="1" applyBorder="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77" fontId="14" fillId="0" borderId="23" xfId="0" applyNumberFormat="1" applyFont="1" applyBorder="1">
      <alignment vertical="center"/>
    </xf>
    <xf numFmtId="177" fontId="14" fillId="0" borderId="24" xfId="0" applyNumberFormat="1" applyFont="1" applyBorder="1">
      <alignment vertical="center"/>
    </xf>
    <xf numFmtId="177" fontId="14" fillId="0" borderId="25" xfId="0" applyNumberFormat="1" applyFont="1" applyBorder="1">
      <alignment vertical="center"/>
    </xf>
    <xf numFmtId="0" fontId="24" fillId="0" borderId="11" xfId="0" applyFont="1" applyBorder="1" applyAlignment="1">
      <alignment vertical="center"/>
    </xf>
    <xf numFmtId="0" fontId="24" fillId="0" borderId="0" xfId="0" applyFont="1" applyBorder="1" applyAlignment="1">
      <alignment vertical="center"/>
    </xf>
    <xf numFmtId="0" fontId="8" fillId="0" borderId="0" xfId="0" applyFont="1" applyBorder="1" applyAlignment="1">
      <alignment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lignment vertical="center"/>
    </xf>
    <xf numFmtId="0" fontId="25" fillId="0" borderId="3" xfId="0" applyFont="1" applyBorder="1">
      <alignment vertical="center"/>
    </xf>
    <xf numFmtId="0" fontId="25" fillId="0" borderId="0" xfId="0" applyFont="1" applyBorder="1">
      <alignment vertical="center"/>
    </xf>
    <xf numFmtId="178" fontId="14" fillId="0" borderId="0" xfId="0" applyNumberFormat="1" applyFont="1" applyBorder="1">
      <alignment vertical="center"/>
    </xf>
    <xf numFmtId="0" fontId="3" fillId="0" borderId="2" xfId="0" applyFont="1" applyFill="1" applyBorder="1">
      <alignment vertical="center"/>
    </xf>
    <xf numFmtId="0" fontId="3" fillId="0" borderId="4" xfId="0" applyFont="1" applyFill="1" applyBorder="1">
      <alignment vertical="center"/>
    </xf>
    <xf numFmtId="0" fontId="3" fillId="0" borderId="5" xfId="0" applyFont="1" applyFill="1" applyBorder="1" applyAlignment="1">
      <alignment vertical="center" shrinkToFit="1"/>
    </xf>
    <xf numFmtId="0" fontId="0" fillId="0" borderId="6" xfId="0" applyFill="1" applyBorder="1" applyAlignment="1">
      <alignment vertical="center" shrinkToFit="1"/>
    </xf>
    <xf numFmtId="179" fontId="5" fillId="0" borderId="6" xfId="0" applyNumberFormat="1" applyFont="1" applyFill="1" applyBorder="1" applyAlignment="1">
      <alignment vertical="center"/>
    </xf>
    <xf numFmtId="0" fontId="3" fillId="0" borderId="12" xfId="0" applyFont="1" applyFill="1" applyBorder="1">
      <alignment vertical="center"/>
    </xf>
    <xf numFmtId="0" fontId="3" fillId="0" borderId="7" xfId="0" applyFont="1" applyFill="1" applyBorder="1">
      <alignment vertical="center"/>
    </xf>
    <xf numFmtId="0" fontId="3" fillId="0" borderId="3" xfId="0" applyFont="1" applyFill="1" applyBorder="1">
      <alignment vertical="center"/>
    </xf>
    <xf numFmtId="0" fontId="3" fillId="0" borderId="3" xfId="0" applyFont="1" applyFill="1" applyBorder="1" applyAlignment="1">
      <alignment vertical="center"/>
    </xf>
    <xf numFmtId="178" fontId="4" fillId="0" borderId="3" xfId="0" applyNumberFormat="1" applyFont="1" applyFill="1" applyBorder="1" applyAlignment="1">
      <alignment vertical="center"/>
    </xf>
    <xf numFmtId="178" fontId="5" fillId="0" borderId="3" xfId="0" applyNumberFormat="1" applyFont="1" applyFill="1" applyBorder="1" applyAlignment="1">
      <alignment vertical="center"/>
    </xf>
    <xf numFmtId="0" fontId="3" fillId="0" borderId="11" xfId="0" applyFont="1" applyFill="1" applyBorder="1" applyAlignment="1">
      <alignment vertical="center" shrinkToFit="1"/>
    </xf>
    <xf numFmtId="0" fontId="3" fillId="0" borderId="0" xfId="0" applyFont="1" applyFill="1" applyBorder="1" applyAlignment="1">
      <alignment vertical="center" shrinkToFit="1"/>
    </xf>
    <xf numFmtId="0" fontId="3" fillId="0" borderId="0" xfId="0" applyFont="1" applyFill="1" applyBorder="1">
      <alignment vertical="center"/>
    </xf>
    <xf numFmtId="179" fontId="4" fillId="0" borderId="0" xfId="0" applyNumberFormat="1" applyFont="1" applyFill="1" applyBorder="1" applyAlignment="1">
      <alignment vertical="center"/>
    </xf>
    <xf numFmtId="179" fontId="5" fillId="0" borderId="0" xfId="0" applyNumberFormat="1" applyFont="1" applyFill="1" applyBorder="1" applyAlignment="1">
      <alignment vertical="center"/>
    </xf>
    <xf numFmtId="0" fontId="3" fillId="0" borderId="6" xfId="0" applyFont="1" applyFill="1" applyBorder="1">
      <alignment vertical="center"/>
    </xf>
    <xf numFmtId="0" fontId="0" fillId="0" borderId="18" xfId="0" applyBorder="1" applyAlignment="1">
      <alignment horizontal="center" vertical="center" wrapText="1"/>
    </xf>
    <xf numFmtId="177" fontId="14" fillId="0" borderId="21" xfId="0" applyNumberFormat="1" applyFont="1" applyBorder="1">
      <alignment vertical="center"/>
    </xf>
    <xf numFmtId="0" fontId="8" fillId="0" borderId="8" xfId="0" applyFont="1" applyBorder="1" applyAlignment="1">
      <alignment horizontal="center" vertical="center"/>
    </xf>
    <xf numFmtId="0" fontId="0" fillId="0" borderId="8" xfId="0" applyFont="1" applyBorder="1" applyAlignment="1">
      <alignment horizontal="center" vertical="center"/>
    </xf>
    <xf numFmtId="0" fontId="14" fillId="0" borderId="1" xfId="0" applyFont="1" applyBorder="1" applyAlignment="1">
      <alignment horizontal="center" vertical="center"/>
    </xf>
    <xf numFmtId="0" fontId="0" fillId="0" borderId="28" xfId="0" applyBorder="1" applyAlignment="1">
      <alignment horizontal="center" vertical="center"/>
    </xf>
    <xf numFmtId="177" fontId="14" fillId="0" borderId="29" xfId="0" applyNumberFormat="1" applyFont="1" applyBorder="1">
      <alignment vertical="center"/>
    </xf>
    <xf numFmtId="0" fontId="12" fillId="0" borderId="11" xfId="2" applyFont="1" applyBorder="1" applyAlignment="1">
      <alignment vertical="center"/>
    </xf>
    <xf numFmtId="0" fontId="27" fillId="0" borderId="0" xfId="2" applyAlignment="1">
      <alignment vertical="center"/>
    </xf>
    <xf numFmtId="0" fontId="30" fillId="3" borderId="1" xfId="2" applyFont="1" applyFill="1" applyBorder="1" applyAlignment="1">
      <alignment horizontal="center" vertical="center"/>
    </xf>
    <xf numFmtId="0" fontId="31" fillId="0" borderId="0" xfId="2" applyFont="1" applyAlignment="1">
      <alignment vertical="center"/>
    </xf>
    <xf numFmtId="0" fontId="30" fillId="3" borderId="31" xfId="2" applyFont="1" applyFill="1" applyBorder="1" applyAlignment="1">
      <alignment horizontal="center" vertical="center"/>
    </xf>
    <xf numFmtId="0" fontId="30" fillId="3" borderId="2" xfId="2" applyFont="1" applyFill="1" applyBorder="1" applyAlignment="1">
      <alignment horizontal="center" vertical="center" wrapText="1"/>
    </xf>
    <xf numFmtId="0" fontId="10" fillId="3" borderId="15" xfId="2" applyFont="1" applyFill="1" applyBorder="1" applyAlignment="1">
      <alignment horizontal="center" vertical="center"/>
    </xf>
    <xf numFmtId="0" fontId="10" fillId="3" borderId="14" xfId="2" applyFont="1" applyFill="1" applyBorder="1" applyAlignment="1">
      <alignment horizontal="center" vertical="center"/>
    </xf>
    <xf numFmtId="0" fontId="32" fillId="0" borderId="0" xfId="2" applyFont="1" applyAlignment="1">
      <alignment vertical="center"/>
    </xf>
    <xf numFmtId="0" fontId="27" fillId="3" borderId="8" xfId="2" applyFill="1" applyBorder="1" applyAlignment="1">
      <alignment vertical="center"/>
    </xf>
    <xf numFmtId="0" fontId="27" fillId="3" borderId="34" xfId="2" applyFill="1" applyBorder="1" applyAlignment="1">
      <alignment vertical="center"/>
    </xf>
    <xf numFmtId="0" fontId="27" fillId="3" borderId="14" xfId="2" applyFill="1" applyBorder="1" applyAlignment="1">
      <alignment vertical="center"/>
    </xf>
    <xf numFmtId="0" fontId="27" fillId="3" borderId="35" xfId="2" applyFill="1" applyBorder="1" applyAlignment="1">
      <alignment vertical="center"/>
    </xf>
    <xf numFmtId="0" fontId="27" fillId="3" borderId="15" xfId="2" applyFill="1" applyBorder="1" applyAlignment="1">
      <alignment vertical="center"/>
    </xf>
    <xf numFmtId="0" fontId="27" fillId="3" borderId="38" xfId="2" applyFill="1" applyBorder="1" applyAlignment="1">
      <alignment vertical="center"/>
    </xf>
    <xf numFmtId="0" fontId="27" fillId="3" borderId="16" xfId="2" applyFill="1" applyBorder="1" applyAlignment="1">
      <alignment vertical="center"/>
    </xf>
    <xf numFmtId="0" fontId="27" fillId="3" borderId="41" xfId="2" applyFill="1" applyBorder="1" applyAlignment="1">
      <alignment horizontal="center" vertical="center"/>
    </xf>
    <xf numFmtId="0" fontId="27" fillId="3" borderId="2" xfId="2" applyFill="1" applyBorder="1" applyAlignment="1">
      <alignment vertical="center"/>
    </xf>
    <xf numFmtId="0" fontId="27" fillId="3" borderId="42" xfId="2" applyFill="1" applyBorder="1" applyAlignment="1">
      <alignment horizontal="center" vertical="center"/>
    </xf>
    <xf numFmtId="0" fontId="33" fillId="0" borderId="0" xfId="0" applyFont="1" applyAlignment="1">
      <alignment vertical="center"/>
    </xf>
    <xf numFmtId="38" fontId="34" fillId="0" borderId="1" xfId="3" applyFont="1" applyBorder="1" applyAlignment="1">
      <alignment horizontal="center" vertical="center"/>
    </xf>
    <xf numFmtId="0" fontId="34" fillId="0" borderId="0" xfId="0" applyFont="1" applyAlignment="1"/>
    <xf numFmtId="0" fontId="33" fillId="0" borderId="0" xfId="0" applyFont="1" applyAlignment="1"/>
    <xf numFmtId="0" fontId="35" fillId="0" borderId="0" xfId="0" applyFont="1" applyAlignment="1">
      <alignment horizontal="center" vertical="center"/>
    </xf>
    <xf numFmtId="0" fontId="34" fillId="0" borderId="1" xfId="0" applyFont="1" applyBorder="1" applyAlignment="1"/>
    <xf numFmtId="0" fontId="34" fillId="0" borderId="0" xfId="0" applyFont="1" applyAlignment="1">
      <alignment vertical="center"/>
    </xf>
    <xf numFmtId="0" fontId="34" fillId="0" borderId="1" xfId="0" applyFont="1" applyBorder="1" applyAlignment="1">
      <alignment wrapText="1"/>
    </xf>
    <xf numFmtId="0" fontId="34" fillId="5" borderId="1" xfId="0" applyFont="1" applyFill="1" applyBorder="1" applyAlignment="1">
      <alignment horizontal="left" wrapText="1"/>
    </xf>
    <xf numFmtId="0" fontId="37" fillId="5" borderId="0" xfId="0" applyFont="1" applyFill="1" applyAlignment="1">
      <alignment horizontal="center" vertical="center"/>
    </xf>
    <xf numFmtId="0" fontId="37" fillId="0" borderId="0" xfId="0" applyFont="1" applyAlignment="1">
      <alignment vertical="center"/>
    </xf>
    <xf numFmtId="180" fontId="36" fillId="6" borderId="1" xfId="0" applyNumberFormat="1" applyFont="1" applyFill="1" applyBorder="1" applyAlignment="1" applyProtection="1">
      <alignment horizontal="center"/>
      <protection locked="0"/>
    </xf>
    <xf numFmtId="0" fontId="34" fillId="5" borderId="1" xfId="0" applyFont="1" applyFill="1" applyBorder="1" applyAlignment="1"/>
    <xf numFmtId="0" fontId="37" fillId="5" borderId="0" xfId="0" applyFont="1" applyFill="1" applyAlignment="1">
      <alignment vertical="center"/>
    </xf>
    <xf numFmtId="0" fontId="37" fillId="0" borderId="0" xfId="0" applyFont="1" applyAlignment="1">
      <alignment horizontal="center" vertical="center"/>
    </xf>
    <xf numFmtId="0" fontId="34" fillId="5" borderId="0" xfId="0" applyFont="1" applyFill="1" applyAlignment="1">
      <alignment vertical="center" wrapText="1" shrinkToFit="1"/>
    </xf>
    <xf numFmtId="181" fontId="37" fillId="5" borderId="0" xfId="3" applyNumberFormat="1" applyFont="1" applyFill="1" applyBorder="1" applyAlignment="1" applyProtection="1">
      <alignment vertical="center"/>
      <protection locked="0"/>
    </xf>
    <xf numFmtId="0" fontId="38" fillId="5" borderId="0" xfId="0" applyFont="1" applyFill="1" applyAlignment="1">
      <alignment vertical="center" wrapText="1" shrinkToFit="1"/>
    </xf>
    <xf numFmtId="182" fontId="37" fillId="5" borderId="0" xfId="0" applyNumberFormat="1" applyFont="1" applyFill="1" applyAlignment="1">
      <alignment vertical="center"/>
    </xf>
    <xf numFmtId="0" fontId="37" fillId="0" borderId="0" xfId="0" applyFont="1" applyAlignment="1">
      <alignment horizontal="right" vertical="center"/>
    </xf>
    <xf numFmtId="0" fontId="37" fillId="5" borderId="0" xfId="0" applyFont="1" applyFill="1" applyAlignment="1">
      <alignment horizontal="center" vertical="center" wrapText="1"/>
    </xf>
    <xf numFmtId="0" fontId="34" fillId="0" borderId="0" xfId="0" applyFont="1" applyAlignment="1">
      <alignment horizontal="right" vertical="center"/>
    </xf>
    <xf numFmtId="0" fontId="34" fillId="0" borderId="0" xfId="0" applyFont="1" applyAlignment="1">
      <alignment horizontal="center" vertical="center"/>
    </xf>
    <xf numFmtId="0" fontId="34" fillId="0" borderId="0" xfId="0" applyFont="1" applyAlignment="1">
      <alignment horizontal="right"/>
    </xf>
    <xf numFmtId="0" fontId="34" fillId="0" borderId="0" xfId="0" applyFont="1" applyAlignment="1">
      <alignment horizontal="center"/>
    </xf>
    <xf numFmtId="0" fontId="39" fillId="0" borderId="0" xfId="0" applyFont="1" applyAlignment="1"/>
    <xf numFmtId="0" fontId="40" fillId="0" borderId="0" xfId="0" applyFont="1" applyAlignment="1"/>
    <xf numFmtId="38" fontId="34" fillId="0" borderId="0" xfId="3" applyFont="1" applyFill="1" applyAlignment="1"/>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0" fillId="0" borderId="44" xfId="0" applyBorder="1" applyAlignment="1">
      <alignment horizontal="center" vertical="center" wrapText="1"/>
    </xf>
    <xf numFmtId="177" fontId="14" fillId="0" borderId="45" xfId="0" applyNumberFormat="1" applyFont="1" applyBorder="1">
      <alignment vertical="center"/>
    </xf>
    <xf numFmtId="0" fontId="10" fillId="3" borderId="12" xfId="2" applyFont="1" applyFill="1" applyBorder="1" applyAlignment="1">
      <alignment horizontal="center" vertical="center"/>
    </xf>
    <xf numFmtId="0" fontId="10" fillId="3" borderId="32" xfId="2" applyFont="1" applyFill="1" applyBorder="1" applyAlignment="1">
      <alignment horizontal="center" vertical="center"/>
    </xf>
    <xf numFmtId="0" fontId="10" fillId="3" borderId="46" xfId="2" applyFont="1" applyFill="1" applyBorder="1" applyAlignment="1">
      <alignment horizontal="center" vertical="center"/>
    </xf>
    <xf numFmtId="0" fontId="26" fillId="7" borderId="8" xfId="2" applyFont="1" applyFill="1" applyBorder="1" applyAlignment="1" applyProtection="1">
      <alignment vertical="center"/>
      <protection locked="0"/>
    </xf>
    <xf numFmtId="0" fontId="31" fillId="7" borderId="1" xfId="2" applyFont="1" applyFill="1" applyBorder="1" applyAlignment="1" applyProtection="1">
      <alignment vertical="center" shrinkToFit="1"/>
      <protection locked="0"/>
    </xf>
    <xf numFmtId="0" fontId="3" fillId="7" borderId="8" xfId="0" applyFont="1" applyFill="1" applyBorder="1">
      <alignment vertical="center"/>
    </xf>
    <xf numFmtId="0" fontId="3" fillId="7" borderId="10" xfId="0" applyFont="1" applyFill="1" applyBorder="1">
      <alignment vertical="center"/>
    </xf>
    <xf numFmtId="0" fontId="3" fillId="7" borderId="2" xfId="0" applyFont="1" applyFill="1" applyBorder="1">
      <alignment vertical="center"/>
    </xf>
    <xf numFmtId="0" fontId="3" fillId="7" borderId="4" xfId="0" applyFont="1" applyFill="1" applyBorder="1">
      <alignment vertical="center"/>
    </xf>
    <xf numFmtId="0" fontId="3" fillId="7" borderId="5" xfId="0" applyFont="1" applyFill="1" applyBorder="1">
      <alignment vertical="center"/>
    </xf>
    <xf numFmtId="0" fontId="3" fillId="7" borderId="7" xfId="0" applyFont="1" applyFill="1" applyBorder="1">
      <alignment vertical="center"/>
    </xf>
    <xf numFmtId="0" fontId="34" fillId="0" borderId="11" xfId="0" applyFont="1" applyBorder="1" applyAlignment="1">
      <alignment horizontal="center"/>
    </xf>
    <xf numFmtId="0" fontId="34" fillId="0" borderId="0" xfId="0" applyFont="1" applyAlignment="1">
      <alignment horizontal="center"/>
    </xf>
    <xf numFmtId="0" fontId="14" fillId="0" borderId="1" xfId="0" applyFont="1" applyBorder="1" applyAlignment="1">
      <alignment horizontal="center" vertical="center" shrinkToFit="1"/>
    </xf>
    <xf numFmtId="2" fontId="13" fillId="7" borderId="32" xfId="2" applyNumberFormat="1" applyFont="1" applyFill="1" applyBorder="1" applyAlignment="1" applyProtection="1">
      <alignment horizontal="right" vertical="center"/>
      <protection locked="0"/>
    </xf>
    <xf numFmtId="2" fontId="13" fillId="7" borderId="33" xfId="2" applyNumberFormat="1" applyFont="1" applyFill="1" applyBorder="1" applyAlignment="1" applyProtection="1">
      <alignment horizontal="right" vertical="center"/>
      <protection locked="0"/>
    </xf>
    <xf numFmtId="177" fontId="0" fillId="7" borderId="21" xfId="0" applyNumberFormat="1" applyFill="1" applyBorder="1" applyProtection="1">
      <alignment vertical="center"/>
      <protection locked="0"/>
    </xf>
    <xf numFmtId="177" fontId="0" fillId="7" borderId="1" xfId="0" applyNumberFormat="1" applyFill="1" applyBorder="1" applyProtection="1">
      <alignment vertical="center"/>
      <protection locked="0"/>
    </xf>
    <xf numFmtId="177" fontId="0" fillId="7" borderId="8" xfId="0" applyNumberFormat="1" applyFill="1" applyBorder="1" applyProtection="1">
      <alignment vertical="center"/>
      <protection locked="0"/>
    </xf>
    <xf numFmtId="177" fontId="0" fillId="7" borderId="22" xfId="0" applyNumberFormat="1" applyFill="1" applyBorder="1" applyProtection="1">
      <alignment vertical="center"/>
      <protection locked="0"/>
    </xf>
    <xf numFmtId="0" fontId="47" fillId="0" borderId="1" xfId="3" applyNumberFormat="1" applyFont="1" applyFill="1" applyBorder="1" applyAlignment="1">
      <alignment horizontal="center" vertical="center"/>
    </xf>
    <xf numFmtId="0" fontId="47" fillId="0" borderId="1" xfId="3" applyNumberFormat="1" applyFont="1" applyFill="1" applyBorder="1" applyAlignment="1">
      <alignment horizontal="center" vertical="center" shrinkToFit="1"/>
    </xf>
    <xf numFmtId="57" fontId="31" fillId="7" borderId="1" xfId="2" applyNumberFormat="1" applyFont="1" applyFill="1" applyBorder="1" applyAlignment="1" applyProtection="1">
      <alignment vertical="center" shrinkToFit="1"/>
      <protection locked="0"/>
    </xf>
    <xf numFmtId="0" fontId="46" fillId="0" borderId="10" xfId="0" applyFont="1" applyBorder="1" applyAlignment="1" applyProtection="1">
      <alignment horizontal="center"/>
      <protection hidden="1"/>
    </xf>
    <xf numFmtId="180" fontId="46" fillId="5" borderId="1" xfId="0" applyNumberFormat="1" applyFont="1" applyFill="1" applyBorder="1" applyAlignment="1" applyProtection="1">
      <alignment horizontal="center"/>
      <protection hidden="1"/>
    </xf>
    <xf numFmtId="180" fontId="46" fillId="0" borderId="1" xfId="0" applyNumberFormat="1" applyFont="1" applyBorder="1" applyAlignment="1" applyProtection="1">
      <alignment horizontal="center"/>
      <protection hidden="1"/>
    </xf>
    <xf numFmtId="0" fontId="27" fillId="0" borderId="10" xfId="2" applyBorder="1" applyAlignment="1" applyProtection="1">
      <alignment vertical="center"/>
      <protection hidden="1"/>
    </xf>
    <xf numFmtId="0" fontId="27" fillId="0" borderId="1" xfId="2" applyBorder="1" applyAlignment="1" applyProtection="1">
      <alignment vertical="center"/>
      <protection hidden="1"/>
    </xf>
    <xf numFmtId="0" fontId="27" fillId="0" borderId="36" xfId="2" applyBorder="1" applyAlignment="1" applyProtection="1">
      <alignment vertical="center"/>
      <protection hidden="1"/>
    </xf>
    <xf numFmtId="0" fontId="27" fillId="0" borderId="37" xfId="2" applyBorder="1" applyAlignment="1" applyProtection="1">
      <alignment vertical="center"/>
      <protection hidden="1"/>
    </xf>
    <xf numFmtId="0" fontId="27" fillId="0" borderId="39" xfId="2" applyBorder="1" applyAlignment="1" applyProtection="1">
      <alignment vertical="center"/>
      <protection hidden="1"/>
    </xf>
    <xf numFmtId="0" fontId="27" fillId="0" borderId="40" xfId="2" applyBorder="1" applyAlignment="1" applyProtection="1">
      <alignment vertical="center"/>
      <protection hidden="1"/>
    </xf>
    <xf numFmtId="0" fontId="27" fillId="0" borderId="12" xfId="2" applyBorder="1" applyAlignment="1" applyProtection="1">
      <alignment vertical="center"/>
      <protection hidden="1"/>
    </xf>
    <xf numFmtId="0" fontId="27" fillId="0" borderId="15" xfId="2" applyBorder="1" applyAlignment="1" applyProtection="1">
      <alignment vertical="center"/>
      <protection hidden="1"/>
    </xf>
    <xf numFmtId="0" fontId="27" fillId="0" borderId="43" xfId="2" applyBorder="1" applyAlignment="1" applyProtection="1">
      <alignment vertical="center"/>
      <protection hidden="1"/>
    </xf>
    <xf numFmtId="0" fontId="27" fillId="0" borderId="26" xfId="2" applyBorder="1" applyAlignment="1" applyProtection="1">
      <alignment vertical="center"/>
      <protection hidden="1"/>
    </xf>
    <xf numFmtId="0" fontId="0" fillId="0" borderId="0" xfId="0" applyProtection="1">
      <alignment vertical="center"/>
      <protection hidden="1"/>
    </xf>
    <xf numFmtId="0" fontId="0" fillId="0" borderId="1" xfId="0" applyBorder="1" applyAlignment="1" applyProtection="1">
      <alignment horizontal="center" vertical="center"/>
      <protection hidden="1"/>
    </xf>
    <xf numFmtId="0" fontId="0" fillId="0" borderId="0" xfId="0" applyAlignment="1" applyProtection="1">
      <alignment horizontal="center" vertical="center"/>
      <protection hidden="1"/>
    </xf>
    <xf numFmtId="0" fontId="10" fillId="0" borderId="0" xfId="0" applyFont="1" applyProtection="1">
      <alignment vertical="center"/>
      <protection hidden="1"/>
    </xf>
    <xf numFmtId="0" fontId="20" fillId="0" borderId="0" xfId="0" applyFont="1" applyProtection="1">
      <alignment vertical="center"/>
      <protection hidden="1"/>
    </xf>
    <xf numFmtId="0" fontId="0" fillId="0" borderId="1" xfId="0" applyBorder="1" applyAlignment="1" applyProtection="1">
      <alignment horizontal="center" vertical="center" shrinkToFit="1"/>
      <protection hidden="1"/>
    </xf>
    <xf numFmtId="0" fontId="0" fillId="0" borderId="4" xfId="0" applyBorder="1" applyProtection="1">
      <alignment vertical="center"/>
      <protection hidden="1"/>
    </xf>
    <xf numFmtId="0" fontId="0" fillId="0" borderId="2"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177" fontId="14" fillId="0" borderId="1" xfId="0" applyNumberFormat="1" applyFont="1" applyBorder="1" applyProtection="1">
      <alignment vertical="center"/>
      <protection hidden="1"/>
    </xf>
    <xf numFmtId="179" fontId="14" fillId="0" borderId="1" xfId="0" applyNumberFormat="1" applyFont="1" applyBorder="1" applyProtection="1">
      <alignment vertical="center"/>
      <protection hidden="1"/>
    </xf>
    <xf numFmtId="0" fontId="0" fillId="0" borderId="1" xfId="0" applyBorder="1" applyProtection="1">
      <alignment vertical="center"/>
      <protection hidden="1"/>
    </xf>
    <xf numFmtId="38" fontId="0" fillId="0" borderId="0" xfId="1" applyFont="1" applyProtection="1">
      <alignment vertical="center"/>
      <protection hidden="1"/>
    </xf>
    <xf numFmtId="0" fontId="11" fillId="0" borderId="1" xfId="0" applyFont="1" applyBorder="1" applyAlignment="1" applyProtection="1">
      <alignment vertical="center" wrapText="1"/>
      <protection hidden="1"/>
    </xf>
    <xf numFmtId="177" fontId="14" fillId="0" borderId="14" xfId="0" applyNumberFormat="1" applyFont="1" applyBorder="1" applyProtection="1">
      <alignment vertical="center"/>
      <protection hidden="1"/>
    </xf>
    <xf numFmtId="179" fontId="14" fillId="0" borderId="14" xfId="0" applyNumberFormat="1" applyFont="1" applyBorder="1" applyProtection="1">
      <alignment vertical="center"/>
      <protection hidden="1"/>
    </xf>
    <xf numFmtId="0" fontId="11" fillId="0" borderId="14" xfId="0" applyFont="1" applyBorder="1" applyAlignment="1" applyProtection="1">
      <alignment vertical="center" wrapText="1"/>
      <protection hidden="1"/>
    </xf>
    <xf numFmtId="0" fontId="0" fillId="0" borderId="26" xfId="0" applyBorder="1" applyAlignment="1" applyProtection="1">
      <alignment horizontal="center" vertical="center"/>
      <protection hidden="1"/>
    </xf>
    <xf numFmtId="177" fontId="15" fillId="0" borderId="26" xfId="0" applyNumberFormat="1" applyFont="1" applyBorder="1" applyProtection="1">
      <alignment vertical="center"/>
      <protection hidden="1"/>
    </xf>
    <xf numFmtId="0" fontId="0" fillId="0" borderId="27" xfId="0" applyBorder="1" applyProtection="1">
      <alignment vertical="center"/>
      <protection hidden="1"/>
    </xf>
    <xf numFmtId="179" fontId="15" fillId="0" borderId="26" xfId="0" applyNumberFormat="1" applyFont="1" applyBorder="1" applyProtection="1">
      <alignment vertical="center"/>
      <protection hidden="1"/>
    </xf>
    <xf numFmtId="0" fontId="0" fillId="0" borderId="26" xfId="0" applyBorder="1" applyProtection="1">
      <alignment vertical="center"/>
      <protection hidden="1"/>
    </xf>
    <xf numFmtId="0" fontId="8" fillId="0" borderId="0" xfId="0" applyFont="1" applyAlignment="1" applyProtection="1">
      <alignment horizontal="center" vertical="center"/>
      <protection hidden="1"/>
    </xf>
    <xf numFmtId="0" fontId="8" fillId="0" borderId="0" xfId="0" applyFont="1" applyProtection="1">
      <alignment vertical="center"/>
      <protection hidden="1"/>
    </xf>
    <xf numFmtId="0" fontId="0" fillId="0" borderId="0" xfId="0" applyBorder="1" applyAlignment="1" applyProtection="1">
      <alignment horizontal="center" vertical="center"/>
      <protection hidden="1"/>
    </xf>
    <xf numFmtId="178" fontId="14" fillId="0" borderId="0" xfId="0" applyNumberFormat="1" applyFont="1" applyBorder="1" applyAlignment="1" applyProtection="1">
      <alignment vertical="center"/>
      <protection hidden="1"/>
    </xf>
    <xf numFmtId="0" fontId="0" fillId="0" borderId="0" xfId="0" applyBorder="1" applyAlignment="1" applyProtection="1">
      <alignment horizontal="center" vertical="center" shrinkToFit="1"/>
      <protection hidden="1"/>
    </xf>
    <xf numFmtId="179" fontId="14" fillId="0" borderId="0" xfId="0" applyNumberFormat="1" applyFont="1" applyBorder="1" applyAlignment="1" applyProtection="1">
      <alignment vertical="center"/>
      <protection hidden="1"/>
    </xf>
    <xf numFmtId="0" fontId="0" fillId="0" borderId="0" xfId="0" applyBorder="1" applyProtection="1">
      <alignment vertical="center"/>
      <protection hidden="1"/>
    </xf>
    <xf numFmtId="177" fontId="14" fillId="0" borderId="0" xfId="0" applyNumberFormat="1" applyFont="1" applyBorder="1" applyProtection="1">
      <alignment vertical="center"/>
      <protection hidden="1"/>
    </xf>
    <xf numFmtId="179" fontId="14" fillId="0" borderId="0" xfId="0" applyNumberFormat="1" applyFont="1" applyBorder="1" applyProtection="1">
      <alignment vertical="center"/>
      <protection hidden="1"/>
    </xf>
    <xf numFmtId="38" fontId="0" fillId="0" borderId="0" xfId="1" applyFont="1" applyBorder="1" applyProtection="1">
      <alignment vertical="center"/>
      <protection hidden="1"/>
    </xf>
    <xf numFmtId="177" fontId="15" fillId="0" borderId="1" xfId="0" applyNumberFormat="1" applyFont="1" applyBorder="1" applyProtection="1">
      <alignment vertical="center"/>
      <protection hidden="1"/>
    </xf>
    <xf numFmtId="179" fontId="14" fillId="0" borderId="17" xfId="0" applyNumberFormat="1" applyFont="1" applyBorder="1" applyProtection="1">
      <alignment vertical="center"/>
      <protection hidden="1"/>
    </xf>
    <xf numFmtId="179" fontId="15" fillId="0" borderId="1" xfId="0" applyNumberFormat="1" applyFont="1" applyBorder="1" applyProtection="1">
      <alignment vertical="center"/>
      <protection hidden="1"/>
    </xf>
    <xf numFmtId="0" fontId="11" fillId="0" borderId="0" xfId="0" applyFont="1" applyBorder="1" applyAlignment="1" applyProtection="1">
      <alignment vertical="center" wrapText="1"/>
      <protection hidden="1"/>
    </xf>
    <xf numFmtId="0" fontId="3" fillId="0" borderId="0" xfId="0" applyFont="1" applyProtection="1">
      <alignment vertical="center"/>
      <protection hidden="1"/>
    </xf>
    <xf numFmtId="0" fontId="0" fillId="0" borderId="0" xfId="0" applyAlignment="1" applyProtection="1">
      <alignment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vertical="center"/>
      <protection hidden="1"/>
    </xf>
    <xf numFmtId="0" fontId="3" fillId="0" borderId="0" xfId="0" applyFont="1" applyFill="1" applyProtection="1">
      <alignment vertical="center"/>
      <protection hidden="1"/>
    </xf>
    <xf numFmtId="0" fontId="45" fillId="0" borderId="0" xfId="0" applyFont="1" applyProtection="1">
      <alignment vertical="center"/>
      <protection hidden="1"/>
    </xf>
    <xf numFmtId="177" fontId="0" fillId="7" borderId="50" xfId="0" applyNumberFormat="1" applyFill="1" applyBorder="1" applyProtection="1">
      <alignment vertical="center"/>
      <protection locked="0"/>
    </xf>
    <xf numFmtId="177" fontId="0" fillId="7" borderId="10" xfId="0" applyNumberFormat="1" applyFill="1" applyBorder="1" applyProtection="1">
      <alignment vertical="center"/>
      <protection locked="0"/>
    </xf>
    <xf numFmtId="177" fontId="0" fillId="7" borderId="9" xfId="0" applyNumberFormat="1" applyFill="1" applyBorder="1" applyProtection="1">
      <alignment vertical="center"/>
      <protection locked="0"/>
    </xf>
    <xf numFmtId="177" fontId="0" fillId="7" borderId="51" xfId="0" applyNumberFormat="1" applyFill="1" applyBorder="1" applyProtection="1">
      <alignment vertical="center"/>
      <protection locked="0"/>
    </xf>
    <xf numFmtId="0" fontId="3" fillId="0" borderId="0" xfId="0" applyFont="1" applyAlignment="1">
      <alignment horizontal="distributed" vertical="center"/>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3" fillId="7" borderId="0" xfId="0" applyFont="1" applyFill="1" applyAlignment="1">
      <alignment vertical="center"/>
    </xf>
    <xf numFmtId="0" fontId="0" fillId="7" borderId="0" xfId="0" applyFill="1" applyAlignment="1">
      <alignment vertical="center"/>
    </xf>
    <xf numFmtId="0" fontId="3" fillId="7" borderId="0" xfId="0" applyFont="1" applyFill="1" applyAlignment="1">
      <alignment horizontal="center" vertical="center"/>
    </xf>
    <xf numFmtId="176" fontId="4" fillId="7" borderId="0" xfId="0" applyNumberFormat="1" applyFont="1" applyFill="1" applyAlignment="1">
      <alignment horizontal="center" vertical="center"/>
    </xf>
    <xf numFmtId="0" fontId="3" fillId="0" borderId="0" xfId="0" applyFont="1" applyAlignment="1" applyProtection="1">
      <alignment vertical="center"/>
      <protection hidden="1"/>
    </xf>
    <xf numFmtId="0" fontId="0" fillId="0" borderId="0" xfId="0" applyAlignment="1" applyProtection="1">
      <alignment vertical="center"/>
      <protection hidden="1"/>
    </xf>
    <xf numFmtId="176" fontId="4" fillId="7" borderId="0" xfId="0" applyNumberFormat="1" applyFont="1" applyFill="1" applyAlignment="1" applyProtection="1">
      <alignment horizontal="center" vertical="center"/>
      <protection locked="0"/>
    </xf>
    <xf numFmtId="0" fontId="0" fillId="7" borderId="0" xfId="0" applyFill="1" applyAlignment="1" applyProtection="1">
      <alignment vertical="center"/>
      <protection locked="0"/>
    </xf>
    <xf numFmtId="0" fontId="3" fillId="7" borderId="0" xfId="0" applyFont="1" applyFill="1" applyAlignment="1" applyProtection="1">
      <alignment vertical="center"/>
      <protection locked="0" hidden="1"/>
    </xf>
    <xf numFmtId="0" fontId="0" fillId="7" borderId="0" xfId="0" applyFill="1" applyAlignment="1" applyProtection="1">
      <alignment vertical="center"/>
      <protection locked="0" hidden="1"/>
    </xf>
    <xf numFmtId="0" fontId="4" fillId="7" borderId="0" xfId="0" applyFont="1" applyFill="1" applyAlignment="1" applyProtection="1">
      <alignment horizontal="center" vertical="center"/>
      <protection locked="0" hidden="1"/>
    </xf>
    <xf numFmtId="0" fontId="3" fillId="0" borderId="0" xfId="0" applyFont="1" applyAlignment="1" applyProtection="1">
      <alignment horizontal="distributed" vertical="center"/>
      <protection hidden="1"/>
    </xf>
    <xf numFmtId="0" fontId="3" fillId="7" borderId="0" xfId="0" applyFont="1" applyFill="1" applyAlignment="1" applyProtection="1">
      <alignment horizontal="center" vertical="center"/>
      <protection hidden="1"/>
    </xf>
    <xf numFmtId="0" fontId="3" fillId="0" borderId="0" xfId="0" applyFont="1" applyAlignment="1" applyProtection="1">
      <alignment horizontal="center" vertical="center"/>
      <protection hidden="1"/>
    </xf>
    <xf numFmtId="0" fontId="3" fillId="7" borderId="0" xfId="0" applyFont="1" applyFill="1" applyAlignment="1" applyProtection="1">
      <alignment vertical="center" shrinkToFit="1"/>
      <protection locked="0" hidden="1"/>
    </xf>
    <xf numFmtId="0" fontId="0" fillId="7" borderId="0" xfId="0" applyFill="1" applyAlignment="1" applyProtection="1">
      <alignment vertical="center" shrinkToFit="1"/>
      <protection locked="0" hidden="1"/>
    </xf>
    <xf numFmtId="38" fontId="21" fillId="0" borderId="6" xfId="1" applyFont="1" applyBorder="1" applyAlignment="1" applyProtection="1">
      <alignment vertical="center"/>
      <protection hidden="1"/>
    </xf>
    <xf numFmtId="38" fontId="22" fillId="2" borderId="6" xfId="1" applyFont="1" applyFill="1" applyBorder="1" applyAlignment="1" applyProtection="1">
      <alignment vertical="center"/>
      <protection locked="0" hidden="1"/>
    </xf>
    <xf numFmtId="0" fontId="6" fillId="0" borderId="0" xfId="0" applyFont="1" applyAlignment="1">
      <alignment horizontal="distributed" vertical="center"/>
    </xf>
    <xf numFmtId="0" fontId="3" fillId="0" borderId="1" xfId="0" applyFont="1" applyBorder="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17" fillId="0" borderId="3" xfId="0" applyFont="1" applyBorder="1" applyAlignment="1">
      <alignment horizontal="center" vertical="center"/>
    </xf>
    <xf numFmtId="0" fontId="3" fillId="0" borderId="3" xfId="0" applyFont="1" applyBorder="1" applyAlignment="1">
      <alignment horizontal="distributed" vertical="center"/>
    </xf>
    <xf numFmtId="0" fontId="3" fillId="0" borderId="9" xfId="0" applyFont="1" applyBorder="1" applyAlignment="1">
      <alignment horizontal="distributed" vertical="center"/>
    </xf>
    <xf numFmtId="179" fontId="4" fillId="7" borderId="3" xfId="1" applyNumberFormat="1" applyFont="1" applyFill="1" applyBorder="1" applyAlignment="1" applyProtection="1">
      <alignment vertical="center"/>
      <protection locked="0"/>
    </xf>
    <xf numFmtId="179" fontId="4" fillId="7" borderId="6" xfId="1" applyNumberFormat="1" applyFont="1" applyFill="1" applyBorder="1" applyAlignment="1" applyProtection="1">
      <alignment vertical="center"/>
      <protection locked="0"/>
    </xf>
    <xf numFmtId="0" fontId="18" fillId="0" borderId="3" xfId="0" applyFont="1" applyBorder="1" applyAlignment="1">
      <alignment vertical="center"/>
    </xf>
    <xf numFmtId="0" fontId="19" fillId="0" borderId="3" xfId="0" applyFont="1" applyBorder="1" applyAlignment="1">
      <alignment vertical="center"/>
    </xf>
    <xf numFmtId="178" fontId="4" fillId="7" borderId="9" xfId="0" applyNumberFormat="1" applyFont="1" applyFill="1" applyBorder="1" applyAlignment="1" applyProtection="1">
      <alignment vertical="center"/>
      <protection locked="0"/>
    </xf>
    <xf numFmtId="178" fontId="5" fillId="7" borderId="9" xfId="0" applyNumberFormat="1" applyFont="1" applyFill="1" applyBorder="1" applyAlignment="1" applyProtection="1">
      <alignment vertical="center"/>
      <protection locked="0"/>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42" fillId="0" borderId="1" xfId="0" applyFont="1" applyBorder="1" applyAlignment="1">
      <alignment vertical="center" wrapText="1"/>
    </xf>
    <xf numFmtId="0" fontId="3" fillId="0" borderId="5" xfId="0" applyFont="1"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4" fillId="0" borderId="13" xfId="0" applyFont="1" applyBorder="1" applyAlignment="1">
      <alignment vertical="center" wrapText="1" shrinkToFit="1"/>
    </xf>
    <xf numFmtId="0" fontId="0" fillId="0" borderId="9" xfId="0" applyBorder="1" applyAlignment="1">
      <alignment vertical="center" shrinkToFit="1"/>
    </xf>
    <xf numFmtId="0" fontId="0" fillId="0" borderId="10" xfId="0" applyBorder="1" applyAlignment="1">
      <alignment vertical="center" shrinkToFit="1"/>
    </xf>
    <xf numFmtId="38" fontId="21" fillId="0" borderId="9" xfId="1" applyFont="1" applyBorder="1" applyAlignment="1" applyProtection="1">
      <alignment vertical="center"/>
      <protection hidden="1"/>
    </xf>
    <xf numFmtId="0" fontId="24" fillId="0" borderId="6" xfId="0" applyFont="1" applyBorder="1" applyAlignment="1">
      <alignment horizontal="distributed" vertical="center"/>
    </xf>
    <xf numFmtId="38" fontId="23" fillId="7" borderId="9" xfId="1" applyFont="1" applyFill="1" applyBorder="1" applyAlignment="1" applyProtection="1">
      <alignment vertical="center"/>
      <protection locked="0"/>
    </xf>
    <xf numFmtId="0" fontId="0" fillId="0" borderId="9" xfId="0" applyBorder="1" applyAlignment="1">
      <alignment horizontal="distributed" vertical="center"/>
    </xf>
    <xf numFmtId="0" fontId="0" fillId="0" borderId="8" xfId="0" applyBorder="1" applyAlignment="1">
      <alignment horizontal="center" vertical="center"/>
    </xf>
    <xf numFmtId="0" fontId="12"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2" xfId="0"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1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3" fillId="0" borderId="2" xfId="0" applyFont="1" applyBorder="1" applyAlignment="1" applyProtection="1">
      <alignment vertical="center"/>
      <protection hidden="1"/>
    </xf>
    <xf numFmtId="0" fontId="13" fillId="0" borderId="3" xfId="0" applyFont="1" applyBorder="1" applyAlignment="1" applyProtection="1">
      <alignment vertical="center"/>
      <protection hidden="1"/>
    </xf>
    <xf numFmtId="0" fontId="13" fillId="0" borderId="4" xfId="0" applyFont="1" applyBorder="1" applyAlignment="1" applyProtection="1">
      <alignment vertical="center"/>
      <protection hidden="1"/>
    </xf>
    <xf numFmtId="0" fontId="13" fillId="0" borderId="5" xfId="0" applyFont="1" applyBorder="1" applyAlignment="1" applyProtection="1">
      <alignment vertical="center"/>
      <protection hidden="1"/>
    </xf>
    <xf numFmtId="0" fontId="13" fillId="0" borderId="6" xfId="0" applyFont="1" applyBorder="1" applyAlignment="1" applyProtection="1">
      <alignment vertical="center"/>
      <protection hidden="1"/>
    </xf>
    <xf numFmtId="0" fontId="13" fillId="0" borderId="7" xfId="0" applyFont="1" applyBorder="1" applyAlignment="1" applyProtection="1">
      <alignment vertical="center"/>
      <protection hidden="1"/>
    </xf>
    <xf numFmtId="0" fontId="14" fillId="0" borderId="8" xfId="0" applyFont="1" applyBorder="1" applyAlignment="1" applyProtection="1">
      <alignment horizontal="center" vertical="center"/>
      <protection hidden="1"/>
    </xf>
    <xf numFmtId="0" fontId="14" fillId="0" borderId="10" xfId="0" applyFont="1" applyBorder="1" applyAlignment="1" applyProtection="1">
      <alignment horizontal="center" vertical="center"/>
      <protection hidden="1"/>
    </xf>
    <xf numFmtId="178" fontId="14" fillId="0" borderId="8" xfId="0" applyNumberFormat="1" applyFont="1" applyBorder="1" applyAlignment="1" applyProtection="1">
      <alignment horizontal="center" vertical="center"/>
      <protection hidden="1"/>
    </xf>
    <xf numFmtId="178" fontId="14" fillId="0" borderId="10" xfId="0" applyNumberFormat="1" applyFont="1" applyBorder="1" applyAlignment="1" applyProtection="1">
      <alignment horizontal="center" vertical="center"/>
      <protection hidden="1"/>
    </xf>
    <xf numFmtId="179" fontId="14" fillId="0" borderId="8" xfId="1" applyNumberFormat="1" applyFont="1" applyBorder="1" applyAlignment="1" applyProtection="1">
      <alignment horizontal="center" vertical="center"/>
      <protection hidden="1"/>
    </xf>
    <xf numFmtId="179" fontId="14" fillId="0" borderId="10" xfId="1" applyNumberFormat="1"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2" fontId="13" fillId="7" borderId="14" xfId="2" applyNumberFormat="1" applyFont="1" applyFill="1" applyBorder="1" applyAlignment="1" applyProtection="1">
      <alignment horizontal="right" vertical="center"/>
      <protection locked="0"/>
    </xf>
    <xf numFmtId="2" fontId="13" fillId="7" borderId="16" xfId="2" applyNumberFormat="1" applyFont="1" applyFill="1" applyBorder="1" applyAlignment="1" applyProtection="1">
      <alignment horizontal="right" vertical="center"/>
      <protection locked="0"/>
    </xf>
    <xf numFmtId="2" fontId="13" fillId="7" borderId="46" xfId="2" applyNumberFormat="1" applyFont="1" applyFill="1" applyBorder="1" applyAlignment="1" applyProtection="1">
      <alignment horizontal="right" vertical="center"/>
      <protection locked="0"/>
    </xf>
    <xf numFmtId="2" fontId="13" fillId="7" borderId="47" xfId="2" applyNumberFormat="1" applyFont="1" applyFill="1" applyBorder="1" applyAlignment="1" applyProtection="1">
      <alignment horizontal="right" vertical="center"/>
      <protection locked="0"/>
    </xf>
    <xf numFmtId="2" fontId="13" fillId="7" borderId="4" xfId="2" applyNumberFormat="1" applyFont="1" applyFill="1" applyBorder="1" applyAlignment="1" applyProtection="1">
      <alignment horizontal="right" vertical="center"/>
      <protection locked="0"/>
    </xf>
    <xf numFmtId="2" fontId="13" fillId="7" borderId="7" xfId="2" applyNumberFormat="1" applyFont="1" applyFill="1" applyBorder="1" applyAlignment="1" applyProtection="1">
      <alignment horizontal="right" vertical="center"/>
      <protection locked="0"/>
    </xf>
    <xf numFmtId="0" fontId="25" fillId="7" borderId="14" xfId="2" applyFont="1" applyFill="1" applyBorder="1" applyAlignment="1" applyProtection="1">
      <alignment horizontal="center" vertical="center" shrinkToFit="1"/>
      <protection locked="0"/>
    </xf>
    <xf numFmtId="0" fontId="25" fillId="7" borderId="16" xfId="2" applyFont="1" applyFill="1" applyBorder="1" applyAlignment="1" applyProtection="1">
      <alignment horizontal="center" vertical="center" shrinkToFit="1"/>
      <protection locked="0"/>
    </xf>
    <xf numFmtId="0" fontId="26" fillId="7" borderId="14" xfId="2" applyFont="1" applyFill="1" applyBorder="1" applyAlignment="1" applyProtection="1">
      <alignment horizontal="center" vertical="center"/>
      <protection locked="0"/>
    </xf>
    <xf numFmtId="0" fontId="26" fillId="7" borderId="16" xfId="2" applyFont="1" applyFill="1" applyBorder="1" applyAlignment="1" applyProtection="1">
      <alignment horizontal="center" vertical="center"/>
      <protection locked="0"/>
    </xf>
    <xf numFmtId="2" fontId="13" fillId="7" borderId="32" xfId="2" applyNumberFormat="1" applyFont="1" applyFill="1" applyBorder="1" applyAlignment="1" applyProtection="1">
      <alignment horizontal="right" vertical="center"/>
      <protection locked="0"/>
    </xf>
    <xf numFmtId="2" fontId="13" fillId="7" borderId="33" xfId="2" applyNumberFormat="1" applyFont="1" applyFill="1" applyBorder="1" applyAlignment="1" applyProtection="1">
      <alignment horizontal="right" vertical="center"/>
      <protection locked="0"/>
    </xf>
    <xf numFmtId="2" fontId="13" fillId="7" borderId="48" xfId="2" applyNumberFormat="1" applyFont="1" applyFill="1" applyBorder="1" applyAlignment="1" applyProtection="1">
      <alignment horizontal="right" vertical="center"/>
      <protection locked="0"/>
    </xf>
    <xf numFmtId="2" fontId="13" fillId="7" borderId="49" xfId="2" applyNumberFormat="1" applyFont="1" applyFill="1" applyBorder="1" applyAlignment="1" applyProtection="1">
      <alignment horizontal="right" vertical="center"/>
      <protection locked="0"/>
    </xf>
    <xf numFmtId="0" fontId="0" fillId="0" borderId="33" xfId="0" applyBorder="1" applyAlignment="1">
      <alignment horizontal="right" vertical="center"/>
    </xf>
    <xf numFmtId="0" fontId="12" fillId="0" borderId="2" xfId="2" applyFont="1" applyBorder="1" applyAlignment="1">
      <alignment horizontal="center" vertical="center"/>
    </xf>
    <xf numFmtId="0" fontId="12" fillId="0" borderId="3" xfId="2" applyFont="1" applyBorder="1" applyAlignment="1">
      <alignment horizontal="center" vertical="center"/>
    </xf>
    <xf numFmtId="0" fontId="12" fillId="0" borderId="4" xfId="2" applyFont="1" applyBorder="1" applyAlignment="1">
      <alignment horizontal="center" vertical="center"/>
    </xf>
    <xf numFmtId="0" fontId="12" fillId="0" borderId="5" xfId="2" applyFont="1" applyBorder="1" applyAlignment="1">
      <alignment horizontal="center"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26" fillId="0" borderId="1" xfId="2" applyFont="1" applyBorder="1" applyAlignment="1">
      <alignment horizontal="center" vertical="center"/>
    </xf>
    <xf numFmtId="0" fontId="29" fillId="0" borderId="1" xfId="2" applyFont="1" applyBorder="1" applyAlignment="1">
      <alignment horizontal="center" vertical="center" shrinkToFit="1"/>
    </xf>
    <xf numFmtId="0" fontId="26" fillId="0" borderId="6" xfId="2" applyFont="1" applyBorder="1" applyAlignment="1">
      <alignment horizontal="right" vertical="center"/>
    </xf>
    <xf numFmtId="0" fontId="30" fillId="3" borderId="14" xfId="2" applyFont="1" applyFill="1" applyBorder="1" applyAlignment="1">
      <alignment horizontal="center" vertical="center"/>
    </xf>
    <xf numFmtId="0" fontId="30" fillId="3" borderId="15" xfId="2" applyFont="1" applyFill="1" applyBorder="1" applyAlignment="1">
      <alignment horizontal="center" vertical="center"/>
    </xf>
    <xf numFmtId="0" fontId="10" fillId="3" borderId="30" xfId="2" applyFont="1" applyFill="1" applyBorder="1" applyAlignment="1">
      <alignment horizontal="center" vertical="center"/>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8" xfId="2" applyFont="1" applyFill="1" applyBorder="1" applyAlignment="1">
      <alignment horizontal="center" vertical="center"/>
    </xf>
    <xf numFmtId="0" fontId="33" fillId="4" borderId="2" xfId="0" applyFont="1" applyFill="1" applyBorder="1" applyAlignment="1">
      <alignment horizontal="left" vertical="center"/>
    </xf>
    <xf numFmtId="0" fontId="33" fillId="4" borderId="4" xfId="0" applyFont="1" applyFill="1" applyBorder="1" applyAlignment="1">
      <alignment horizontal="left" vertical="center"/>
    </xf>
    <xf numFmtId="0" fontId="33" fillId="4" borderId="5" xfId="0" applyFont="1" applyFill="1" applyBorder="1" applyAlignment="1">
      <alignment horizontal="left" vertical="center"/>
    </xf>
    <xf numFmtId="0" fontId="33" fillId="4" borderId="7" xfId="0" applyFont="1" applyFill="1" applyBorder="1" applyAlignment="1">
      <alignment horizontal="left" vertical="center"/>
    </xf>
    <xf numFmtId="0" fontId="33" fillId="0" borderId="0" xfId="0" applyFont="1" applyAlignment="1">
      <alignment horizontal="center"/>
    </xf>
    <xf numFmtId="0" fontId="37" fillId="0" borderId="0" xfId="0" applyFont="1" applyAlignment="1">
      <alignment horizontal="center" vertical="center"/>
    </xf>
  </cellXfs>
  <cellStyles count="4">
    <cellStyle name="桁区切り" xfId="1" builtinId="6"/>
    <cellStyle name="桁区切り 2" xfId="3" xr:uid="{283CB47C-5923-423F-B409-40AA3E32352B}"/>
    <cellStyle name="標準" xfId="0" builtinId="0"/>
    <cellStyle name="標準 2" xfId="2" xr:uid="{11E3A7D9-A43B-4ECD-A7B2-2D32DED8EDD4}"/>
  </cellStyles>
  <dxfs count="0"/>
  <tableStyles count="0" defaultTableStyle="TableStyleMedium2" defaultPivotStyle="PivotStyleLight16"/>
  <colors>
    <mruColors>
      <color rgb="FF0000CC"/>
      <color rgb="FF66CCFF"/>
      <color rgb="FF6699FF"/>
      <color rgb="FF9999FF"/>
      <color rgb="FF66FFFF"/>
      <color rgb="FF00FFFF"/>
      <color rgb="FF00CCFF"/>
      <color rgb="FFFF9933"/>
      <color rgb="FFFF660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38</xdr:row>
          <xdr:rowOff>19050</xdr:rowOff>
        </xdr:from>
        <xdr:to>
          <xdr:col>19</xdr:col>
          <xdr:colOff>9525</xdr:colOff>
          <xdr:row>39</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39</xdr:row>
          <xdr:rowOff>19050</xdr:rowOff>
        </xdr:from>
        <xdr:to>
          <xdr:col>19</xdr:col>
          <xdr:colOff>9525</xdr:colOff>
          <xdr:row>40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685800</xdr:colOff>
          <xdr:row>3</xdr:row>
          <xdr:rowOff>38100</xdr:rowOff>
        </xdr:from>
        <xdr:to>
          <xdr:col>0</xdr:col>
          <xdr:colOff>876300</xdr:colOff>
          <xdr:row>4</xdr:row>
          <xdr:rowOff>104775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C3E9A-DD13-4FFD-A6AE-D3EFD79D834C}">
  <sheetPr>
    <tabColor rgb="FFFFFF00"/>
  </sheetPr>
  <dimension ref="A1:JU101"/>
  <sheetViews>
    <sheetView tabSelected="1" view="pageBreakPreview" zoomScaleNormal="100" zoomScaleSheetLayoutView="100" workbookViewId="0">
      <selection activeCell="B1" sqref="B1"/>
    </sheetView>
  </sheetViews>
  <sheetFormatPr defaultRowHeight="14.25"/>
  <cols>
    <col min="1" max="281" width="1" style="1" customWidth="1"/>
  </cols>
  <sheetData>
    <row r="1" spans="2:87" ht="4.5" customHeight="1"/>
    <row r="2" spans="2:87" ht="18" customHeight="1"/>
    <row r="3" spans="2:87" ht="18" customHeight="1"/>
    <row r="4" spans="2:87" ht="18" customHeight="1">
      <c r="BL4" s="210">
        <f ca="1">TODAY()</f>
        <v>45215</v>
      </c>
      <c r="BM4" s="208"/>
      <c r="BN4" s="208"/>
      <c r="BO4" s="208"/>
      <c r="BP4" s="208"/>
      <c r="BQ4" s="208"/>
      <c r="BR4" s="208"/>
      <c r="BS4" s="208"/>
      <c r="BT4" s="208"/>
      <c r="BU4" s="208"/>
      <c r="BV4" s="208"/>
      <c r="BW4" s="208"/>
      <c r="BX4" s="208"/>
      <c r="BY4" s="208"/>
      <c r="BZ4" s="208"/>
      <c r="CA4" s="208"/>
      <c r="CB4" s="208"/>
      <c r="CC4" s="208"/>
      <c r="CD4" s="208"/>
      <c r="CE4" s="208"/>
      <c r="CF4" s="208"/>
      <c r="CG4" s="208"/>
      <c r="CH4" s="208"/>
      <c r="CI4" s="208"/>
    </row>
    <row r="5" spans="2:87" ht="18" customHeight="1"/>
    <row r="6" spans="2:87" ht="18" customHeight="1"/>
    <row r="7" spans="2:87" ht="18" customHeight="1">
      <c r="B7" s="1" t="s">
        <v>50</v>
      </c>
    </row>
    <row r="8" spans="2:87" ht="18" customHeight="1"/>
    <row r="9" spans="2:87" ht="18" customHeight="1"/>
    <row r="10" spans="2:87" ht="18" customHeight="1">
      <c r="AQ10" s="203" t="s">
        <v>51</v>
      </c>
      <c r="AR10" s="203"/>
      <c r="AS10" s="203"/>
      <c r="AT10" s="203"/>
      <c r="AU10" s="203"/>
      <c r="AV10" s="203"/>
      <c r="AW10" s="203"/>
      <c r="AX10" s="203"/>
      <c r="AY10" s="203"/>
      <c r="AZ10" s="203"/>
      <c r="BA10" s="203"/>
      <c r="BC10" s="207"/>
      <c r="BD10" s="208"/>
      <c r="BE10" s="208"/>
      <c r="BF10" s="208"/>
      <c r="BG10" s="208"/>
      <c r="BH10" s="208"/>
      <c r="BI10" s="208"/>
      <c r="BJ10" s="208"/>
      <c r="BK10" s="208"/>
      <c r="BL10" s="208"/>
      <c r="BM10" s="208"/>
      <c r="BN10" s="208"/>
      <c r="BO10" s="208"/>
      <c r="BP10" s="208"/>
      <c r="BQ10" s="208"/>
      <c r="BR10" s="208"/>
      <c r="BS10" s="208"/>
      <c r="BT10" s="208"/>
      <c r="BU10" s="208"/>
      <c r="BV10" s="208"/>
      <c r="BW10" s="208"/>
      <c r="BX10" s="208"/>
      <c r="BY10" s="208"/>
      <c r="BZ10" s="208"/>
      <c r="CA10" s="208"/>
      <c r="CB10" s="208"/>
      <c r="CC10" s="208"/>
      <c r="CD10" s="208"/>
      <c r="CE10" s="208"/>
      <c r="CF10" s="208"/>
      <c r="CG10" s="208"/>
      <c r="CH10" s="208"/>
      <c r="CI10" s="208"/>
    </row>
    <row r="11" spans="2:87" ht="9" customHeight="1"/>
    <row r="12" spans="2:87" ht="18" customHeight="1">
      <c r="AQ12" s="203" t="s">
        <v>52</v>
      </c>
      <c r="AR12" s="203"/>
      <c r="AS12" s="203"/>
      <c r="AT12" s="203"/>
      <c r="AU12" s="203"/>
      <c r="AV12" s="203"/>
      <c r="AW12" s="203"/>
      <c r="AX12" s="203"/>
      <c r="AY12" s="203"/>
      <c r="AZ12" s="203"/>
      <c r="BA12" s="203"/>
      <c r="BC12" s="207"/>
      <c r="BD12" s="208"/>
      <c r="BE12" s="208"/>
      <c r="BF12" s="208"/>
      <c r="BG12" s="208"/>
      <c r="BH12" s="208"/>
      <c r="BI12" s="208"/>
      <c r="BJ12" s="208"/>
      <c r="BK12" s="208"/>
      <c r="BL12" s="208"/>
      <c r="BM12" s="208"/>
      <c r="BN12" s="208"/>
      <c r="BO12" s="208"/>
      <c r="BP12" s="208"/>
      <c r="BQ12" s="208"/>
      <c r="BR12" s="208"/>
      <c r="BS12" s="208"/>
      <c r="BT12" s="208"/>
      <c r="BU12" s="208"/>
      <c r="BV12" s="208"/>
      <c r="BW12" s="208"/>
      <c r="BX12" s="208"/>
      <c r="BY12" s="208"/>
      <c r="BZ12" s="208"/>
      <c r="CA12" s="208"/>
      <c r="CB12" s="208"/>
      <c r="CC12" s="208"/>
      <c r="CD12" s="208"/>
      <c r="CE12" s="208"/>
      <c r="CF12" s="209" t="s">
        <v>54</v>
      </c>
      <c r="CG12" s="209"/>
      <c r="CH12" s="209"/>
    </row>
    <row r="13" spans="2:87" ht="9" customHeight="1"/>
    <row r="14" spans="2:87" ht="18" customHeight="1">
      <c r="AQ14" s="206" t="s">
        <v>53</v>
      </c>
      <c r="AR14" s="206"/>
      <c r="AS14" s="206"/>
      <c r="AT14" s="206"/>
      <c r="AU14" s="206"/>
      <c r="AV14" s="206"/>
      <c r="AW14" s="206"/>
      <c r="AX14" s="206"/>
      <c r="AY14" s="206"/>
      <c r="AZ14" s="206"/>
      <c r="BA14" s="206"/>
      <c r="BC14" s="207"/>
      <c r="BD14" s="208"/>
      <c r="BE14" s="208"/>
      <c r="BF14" s="208"/>
      <c r="BG14" s="208"/>
      <c r="BH14" s="208"/>
      <c r="BI14" s="208"/>
      <c r="BJ14" s="208"/>
      <c r="BK14" s="208"/>
      <c r="BL14" s="208"/>
      <c r="BM14" s="208"/>
      <c r="BN14" s="208"/>
      <c r="BO14" s="208"/>
      <c r="BP14" s="208"/>
      <c r="BQ14" s="208"/>
      <c r="BR14" s="208"/>
      <c r="BS14" s="208"/>
      <c r="BT14" s="208"/>
      <c r="BU14" s="208"/>
      <c r="BV14" s="208"/>
      <c r="BW14" s="208"/>
      <c r="BX14" s="208"/>
      <c r="BY14" s="208"/>
      <c r="BZ14" s="208"/>
      <c r="CA14" s="208"/>
      <c r="CB14" s="208"/>
      <c r="CC14" s="208"/>
      <c r="CD14" s="208"/>
      <c r="CE14" s="208"/>
    </row>
    <row r="15" spans="2:87" ht="18" customHeight="1"/>
    <row r="16" spans="2:87" ht="18" customHeight="1">
      <c r="AQ16" s="203" t="s">
        <v>4</v>
      </c>
      <c r="AR16" s="203"/>
      <c r="AS16" s="203"/>
      <c r="AT16" s="203"/>
      <c r="AU16" s="203"/>
      <c r="AV16" s="203"/>
      <c r="AW16" s="203"/>
      <c r="AX16" s="203"/>
      <c r="AY16" s="203"/>
      <c r="AZ16" s="203"/>
      <c r="BA16" s="203"/>
      <c r="BC16" s="207"/>
      <c r="BD16" s="208"/>
      <c r="BE16" s="208"/>
      <c r="BF16" s="208"/>
      <c r="BG16" s="208"/>
      <c r="BH16" s="208"/>
      <c r="BI16" s="208"/>
      <c r="BJ16" s="208"/>
      <c r="BK16" s="208"/>
      <c r="BL16" s="208"/>
      <c r="BM16" s="208"/>
      <c r="BN16" s="208"/>
      <c r="BO16" s="208"/>
      <c r="BP16" s="208"/>
      <c r="BQ16" s="208"/>
      <c r="BR16" s="208"/>
      <c r="BS16" s="208"/>
      <c r="BT16" s="208"/>
      <c r="BU16" s="208"/>
      <c r="BV16" s="208"/>
      <c r="BW16" s="208"/>
      <c r="BX16" s="208"/>
      <c r="BY16" s="208"/>
      <c r="BZ16" s="208"/>
      <c r="CA16" s="208"/>
      <c r="CB16" s="208"/>
      <c r="CC16" s="208"/>
      <c r="CD16" s="208"/>
      <c r="CE16" s="208"/>
    </row>
    <row r="17" spans="2:88" ht="9" customHeight="1"/>
    <row r="18" spans="2:88" ht="18" customHeight="1">
      <c r="AQ18" s="206" t="s">
        <v>1</v>
      </c>
      <c r="AR18" s="206"/>
      <c r="AS18" s="206"/>
      <c r="AT18" s="206"/>
      <c r="AU18" s="206"/>
      <c r="AV18" s="206"/>
      <c r="AW18" s="206"/>
      <c r="AX18" s="206"/>
      <c r="AY18" s="206"/>
      <c r="AZ18" s="206"/>
      <c r="BA18" s="206"/>
      <c r="BC18" s="209"/>
      <c r="BD18" s="209"/>
      <c r="BE18" s="209"/>
      <c r="BF18" s="209"/>
      <c r="BG18" s="209"/>
      <c r="BH18" s="209"/>
      <c r="BI18" s="209"/>
      <c r="BJ18" s="209"/>
      <c r="BK18" s="209"/>
      <c r="BL18" s="209"/>
      <c r="BM18" s="112"/>
      <c r="BN18" s="112"/>
      <c r="BO18" s="112"/>
      <c r="BP18" s="112"/>
      <c r="BQ18" s="112"/>
      <c r="BR18" s="112"/>
    </row>
    <row r="19" spans="2:88" ht="18" customHeight="1">
      <c r="AQ19" s="113"/>
      <c r="AR19" s="113"/>
      <c r="AS19" s="113"/>
      <c r="AT19" s="113"/>
      <c r="AU19" s="113"/>
      <c r="AV19" s="113"/>
      <c r="AW19" s="113"/>
      <c r="AX19" s="113"/>
      <c r="AY19" s="113"/>
      <c r="AZ19" s="113"/>
      <c r="BA19" s="113"/>
      <c r="BC19" s="111"/>
      <c r="BD19" s="112"/>
      <c r="BE19" s="112"/>
      <c r="BF19" s="112"/>
      <c r="BG19" s="112"/>
      <c r="BH19" s="112"/>
      <c r="BI19" s="112"/>
      <c r="BJ19" s="112"/>
      <c r="BK19" s="112"/>
      <c r="BL19" s="112"/>
      <c r="BM19" s="112"/>
      <c r="BN19" s="112"/>
      <c r="BO19" s="112"/>
      <c r="BP19" s="112"/>
      <c r="BQ19" s="112"/>
      <c r="BR19" s="112"/>
    </row>
    <row r="20" spans="2:88" ht="18" customHeight="1"/>
    <row r="21" spans="2:88" ht="18" customHeight="1">
      <c r="C21" s="111"/>
      <c r="D21" s="111"/>
      <c r="E21" s="111"/>
      <c r="F21" s="111"/>
      <c r="G21" s="111"/>
      <c r="H21" s="111"/>
      <c r="I21" s="111"/>
      <c r="J21" s="111"/>
      <c r="K21" s="111"/>
      <c r="L21" s="111"/>
      <c r="M21" s="111"/>
      <c r="N21" s="111"/>
      <c r="O21" s="203" t="s">
        <v>63</v>
      </c>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111"/>
      <c r="BY21" s="111"/>
      <c r="BZ21" s="111"/>
      <c r="CA21" s="111"/>
      <c r="CB21" s="111"/>
      <c r="CC21" s="111"/>
      <c r="CD21" s="111"/>
      <c r="CE21" s="111"/>
      <c r="CF21" s="111"/>
      <c r="CG21" s="111"/>
      <c r="CH21" s="111"/>
      <c r="CI21" s="111"/>
      <c r="CJ21" s="111"/>
    </row>
    <row r="22" spans="2:88" ht="18" customHeight="1">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row>
    <row r="23" spans="2:88" ht="18" customHeight="1"/>
    <row r="24" spans="2:88" s="1" customFormat="1" ht="18" customHeight="1">
      <c r="B24" s="204" t="s">
        <v>133</v>
      </c>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205"/>
      <c r="BD24" s="205"/>
      <c r="BE24" s="205"/>
      <c r="BF24" s="205"/>
      <c r="BG24" s="205"/>
      <c r="BH24" s="205"/>
      <c r="BI24" s="205"/>
      <c r="BJ24" s="205"/>
      <c r="BK24" s="205"/>
      <c r="BL24" s="205"/>
      <c r="BM24" s="205"/>
      <c r="BN24" s="205"/>
      <c r="BO24" s="205"/>
      <c r="BP24" s="205"/>
      <c r="BQ24" s="205"/>
      <c r="BR24" s="205"/>
      <c r="BS24" s="205"/>
      <c r="BT24" s="205"/>
      <c r="BU24" s="205"/>
      <c r="BV24" s="205"/>
      <c r="BW24" s="205"/>
      <c r="BX24" s="205"/>
      <c r="BY24" s="205"/>
      <c r="BZ24" s="205"/>
      <c r="CA24" s="205"/>
      <c r="CB24" s="205"/>
      <c r="CC24" s="205"/>
      <c r="CD24" s="205"/>
      <c r="CE24" s="205"/>
      <c r="CF24" s="205"/>
      <c r="CG24" s="205"/>
      <c r="CH24" s="205"/>
      <c r="CI24" s="112"/>
      <c r="CJ24" s="112"/>
    </row>
    <row r="25" spans="2:88" s="1" customFormat="1" ht="18" customHeight="1">
      <c r="B25" s="204" t="s">
        <v>64</v>
      </c>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c r="BG25" s="205"/>
      <c r="BH25" s="205"/>
      <c r="BI25" s="205"/>
      <c r="BJ25" s="205"/>
      <c r="BK25" s="205"/>
      <c r="BL25" s="205"/>
      <c r="BM25" s="205"/>
      <c r="BN25" s="205"/>
      <c r="BO25" s="205"/>
      <c r="BP25" s="205"/>
      <c r="BQ25" s="205"/>
      <c r="BR25" s="205"/>
      <c r="BS25" s="205"/>
      <c r="BT25" s="205"/>
      <c r="BU25" s="205"/>
      <c r="BV25" s="205"/>
      <c r="BW25" s="205"/>
      <c r="BX25" s="205"/>
      <c r="BY25" s="205"/>
      <c r="BZ25" s="205"/>
      <c r="CA25" s="205"/>
      <c r="CB25" s="205"/>
      <c r="CC25" s="205"/>
      <c r="CD25" s="205"/>
      <c r="CE25" s="205"/>
      <c r="CF25" s="205"/>
      <c r="CG25" s="205"/>
      <c r="CH25" s="205"/>
    </row>
    <row r="26" spans="2:88" s="1" customFormat="1" ht="18" customHeight="1">
      <c r="B26" s="204"/>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c r="BG26" s="205"/>
      <c r="BH26" s="205"/>
      <c r="BI26" s="205"/>
      <c r="BJ26" s="205"/>
      <c r="BK26" s="205"/>
      <c r="BL26" s="205"/>
      <c r="BM26" s="205"/>
      <c r="BN26" s="205"/>
      <c r="BO26" s="205"/>
      <c r="BP26" s="205"/>
      <c r="BQ26" s="205"/>
      <c r="BR26" s="205"/>
      <c r="BS26" s="205"/>
      <c r="BT26" s="205"/>
      <c r="BU26" s="205"/>
      <c r="BV26" s="205"/>
      <c r="BW26" s="205"/>
      <c r="BX26" s="205"/>
      <c r="BY26" s="205"/>
      <c r="BZ26" s="205"/>
      <c r="CA26" s="205"/>
      <c r="CB26" s="205"/>
      <c r="CC26" s="205"/>
      <c r="CD26" s="205"/>
      <c r="CE26" s="205"/>
      <c r="CF26" s="205"/>
      <c r="CG26" s="205"/>
      <c r="CH26" s="205"/>
    </row>
    <row r="27" spans="2:88" s="1" customFormat="1" ht="18" customHeight="1"/>
    <row r="28" spans="2:88" s="1" customFormat="1" ht="18" customHeight="1"/>
    <row r="29" spans="2:88" s="1" customFormat="1" ht="18" customHeight="1"/>
    <row r="30" spans="2:88" s="1" customFormat="1" ht="18" customHeight="1"/>
    <row r="31" spans="2:88" s="1" customFormat="1" ht="18" customHeight="1"/>
    <row r="32" spans="2:88" s="1" customFormat="1" ht="18" customHeight="1"/>
    <row r="33" s="1" customFormat="1" ht="18" customHeight="1"/>
    <row r="34" s="1" customFormat="1" ht="18" customHeight="1"/>
    <row r="35" s="1" customFormat="1" ht="18" customHeight="1"/>
    <row r="36" s="1" customFormat="1" ht="18" customHeight="1"/>
    <row r="37" s="1" customFormat="1" ht="18" customHeight="1"/>
    <row r="38" s="1" customFormat="1" ht="18" customHeight="1"/>
    <row r="39" s="1" customFormat="1" ht="18" customHeight="1"/>
    <row r="40" s="1" customFormat="1" ht="18" customHeight="1"/>
    <row r="41" s="1" customFormat="1" ht="18" customHeight="1"/>
    <row r="42" s="1" customFormat="1" ht="18" customHeight="1"/>
    <row r="43" s="1" customFormat="1" ht="18" customHeight="1"/>
    <row r="44" s="1" customFormat="1" ht="18" customHeight="1"/>
    <row r="45" s="1" customFormat="1" ht="18" customHeight="1"/>
    <row r="46" s="1" customFormat="1" ht="18" customHeight="1"/>
    <row r="47" s="1" customFormat="1" ht="18" customHeight="1"/>
    <row r="48" s="1" customFormat="1" ht="18" customHeight="1"/>
    <row r="49" s="1" customFormat="1" ht="18" customHeight="1"/>
    <row r="50" s="1" customFormat="1" ht="18" customHeight="1"/>
    <row r="51" s="1" customFormat="1" ht="18" customHeight="1"/>
    <row r="52" s="1" customFormat="1" ht="18" customHeight="1"/>
    <row r="53" s="1" customFormat="1" ht="18" customHeight="1"/>
    <row r="54" s="1" customFormat="1" ht="18" customHeight="1"/>
    <row r="55" s="1" customFormat="1" ht="18" customHeight="1"/>
    <row r="56" s="1" customFormat="1" ht="18" customHeight="1"/>
    <row r="57" s="1" customFormat="1" ht="18" customHeight="1"/>
    <row r="58" s="1" customFormat="1" ht="18" customHeight="1"/>
    <row r="59" s="1" customFormat="1" ht="18" customHeight="1"/>
    <row r="60" s="1" customFormat="1" ht="18" customHeight="1"/>
    <row r="61" s="1" customFormat="1" ht="18" customHeight="1"/>
    <row r="62" s="1" customFormat="1" ht="18" customHeight="1"/>
    <row r="63" s="1" customFormat="1" ht="18" customHeight="1"/>
    <row r="64" s="1" customFormat="1" ht="18" customHeight="1"/>
    <row r="65" s="1" customFormat="1" ht="18" customHeight="1"/>
    <row r="66" s="1" customFormat="1" ht="18" customHeight="1"/>
    <row r="67" s="1" customFormat="1" ht="18" customHeight="1"/>
    <row r="68" s="1" customFormat="1" ht="18" customHeight="1"/>
    <row r="69" s="1" customFormat="1" ht="18" customHeight="1"/>
    <row r="70" s="1" customFormat="1" ht="18" customHeight="1"/>
    <row r="71" s="1" customFormat="1" ht="18" customHeight="1"/>
    <row r="72" s="1" customFormat="1" ht="18" customHeight="1"/>
    <row r="73" s="1" customFormat="1" ht="18" customHeight="1"/>
    <row r="74" s="1" customFormat="1" ht="18" customHeight="1"/>
    <row r="75" s="1" customFormat="1" ht="18" customHeight="1"/>
    <row r="76" s="1" customFormat="1" ht="18" customHeight="1"/>
    <row r="77" s="1" customFormat="1" ht="18" customHeight="1"/>
    <row r="78" s="1" customFormat="1" ht="18" customHeight="1"/>
    <row r="79" s="1" customFormat="1" ht="18" customHeight="1"/>
    <row r="80" s="1" customFormat="1" ht="18" customHeight="1"/>
    <row r="81" s="1" customFormat="1" ht="18" customHeight="1"/>
    <row r="82" s="1" customFormat="1" ht="18" customHeight="1"/>
    <row r="83" s="1" customFormat="1" ht="18" customHeight="1"/>
    <row r="84" s="1" customFormat="1" ht="18" customHeight="1"/>
    <row r="85" s="1" customFormat="1" ht="18" customHeight="1"/>
    <row r="86" s="1" customFormat="1" ht="18" customHeight="1"/>
    <row r="87" s="1" customFormat="1" ht="18" customHeight="1"/>
    <row r="88" s="1" customFormat="1" ht="18" customHeight="1"/>
    <row r="89" s="1" customFormat="1" ht="18" customHeight="1"/>
    <row r="90" s="1" customFormat="1" ht="18" customHeight="1"/>
    <row r="91" s="1" customFormat="1" ht="18" customHeight="1"/>
    <row r="92" s="1" customFormat="1" ht="18" customHeight="1"/>
    <row r="93" s="1" customFormat="1" ht="18" customHeight="1"/>
    <row r="94" s="1" customFormat="1" ht="18" customHeight="1"/>
    <row r="95" s="1" customFormat="1" ht="18" customHeight="1"/>
    <row r="96" s="1" customFormat="1" ht="18" customHeight="1"/>
    <row r="97" s="1" customFormat="1" ht="18" customHeight="1"/>
    <row r="98" s="1" customFormat="1" ht="18" customHeight="1"/>
    <row r="99" s="1" customFormat="1" ht="18" customHeight="1"/>
    <row r="100" s="1" customFormat="1" ht="18" customHeight="1"/>
    <row r="101" s="1" customFormat="1" ht="18" customHeight="1"/>
  </sheetData>
  <sheetProtection sheet="1" objects="1" scenarios="1"/>
  <mergeCells count="16">
    <mergeCell ref="BL4:CI4"/>
    <mergeCell ref="AQ10:BA10"/>
    <mergeCell ref="BC10:CI10"/>
    <mergeCell ref="AQ12:BA12"/>
    <mergeCell ref="BC12:CE12"/>
    <mergeCell ref="CF12:CH12"/>
    <mergeCell ref="O21:BW21"/>
    <mergeCell ref="B24:CH24"/>
    <mergeCell ref="B25:CH25"/>
    <mergeCell ref="B26:CH26"/>
    <mergeCell ref="AQ14:BA14"/>
    <mergeCell ref="BC14:CE14"/>
    <mergeCell ref="AQ16:BA16"/>
    <mergeCell ref="BC16:CE16"/>
    <mergeCell ref="AQ18:BA18"/>
    <mergeCell ref="BC18:BL18"/>
  </mergeCells>
  <phoneticPr fontId="2"/>
  <pageMargins left="0.3543307086614173" right="0.3543307086614173" top="0.78740157480314965" bottom="0.78740157480314965"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S107"/>
  <sheetViews>
    <sheetView view="pageBreakPreview" zoomScaleNormal="100" zoomScaleSheetLayoutView="100" workbookViewId="0">
      <selection activeCell="C2" sqref="C2"/>
    </sheetView>
  </sheetViews>
  <sheetFormatPr defaultRowHeight="14.25"/>
  <cols>
    <col min="1" max="279" width="1" style="193" customWidth="1"/>
    <col min="280" max="16384" width="9" style="152"/>
  </cols>
  <sheetData>
    <row r="1" spans="2:87" ht="4.5" customHeight="1"/>
    <row r="2" spans="2:87" ht="18" customHeight="1">
      <c r="B2" s="193" t="s">
        <v>62</v>
      </c>
    </row>
    <row r="3" spans="2:87" ht="18" customHeight="1"/>
    <row r="4" spans="2:87" ht="18" customHeight="1">
      <c r="BL4" s="213">
        <f ca="1">TODAY()</f>
        <v>45215</v>
      </c>
      <c r="BM4" s="214"/>
      <c r="BN4" s="214"/>
      <c r="BO4" s="214"/>
      <c r="BP4" s="214"/>
      <c r="BQ4" s="214"/>
      <c r="BR4" s="214"/>
      <c r="BS4" s="214"/>
      <c r="BT4" s="214"/>
      <c r="BU4" s="214"/>
      <c r="BV4" s="214"/>
      <c r="BW4" s="214"/>
      <c r="BX4" s="214"/>
      <c r="BY4" s="214"/>
      <c r="BZ4" s="214"/>
      <c r="CA4" s="214"/>
      <c r="CB4" s="214"/>
      <c r="CC4" s="214"/>
      <c r="CD4" s="214"/>
      <c r="CE4" s="214"/>
      <c r="CF4" s="214"/>
      <c r="CG4" s="214"/>
      <c r="CH4" s="214"/>
      <c r="CI4" s="214"/>
    </row>
    <row r="5" spans="2:87" ht="18" customHeight="1"/>
    <row r="6" spans="2:87" ht="18" customHeight="1"/>
    <row r="7" spans="2:87" ht="18" customHeight="1">
      <c r="B7" s="193" t="s">
        <v>50</v>
      </c>
    </row>
    <row r="8" spans="2:87" ht="18" customHeight="1"/>
    <row r="9" spans="2:87" ht="18" customHeight="1"/>
    <row r="10" spans="2:87" ht="18" customHeight="1">
      <c r="AO10" s="218" t="s">
        <v>51</v>
      </c>
      <c r="AP10" s="218"/>
      <c r="AQ10" s="218"/>
      <c r="AR10" s="218"/>
      <c r="AS10" s="218"/>
      <c r="AT10" s="218"/>
      <c r="AU10" s="218"/>
      <c r="AV10" s="218"/>
      <c r="AW10" s="218"/>
      <c r="AX10" s="218"/>
      <c r="AY10" s="218"/>
      <c r="BA10" s="221"/>
      <c r="BB10" s="222"/>
      <c r="BC10" s="222"/>
      <c r="BD10" s="222"/>
      <c r="BE10" s="222"/>
      <c r="BF10" s="222"/>
      <c r="BG10" s="222"/>
      <c r="BH10" s="222"/>
      <c r="BI10" s="222"/>
      <c r="BJ10" s="222"/>
      <c r="BK10" s="222"/>
      <c r="BL10" s="222"/>
      <c r="BM10" s="222"/>
      <c r="BN10" s="222"/>
      <c r="BO10" s="222"/>
      <c r="BP10" s="222"/>
      <c r="BQ10" s="222"/>
      <c r="BR10" s="222"/>
      <c r="BS10" s="222"/>
      <c r="BT10" s="222"/>
      <c r="BU10" s="222"/>
      <c r="BV10" s="222"/>
      <c r="BW10" s="222"/>
      <c r="BX10" s="222"/>
      <c r="BY10" s="222"/>
      <c r="BZ10" s="222"/>
      <c r="CA10" s="222"/>
      <c r="CB10" s="222"/>
      <c r="CC10" s="222"/>
      <c r="CD10" s="222"/>
      <c r="CE10" s="222"/>
      <c r="CF10" s="222"/>
      <c r="CG10" s="222"/>
      <c r="CH10" s="222"/>
      <c r="CI10" s="222"/>
    </row>
    <row r="11" spans="2:87" ht="9" customHeight="1"/>
    <row r="12" spans="2:87" ht="18" customHeight="1">
      <c r="AO12" s="218" t="s">
        <v>52</v>
      </c>
      <c r="AP12" s="218"/>
      <c r="AQ12" s="218"/>
      <c r="AR12" s="218"/>
      <c r="AS12" s="218"/>
      <c r="AT12" s="218"/>
      <c r="AU12" s="218"/>
      <c r="AV12" s="218"/>
      <c r="AW12" s="218"/>
      <c r="AX12" s="218"/>
      <c r="AY12" s="218"/>
      <c r="BA12" s="215"/>
      <c r="BB12" s="216"/>
      <c r="BC12" s="216"/>
      <c r="BD12" s="216"/>
      <c r="BE12" s="216"/>
      <c r="BF12" s="216"/>
      <c r="BG12" s="216"/>
      <c r="BH12" s="216"/>
      <c r="BI12" s="216"/>
      <c r="BJ12" s="216"/>
      <c r="BK12" s="216"/>
      <c r="BL12" s="216"/>
      <c r="BM12" s="216"/>
      <c r="BN12" s="216"/>
      <c r="BO12" s="216"/>
      <c r="BP12" s="216"/>
      <c r="BQ12" s="216"/>
      <c r="BR12" s="216"/>
      <c r="BS12" s="216"/>
      <c r="BT12" s="216"/>
      <c r="BU12" s="216"/>
      <c r="BV12" s="216"/>
      <c r="BW12" s="216"/>
      <c r="BX12" s="216"/>
      <c r="BY12" s="216"/>
      <c r="BZ12" s="216"/>
      <c r="CA12" s="216"/>
      <c r="CB12" s="216"/>
      <c r="CC12" s="216"/>
      <c r="CD12" s="216"/>
      <c r="CE12" s="219" t="s">
        <v>54</v>
      </c>
      <c r="CF12" s="219"/>
      <c r="CG12" s="219"/>
    </row>
    <row r="13" spans="2:87" ht="9" customHeight="1"/>
    <row r="14" spans="2:87" ht="18" customHeight="1">
      <c r="AO14" s="220" t="s">
        <v>53</v>
      </c>
      <c r="AP14" s="220"/>
      <c r="AQ14" s="220"/>
      <c r="AR14" s="220"/>
      <c r="AS14" s="220"/>
      <c r="AT14" s="220"/>
      <c r="AU14" s="220"/>
      <c r="AV14" s="220"/>
      <c r="AW14" s="220"/>
      <c r="AX14" s="220"/>
      <c r="AY14" s="220"/>
      <c r="BA14" s="215"/>
      <c r="BB14" s="216"/>
      <c r="BC14" s="216"/>
      <c r="BD14" s="216"/>
      <c r="BE14" s="216"/>
      <c r="BF14" s="216"/>
      <c r="BG14" s="216"/>
      <c r="BH14" s="216"/>
      <c r="BI14" s="216"/>
      <c r="BJ14" s="216"/>
      <c r="BK14" s="216"/>
      <c r="BL14" s="216"/>
      <c r="BM14" s="216"/>
      <c r="BN14" s="216"/>
      <c r="BO14" s="216"/>
      <c r="BP14" s="216"/>
      <c r="BQ14" s="216"/>
      <c r="BR14" s="216"/>
      <c r="BS14" s="216"/>
      <c r="BT14" s="216"/>
      <c r="BU14" s="216"/>
      <c r="BV14" s="216"/>
      <c r="BW14" s="216"/>
      <c r="BX14" s="216"/>
      <c r="BY14" s="216"/>
      <c r="BZ14" s="216"/>
      <c r="CA14" s="216"/>
      <c r="CB14" s="216"/>
      <c r="CC14" s="216"/>
      <c r="CD14" s="216"/>
      <c r="CE14" s="194"/>
    </row>
    <row r="15" spans="2:87" ht="18" customHeight="1"/>
    <row r="16" spans="2:87" ht="18" customHeight="1">
      <c r="AO16" s="220" t="s">
        <v>1</v>
      </c>
      <c r="AP16" s="220"/>
      <c r="AQ16" s="220"/>
      <c r="AR16" s="220"/>
      <c r="AS16" s="220"/>
      <c r="AT16" s="220"/>
      <c r="AU16" s="220"/>
      <c r="AV16" s="220"/>
      <c r="AW16" s="220"/>
      <c r="AX16" s="220"/>
      <c r="AY16" s="220"/>
      <c r="BA16" s="217"/>
      <c r="BB16" s="217"/>
      <c r="BC16" s="217"/>
      <c r="BD16" s="217"/>
      <c r="BE16" s="217"/>
      <c r="BF16" s="217"/>
      <c r="BG16" s="217"/>
      <c r="BH16" s="217"/>
      <c r="BI16" s="217"/>
      <c r="BJ16" s="217"/>
    </row>
    <row r="17" spans="2:88" ht="9" customHeight="1"/>
    <row r="18" spans="2:88" ht="18" customHeight="1">
      <c r="AO18" s="218" t="s">
        <v>4</v>
      </c>
      <c r="AP18" s="218"/>
      <c r="AQ18" s="218"/>
      <c r="AR18" s="218"/>
      <c r="AS18" s="218"/>
      <c r="AT18" s="218"/>
      <c r="AU18" s="218"/>
      <c r="AV18" s="218"/>
      <c r="AW18" s="218"/>
      <c r="AX18" s="218"/>
      <c r="AY18" s="218"/>
      <c r="BA18" s="215"/>
      <c r="BB18" s="216"/>
      <c r="BC18" s="216"/>
      <c r="BD18" s="216"/>
      <c r="BE18" s="216"/>
      <c r="BF18" s="216"/>
      <c r="BG18" s="216"/>
      <c r="BH18" s="216"/>
      <c r="BI18" s="216"/>
      <c r="BJ18" s="216"/>
      <c r="BK18" s="216"/>
      <c r="BL18" s="216"/>
      <c r="BM18" s="216"/>
      <c r="BN18" s="216"/>
      <c r="BO18" s="216"/>
      <c r="BP18" s="216"/>
      <c r="BQ18" s="216"/>
      <c r="BR18" s="216"/>
      <c r="BS18" s="216"/>
      <c r="BT18" s="216"/>
      <c r="BU18" s="216"/>
      <c r="BV18" s="216"/>
      <c r="BW18" s="216"/>
      <c r="BX18" s="216"/>
      <c r="BY18" s="216"/>
      <c r="BZ18" s="216"/>
      <c r="CA18" s="216"/>
      <c r="CB18" s="216"/>
      <c r="CC18" s="216"/>
    </row>
    <row r="19" spans="2:88" ht="18" customHeight="1">
      <c r="AQ19" s="195"/>
      <c r="AR19" s="195"/>
      <c r="AS19" s="195"/>
      <c r="AT19" s="195"/>
      <c r="AU19" s="195"/>
      <c r="AV19" s="195"/>
      <c r="AW19" s="195"/>
      <c r="AX19" s="195"/>
      <c r="AY19" s="195"/>
      <c r="AZ19" s="195"/>
      <c r="BA19" s="195"/>
      <c r="BM19" s="194"/>
      <c r="BN19" s="194"/>
      <c r="BO19" s="194"/>
      <c r="BP19" s="194"/>
      <c r="BQ19" s="194"/>
      <c r="BR19" s="194"/>
    </row>
    <row r="20" spans="2:88" ht="18" customHeight="1"/>
    <row r="21" spans="2:88" ht="18" customHeight="1">
      <c r="C21" s="196"/>
      <c r="D21" s="196"/>
      <c r="E21" s="196"/>
      <c r="F21" s="196"/>
      <c r="G21" s="196"/>
      <c r="H21" s="196"/>
      <c r="I21" s="196"/>
      <c r="J21" s="196"/>
      <c r="K21" s="196"/>
      <c r="L21" s="196"/>
      <c r="M21" s="196"/>
      <c r="N21" s="196"/>
      <c r="O21" s="196"/>
      <c r="P21" s="196"/>
      <c r="Q21" s="218" t="s">
        <v>55</v>
      </c>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218"/>
      <c r="BI21" s="218"/>
      <c r="BJ21" s="218"/>
      <c r="BK21" s="218"/>
      <c r="BL21" s="218"/>
      <c r="BM21" s="218"/>
      <c r="BN21" s="218"/>
      <c r="BO21" s="218"/>
      <c r="BP21" s="218"/>
      <c r="BQ21" s="218"/>
      <c r="BR21" s="218"/>
      <c r="BS21" s="218"/>
      <c r="BT21" s="218"/>
      <c r="BU21" s="218"/>
      <c r="BV21" s="196"/>
      <c r="BW21" s="196"/>
      <c r="BX21" s="196"/>
      <c r="BY21" s="196"/>
      <c r="BZ21" s="196"/>
      <c r="CA21" s="196"/>
      <c r="CB21" s="196"/>
      <c r="CC21" s="196"/>
      <c r="CD21" s="196"/>
      <c r="CE21" s="196"/>
      <c r="CF21" s="196"/>
      <c r="CG21" s="196"/>
      <c r="CH21" s="196"/>
      <c r="CI21" s="196"/>
      <c r="CJ21" s="196"/>
    </row>
    <row r="22" spans="2:88" ht="18" customHeight="1">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7"/>
      <c r="BE22" s="197"/>
      <c r="BF22" s="197"/>
      <c r="BG22" s="197"/>
      <c r="BH22" s="197"/>
      <c r="BI22" s="197"/>
      <c r="BJ22" s="197"/>
      <c r="BK22" s="197"/>
      <c r="BL22" s="197"/>
    </row>
    <row r="23" spans="2:88" ht="18" customHeight="1">
      <c r="AJ23" s="196"/>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4"/>
      <c r="BY23" s="194"/>
      <c r="BZ23" s="194"/>
      <c r="CA23" s="194"/>
      <c r="CB23" s="194"/>
      <c r="CC23" s="194"/>
      <c r="CD23" s="194"/>
      <c r="CE23" s="194"/>
      <c r="CF23" s="194"/>
      <c r="CG23" s="194"/>
      <c r="CH23" s="194"/>
      <c r="CI23" s="194"/>
      <c r="CJ23" s="194"/>
    </row>
    <row r="24" spans="2:88" ht="18" customHeight="1">
      <c r="B24" s="211" t="s">
        <v>132</v>
      </c>
      <c r="C24" s="212"/>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c r="BV24" s="212"/>
      <c r="BW24" s="212"/>
      <c r="BX24" s="212"/>
      <c r="BY24" s="212"/>
      <c r="BZ24" s="212"/>
      <c r="CA24" s="212"/>
      <c r="CB24" s="212"/>
      <c r="CC24" s="212"/>
      <c r="CD24" s="212"/>
      <c r="CE24" s="212"/>
      <c r="CF24" s="212"/>
      <c r="CG24" s="212"/>
      <c r="CH24" s="212"/>
    </row>
    <row r="25" spans="2:88" ht="18" customHeight="1">
      <c r="B25" s="211" t="s">
        <v>89</v>
      </c>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212"/>
      <c r="BX25" s="212"/>
      <c r="BY25" s="212"/>
      <c r="BZ25" s="212"/>
      <c r="CA25" s="212"/>
      <c r="CB25" s="212"/>
      <c r="CC25" s="212"/>
      <c r="CD25" s="212"/>
      <c r="CE25" s="212"/>
      <c r="CF25" s="212"/>
      <c r="CG25" s="212"/>
      <c r="CH25" s="212"/>
    </row>
    <row r="26" spans="2:88" ht="18" customHeight="1">
      <c r="B26" s="211" t="s">
        <v>56</v>
      </c>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2"/>
      <c r="CD26" s="212"/>
      <c r="CE26" s="212"/>
      <c r="CF26" s="212"/>
      <c r="CG26" s="212"/>
      <c r="CH26" s="212"/>
    </row>
    <row r="27" spans="2:88" ht="18" customHeight="1"/>
    <row r="28" spans="2:88" ht="18" customHeight="1"/>
    <row r="29" spans="2:88" ht="18" customHeight="1">
      <c r="B29" s="220" t="s">
        <v>57</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220"/>
      <c r="BK29" s="220"/>
      <c r="BL29" s="220"/>
      <c r="BM29" s="220"/>
      <c r="BN29" s="220"/>
      <c r="BO29" s="220"/>
      <c r="BP29" s="220"/>
      <c r="BQ29" s="220"/>
      <c r="BR29" s="220"/>
      <c r="BS29" s="220"/>
      <c r="BT29" s="220"/>
      <c r="BU29" s="220"/>
      <c r="BV29" s="220"/>
      <c r="BW29" s="220"/>
      <c r="BX29" s="220"/>
      <c r="BY29" s="220"/>
      <c r="BZ29" s="220"/>
      <c r="CA29" s="220"/>
      <c r="CB29" s="220"/>
      <c r="CC29" s="220"/>
      <c r="CD29" s="220"/>
      <c r="CE29" s="220"/>
      <c r="CF29" s="220"/>
      <c r="CG29" s="220"/>
      <c r="CH29" s="220"/>
      <c r="CI29" s="220"/>
      <c r="CJ29" s="220"/>
    </row>
    <row r="30" spans="2:88" ht="18" customHeight="1"/>
    <row r="31" spans="2:88" ht="18" customHeight="1"/>
    <row r="32" spans="2:88" ht="18" customHeight="1">
      <c r="N32" s="193" t="s">
        <v>58</v>
      </c>
      <c r="AS32" s="223" t="e">
        <f>別表１!AT19</f>
        <v>#DIV/0!</v>
      </c>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S32" s="220" t="s">
        <v>61</v>
      </c>
      <c r="BT32" s="220"/>
      <c r="BU32" s="220"/>
    </row>
    <row r="33" spans="14:81" ht="9" customHeight="1"/>
    <row r="34" spans="14:81" ht="18" customHeight="1">
      <c r="N34" s="193" t="s">
        <v>59</v>
      </c>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4"/>
      <c r="BQ34" s="224"/>
      <c r="BS34" s="220" t="s">
        <v>61</v>
      </c>
      <c r="BT34" s="220"/>
      <c r="BU34" s="220"/>
    </row>
    <row r="35" spans="14:81" ht="9" customHeight="1"/>
    <row r="36" spans="14:81" ht="18" customHeight="1">
      <c r="N36" s="193" t="s">
        <v>60</v>
      </c>
      <c r="AS36" s="223" t="e">
        <f>AS32-AS34</f>
        <v>#DIV/0!</v>
      </c>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3"/>
      <c r="BS36" s="220" t="s">
        <v>61</v>
      </c>
      <c r="BT36" s="220"/>
      <c r="BU36" s="220"/>
    </row>
    <row r="37" spans="14:81" ht="18" customHeight="1"/>
    <row r="38" spans="14:81" ht="18" customHeight="1">
      <c r="N38" s="193" t="s">
        <v>90</v>
      </c>
      <c r="Z38" s="198"/>
    </row>
    <row r="39" spans="14:81" ht="18" customHeight="1">
      <c r="Q39" s="220"/>
      <c r="R39" s="220"/>
      <c r="S39" s="220"/>
      <c r="T39" s="211" t="s">
        <v>118</v>
      </c>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212"/>
      <c r="BR39" s="212"/>
      <c r="BS39" s="212"/>
      <c r="BT39" s="212"/>
      <c r="BU39" s="212"/>
      <c r="BV39" s="212"/>
      <c r="BW39" s="212"/>
      <c r="BX39" s="212"/>
      <c r="BY39" s="212"/>
      <c r="BZ39" s="212"/>
      <c r="CA39" s="212"/>
      <c r="CB39" s="212"/>
      <c r="CC39" s="212"/>
    </row>
    <row r="40" spans="14:81" ht="18" customHeight="1">
      <c r="Q40" s="195"/>
      <c r="R40" s="195"/>
      <c r="S40" s="195"/>
      <c r="T40" s="211" t="s">
        <v>121</v>
      </c>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212"/>
      <c r="BR40" s="212"/>
      <c r="BS40" s="212"/>
      <c r="BT40" s="212"/>
      <c r="BU40" s="212"/>
      <c r="BV40" s="212"/>
      <c r="BW40" s="212"/>
      <c r="BX40" s="212"/>
      <c r="BY40" s="212"/>
      <c r="BZ40" s="212"/>
      <c r="CA40" s="212"/>
      <c r="CB40" s="212"/>
      <c r="CC40" s="212"/>
    </row>
    <row r="41" spans="14:81" ht="18" customHeight="1">
      <c r="Q41" s="195"/>
      <c r="R41" s="195"/>
      <c r="S41" s="195"/>
      <c r="T41" s="196"/>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row>
    <row r="42" spans="14:81" ht="18" customHeight="1">
      <c r="Q42" s="195"/>
      <c r="R42" s="195"/>
      <c r="S42" s="195"/>
      <c r="T42" s="196"/>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row>
    <row r="43" spans="14:81" ht="18" customHeight="1">
      <c r="Q43" s="195"/>
      <c r="R43" s="195"/>
      <c r="S43" s="195"/>
      <c r="T43" s="196"/>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row>
    <row r="44" spans="14:81" ht="18" customHeight="1">
      <c r="Q44" s="195"/>
      <c r="R44" s="195"/>
      <c r="S44" s="195"/>
      <c r="T44" s="196"/>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row>
    <row r="45" spans="14:81" ht="18" customHeight="1"/>
    <row r="46" spans="14:81" ht="18" customHeight="1"/>
    <row r="47" spans="14:81" ht="18" customHeight="1"/>
    <row r="48" spans="14:8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sheetData>
  <sheetProtection sheet="1" objects="1" scenarios="1"/>
  <mergeCells count="26">
    <mergeCell ref="BA14:CD14"/>
    <mergeCell ref="B29:CJ29"/>
    <mergeCell ref="AS32:BQ32"/>
    <mergeCell ref="BS32:BU32"/>
    <mergeCell ref="T39:CC39"/>
    <mergeCell ref="AS34:BQ34"/>
    <mergeCell ref="BS34:BU34"/>
    <mergeCell ref="AS36:BQ36"/>
    <mergeCell ref="BS36:BU36"/>
    <mergeCell ref="Q39:S39"/>
    <mergeCell ref="T40:CC40"/>
    <mergeCell ref="BL4:CI4"/>
    <mergeCell ref="BA18:CC18"/>
    <mergeCell ref="BA16:BJ16"/>
    <mergeCell ref="B25:CH25"/>
    <mergeCell ref="B26:CH26"/>
    <mergeCell ref="Q21:BU21"/>
    <mergeCell ref="B24:CH24"/>
    <mergeCell ref="AO10:AY10"/>
    <mergeCell ref="CE12:CG12"/>
    <mergeCell ref="AO16:AY16"/>
    <mergeCell ref="AO18:AY18"/>
    <mergeCell ref="AO14:AY14"/>
    <mergeCell ref="AO12:AY12"/>
    <mergeCell ref="BA10:CI10"/>
    <mergeCell ref="BA12:CD1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16</xdr:col>
                    <xdr:colOff>0</xdr:colOff>
                    <xdr:row>38</xdr:row>
                    <xdr:rowOff>19050</xdr:rowOff>
                  </from>
                  <to>
                    <xdr:col>19</xdr:col>
                    <xdr:colOff>9525</xdr:colOff>
                    <xdr:row>39</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16</xdr:col>
                    <xdr:colOff>0</xdr:colOff>
                    <xdr:row>39</xdr:row>
                    <xdr:rowOff>19050</xdr:rowOff>
                  </from>
                  <to>
                    <xdr:col>19</xdr:col>
                    <xdr:colOff>9525</xdr:colOff>
                    <xdr:row>40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O99"/>
  <sheetViews>
    <sheetView view="pageBreakPreview" zoomScale="90" zoomScaleNormal="100" zoomScaleSheetLayoutView="90" workbookViewId="0">
      <selection activeCell="AF9" sqref="AF9:AQ9"/>
    </sheetView>
  </sheetViews>
  <sheetFormatPr defaultRowHeight="13.5"/>
  <cols>
    <col min="1" max="301" width="1" customWidth="1"/>
  </cols>
  <sheetData>
    <row r="1" spans="2:93" s="1" customFormat="1" ht="4.5" customHeight="1"/>
    <row r="2" spans="2:93" s="1" customFormat="1" ht="39" customHeight="1">
      <c r="B2" s="240" t="s">
        <v>13</v>
      </c>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2"/>
      <c r="AT2" s="29"/>
      <c r="AU2" s="30"/>
      <c r="AV2" s="30"/>
    </row>
    <row r="3" spans="2:93" s="1" customFormat="1" ht="12.75" customHeight="1"/>
    <row r="4" spans="2:93" s="1" customFormat="1" ht="39" customHeight="1">
      <c r="C4" s="11"/>
      <c r="D4" s="11"/>
      <c r="E4" s="11"/>
      <c r="F4" s="11"/>
      <c r="G4" s="11"/>
      <c r="H4" s="11"/>
      <c r="I4" s="11"/>
      <c r="J4" s="11"/>
      <c r="K4" s="11"/>
      <c r="L4" s="11"/>
      <c r="M4" s="11"/>
      <c r="N4" s="11"/>
      <c r="O4" s="11"/>
      <c r="P4" s="11"/>
      <c r="Q4" s="11"/>
      <c r="R4" s="11"/>
      <c r="S4" s="11"/>
      <c r="T4" s="11"/>
      <c r="U4" s="11"/>
      <c r="V4" s="11"/>
      <c r="W4" s="11"/>
      <c r="X4" s="225" t="s">
        <v>14</v>
      </c>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Q4" s="11"/>
      <c r="BR4" s="11"/>
      <c r="BS4" s="11"/>
      <c r="BT4" s="11"/>
      <c r="BU4" s="11"/>
      <c r="BV4" s="11"/>
      <c r="BW4" s="11"/>
      <c r="BX4" s="11"/>
      <c r="BY4" s="11"/>
      <c r="BZ4" s="11"/>
      <c r="CA4" s="11"/>
      <c r="CB4" s="11"/>
      <c r="CC4" s="11"/>
      <c r="CD4" s="11"/>
      <c r="CE4" s="11"/>
      <c r="CF4" s="11"/>
      <c r="CG4" s="11"/>
      <c r="CH4" s="11"/>
      <c r="CI4" s="11"/>
      <c r="CJ4" s="11"/>
      <c r="CK4" s="11"/>
      <c r="CL4" s="11"/>
      <c r="CM4" s="11"/>
      <c r="CN4" s="11"/>
      <c r="CO4" s="11"/>
    </row>
    <row r="5" spans="2:93" s="1" customFormat="1" ht="12" customHeight="1">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row>
    <row r="6" spans="2:93" s="1" customFormat="1" ht="27" customHeight="1">
      <c r="B6" s="251" t="s">
        <v>0</v>
      </c>
      <c r="C6" s="251"/>
      <c r="D6" s="251"/>
      <c r="E6" s="251"/>
      <c r="F6" s="251"/>
      <c r="G6" s="251"/>
      <c r="H6" s="251"/>
      <c r="I6" s="251"/>
      <c r="J6" s="251"/>
      <c r="K6" s="251"/>
      <c r="L6" s="251"/>
      <c r="M6" s="251"/>
      <c r="N6" s="251"/>
      <c r="O6" s="251"/>
      <c r="P6" s="251"/>
      <c r="Q6" s="251"/>
      <c r="R6" s="251"/>
      <c r="S6" s="251"/>
      <c r="T6" s="251"/>
      <c r="U6" s="251"/>
      <c r="V6" s="251"/>
      <c r="W6" s="251"/>
      <c r="X6" s="251"/>
    </row>
    <row r="7" spans="2:93" s="1" customFormat="1" ht="12" customHeight="1"/>
    <row r="8" spans="2:93" s="1" customFormat="1" ht="39" customHeight="1">
      <c r="B8" s="8"/>
      <c r="C8" s="9"/>
      <c r="D8" s="9"/>
      <c r="E8" s="9"/>
      <c r="F8" s="9"/>
      <c r="G8" s="9"/>
      <c r="H8" s="9"/>
      <c r="I8" s="231" t="s">
        <v>1</v>
      </c>
      <c r="J8" s="231"/>
      <c r="K8" s="231"/>
      <c r="L8" s="231"/>
      <c r="M8" s="231"/>
      <c r="N8" s="231"/>
      <c r="O8" s="231"/>
      <c r="P8" s="231"/>
      <c r="Q8" s="231"/>
      <c r="R8" s="231"/>
      <c r="S8" s="231"/>
      <c r="T8" s="231"/>
      <c r="U8" s="231"/>
      <c r="V8" s="231"/>
      <c r="W8" s="231"/>
      <c r="X8" s="9"/>
      <c r="Y8" s="9"/>
      <c r="Z8" s="9"/>
      <c r="AA8" s="9"/>
      <c r="AB8" s="9"/>
      <c r="AC8" s="9"/>
      <c r="AD8" s="10"/>
      <c r="AE8" s="2"/>
      <c r="AF8" s="234">
        <f>②別記様式第２号!BA16</f>
        <v>0</v>
      </c>
      <c r="AG8" s="235"/>
      <c r="AH8" s="235"/>
      <c r="AI8" s="235"/>
      <c r="AJ8" s="235"/>
      <c r="AK8" s="235"/>
      <c r="AL8" s="235"/>
      <c r="AM8" s="235"/>
      <c r="AN8" s="235"/>
      <c r="AO8" s="235"/>
      <c r="AP8" s="235"/>
      <c r="AQ8" s="235"/>
      <c r="AR8" s="4"/>
      <c r="AS8" s="2"/>
      <c r="AT8" s="3"/>
      <c r="AU8" s="230" t="s">
        <v>4</v>
      </c>
      <c r="AV8" s="230"/>
      <c r="AW8" s="230"/>
      <c r="AX8" s="230"/>
      <c r="AY8" s="230"/>
      <c r="AZ8" s="230"/>
      <c r="BA8" s="230"/>
      <c r="BB8" s="230"/>
      <c r="BC8" s="230"/>
      <c r="BD8" s="230"/>
      <c r="BE8" s="230"/>
      <c r="BF8" s="3"/>
      <c r="BG8" s="3"/>
      <c r="BH8" s="2"/>
      <c r="BI8" s="229">
        <f>②別記様式第２号!BA18</f>
        <v>0</v>
      </c>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4"/>
    </row>
    <row r="9" spans="2:93" s="1" customFormat="1" ht="39" customHeight="1">
      <c r="B9" s="8"/>
      <c r="C9" s="9"/>
      <c r="D9" s="231" t="s">
        <v>2</v>
      </c>
      <c r="E9" s="231"/>
      <c r="F9" s="231"/>
      <c r="G9" s="231"/>
      <c r="H9" s="231"/>
      <c r="I9" s="231"/>
      <c r="J9" s="231"/>
      <c r="K9" s="231"/>
      <c r="L9" s="231"/>
      <c r="M9" s="231"/>
      <c r="N9" s="231"/>
      <c r="O9" s="231"/>
      <c r="P9" s="231"/>
      <c r="Q9" s="231"/>
      <c r="R9" s="231"/>
      <c r="S9" s="231"/>
      <c r="T9" s="231"/>
      <c r="U9" s="231"/>
      <c r="V9" s="231"/>
      <c r="W9" s="231"/>
      <c r="X9" s="231"/>
      <c r="Y9" s="231"/>
      <c r="Z9" s="231"/>
      <c r="AA9" s="231"/>
      <c r="AB9" s="231"/>
      <c r="AC9" s="9"/>
      <c r="AD9" s="10"/>
      <c r="AE9" s="121"/>
      <c r="AF9" s="236"/>
      <c r="AG9" s="237"/>
      <c r="AH9" s="237"/>
      <c r="AI9" s="237"/>
      <c r="AJ9" s="237"/>
      <c r="AK9" s="237"/>
      <c r="AL9" s="237"/>
      <c r="AM9" s="237"/>
      <c r="AN9" s="237"/>
      <c r="AO9" s="237"/>
      <c r="AP9" s="237"/>
      <c r="AQ9" s="237"/>
      <c r="AR9" s="122"/>
      <c r="AS9" s="40"/>
      <c r="AT9" s="47"/>
      <c r="AU9" s="47"/>
      <c r="AV9" s="47"/>
      <c r="AW9" s="48"/>
      <c r="AX9" s="48"/>
      <c r="AY9" s="48"/>
      <c r="AZ9" s="48"/>
      <c r="BA9" s="48"/>
      <c r="BB9" s="48"/>
      <c r="BC9" s="48"/>
      <c r="BD9" s="48"/>
      <c r="BE9" s="48"/>
      <c r="BF9" s="48"/>
      <c r="BG9" s="48"/>
      <c r="BH9" s="48"/>
      <c r="BI9" s="48"/>
      <c r="BJ9" s="48"/>
      <c r="BK9" s="48"/>
      <c r="BL9" s="48"/>
      <c r="BM9" s="48"/>
      <c r="BN9" s="48"/>
      <c r="BO9" s="48"/>
      <c r="BP9" s="48"/>
      <c r="BQ9" s="48"/>
      <c r="BR9" s="47"/>
      <c r="BS9" s="47"/>
      <c r="BT9" s="47"/>
      <c r="BU9" s="47"/>
      <c r="BV9" s="47"/>
      <c r="BW9" s="49"/>
      <c r="BX9" s="50"/>
      <c r="BY9" s="50"/>
      <c r="BZ9" s="50"/>
      <c r="CA9" s="50"/>
      <c r="CB9" s="50"/>
      <c r="CC9" s="50"/>
      <c r="CD9" s="50"/>
      <c r="CE9" s="50"/>
      <c r="CF9" s="50"/>
      <c r="CG9" s="50"/>
      <c r="CH9" s="50"/>
      <c r="CI9" s="41"/>
    </row>
    <row r="10" spans="2:93" s="1" customFormat="1" ht="19.5" customHeight="1">
      <c r="B10" s="2"/>
      <c r="C10" s="230" t="s">
        <v>3</v>
      </c>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c r="AD10" s="4"/>
      <c r="AE10" s="123"/>
      <c r="AF10" s="232"/>
      <c r="AG10" s="232"/>
      <c r="AH10" s="232"/>
      <c r="AI10" s="232"/>
      <c r="AJ10" s="232"/>
      <c r="AK10" s="232"/>
      <c r="AL10" s="232"/>
      <c r="AM10" s="232"/>
      <c r="AN10" s="232"/>
      <c r="AO10" s="232"/>
      <c r="AP10" s="232"/>
      <c r="AQ10" s="232"/>
      <c r="AR10" s="124"/>
      <c r="AS10" s="51"/>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3"/>
      <c r="BW10" s="54"/>
      <c r="BX10" s="55"/>
      <c r="BY10" s="55"/>
      <c r="BZ10" s="55"/>
      <c r="CA10" s="55"/>
      <c r="CB10" s="55"/>
      <c r="CC10" s="55"/>
      <c r="CD10" s="55"/>
      <c r="CE10" s="55"/>
      <c r="CF10" s="55"/>
      <c r="CG10" s="55"/>
      <c r="CH10" s="55"/>
      <c r="CI10" s="45"/>
    </row>
    <row r="11" spans="2:93" s="1" customFormat="1" ht="19.5" customHeight="1">
      <c r="B11" s="244" t="s">
        <v>87</v>
      </c>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6"/>
      <c r="AE11" s="125"/>
      <c r="AF11" s="233"/>
      <c r="AG11" s="233"/>
      <c r="AH11" s="233"/>
      <c r="AI11" s="233"/>
      <c r="AJ11" s="233"/>
      <c r="AK11" s="233"/>
      <c r="AL11" s="233"/>
      <c r="AM11" s="233"/>
      <c r="AN11" s="233"/>
      <c r="AO11" s="233"/>
      <c r="AP11" s="233"/>
      <c r="AQ11" s="233"/>
      <c r="AR11" s="126"/>
      <c r="AS11" s="42"/>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56"/>
      <c r="BW11" s="44"/>
      <c r="BX11" s="44"/>
      <c r="BY11" s="44"/>
      <c r="BZ11" s="44"/>
      <c r="CA11" s="44"/>
      <c r="CB11" s="44"/>
      <c r="CC11" s="44"/>
      <c r="CD11" s="44"/>
      <c r="CE11" s="44"/>
      <c r="CF11" s="44"/>
      <c r="CG11" s="44"/>
      <c r="CH11" s="44"/>
      <c r="CI11" s="46"/>
    </row>
    <row r="12" spans="2:93" s="1" customFormat="1" ht="39" customHeight="1"/>
    <row r="13" spans="2:93" s="1" customFormat="1" ht="39" customHeight="1">
      <c r="B13" s="251" t="s">
        <v>5</v>
      </c>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row>
    <row r="14" spans="2:93" s="1" customFormat="1" ht="12" customHeight="1"/>
    <row r="15" spans="2:93" s="1" customFormat="1" ht="39" customHeight="1">
      <c r="B15" s="8"/>
      <c r="C15" s="9"/>
      <c r="D15" s="9"/>
      <c r="E15" s="9"/>
      <c r="F15" s="9"/>
      <c r="G15" s="9"/>
      <c r="H15" s="9"/>
      <c r="I15" s="9"/>
      <c r="J15" s="9"/>
      <c r="K15" s="9"/>
      <c r="L15" s="9"/>
      <c r="M15" s="9"/>
      <c r="N15" s="9"/>
      <c r="O15" s="9"/>
      <c r="P15" s="9"/>
      <c r="Q15" s="9"/>
      <c r="R15" s="231" t="s">
        <v>15</v>
      </c>
      <c r="S15" s="253"/>
      <c r="T15" s="253"/>
      <c r="U15" s="253"/>
      <c r="V15" s="253"/>
      <c r="W15" s="253"/>
      <c r="X15" s="253"/>
      <c r="Y15" s="253"/>
      <c r="Z15" s="253"/>
      <c r="AA15" s="253"/>
      <c r="AB15" s="253"/>
      <c r="AC15" s="9"/>
      <c r="AD15" s="9"/>
      <c r="AE15" s="9"/>
      <c r="AF15" s="9"/>
      <c r="AG15" s="9"/>
      <c r="AH15" s="9"/>
      <c r="AI15" s="9"/>
      <c r="AJ15" s="9"/>
      <c r="AK15" s="9"/>
      <c r="AL15" s="9"/>
      <c r="AM15" s="9"/>
      <c r="AN15" s="9"/>
      <c r="AO15" s="9"/>
      <c r="AP15" s="9"/>
      <c r="AQ15" s="9"/>
      <c r="AR15" s="10"/>
      <c r="AS15" s="9"/>
      <c r="AT15" s="9"/>
      <c r="AU15" s="9"/>
      <c r="AV15" s="9"/>
      <c r="AW15" s="231" t="s">
        <v>16</v>
      </c>
      <c r="AX15" s="253"/>
      <c r="AY15" s="253"/>
      <c r="AZ15" s="253"/>
      <c r="BA15" s="253"/>
      <c r="BB15" s="253"/>
      <c r="BC15" s="253"/>
      <c r="BD15" s="253"/>
      <c r="BE15" s="253"/>
      <c r="BF15" s="9"/>
      <c r="BG15" s="9"/>
      <c r="BH15" s="9"/>
      <c r="BI15" s="9"/>
      <c r="BJ15" s="8"/>
      <c r="BK15" s="9"/>
      <c r="BL15" s="9"/>
      <c r="BM15" s="9"/>
      <c r="BN15" s="9"/>
      <c r="BO15" s="9"/>
      <c r="BP15" s="9"/>
      <c r="BQ15" s="9"/>
      <c r="BR15" s="231" t="s">
        <v>17</v>
      </c>
      <c r="BS15" s="253"/>
      <c r="BT15" s="253"/>
      <c r="BU15" s="253"/>
      <c r="BV15" s="253"/>
      <c r="BW15" s="253"/>
      <c r="BX15" s="253"/>
      <c r="BY15" s="253"/>
      <c r="BZ15" s="253"/>
      <c r="CA15" s="253"/>
      <c r="CB15" s="253"/>
      <c r="CC15" s="9"/>
      <c r="CD15" s="9"/>
      <c r="CE15" s="9"/>
      <c r="CF15" s="9"/>
      <c r="CG15" s="9"/>
      <c r="CH15" s="9"/>
      <c r="CI15" s="9"/>
      <c r="CJ15" s="10"/>
    </row>
    <row r="16" spans="2:93" s="1" customFormat="1" ht="39" customHeight="1">
      <c r="B16" s="2" t="s">
        <v>6</v>
      </c>
      <c r="C16" s="3"/>
      <c r="D16" s="3"/>
      <c r="E16" s="3"/>
      <c r="F16" s="3"/>
      <c r="G16" s="3"/>
      <c r="H16" s="3"/>
      <c r="I16" s="3"/>
      <c r="J16" s="3"/>
      <c r="K16" s="3"/>
      <c r="L16" s="3"/>
      <c r="M16" s="3"/>
      <c r="N16" s="3"/>
      <c r="O16" s="3"/>
      <c r="P16" s="3"/>
      <c r="Q16" s="3"/>
      <c r="R16" s="3"/>
      <c r="S16" s="3"/>
      <c r="T16" s="3"/>
      <c r="U16" s="3"/>
      <c r="V16" s="3"/>
      <c r="W16" s="238" t="s">
        <v>84</v>
      </c>
      <c r="X16" s="239"/>
      <c r="Y16" s="239"/>
      <c r="Z16" s="239"/>
      <c r="AA16" s="239"/>
      <c r="AB16" s="3"/>
      <c r="AC16" s="3"/>
      <c r="AD16" s="3"/>
      <c r="AE16" s="3"/>
      <c r="AF16" s="3"/>
      <c r="AG16" s="3"/>
      <c r="AH16" s="3"/>
      <c r="AI16" s="3"/>
      <c r="AJ16" s="3"/>
      <c r="AK16" s="3"/>
      <c r="AL16" s="3"/>
      <c r="AM16" s="3"/>
      <c r="AN16" s="3"/>
      <c r="AO16" s="3"/>
      <c r="AP16" s="3"/>
      <c r="AQ16" s="3"/>
      <c r="AR16" s="4"/>
      <c r="AS16" s="121"/>
      <c r="AT16" s="252"/>
      <c r="AU16" s="252"/>
      <c r="AV16" s="252"/>
      <c r="AW16" s="252"/>
      <c r="AX16" s="252"/>
      <c r="AY16" s="252"/>
      <c r="AZ16" s="252"/>
      <c r="BA16" s="252"/>
      <c r="BB16" s="252"/>
      <c r="BC16" s="252"/>
      <c r="BD16" s="252"/>
      <c r="BE16" s="252"/>
      <c r="BF16" s="252"/>
      <c r="BG16" s="252"/>
      <c r="BH16" s="252"/>
      <c r="BI16" s="122"/>
      <c r="BJ16" s="226" t="s">
        <v>11</v>
      </c>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c r="CG16" s="226"/>
      <c r="CH16" s="226"/>
      <c r="CI16" s="226"/>
      <c r="CJ16" s="226"/>
    </row>
    <row r="17" spans="2:93" s="1" customFormat="1" ht="60.75" customHeight="1">
      <c r="B17" s="8" t="s">
        <v>7</v>
      </c>
      <c r="C17" s="9"/>
      <c r="D17" s="9"/>
      <c r="E17" s="9"/>
      <c r="F17" s="9"/>
      <c r="G17" s="9"/>
      <c r="H17" s="9"/>
      <c r="I17" s="9"/>
      <c r="J17" s="9"/>
      <c r="K17" s="9"/>
      <c r="L17" s="9"/>
      <c r="M17" s="9"/>
      <c r="N17" s="9"/>
      <c r="O17" s="9"/>
      <c r="P17" s="9"/>
      <c r="Q17" s="9"/>
      <c r="R17" s="9"/>
      <c r="S17" s="9"/>
      <c r="T17" s="9"/>
      <c r="U17" s="9"/>
      <c r="V17" s="9"/>
      <c r="W17" s="238" t="s">
        <v>85</v>
      </c>
      <c r="X17" s="239"/>
      <c r="Y17" s="239"/>
      <c r="Z17" s="239"/>
      <c r="AA17" s="239"/>
      <c r="AB17" s="9"/>
      <c r="AC17" s="9"/>
      <c r="AD17" s="9"/>
      <c r="AE17" s="9"/>
      <c r="AF17" s="9"/>
      <c r="AG17" s="9"/>
      <c r="AH17" s="9"/>
      <c r="AI17" s="9"/>
      <c r="AJ17" s="9"/>
      <c r="AK17" s="9"/>
      <c r="AL17" s="9"/>
      <c r="AM17" s="9"/>
      <c r="AN17" s="9"/>
      <c r="AO17" s="9"/>
      <c r="AP17" s="9"/>
      <c r="AQ17" s="9"/>
      <c r="AR17" s="10"/>
      <c r="AS17" s="8"/>
      <c r="AT17" s="250">
        <f>別表３!F59++別表５!B7</f>
        <v>0</v>
      </c>
      <c r="AU17" s="250"/>
      <c r="AV17" s="250"/>
      <c r="AW17" s="250"/>
      <c r="AX17" s="250"/>
      <c r="AY17" s="250"/>
      <c r="AZ17" s="250"/>
      <c r="BA17" s="250"/>
      <c r="BB17" s="250"/>
      <c r="BC17" s="250"/>
      <c r="BD17" s="250"/>
      <c r="BE17" s="250"/>
      <c r="BF17" s="250"/>
      <c r="BG17" s="250"/>
      <c r="BH17" s="250"/>
      <c r="BI17" s="10"/>
      <c r="BJ17" s="243" t="s">
        <v>117</v>
      </c>
      <c r="BK17" s="243"/>
      <c r="BL17" s="243"/>
      <c r="BM17" s="243"/>
      <c r="BN17" s="243"/>
      <c r="BO17" s="243"/>
      <c r="BP17" s="243"/>
      <c r="BQ17" s="243"/>
      <c r="BR17" s="243"/>
      <c r="BS17" s="243"/>
      <c r="BT17" s="243"/>
      <c r="BU17" s="243"/>
      <c r="BV17" s="243"/>
      <c r="BW17" s="243"/>
      <c r="BX17" s="243"/>
      <c r="BY17" s="243"/>
      <c r="BZ17" s="243"/>
      <c r="CA17" s="243"/>
      <c r="CB17" s="243"/>
      <c r="CC17" s="243"/>
      <c r="CD17" s="243"/>
      <c r="CE17" s="243"/>
      <c r="CF17" s="243"/>
      <c r="CG17" s="243"/>
      <c r="CH17" s="243"/>
      <c r="CI17" s="243"/>
      <c r="CJ17" s="243"/>
    </row>
    <row r="18" spans="2:93" s="1" customFormat="1" ht="60.75" customHeight="1">
      <c r="B18" s="5" t="s">
        <v>8</v>
      </c>
      <c r="C18" s="6"/>
      <c r="D18" s="6"/>
      <c r="E18" s="6"/>
      <c r="F18" s="6"/>
      <c r="G18" s="6"/>
      <c r="H18" s="6"/>
      <c r="I18" s="6"/>
      <c r="J18" s="6"/>
      <c r="K18" s="6"/>
      <c r="L18" s="6"/>
      <c r="M18" s="6"/>
      <c r="N18" s="6"/>
      <c r="O18" s="6"/>
      <c r="P18" s="6"/>
      <c r="Q18" s="6"/>
      <c r="R18" s="6"/>
      <c r="S18" s="6"/>
      <c r="T18" s="6"/>
      <c r="U18" s="6"/>
      <c r="V18" s="6"/>
      <c r="W18" s="238" t="s">
        <v>86</v>
      </c>
      <c r="X18" s="239"/>
      <c r="Y18" s="239"/>
      <c r="Z18" s="239"/>
      <c r="AA18" s="239"/>
      <c r="AB18" s="6"/>
      <c r="AC18" s="6"/>
      <c r="AD18" s="6"/>
      <c r="AE18" s="6"/>
      <c r="AF18" s="6"/>
      <c r="AG18" s="6"/>
      <c r="AH18" s="6"/>
      <c r="AI18" s="6"/>
      <c r="AJ18" s="6"/>
      <c r="AK18" s="6"/>
      <c r="AL18" s="6"/>
      <c r="AM18" s="6"/>
      <c r="AN18" s="6"/>
      <c r="AO18" s="6"/>
      <c r="AP18" s="6"/>
      <c r="AQ18" s="6"/>
      <c r="AR18" s="7"/>
      <c r="AS18" s="8"/>
      <c r="AT18" s="250" t="e">
        <f>別表３!G59+別表５!B10</f>
        <v>#DIV/0!</v>
      </c>
      <c r="AU18" s="250"/>
      <c r="AV18" s="250"/>
      <c r="AW18" s="250"/>
      <c r="AX18" s="250"/>
      <c r="AY18" s="250"/>
      <c r="AZ18" s="250"/>
      <c r="BA18" s="250"/>
      <c r="BB18" s="250"/>
      <c r="BC18" s="250"/>
      <c r="BD18" s="250"/>
      <c r="BE18" s="250"/>
      <c r="BF18" s="250"/>
      <c r="BG18" s="250"/>
      <c r="BH18" s="250"/>
      <c r="BI18" s="10"/>
      <c r="BJ18" s="243" t="s">
        <v>126</v>
      </c>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row>
    <row r="19" spans="2:93" s="1" customFormat="1" ht="60.75" customHeight="1">
      <c r="B19" s="8" t="s">
        <v>9</v>
      </c>
      <c r="C19" s="9"/>
      <c r="D19" s="9"/>
      <c r="E19" s="9"/>
      <c r="F19" s="9"/>
      <c r="G19" s="9"/>
      <c r="H19" s="9"/>
      <c r="I19" s="9"/>
      <c r="J19" s="9"/>
      <c r="K19" s="9"/>
      <c r="L19" s="9"/>
      <c r="M19" s="9"/>
      <c r="N19" s="9"/>
      <c r="O19" s="9"/>
      <c r="P19" s="9"/>
      <c r="Q19" s="9"/>
      <c r="R19" s="9"/>
      <c r="S19" s="9"/>
      <c r="T19" s="9"/>
      <c r="U19" s="9"/>
      <c r="V19" s="9"/>
      <c r="W19" s="247" t="s">
        <v>10</v>
      </c>
      <c r="X19" s="248"/>
      <c r="Y19" s="248"/>
      <c r="Z19" s="248"/>
      <c r="AA19" s="248"/>
      <c r="AB19" s="248"/>
      <c r="AC19" s="248"/>
      <c r="AD19" s="248"/>
      <c r="AE19" s="248"/>
      <c r="AF19" s="248"/>
      <c r="AG19" s="248"/>
      <c r="AH19" s="248"/>
      <c r="AI19" s="248"/>
      <c r="AJ19" s="248"/>
      <c r="AK19" s="248"/>
      <c r="AL19" s="248"/>
      <c r="AM19" s="248"/>
      <c r="AN19" s="248"/>
      <c r="AO19" s="248"/>
      <c r="AP19" s="248"/>
      <c r="AQ19" s="248"/>
      <c r="AR19" s="249"/>
      <c r="AS19" s="8"/>
      <c r="AT19" s="250" t="e">
        <f>IF(AT16&gt;AT17,AT17-AT18,AT16-AT18)</f>
        <v>#DIV/0!</v>
      </c>
      <c r="AU19" s="250"/>
      <c r="AV19" s="250"/>
      <c r="AW19" s="250"/>
      <c r="AX19" s="250"/>
      <c r="AY19" s="250"/>
      <c r="AZ19" s="250"/>
      <c r="BA19" s="250"/>
      <c r="BB19" s="250"/>
      <c r="BC19" s="250"/>
      <c r="BD19" s="250"/>
      <c r="BE19" s="250"/>
      <c r="BF19" s="250"/>
      <c r="BG19" s="250"/>
      <c r="BH19" s="250"/>
      <c r="BI19" s="10"/>
      <c r="BJ19" s="243" t="s">
        <v>12</v>
      </c>
      <c r="BK19" s="243"/>
      <c r="BL19" s="243"/>
      <c r="BM19" s="243"/>
      <c r="BN19" s="243"/>
      <c r="BO19" s="243"/>
      <c r="BP19" s="243"/>
      <c r="BQ19" s="243"/>
      <c r="BR19" s="243"/>
      <c r="BS19" s="243"/>
      <c r="BT19" s="243"/>
      <c r="BU19" s="243"/>
      <c r="BV19" s="243"/>
      <c r="BW19" s="243"/>
      <c r="BX19" s="243"/>
      <c r="BY19" s="243"/>
      <c r="BZ19" s="243"/>
      <c r="CA19" s="243"/>
      <c r="CB19" s="243"/>
      <c r="CC19" s="243"/>
      <c r="CD19" s="243"/>
      <c r="CE19" s="243"/>
      <c r="CF19" s="243"/>
      <c r="CG19" s="243"/>
      <c r="CH19" s="243"/>
      <c r="CI19" s="243"/>
      <c r="CJ19" s="243"/>
    </row>
    <row r="20" spans="2:93" s="1" customFormat="1" ht="9" customHeight="1"/>
    <row r="21" spans="2:93" s="1" customFormat="1" ht="60" customHeight="1">
      <c r="B21" s="227" t="s">
        <v>88</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8"/>
      <c r="BI21" s="228"/>
      <c r="BJ21" s="228"/>
      <c r="BK21" s="228"/>
      <c r="BL21" s="228"/>
      <c r="BM21" s="228"/>
      <c r="BN21" s="228"/>
      <c r="BO21" s="228"/>
      <c r="BP21" s="228"/>
      <c r="BQ21" s="228"/>
      <c r="BR21" s="228"/>
      <c r="BS21" s="228"/>
      <c r="BT21" s="228"/>
      <c r="BU21" s="228"/>
      <c r="BV21" s="228"/>
      <c r="BW21" s="228"/>
      <c r="BX21" s="228"/>
      <c r="BY21" s="228"/>
      <c r="BZ21" s="228"/>
      <c r="CA21" s="228"/>
      <c r="CB21" s="228"/>
      <c r="CC21" s="228"/>
      <c r="CD21" s="228"/>
      <c r="CE21" s="228"/>
      <c r="CF21" s="228"/>
      <c r="CG21" s="228"/>
      <c r="CH21" s="228"/>
      <c r="CI21" s="228"/>
      <c r="CJ21" s="228"/>
      <c r="CK21" s="13"/>
      <c r="CL21" s="13"/>
      <c r="CM21" s="13"/>
      <c r="CN21" s="13"/>
      <c r="CO21" s="13"/>
    </row>
    <row r="22" spans="2:93" s="1" customFormat="1" ht="25.5" customHeight="1"/>
    <row r="23" spans="2:93" s="1" customFormat="1" ht="30.75" customHeight="1"/>
    <row r="24" spans="2:93" s="1" customFormat="1" ht="39" customHeight="1"/>
    <row r="25" spans="2:93" s="1" customFormat="1" ht="39" customHeight="1"/>
    <row r="26" spans="2:93" s="1" customFormat="1" ht="39" customHeight="1"/>
    <row r="27" spans="2:93" s="1" customFormat="1" ht="39" customHeight="1"/>
    <row r="28" spans="2:93" s="1" customFormat="1" ht="39" customHeight="1"/>
    <row r="29" spans="2:93" s="1" customFormat="1" ht="39" customHeight="1"/>
    <row r="30" spans="2:93" s="1" customFormat="1" ht="39" customHeight="1"/>
    <row r="31" spans="2:93" s="1" customFormat="1" ht="39" customHeight="1"/>
    <row r="32" spans="2:93" s="1" customFormat="1" ht="39" customHeight="1"/>
    <row r="33" s="1" customFormat="1" ht="39" customHeight="1"/>
    <row r="34" s="1" customFormat="1" ht="39" customHeight="1"/>
    <row r="35" s="1" customFormat="1" ht="39" customHeight="1"/>
    <row r="36" s="1" customFormat="1" ht="39" customHeight="1"/>
    <row r="37" s="1" customFormat="1" ht="39" customHeight="1"/>
    <row r="38" s="1" customFormat="1" ht="39" customHeight="1"/>
    <row r="39" s="1" customFormat="1" ht="39" customHeight="1"/>
    <row r="40" s="1" customFormat="1" ht="39" customHeight="1"/>
    <row r="41" s="1" customFormat="1" ht="39" customHeight="1"/>
    <row r="42" s="1" customFormat="1" ht="39" customHeight="1"/>
    <row r="43" s="1" customFormat="1" ht="39" customHeight="1"/>
    <row r="44" s="1" customFormat="1" ht="39" customHeight="1"/>
    <row r="45" s="1" customFormat="1" ht="39" customHeight="1"/>
    <row r="46" s="1" customFormat="1" ht="39" customHeight="1"/>
    <row r="47" s="1" customFormat="1" ht="39" customHeight="1"/>
    <row r="48" s="1" customFormat="1" ht="39" customHeight="1"/>
    <row r="49" s="1" customFormat="1" ht="39" customHeight="1"/>
    <row r="50" s="1" customFormat="1" ht="39" customHeight="1"/>
    <row r="51" s="1" customFormat="1" ht="39" customHeight="1"/>
    <row r="52" s="1" customFormat="1" ht="39" customHeight="1"/>
    <row r="53" s="1" customFormat="1" ht="39" customHeight="1"/>
    <row r="54" s="1" customFormat="1" ht="39" customHeight="1"/>
    <row r="55" s="1" customFormat="1" ht="39" customHeight="1"/>
    <row r="56" s="1" customFormat="1" ht="39" customHeight="1"/>
    <row r="57" s="1" customFormat="1" ht="39" customHeight="1"/>
    <row r="58" s="1" customFormat="1" ht="39" customHeight="1"/>
    <row r="59" s="1" customFormat="1" ht="39" customHeight="1"/>
    <row r="60" s="1" customFormat="1" ht="39" customHeight="1"/>
    <row r="61" s="1" customFormat="1" ht="39" customHeight="1"/>
    <row r="62" s="1" customFormat="1" ht="39" customHeight="1"/>
    <row r="63" s="1" customFormat="1" ht="39" customHeight="1"/>
    <row r="64" s="1" customFormat="1" ht="39" customHeight="1"/>
    <row r="65" s="1" customFormat="1" ht="39" customHeight="1"/>
    <row r="66" s="1" customFormat="1" ht="39" customHeight="1"/>
    <row r="67" s="1" customFormat="1" ht="39" customHeight="1"/>
    <row r="68" s="1" customFormat="1" ht="39" customHeight="1"/>
    <row r="69" s="1" customFormat="1" ht="39" customHeight="1"/>
    <row r="70" s="1" customFormat="1" ht="39" customHeight="1"/>
    <row r="71" s="1" customFormat="1" ht="39" customHeight="1"/>
    <row r="72" s="1" customFormat="1" ht="39" customHeight="1"/>
    <row r="73" s="1" customFormat="1" ht="39" customHeight="1"/>
    <row r="74" s="1" customFormat="1" ht="39" customHeight="1"/>
    <row r="75" s="1" customFormat="1" ht="39" customHeight="1"/>
    <row r="76" s="1" customFormat="1" ht="39" customHeight="1"/>
    <row r="77" s="1" customFormat="1" ht="39" customHeight="1"/>
    <row r="78" s="1" customFormat="1" ht="39" customHeight="1"/>
    <row r="79" s="1" customFormat="1" ht="39" customHeight="1"/>
    <row r="80" s="1" customFormat="1" ht="39" customHeight="1"/>
    <row r="81" s="1" customFormat="1" ht="39" customHeight="1"/>
    <row r="82" s="1" customFormat="1" ht="39" customHeight="1"/>
    <row r="83" s="1" customFormat="1" ht="39" customHeight="1"/>
    <row r="84" s="1" customFormat="1" ht="39" customHeight="1"/>
    <row r="85" s="1" customFormat="1" ht="39" customHeight="1"/>
    <row r="86" s="1" customFormat="1" ht="39" customHeight="1"/>
    <row r="87" s="1" customFormat="1" ht="39" customHeight="1"/>
    <row r="88" s="1" customFormat="1" ht="39" customHeight="1"/>
    <row r="89" s="1" customFormat="1" ht="39" customHeight="1"/>
    <row r="90" s="1" customFormat="1" ht="39" customHeight="1"/>
    <row r="91" s="1" customFormat="1" ht="39" customHeight="1"/>
    <row r="92" s="1" customFormat="1" ht="39" customHeight="1"/>
    <row r="93" s="1" customFormat="1" ht="39" customHeight="1"/>
    <row r="94" s="1" customFormat="1" ht="39" customHeight="1"/>
    <row r="95" s="1" customFormat="1" ht="39" customHeight="1"/>
    <row r="96" s="1" customFormat="1" ht="39" customHeight="1"/>
    <row r="97" s="1" customFormat="1" ht="39" customHeight="1"/>
    <row r="98" s="1" customFormat="1" ht="39" customHeight="1"/>
    <row r="99" s="1" customFormat="1" ht="39" customHeight="1"/>
  </sheetData>
  <sheetProtection sheet="1" objects="1" scenarios="1"/>
  <mergeCells count="29">
    <mergeCell ref="B2:AS2"/>
    <mergeCell ref="BJ17:CJ17"/>
    <mergeCell ref="BJ18:CJ18"/>
    <mergeCell ref="BJ19:CJ19"/>
    <mergeCell ref="B11:AD11"/>
    <mergeCell ref="W19:AR19"/>
    <mergeCell ref="AT17:BH17"/>
    <mergeCell ref="AT18:BH18"/>
    <mergeCell ref="AT19:BH19"/>
    <mergeCell ref="B6:X6"/>
    <mergeCell ref="AT16:BH16"/>
    <mergeCell ref="AW15:BE15"/>
    <mergeCell ref="R15:AB15"/>
    <mergeCell ref="BR15:CB15"/>
    <mergeCell ref="B13:AO13"/>
    <mergeCell ref="W16:AA16"/>
    <mergeCell ref="X4:BN4"/>
    <mergeCell ref="BJ16:CJ16"/>
    <mergeCell ref="B21:CJ21"/>
    <mergeCell ref="BI8:CH8"/>
    <mergeCell ref="C10:AC10"/>
    <mergeCell ref="AU8:BE8"/>
    <mergeCell ref="D9:AB9"/>
    <mergeCell ref="I8:W8"/>
    <mergeCell ref="AF10:AQ11"/>
    <mergeCell ref="AF8:AQ8"/>
    <mergeCell ref="AF9:AQ9"/>
    <mergeCell ref="W17:AA17"/>
    <mergeCell ref="W18:AA1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8"/>
  <sheetViews>
    <sheetView view="pageBreakPreview" zoomScale="90" zoomScaleNormal="100" zoomScaleSheetLayoutView="90" workbookViewId="0">
      <selection activeCell="B33" sqref="B33"/>
    </sheetView>
  </sheetViews>
  <sheetFormatPr defaultRowHeight="13.5"/>
  <cols>
    <col min="1" max="1" width="4.625" customWidth="1"/>
    <col min="2" max="2" width="6.625" customWidth="1"/>
    <col min="3" max="16" width="7.625" customWidth="1"/>
  </cols>
  <sheetData>
    <row r="1" spans="1:16" ht="4.5" customHeight="1">
      <c r="A1" s="15"/>
    </row>
    <row r="2" spans="1:16" ht="16.5" customHeight="1">
      <c r="B2" s="255" t="s">
        <v>33</v>
      </c>
      <c r="C2" s="256"/>
      <c r="D2" s="256"/>
      <c r="E2" s="256"/>
      <c r="F2" s="256"/>
      <c r="G2" s="256"/>
      <c r="M2" s="257" t="s">
        <v>1</v>
      </c>
      <c r="N2" s="257"/>
      <c r="O2" s="61">
        <f>②別記様式第２号!BA16</f>
        <v>0</v>
      </c>
    </row>
    <row r="3" spans="1:16" ht="16.5" customHeight="1">
      <c r="B3" s="256"/>
      <c r="C3" s="256"/>
      <c r="D3" s="256"/>
      <c r="E3" s="256"/>
      <c r="F3" s="256"/>
      <c r="G3" s="256"/>
      <c r="M3" s="257" t="s">
        <v>4</v>
      </c>
      <c r="N3" s="257"/>
      <c r="O3" s="129">
        <f>②別記様式第２号!BA18</f>
        <v>0</v>
      </c>
    </row>
    <row r="4" spans="1:16" ht="24" customHeight="1">
      <c r="B4" s="37" t="s">
        <v>127</v>
      </c>
      <c r="C4" s="36"/>
      <c r="D4" s="36"/>
      <c r="E4" s="33"/>
      <c r="F4" s="22"/>
    </row>
    <row r="5" spans="1:16" ht="7.5" customHeight="1" thickBot="1"/>
    <row r="6" spans="1:16" ht="30" customHeight="1">
      <c r="B6" s="19" t="s">
        <v>43</v>
      </c>
      <c r="C6" s="23" t="s">
        <v>18</v>
      </c>
      <c r="D6" s="24" t="s">
        <v>19</v>
      </c>
      <c r="E6" s="24" t="s">
        <v>20</v>
      </c>
      <c r="F6" s="24" t="s">
        <v>21</v>
      </c>
      <c r="G6" s="24" t="s">
        <v>22</v>
      </c>
      <c r="H6" s="62" t="s">
        <v>23</v>
      </c>
      <c r="I6" s="23" t="s">
        <v>24</v>
      </c>
      <c r="J6" s="24" t="s">
        <v>25</v>
      </c>
      <c r="K6" s="24" t="s">
        <v>26</v>
      </c>
      <c r="L6" s="24" t="s">
        <v>27</v>
      </c>
      <c r="M6" s="24" t="s">
        <v>28</v>
      </c>
      <c r="N6" s="25" t="s">
        <v>29</v>
      </c>
      <c r="O6" s="57" t="s">
        <v>65</v>
      </c>
    </row>
    <row r="7" spans="1:16" ht="24" customHeight="1">
      <c r="B7" s="254">
        <v>1</v>
      </c>
      <c r="C7" s="132"/>
      <c r="D7" s="133"/>
      <c r="E7" s="133"/>
      <c r="F7" s="133"/>
      <c r="G7" s="133"/>
      <c r="H7" s="134"/>
      <c r="I7" s="132"/>
      <c r="J7" s="133"/>
      <c r="K7" s="133"/>
      <c r="L7" s="133"/>
      <c r="M7" s="133"/>
      <c r="N7" s="135"/>
      <c r="O7" s="58">
        <f>SUM(C7:N7)</f>
        <v>0</v>
      </c>
      <c r="P7" s="17" t="s">
        <v>32</v>
      </c>
    </row>
    <row r="8" spans="1:16" ht="24" customHeight="1">
      <c r="B8" s="254"/>
      <c r="C8" s="132"/>
      <c r="D8" s="199"/>
      <c r="E8" s="133"/>
      <c r="F8" s="133"/>
      <c r="G8" s="133"/>
      <c r="H8" s="200"/>
      <c r="I8" s="199"/>
      <c r="J8" s="133"/>
      <c r="K8" s="133"/>
      <c r="L8" s="133"/>
      <c r="M8" s="133"/>
      <c r="N8" s="200"/>
      <c r="O8" s="58">
        <f t="shared" ref="O8:O28" si="0">SUM(C8:N8)</f>
        <v>0</v>
      </c>
    </row>
    <row r="9" spans="1:16" ht="24" customHeight="1">
      <c r="B9" s="20">
        <v>2</v>
      </c>
      <c r="C9" s="132"/>
      <c r="D9" s="199"/>
      <c r="E9" s="133"/>
      <c r="F9" s="133"/>
      <c r="G9" s="133"/>
      <c r="H9" s="200"/>
      <c r="I9" s="199"/>
      <c r="J9" s="133"/>
      <c r="K9" s="133"/>
      <c r="L9" s="133"/>
      <c r="M9" s="133"/>
      <c r="N9" s="200"/>
      <c r="O9" s="58">
        <f t="shared" si="0"/>
        <v>0</v>
      </c>
    </row>
    <row r="10" spans="1:16" ht="24" customHeight="1">
      <c r="B10" s="20">
        <v>3</v>
      </c>
      <c r="C10" s="132"/>
      <c r="D10" s="199"/>
      <c r="E10" s="133"/>
      <c r="F10" s="133"/>
      <c r="G10" s="133"/>
      <c r="H10" s="200"/>
      <c r="I10" s="199"/>
      <c r="J10" s="133"/>
      <c r="K10" s="133"/>
      <c r="L10" s="133"/>
      <c r="M10" s="133"/>
      <c r="N10" s="200"/>
      <c r="O10" s="58">
        <f t="shared" si="0"/>
        <v>0</v>
      </c>
    </row>
    <row r="11" spans="1:16" ht="24" customHeight="1">
      <c r="B11" s="20">
        <v>4</v>
      </c>
      <c r="C11" s="132"/>
      <c r="D11" s="199"/>
      <c r="E11" s="133"/>
      <c r="F11" s="133"/>
      <c r="G11" s="133"/>
      <c r="H11" s="200"/>
      <c r="I11" s="199"/>
      <c r="J11" s="133"/>
      <c r="K11" s="133"/>
      <c r="L11" s="133"/>
      <c r="M11" s="133"/>
      <c r="N11" s="200"/>
      <c r="O11" s="58">
        <f t="shared" si="0"/>
        <v>0</v>
      </c>
    </row>
    <row r="12" spans="1:16" ht="24" customHeight="1">
      <c r="B12" s="20">
        <v>5</v>
      </c>
      <c r="C12" s="132"/>
      <c r="D12" s="199"/>
      <c r="E12" s="133"/>
      <c r="F12" s="133"/>
      <c r="G12" s="133"/>
      <c r="H12" s="200"/>
      <c r="I12" s="199"/>
      <c r="J12" s="133"/>
      <c r="K12" s="133"/>
      <c r="L12" s="133"/>
      <c r="M12" s="133"/>
      <c r="N12" s="200"/>
      <c r="O12" s="58">
        <f t="shared" si="0"/>
        <v>0</v>
      </c>
    </row>
    <row r="13" spans="1:16" ht="24" customHeight="1">
      <c r="B13" s="20">
        <v>6</v>
      </c>
      <c r="C13" s="132"/>
      <c r="D13" s="199"/>
      <c r="E13" s="133"/>
      <c r="F13" s="133"/>
      <c r="G13" s="133"/>
      <c r="H13" s="200"/>
      <c r="I13" s="199"/>
      <c r="J13" s="133"/>
      <c r="K13" s="133"/>
      <c r="L13" s="133"/>
      <c r="M13" s="133"/>
      <c r="N13" s="200"/>
      <c r="O13" s="58">
        <f t="shared" si="0"/>
        <v>0</v>
      </c>
    </row>
    <row r="14" spans="1:16" ht="24" customHeight="1">
      <c r="B14" s="20">
        <v>7</v>
      </c>
      <c r="C14" s="132"/>
      <c r="D14" s="199"/>
      <c r="E14" s="133"/>
      <c r="F14" s="133"/>
      <c r="G14" s="133"/>
      <c r="H14" s="200"/>
      <c r="I14" s="199"/>
      <c r="J14" s="133"/>
      <c r="K14" s="133"/>
      <c r="L14" s="133"/>
      <c r="M14" s="133"/>
      <c r="N14" s="200"/>
      <c r="O14" s="58">
        <f t="shared" si="0"/>
        <v>0</v>
      </c>
    </row>
    <row r="15" spans="1:16" ht="24" customHeight="1">
      <c r="B15" s="20">
        <v>8</v>
      </c>
      <c r="C15" s="132"/>
      <c r="D15" s="199"/>
      <c r="E15" s="133"/>
      <c r="F15" s="133"/>
      <c r="G15" s="133"/>
      <c r="H15" s="200"/>
      <c r="I15" s="199"/>
      <c r="J15" s="133"/>
      <c r="K15" s="133"/>
      <c r="L15" s="133"/>
      <c r="M15" s="133"/>
      <c r="N15" s="200"/>
      <c r="O15" s="58">
        <f t="shared" si="0"/>
        <v>0</v>
      </c>
    </row>
    <row r="16" spans="1:16" ht="24" customHeight="1">
      <c r="B16" s="20">
        <v>9</v>
      </c>
      <c r="C16" s="132"/>
      <c r="D16" s="199"/>
      <c r="E16" s="133"/>
      <c r="F16" s="133"/>
      <c r="G16" s="133"/>
      <c r="H16" s="200"/>
      <c r="I16" s="199"/>
      <c r="J16" s="133"/>
      <c r="K16" s="133"/>
      <c r="L16" s="133"/>
      <c r="M16" s="133"/>
      <c r="N16" s="200"/>
      <c r="O16" s="58">
        <f t="shared" si="0"/>
        <v>0</v>
      </c>
    </row>
    <row r="17" spans="2:15" ht="24" customHeight="1">
      <c r="B17" s="20">
        <v>10</v>
      </c>
      <c r="C17" s="132"/>
      <c r="D17" s="199"/>
      <c r="E17" s="133"/>
      <c r="F17" s="133"/>
      <c r="G17" s="133"/>
      <c r="H17" s="200"/>
      <c r="I17" s="199"/>
      <c r="J17" s="133"/>
      <c r="K17" s="133"/>
      <c r="L17" s="133"/>
      <c r="M17" s="133"/>
      <c r="N17" s="200"/>
      <c r="O17" s="58">
        <f t="shared" si="0"/>
        <v>0</v>
      </c>
    </row>
    <row r="18" spans="2:15" ht="24" customHeight="1">
      <c r="B18" s="20">
        <v>11</v>
      </c>
      <c r="C18" s="132"/>
      <c r="D18" s="199"/>
      <c r="E18" s="133"/>
      <c r="F18" s="133"/>
      <c r="G18" s="133"/>
      <c r="H18" s="200"/>
      <c r="I18" s="199"/>
      <c r="J18" s="133"/>
      <c r="K18" s="133"/>
      <c r="L18" s="133"/>
      <c r="M18" s="133"/>
      <c r="N18" s="200"/>
      <c r="O18" s="58">
        <f t="shared" si="0"/>
        <v>0</v>
      </c>
    </row>
    <row r="19" spans="2:15" ht="24" customHeight="1">
      <c r="B19" s="20">
        <v>12</v>
      </c>
      <c r="C19" s="132"/>
      <c r="D19" s="134"/>
      <c r="E19" s="133"/>
      <c r="F19" s="133"/>
      <c r="G19" s="133"/>
      <c r="H19" s="201"/>
      <c r="I19" s="199"/>
      <c r="J19" s="133"/>
      <c r="K19" s="133"/>
      <c r="L19" s="133"/>
      <c r="M19" s="133"/>
      <c r="N19" s="202"/>
      <c r="O19" s="58">
        <f t="shared" si="0"/>
        <v>0</v>
      </c>
    </row>
    <row r="20" spans="2:15" ht="24" customHeight="1">
      <c r="B20" s="20">
        <v>13</v>
      </c>
      <c r="C20" s="132"/>
      <c r="D20" s="134"/>
      <c r="E20" s="133"/>
      <c r="F20" s="133"/>
      <c r="G20" s="133"/>
      <c r="H20" s="201"/>
      <c r="I20" s="132"/>
      <c r="J20" s="133"/>
      <c r="K20" s="133"/>
      <c r="L20" s="133"/>
      <c r="M20" s="133"/>
      <c r="N20" s="135"/>
      <c r="O20" s="58">
        <f t="shared" si="0"/>
        <v>0</v>
      </c>
    </row>
    <row r="21" spans="2:15" ht="24" customHeight="1">
      <c r="B21" s="20">
        <v>14</v>
      </c>
      <c r="C21" s="132"/>
      <c r="D21" s="134"/>
      <c r="E21" s="133"/>
      <c r="F21" s="133"/>
      <c r="G21" s="133"/>
      <c r="H21" s="201"/>
      <c r="I21" s="132"/>
      <c r="J21" s="133"/>
      <c r="K21" s="133"/>
      <c r="L21" s="133"/>
      <c r="M21" s="133"/>
      <c r="N21" s="135"/>
      <c r="O21" s="58">
        <f t="shared" si="0"/>
        <v>0</v>
      </c>
    </row>
    <row r="22" spans="2:15" ht="24" customHeight="1">
      <c r="B22" s="20">
        <v>15</v>
      </c>
      <c r="C22" s="132"/>
      <c r="D22" s="133"/>
      <c r="E22" s="133"/>
      <c r="F22" s="133"/>
      <c r="G22" s="133"/>
      <c r="H22" s="134"/>
      <c r="I22" s="132"/>
      <c r="J22" s="133"/>
      <c r="K22" s="133"/>
      <c r="L22" s="133"/>
      <c r="M22" s="133"/>
      <c r="N22" s="135"/>
      <c r="O22" s="58">
        <f t="shared" si="0"/>
        <v>0</v>
      </c>
    </row>
    <row r="23" spans="2:15" ht="24" customHeight="1">
      <c r="B23" s="20">
        <v>16</v>
      </c>
      <c r="C23" s="132"/>
      <c r="D23" s="133"/>
      <c r="E23" s="133"/>
      <c r="F23" s="133"/>
      <c r="G23" s="133"/>
      <c r="H23" s="134"/>
      <c r="I23" s="132"/>
      <c r="J23" s="133"/>
      <c r="K23" s="133"/>
      <c r="L23" s="133"/>
      <c r="M23" s="133"/>
      <c r="N23" s="135"/>
      <c r="O23" s="58">
        <f t="shared" si="0"/>
        <v>0</v>
      </c>
    </row>
    <row r="24" spans="2:15" ht="24" customHeight="1">
      <c r="B24" s="20">
        <v>17</v>
      </c>
      <c r="C24" s="132"/>
      <c r="D24" s="133"/>
      <c r="E24" s="133"/>
      <c r="F24" s="133"/>
      <c r="G24" s="133"/>
      <c r="H24" s="134"/>
      <c r="I24" s="132"/>
      <c r="J24" s="133"/>
      <c r="K24" s="133"/>
      <c r="L24" s="133"/>
      <c r="M24" s="133"/>
      <c r="N24" s="135"/>
      <c r="O24" s="58">
        <f t="shared" si="0"/>
        <v>0</v>
      </c>
    </row>
    <row r="25" spans="2:15" ht="24" customHeight="1">
      <c r="B25" s="20">
        <v>18</v>
      </c>
      <c r="C25" s="132"/>
      <c r="D25" s="133"/>
      <c r="E25" s="133"/>
      <c r="F25" s="133"/>
      <c r="G25" s="133"/>
      <c r="H25" s="134"/>
      <c r="I25" s="132"/>
      <c r="J25" s="133"/>
      <c r="K25" s="133"/>
      <c r="L25" s="133"/>
      <c r="M25" s="133"/>
      <c r="N25" s="135"/>
      <c r="O25" s="58">
        <f t="shared" si="0"/>
        <v>0</v>
      </c>
    </row>
    <row r="26" spans="2:15" ht="24" customHeight="1">
      <c r="B26" s="32">
        <v>19</v>
      </c>
      <c r="C26" s="132"/>
      <c r="D26" s="133"/>
      <c r="E26" s="133"/>
      <c r="F26" s="133"/>
      <c r="G26" s="133"/>
      <c r="H26" s="134"/>
      <c r="I26" s="132"/>
      <c r="J26" s="133"/>
      <c r="K26" s="133"/>
      <c r="L26" s="133"/>
      <c r="M26" s="133"/>
      <c r="N26" s="135"/>
      <c r="O26" s="58">
        <f t="shared" si="0"/>
        <v>0</v>
      </c>
    </row>
    <row r="27" spans="2:15" ht="24" customHeight="1">
      <c r="B27" s="32">
        <v>20</v>
      </c>
      <c r="C27" s="132"/>
      <c r="D27" s="133"/>
      <c r="E27" s="133"/>
      <c r="F27" s="133"/>
      <c r="G27" s="133"/>
      <c r="H27" s="134"/>
      <c r="I27" s="132"/>
      <c r="J27" s="133"/>
      <c r="K27" s="133"/>
      <c r="L27" s="133"/>
      <c r="M27" s="133"/>
      <c r="N27" s="135"/>
      <c r="O27" s="58">
        <f t="shared" si="0"/>
        <v>0</v>
      </c>
    </row>
    <row r="28" spans="2:15" ht="24" customHeight="1">
      <c r="B28" s="32">
        <v>21</v>
      </c>
      <c r="C28" s="132"/>
      <c r="D28" s="133"/>
      <c r="E28" s="133"/>
      <c r="F28" s="133"/>
      <c r="G28" s="133"/>
      <c r="H28" s="134"/>
      <c r="I28" s="132"/>
      <c r="J28" s="133"/>
      <c r="K28" s="133"/>
      <c r="L28" s="133"/>
      <c r="M28" s="133"/>
      <c r="N28" s="135"/>
      <c r="O28" s="58">
        <f t="shared" si="0"/>
        <v>0</v>
      </c>
    </row>
    <row r="29" spans="2:15" ht="24" customHeight="1" thickBot="1">
      <c r="B29" s="20" t="s">
        <v>30</v>
      </c>
      <c r="C29" s="26">
        <f>SUM(C7:C28)</f>
        <v>0</v>
      </c>
      <c r="D29" s="27">
        <f t="shared" ref="D29:O29" si="1">SUM(D7:D28)</f>
        <v>0</v>
      </c>
      <c r="E29" s="27">
        <f t="shared" si="1"/>
        <v>0</v>
      </c>
      <c r="F29" s="27">
        <f t="shared" si="1"/>
        <v>0</v>
      </c>
      <c r="G29" s="27">
        <f t="shared" si="1"/>
        <v>0</v>
      </c>
      <c r="H29" s="63">
        <f t="shared" si="1"/>
        <v>0</v>
      </c>
      <c r="I29" s="26">
        <f t="shared" si="1"/>
        <v>0</v>
      </c>
      <c r="J29" s="27">
        <f t="shared" si="1"/>
        <v>0</v>
      </c>
      <c r="K29" s="27">
        <f t="shared" si="1"/>
        <v>0</v>
      </c>
      <c r="L29" s="27">
        <f t="shared" si="1"/>
        <v>0</v>
      </c>
      <c r="M29" s="27">
        <f t="shared" si="1"/>
        <v>0</v>
      </c>
      <c r="N29" s="28">
        <f t="shared" si="1"/>
        <v>0</v>
      </c>
      <c r="O29" s="26">
        <f t="shared" si="1"/>
        <v>0</v>
      </c>
    </row>
    <row r="30" spans="2:15" s="14" customFormat="1" ht="18" customHeight="1">
      <c r="B30" s="18"/>
    </row>
    <row r="31" spans="2:15" ht="24" customHeight="1">
      <c r="B31" s="16"/>
    </row>
    <row r="32" spans="2:15" ht="24" customHeight="1">
      <c r="B32" s="38" t="s">
        <v>128</v>
      </c>
      <c r="C32" s="21"/>
      <c r="D32" s="21"/>
      <c r="E32" s="21"/>
      <c r="F32" s="34"/>
      <c r="G32" s="39"/>
    </row>
    <row r="33" spans="2:16" ht="7.5" customHeight="1" thickBot="1">
      <c r="B33" s="16"/>
    </row>
    <row r="34" spans="2:16" ht="30" customHeight="1">
      <c r="B34" s="19" t="s">
        <v>43</v>
      </c>
      <c r="C34" s="23" t="s">
        <v>18</v>
      </c>
      <c r="D34" s="24" t="s">
        <v>19</v>
      </c>
      <c r="E34" s="24" t="s">
        <v>20</v>
      </c>
      <c r="F34" s="24" t="s">
        <v>21</v>
      </c>
      <c r="G34" s="24" t="s">
        <v>22</v>
      </c>
      <c r="H34" s="25" t="s">
        <v>23</v>
      </c>
      <c r="I34" s="23" t="s">
        <v>24</v>
      </c>
      <c r="J34" s="24" t="s">
        <v>25</v>
      </c>
      <c r="K34" s="24" t="s">
        <v>26</v>
      </c>
      <c r="L34" s="24" t="s">
        <v>27</v>
      </c>
      <c r="M34" s="24" t="s">
        <v>28</v>
      </c>
      <c r="N34" s="25" t="s">
        <v>29</v>
      </c>
      <c r="O34" s="57" t="s">
        <v>65</v>
      </c>
    </row>
    <row r="35" spans="2:16" ht="24" customHeight="1">
      <c r="B35" s="35" t="s">
        <v>66</v>
      </c>
      <c r="C35" s="132"/>
      <c r="D35" s="133"/>
      <c r="E35" s="133"/>
      <c r="F35" s="133"/>
      <c r="G35" s="133"/>
      <c r="H35" s="135"/>
      <c r="I35" s="132"/>
      <c r="J35" s="133"/>
      <c r="K35" s="133"/>
      <c r="L35" s="133"/>
      <c r="M35" s="133"/>
      <c r="N35" s="135"/>
      <c r="O35" s="58">
        <f>SUM($C$35:$N$35)</f>
        <v>0</v>
      </c>
      <c r="P35" s="31"/>
    </row>
    <row r="36" spans="2:16" ht="24" customHeight="1">
      <c r="B36" s="32" t="s">
        <v>67</v>
      </c>
      <c r="C36" s="132"/>
      <c r="D36" s="133"/>
      <c r="E36" s="133"/>
      <c r="F36" s="133"/>
      <c r="G36" s="133"/>
      <c r="H36" s="135"/>
      <c r="I36" s="132"/>
      <c r="J36" s="133"/>
      <c r="K36" s="133"/>
      <c r="L36" s="133"/>
      <c r="M36" s="133"/>
      <c r="N36" s="135"/>
      <c r="O36" s="58">
        <f>SUM($C$36:$N$36)</f>
        <v>0</v>
      </c>
    </row>
    <row r="37" spans="2:16" ht="24" customHeight="1">
      <c r="B37" s="32" t="s">
        <v>68</v>
      </c>
      <c r="C37" s="132"/>
      <c r="D37" s="133"/>
      <c r="E37" s="133"/>
      <c r="F37" s="133"/>
      <c r="G37" s="133"/>
      <c r="H37" s="135"/>
      <c r="I37" s="132"/>
      <c r="J37" s="133"/>
      <c r="K37" s="133"/>
      <c r="L37" s="133"/>
      <c r="M37" s="133"/>
      <c r="N37" s="135"/>
      <c r="O37" s="58">
        <f>SUM($C$37:$N$37)</f>
        <v>0</v>
      </c>
    </row>
    <row r="38" spans="2:16" ht="24" customHeight="1">
      <c r="B38" s="32" t="s">
        <v>69</v>
      </c>
      <c r="C38" s="132"/>
      <c r="D38" s="133"/>
      <c r="E38" s="133"/>
      <c r="F38" s="133"/>
      <c r="G38" s="133"/>
      <c r="H38" s="135"/>
      <c r="I38" s="132"/>
      <c r="J38" s="133"/>
      <c r="K38" s="133"/>
      <c r="L38" s="133"/>
      <c r="M38" s="133"/>
      <c r="N38" s="135"/>
      <c r="O38" s="58">
        <f>SUM($C$38:$N$38)</f>
        <v>0</v>
      </c>
    </row>
    <row r="39" spans="2:16" ht="24" customHeight="1">
      <c r="B39" s="32" t="s">
        <v>70</v>
      </c>
      <c r="C39" s="132"/>
      <c r="D39" s="133"/>
      <c r="E39" s="133"/>
      <c r="F39" s="133"/>
      <c r="G39" s="133"/>
      <c r="H39" s="135"/>
      <c r="I39" s="132"/>
      <c r="J39" s="133"/>
      <c r="K39" s="133"/>
      <c r="L39" s="133"/>
      <c r="M39" s="133"/>
      <c r="N39" s="135"/>
      <c r="O39" s="58">
        <f>SUM($C$39:$N$39)</f>
        <v>0</v>
      </c>
    </row>
    <row r="40" spans="2:16" ht="24" customHeight="1">
      <c r="B40" s="32" t="s">
        <v>71</v>
      </c>
      <c r="C40" s="132"/>
      <c r="D40" s="133"/>
      <c r="E40" s="133"/>
      <c r="F40" s="133"/>
      <c r="G40" s="133"/>
      <c r="H40" s="135"/>
      <c r="I40" s="132"/>
      <c r="J40" s="133"/>
      <c r="K40" s="133"/>
      <c r="L40" s="133"/>
      <c r="M40" s="133"/>
      <c r="N40" s="135"/>
      <c r="O40" s="58">
        <f>SUM($C$40:$N$40)</f>
        <v>0</v>
      </c>
    </row>
    <row r="41" spans="2:16" ht="24" customHeight="1">
      <c r="B41" s="32" t="s">
        <v>72</v>
      </c>
      <c r="C41" s="132"/>
      <c r="D41" s="133"/>
      <c r="E41" s="133"/>
      <c r="F41" s="133"/>
      <c r="G41" s="133"/>
      <c r="H41" s="135"/>
      <c r="I41" s="132"/>
      <c r="J41" s="133"/>
      <c r="K41" s="133"/>
      <c r="L41" s="133"/>
      <c r="M41" s="133"/>
      <c r="N41" s="135"/>
      <c r="O41" s="58">
        <f>SUM($C$41:$N$41)</f>
        <v>0</v>
      </c>
    </row>
    <row r="42" spans="2:16" ht="24" customHeight="1">
      <c r="B42" s="32" t="s">
        <v>73</v>
      </c>
      <c r="C42" s="132"/>
      <c r="D42" s="133"/>
      <c r="E42" s="133"/>
      <c r="F42" s="133"/>
      <c r="G42" s="133"/>
      <c r="H42" s="135"/>
      <c r="I42" s="132"/>
      <c r="J42" s="133"/>
      <c r="K42" s="133"/>
      <c r="L42" s="133"/>
      <c r="M42" s="133"/>
      <c r="N42" s="135"/>
      <c r="O42" s="58">
        <f>SUM($C$42:$N$42)</f>
        <v>0</v>
      </c>
    </row>
    <row r="43" spans="2:16" ht="24" customHeight="1">
      <c r="B43" s="32" t="s">
        <v>74</v>
      </c>
      <c r="C43" s="132"/>
      <c r="D43" s="133"/>
      <c r="E43" s="133"/>
      <c r="F43" s="133"/>
      <c r="G43" s="133"/>
      <c r="H43" s="135"/>
      <c r="I43" s="132"/>
      <c r="J43" s="133"/>
      <c r="K43" s="133"/>
      <c r="L43" s="133"/>
      <c r="M43" s="133"/>
      <c r="N43" s="135"/>
      <c r="O43" s="58">
        <f>SUM($C$43:$N$43)</f>
        <v>0</v>
      </c>
    </row>
    <row r="44" spans="2:16" ht="24" customHeight="1">
      <c r="B44" s="32" t="s">
        <v>75</v>
      </c>
      <c r="C44" s="132"/>
      <c r="D44" s="133"/>
      <c r="E44" s="133"/>
      <c r="F44" s="133"/>
      <c r="G44" s="133"/>
      <c r="H44" s="135"/>
      <c r="I44" s="132"/>
      <c r="J44" s="133"/>
      <c r="K44" s="133"/>
      <c r="L44" s="133"/>
      <c r="M44" s="133"/>
      <c r="N44" s="135"/>
      <c r="O44" s="58">
        <f>SUM($C$44:$N$44)</f>
        <v>0</v>
      </c>
    </row>
    <row r="45" spans="2:16" ht="24" customHeight="1">
      <c r="B45" s="32" t="s">
        <v>76</v>
      </c>
      <c r="C45" s="132"/>
      <c r="D45" s="133"/>
      <c r="E45" s="133"/>
      <c r="F45" s="133"/>
      <c r="G45" s="133"/>
      <c r="H45" s="135"/>
      <c r="I45" s="132"/>
      <c r="J45" s="133"/>
      <c r="K45" s="133"/>
      <c r="L45" s="133"/>
      <c r="M45" s="133"/>
      <c r="N45" s="135"/>
      <c r="O45" s="58">
        <f>SUM($C$45:$N$45)</f>
        <v>0</v>
      </c>
    </row>
    <row r="46" spans="2:16" ht="24" customHeight="1">
      <c r="B46" s="32" t="s">
        <v>77</v>
      </c>
      <c r="C46" s="132"/>
      <c r="D46" s="133"/>
      <c r="E46" s="133"/>
      <c r="F46" s="133"/>
      <c r="G46" s="133"/>
      <c r="H46" s="135"/>
      <c r="I46" s="132"/>
      <c r="J46" s="133"/>
      <c r="K46" s="133"/>
      <c r="L46" s="133"/>
      <c r="M46" s="133"/>
      <c r="N46" s="135"/>
      <c r="O46" s="58">
        <f>SUM(C46:N46)</f>
        <v>0</v>
      </c>
    </row>
    <row r="47" spans="2:16" ht="24" customHeight="1" thickBot="1">
      <c r="B47" s="20" t="s">
        <v>30</v>
      </c>
      <c r="C47" s="26">
        <f t="shared" ref="C47:O47" si="2">SUM(C35:C46)</f>
        <v>0</v>
      </c>
      <c r="D47" s="27">
        <f t="shared" si="2"/>
        <v>0</v>
      </c>
      <c r="E47" s="27">
        <f t="shared" si="2"/>
        <v>0</v>
      </c>
      <c r="F47" s="27">
        <f t="shared" si="2"/>
        <v>0</v>
      </c>
      <c r="G47" s="27">
        <f t="shared" si="2"/>
        <v>0</v>
      </c>
      <c r="H47" s="28">
        <f t="shared" si="2"/>
        <v>0</v>
      </c>
      <c r="I47" s="26">
        <f t="shared" si="2"/>
        <v>0</v>
      </c>
      <c r="J47" s="27">
        <f t="shared" si="2"/>
        <v>0</v>
      </c>
      <c r="K47" s="27">
        <f t="shared" si="2"/>
        <v>0</v>
      </c>
      <c r="L47" s="27">
        <f t="shared" si="2"/>
        <v>0</v>
      </c>
      <c r="M47" s="27">
        <f t="shared" si="2"/>
        <v>0</v>
      </c>
      <c r="N47" s="28">
        <f t="shared" si="2"/>
        <v>0</v>
      </c>
      <c r="O47" s="26">
        <f t="shared" si="2"/>
        <v>0</v>
      </c>
    </row>
    <row r="48" spans="2:16" ht="18" customHeight="1">
      <c r="B48" s="18" t="s">
        <v>34</v>
      </c>
      <c r="C48" s="14" t="s">
        <v>35</v>
      </c>
    </row>
    <row r="49" spans="1:15" ht="18" customHeight="1" thickBot="1">
      <c r="B49" s="18"/>
      <c r="C49" s="14"/>
    </row>
    <row r="50" spans="1:15" ht="26.25" customHeight="1">
      <c r="B50" s="59"/>
      <c r="C50" s="23" t="s">
        <v>18</v>
      </c>
      <c r="D50" s="24" t="s">
        <v>19</v>
      </c>
      <c r="E50" s="24" t="s">
        <v>20</v>
      </c>
      <c r="F50" s="24" t="s">
        <v>21</v>
      </c>
      <c r="G50" s="24" t="s">
        <v>22</v>
      </c>
      <c r="H50" s="25" t="s">
        <v>23</v>
      </c>
      <c r="I50" s="23" t="s">
        <v>24</v>
      </c>
      <c r="J50" s="24" t="s">
        <v>25</v>
      </c>
      <c r="K50" s="24" t="s">
        <v>26</v>
      </c>
      <c r="L50" s="24" t="s">
        <v>27</v>
      </c>
      <c r="M50" s="24" t="s">
        <v>28</v>
      </c>
      <c r="N50" s="25" t="s">
        <v>29</v>
      </c>
      <c r="O50" s="114" t="s">
        <v>65</v>
      </c>
    </row>
    <row r="51" spans="1:15" ht="24" customHeight="1" thickBot="1">
      <c r="B51" s="60" t="s">
        <v>78</v>
      </c>
      <c r="C51" s="26">
        <f>C29+C47</f>
        <v>0</v>
      </c>
      <c r="D51" s="27">
        <f t="shared" ref="D51:O51" si="3">D29+D47</f>
        <v>0</v>
      </c>
      <c r="E51" s="27">
        <f t="shared" si="3"/>
        <v>0</v>
      </c>
      <c r="F51" s="27">
        <f t="shared" si="3"/>
        <v>0</v>
      </c>
      <c r="G51" s="27">
        <f t="shared" si="3"/>
        <v>0</v>
      </c>
      <c r="H51" s="28">
        <f t="shared" si="3"/>
        <v>0</v>
      </c>
      <c r="I51" s="26">
        <f t="shared" si="3"/>
        <v>0</v>
      </c>
      <c r="J51" s="27">
        <f t="shared" si="3"/>
        <v>0</v>
      </c>
      <c r="K51" s="27">
        <f t="shared" si="3"/>
        <v>0</v>
      </c>
      <c r="L51" s="27">
        <f t="shared" si="3"/>
        <v>0</v>
      </c>
      <c r="M51" s="27">
        <f t="shared" si="3"/>
        <v>0</v>
      </c>
      <c r="N51" s="28">
        <f t="shared" si="3"/>
        <v>0</v>
      </c>
      <c r="O51" s="115">
        <f t="shared" si="3"/>
        <v>0</v>
      </c>
    </row>
    <row r="52" spans="1:15" ht="18" customHeight="1">
      <c r="B52" s="18"/>
      <c r="C52" s="14"/>
    </row>
    <row r="53" spans="1:15" ht="18" customHeight="1">
      <c r="B53" s="18"/>
      <c r="C53" s="14"/>
    </row>
    <row r="54" spans="1:15" ht="18" customHeight="1">
      <c r="B54" s="18"/>
      <c r="C54" s="14"/>
    </row>
    <row r="55" spans="1:15" ht="24" customHeight="1">
      <c r="B55" s="16"/>
    </row>
    <row r="56" spans="1:15" ht="9" customHeight="1">
      <c r="A56" s="15"/>
    </row>
    <row r="57" spans="1:15" ht="24" customHeight="1"/>
    <row r="58" spans="1:15" ht="24" customHeight="1"/>
  </sheetData>
  <sheetProtection sheet="1" objects="1" scenarios="1"/>
  <mergeCells count="4">
    <mergeCell ref="B7:B8"/>
    <mergeCell ref="B2:G3"/>
    <mergeCell ref="M2:N2"/>
    <mergeCell ref="M3:N3"/>
  </mergeCells>
  <phoneticPr fontId="2"/>
  <printOptions horizontalCentered="1"/>
  <pageMargins left="0.51181102362204722" right="0.51181102362204722" top="0.35433070866141736" bottom="0.35433070866141736"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102"/>
  <sheetViews>
    <sheetView view="pageBreakPreview" zoomScale="90" zoomScaleNormal="100" zoomScaleSheetLayoutView="90" workbookViewId="0">
      <selection activeCell="A2" sqref="A2"/>
    </sheetView>
  </sheetViews>
  <sheetFormatPr defaultRowHeight="13.5"/>
  <cols>
    <col min="1" max="1" width="8.625" style="152" customWidth="1"/>
    <col min="2" max="2" width="7.125" style="152" customWidth="1"/>
    <col min="3" max="3" width="20.125" style="152" customWidth="1"/>
    <col min="4" max="6" width="16.625" style="152" customWidth="1"/>
    <col min="7" max="7" width="18.125" style="152" customWidth="1"/>
    <col min="8" max="8" width="13.625" style="152" customWidth="1"/>
    <col min="9" max="9" width="8.625" style="152" customWidth="1"/>
    <col min="10" max="10" width="9.625" style="152" customWidth="1"/>
    <col min="11" max="11" width="10.625" style="152" customWidth="1"/>
    <col min="12" max="16384" width="9" style="152"/>
  </cols>
  <sheetData>
    <row r="1" spans="2:11" ht="4.5" customHeight="1"/>
    <row r="2" spans="2:11" ht="18" customHeight="1">
      <c r="B2" s="267" t="s">
        <v>44</v>
      </c>
      <c r="C2" s="268"/>
      <c r="D2" s="269"/>
      <c r="F2" s="153" t="s">
        <v>1</v>
      </c>
      <c r="G2" s="273">
        <f>②別記様式第２号!BA16</f>
        <v>0</v>
      </c>
      <c r="H2" s="274"/>
    </row>
    <row r="3" spans="2:11" ht="18" customHeight="1">
      <c r="B3" s="270"/>
      <c r="C3" s="271"/>
      <c r="D3" s="272"/>
      <c r="F3" s="153" t="s">
        <v>4</v>
      </c>
      <c r="G3" s="273">
        <f>②別記様式第２号!BA18</f>
        <v>0</v>
      </c>
      <c r="H3" s="274"/>
    </row>
    <row r="4" spans="2:11" ht="7.5" customHeight="1">
      <c r="F4" s="154"/>
    </row>
    <row r="5" spans="2:11" ht="18" customHeight="1">
      <c r="B5" s="155" t="s">
        <v>129</v>
      </c>
      <c r="F5" s="153" t="s">
        <v>45</v>
      </c>
      <c r="G5" s="275">
        <f>別表１!AF9</f>
        <v>0</v>
      </c>
      <c r="H5" s="276"/>
    </row>
    <row r="6" spans="2:11" ht="18" customHeight="1">
      <c r="B6" s="156"/>
      <c r="F6" s="157" t="s">
        <v>46</v>
      </c>
      <c r="G6" s="277">
        <f>別表１!AF10</f>
        <v>0</v>
      </c>
      <c r="H6" s="278"/>
    </row>
    <row r="7" spans="2:11" ht="7.5" customHeight="1"/>
    <row r="8" spans="2:11" ht="18" customHeight="1">
      <c r="B8" s="258" t="s">
        <v>43</v>
      </c>
      <c r="C8" s="261" t="s">
        <v>36</v>
      </c>
      <c r="D8" s="263" t="s">
        <v>38</v>
      </c>
      <c r="E8" s="265" t="s">
        <v>7</v>
      </c>
      <c r="F8" s="266"/>
      <c r="G8" s="261" t="s">
        <v>8</v>
      </c>
      <c r="H8" s="158"/>
    </row>
    <row r="9" spans="2:11" ht="18" customHeight="1">
      <c r="B9" s="259"/>
      <c r="C9" s="262"/>
      <c r="D9" s="264"/>
      <c r="E9" s="159" t="s">
        <v>39</v>
      </c>
      <c r="F9" s="160" t="s">
        <v>47</v>
      </c>
      <c r="G9" s="262"/>
      <c r="H9" s="161" t="s">
        <v>17</v>
      </c>
    </row>
    <row r="10" spans="2:11" ht="18" customHeight="1">
      <c r="B10" s="260"/>
      <c r="C10" s="162" t="s">
        <v>37</v>
      </c>
      <c r="D10" s="163" t="s">
        <v>48</v>
      </c>
      <c r="E10" s="164" t="s">
        <v>40</v>
      </c>
      <c r="F10" s="162" t="s">
        <v>41</v>
      </c>
      <c r="G10" s="162" t="s">
        <v>42</v>
      </c>
      <c r="H10" s="165"/>
    </row>
    <row r="11" spans="2:11" ht="21" customHeight="1">
      <c r="B11" s="279">
        <v>1</v>
      </c>
      <c r="C11" s="166">
        <f>別表２!O7</f>
        <v>0</v>
      </c>
      <c r="D11" s="167">
        <f>IF(K11&lt;$G$6,K11,$G$6)</f>
        <v>0</v>
      </c>
      <c r="E11" s="167">
        <f>$G$6</f>
        <v>0</v>
      </c>
      <c r="F11" s="167">
        <f>C11*E11</f>
        <v>0</v>
      </c>
      <c r="G11" s="167">
        <f>C11*D11</f>
        <v>0</v>
      </c>
      <c r="H11" s="168" t="s">
        <v>31</v>
      </c>
      <c r="K11" s="169">
        <v>7000</v>
      </c>
    </row>
    <row r="12" spans="2:11" ht="21" customHeight="1">
      <c r="B12" s="279"/>
      <c r="C12" s="166">
        <f>別表２!O8</f>
        <v>0</v>
      </c>
      <c r="D12" s="167">
        <f t="shared" ref="D12:D31" si="0">IF(K12&lt;$G$6,K12,$G$6)</f>
        <v>0</v>
      </c>
      <c r="E12" s="167">
        <f t="shared" ref="E12:E32" si="1">$G$6</f>
        <v>0</v>
      </c>
      <c r="F12" s="167">
        <f t="shared" ref="F12:F32" si="2">C12*E12</f>
        <v>0</v>
      </c>
      <c r="G12" s="167">
        <f t="shared" ref="G12:G32" si="3">C12*D12</f>
        <v>0</v>
      </c>
      <c r="H12" s="168"/>
      <c r="K12" s="169">
        <v>10000</v>
      </c>
    </row>
    <row r="13" spans="2:11" ht="21" customHeight="1">
      <c r="B13" s="153">
        <v>2</v>
      </c>
      <c r="C13" s="166">
        <f>別表２!O9</f>
        <v>0</v>
      </c>
      <c r="D13" s="167">
        <f t="shared" si="0"/>
        <v>0</v>
      </c>
      <c r="E13" s="167">
        <f t="shared" si="1"/>
        <v>0</v>
      </c>
      <c r="F13" s="167">
        <f t="shared" si="2"/>
        <v>0</v>
      </c>
      <c r="G13" s="167">
        <f t="shared" si="3"/>
        <v>0</v>
      </c>
      <c r="H13" s="168"/>
      <c r="K13" s="169">
        <v>13000</v>
      </c>
    </row>
    <row r="14" spans="2:11" ht="21" customHeight="1">
      <c r="B14" s="153">
        <v>3</v>
      </c>
      <c r="C14" s="166">
        <f>別表２!O10</f>
        <v>0</v>
      </c>
      <c r="D14" s="167">
        <f t="shared" si="0"/>
        <v>0</v>
      </c>
      <c r="E14" s="167">
        <f t="shared" si="1"/>
        <v>0</v>
      </c>
      <c r="F14" s="167">
        <f t="shared" si="2"/>
        <v>0</v>
      </c>
      <c r="G14" s="167">
        <f t="shared" si="3"/>
        <v>0</v>
      </c>
      <c r="H14" s="168"/>
      <c r="K14" s="169">
        <v>16000</v>
      </c>
    </row>
    <row r="15" spans="2:11" ht="21" customHeight="1">
      <c r="B15" s="153">
        <v>4</v>
      </c>
      <c r="C15" s="166">
        <f>別表２!O11</f>
        <v>0</v>
      </c>
      <c r="D15" s="167">
        <f t="shared" si="0"/>
        <v>0</v>
      </c>
      <c r="E15" s="167">
        <f t="shared" si="1"/>
        <v>0</v>
      </c>
      <c r="F15" s="167">
        <f t="shared" si="2"/>
        <v>0</v>
      </c>
      <c r="G15" s="167">
        <f t="shared" si="3"/>
        <v>0</v>
      </c>
      <c r="H15" s="168"/>
      <c r="K15" s="169">
        <v>19000</v>
      </c>
    </row>
    <row r="16" spans="2:11" ht="21" customHeight="1">
      <c r="B16" s="153">
        <v>5</v>
      </c>
      <c r="C16" s="166">
        <f>別表２!O12</f>
        <v>0</v>
      </c>
      <c r="D16" s="167">
        <f t="shared" si="0"/>
        <v>0</v>
      </c>
      <c r="E16" s="167">
        <f t="shared" si="1"/>
        <v>0</v>
      </c>
      <c r="F16" s="167">
        <f t="shared" si="2"/>
        <v>0</v>
      </c>
      <c r="G16" s="167">
        <f t="shared" si="3"/>
        <v>0</v>
      </c>
      <c r="H16" s="168"/>
      <c r="K16" s="169">
        <v>22000</v>
      </c>
    </row>
    <row r="17" spans="2:11" ht="21" customHeight="1">
      <c r="B17" s="153">
        <v>6</v>
      </c>
      <c r="C17" s="166">
        <f>別表２!O13</f>
        <v>0</v>
      </c>
      <c r="D17" s="167">
        <f t="shared" si="0"/>
        <v>0</v>
      </c>
      <c r="E17" s="167">
        <f t="shared" si="1"/>
        <v>0</v>
      </c>
      <c r="F17" s="167">
        <f t="shared" si="2"/>
        <v>0</v>
      </c>
      <c r="G17" s="167">
        <f t="shared" si="3"/>
        <v>0</v>
      </c>
      <c r="H17" s="168"/>
      <c r="K17" s="169">
        <v>25000</v>
      </c>
    </row>
    <row r="18" spans="2:11" ht="21" customHeight="1">
      <c r="B18" s="153">
        <v>7</v>
      </c>
      <c r="C18" s="166">
        <f>別表２!O14</f>
        <v>0</v>
      </c>
      <c r="D18" s="167">
        <f t="shared" si="0"/>
        <v>0</v>
      </c>
      <c r="E18" s="167">
        <f t="shared" si="1"/>
        <v>0</v>
      </c>
      <c r="F18" s="167">
        <f t="shared" si="2"/>
        <v>0</v>
      </c>
      <c r="G18" s="167">
        <f t="shared" si="3"/>
        <v>0</v>
      </c>
      <c r="H18" s="168"/>
      <c r="K18" s="169">
        <v>30000</v>
      </c>
    </row>
    <row r="19" spans="2:11" ht="21" customHeight="1">
      <c r="B19" s="153">
        <v>8</v>
      </c>
      <c r="C19" s="166">
        <f>別表２!O15</f>
        <v>0</v>
      </c>
      <c r="D19" s="167">
        <f t="shared" si="0"/>
        <v>0</v>
      </c>
      <c r="E19" s="167">
        <f t="shared" si="1"/>
        <v>0</v>
      </c>
      <c r="F19" s="167">
        <f t="shared" si="2"/>
        <v>0</v>
      </c>
      <c r="G19" s="167">
        <f t="shared" si="3"/>
        <v>0</v>
      </c>
      <c r="H19" s="168"/>
      <c r="K19" s="169">
        <v>35000</v>
      </c>
    </row>
    <row r="20" spans="2:11" ht="21" customHeight="1">
      <c r="B20" s="153">
        <v>9</v>
      </c>
      <c r="C20" s="166">
        <f>別表２!O16</f>
        <v>0</v>
      </c>
      <c r="D20" s="167">
        <f t="shared" si="0"/>
        <v>0</v>
      </c>
      <c r="E20" s="167">
        <f t="shared" si="1"/>
        <v>0</v>
      </c>
      <c r="F20" s="167">
        <f t="shared" si="2"/>
        <v>0</v>
      </c>
      <c r="G20" s="167">
        <f t="shared" si="3"/>
        <v>0</v>
      </c>
      <c r="H20" s="168"/>
      <c r="K20" s="169">
        <v>40000</v>
      </c>
    </row>
    <row r="21" spans="2:11" ht="21" customHeight="1">
      <c r="B21" s="153">
        <v>10</v>
      </c>
      <c r="C21" s="166">
        <f>別表２!O17</f>
        <v>0</v>
      </c>
      <c r="D21" s="167">
        <f t="shared" si="0"/>
        <v>0</v>
      </c>
      <c r="E21" s="167">
        <f t="shared" si="1"/>
        <v>0</v>
      </c>
      <c r="F21" s="167">
        <f t="shared" si="2"/>
        <v>0</v>
      </c>
      <c r="G21" s="167">
        <f t="shared" si="3"/>
        <v>0</v>
      </c>
      <c r="H21" s="168"/>
      <c r="K21" s="169">
        <v>45000</v>
      </c>
    </row>
    <row r="22" spans="2:11" ht="21" customHeight="1">
      <c r="B22" s="153">
        <v>11</v>
      </c>
      <c r="C22" s="166">
        <f>別表２!O18</f>
        <v>0</v>
      </c>
      <c r="D22" s="167">
        <f t="shared" si="0"/>
        <v>0</v>
      </c>
      <c r="E22" s="167">
        <f t="shared" si="1"/>
        <v>0</v>
      </c>
      <c r="F22" s="167">
        <f t="shared" si="2"/>
        <v>0</v>
      </c>
      <c r="G22" s="167">
        <f t="shared" si="3"/>
        <v>0</v>
      </c>
      <c r="H22" s="168"/>
      <c r="K22" s="169">
        <v>50000</v>
      </c>
    </row>
    <row r="23" spans="2:11" ht="21" customHeight="1">
      <c r="B23" s="153">
        <v>12</v>
      </c>
      <c r="C23" s="166">
        <f>別表２!O19</f>
        <v>0</v>
      </c>
      <c r="D23" s="167">
        <f t="shared" si="0"/>
        <v>0</v>
      </c>
      <c r="E23" s="167">
        <f t="shared" si="1"/>
        <v>0</v>
      </c>
      <c r="F23" s="167">
        <f t="shared" si="2"/>
        <v>0</v>
      </c>
      <c r="G23" s="167">
        <f t="shared" si="3"/>
        <v>0</v>
      </c>
      <c r="H23" s="168"/>
      <c r="K23" s="169">
        <v>57000</v>
      </c>
    </row>
    <row r="24" spans="2:11" ht="21" customHeight="1">
      <c r="B24" s="153">
        <v>13</v>
      </c>
      <c r="C24" s="166">
        <f>別表２!O20</f>
        <v>0</v>
      </c>
      <c r="D24" s="167">
        <f t="shared" si="0"/>
        <v>0</v>
      </c>
      <c r="E24" s="167">
        <f t="shared" si="1"/>
        <v>0</v>
      </c>
      <c r="F24" s="167">
        <f t="shared" si="2"/>
        <v>0</v>
      </c>
      <c r="G24" s="167">
        <f t="shared" si="3"/>
        <v>0</v>
      </c>
      <c r="H24" s="168"/>
      <c r="K24" s="169">
        <v>64000</v>
      </c>
    </row>
    <row r="25" spans="2:11" ht="21" customHeight="1">
      <c r="B25" s="153">
        <v>14</v>
      </c>
      <c r="C25" s="166">
        <f>別表２!O21</f>
        <v>0</v>
      </c>
      <c r="D25" s="167">
        <f t="shared" si="0"/>
        <v>0</v>
      </c>
      <c r="E25" s="167">
        <f t="shared" si="1"/>
        <v>0</v>
      </c>
      <c r="F25" s="167">
        <f t="shared" si="2"/>
        <v>0</v>
      </c>
      <c r="G25" s="167">
        <f t="shared" si="3"/>
        <v>0</v>
      </c>
      <c r="H25" s="168"/>
      <c r="K25" s="169">
        <v>71000</v>
      </c>
    </row>
    <row r="26" spans="2:11" ht="21" customHeight="1">
      <c r="B26" s="153">
        <v>15</v>
      </c>
      <c r="C26" s="166">
        <f>別表２!O22</f>
        <v>0</v>
      </c>
      <c r="D26" s="167">
        <f t="shared" si="0"/>
        <v>0</v>
      </c>
      <c r="E26" s="167">
        <f t="shared" si="1"/>
        <v>0</v>
      </c>
      <c r="F26" s="167">
        <f t="shared" si="2"/>
        <v>0</v>
      </c>
      <c r="G26" s="167">
        <f t="shared" si="3"/>
        <v>0</v>
      </c>
      <c r="H26" s="168"/>
      <c r="K26" s="169">
        <v>78000</v>
      </c>
    </row>
    <row r="27" spans="2:11" ht="21" customHeight="1">
      <c r="B27" s="153">
        <v>16</v>
      </c>
      <c r="C27" s="166">
        <f>別表２!O23</f>
        <v>0</v>
      </c>
      <c r="D27" s="167">
        <f t="shared" si="0"/>
        <v>0</v>
      </c>
      <c r="E27" s="167">
        <f t="shared" si="1"/>
        <v>0</v>
      </c>
      <c r="F27" s="167">
        <f t="shared" si="2"/>
        <v>0</v>
      </c>
      <c r="G27" s="167">
        <f t="shared" si="3"/>
        <v>0</v>
      </c>
      <c r="H27" s="168"/>
      <c r="K27" s="169">
        <v>85000</v>
      </c>
    </row>
    <row r="28" spans="2:11" ht="21" customHeight="1">
      <c r="B28" s="153">
        <v>17</v>
      </c>
      <c r="C28" s="166">
        <f>別表２!O24</f>
        <v>0</v>
      </c>
      <c r="D28" s="167">
        <f t="shared" si="0"/>
        <v>0</v>
      </c>
      <c r="E28" s="167">
        <f t="shared" si="1"/>
        <v>0</v>
      </c>
      <c r="F28" s="167">
        <f t="shared" si="2"/>
        <v>0</v>
      </c>
      <c r="G28" s="167">
        <f t="shared" si="3"/>
        <v>0</v>
      </c>
      <c r="H28" s="168"/>
      <c r="K28" s="169">
        <v>93000</v>
      </c>
    </row>
    <row r="29" spans="2:11" ht="21" customHeight="1">
      <c r="B29" s="153">
        <v>18</v>
      </c>
      <c r="C29" s="166">
        <f>別表２!O25</f>
        <v>0</v>
      </c>
      <c r="D29" s="167">
        <f t="shared" si="0"/>
        <v>0</v>
      </c>
      <c r="E29" s="167">
        <f t="shared" si="1"/>
        <v>0</v>
      </c>
      <c r="F29" s="167">
        <f t="shared" si="2"/>
        <v>0</v>
      </c>
      <c r="G29" s="167">
        <f t="shared" si="3"/>
        <v>0</v>
      </c>
      <c r="H29" s="168"/>
      <c r="K29" s="169">
        <v>101000</v>
      </c>
    </row>
    <row r="30" spans="2:11" ht="21" customHeight="1">
      <c r="B30" s="153">
        <v>19</v>
      </c>
      <c r="C30" s="166">
        <f>別表２!O26</f>
        <v>0</v>
      </c>
      <c r="D30" s="167">
        <f t="shared" si="0"/>
        <v>0</v>
      </c>
      <c r="E30" s="167">
        <f t="shared" si="1"/>
        <v>0</v>
      </c>
      <c r="F30" s="167">
        <f t="shared" si="2"/>
        <v>0</v>
      </c>
      <c r="G30" s="167">
        <f t="shared" si="3"/>
        <v>0</v>
      </c>
      <c r="H30" s="170"/>
      <c r="K30" s="169">
        <v>109000</v>
      </c>
    </row>
    <row r="31" spans="2:11" ht="21" customHeight="1">
      <c r="B31" s="153">
        <v>20</v>
      </c>
      <c r="C31" s="166">
        <f>別表２!O27</f>
        <v>0</v>
      </c>
      <c r="D31" s="167">
        <f t="shared" si="0"/>
        <v>0</v>
      </c>
      <c r="E31" s="167">
        <f t="shared" si="1"/>
        <v>0</v>
      </c>
      <c r="F31" s="167">
        <f t="shared" si="2"/>
        <v>0</v>
      </c>
      <c r="G31" s="167">
        <f t="shared" si="3"/>
        <v>0</v>
      </c>
      <c r="H31" s="170"/>
      <c r="K31" s="169">
        <v>117000</v>
      </c>
    </row>
    <row r="32" spans="2:11" ht="21" customHeight="1" thickBot="1">
      <c r="B32" s="160">
        <v>21</v>
      </c>
      <c r="C32" s="171">
        <f>別表２!O28</f>
        <v>0</v>
      </c>
      <c r="D32" s="172">
        <f>$G$6</f>
        <v>0</v>
      </c>
      <c r="E32" s="172">
        <f t="shared" si="1"/>
        <v>0</v>
      </c>
      <c r="F32" s="172">
        <f t="shared" si="2"/>
        <v>0</v>
      </c>
      <c r="G32" s="172">
        <f t="shared" si="3"/>
        <v>0</v>
      </c>
      <c r="H32" s="173" t="s">
        <v>49</v>
      </c>
      <c r="K32" s="169"/>
    </row>
    <row r="33" spans="2:11" ht="21" customHeight="1" thickTop="1">
      <c r="B33" s="174" t="s">
        <v>30</v>
      </c>
      <c r="C33" s="175">
        <f>SUM(C11:C32)</f>
        <v>0</v>
      </c>
      <c r="D33" s="176"/>
      <c r="E33" s="176"/>
      <c r="F33" s="177">
        <f>SUM(F11:F32)</f>
        <v>0</v>
      </c>
      <c r="G33" s="177">
        <f>SUM(G11:G32)</f>
        <v>0</v>
      </c>
      <c r="H33" s="178"/>
    </row>
    <row r="34" spans="2:11" ht="18" customHeight="1">
      <c r="B34" s="179"/>
      <c r="C34" s="180"/>
      <c r="D34" s="180"/>
      <c r="E34" s="180"/>
      <c r="F34" s="180"/>
      <c r="G34" s="180"/>
      <c r="H34" s="180"/>
    </row>
    <row r="35" spans="2:11" ht="18" customHeight="1">
      <c r="B35" s="154"/>
    </row>
    <row r="36" spans="2:11" ht="18" customHeight="1">
      <c r="B36" s="155" t="s">
        <v>130</v>
      </c>
      <c r="F36" s="181"/>
      <c r="G36" s="182"/>
      <c r="H36" s="182"/>
    </row>
    <row r="37" spans="2:11" ht="18" customHeight="1">
      <c r="B37" s="156"/>
      <c r="F37" s="183"/>
      <c r="G37" s="184"/>
      <c r="H37" s="184"/>
    </row>
    <row r="38" spans="2:11" ht="7.5" customHeight="1">
      <c r="I38" s="185"/>
    </row>
    <row r="39" spans="2:11" ht="18" customHeight="1">
      <c r="B39" s="258" t="s">
        <v>43</v>
      </c>
      <c r="C39" s="261" t="s">
        <v>36</v>
      </c>
      <c r="D39" s="263" t="s">
        <v>38</v>
      </c>
      <c r="E39" s="265" t="s">
        <v>7</v>
      </c>
      <c r="F39" s="266"/>
      <c r="G39" s="261" t="s">
        <v>8</v>
      </c>
      <c r="H39" s="158"/>
    </row>
    <row r="40" spans="2:11" ht="18" customHeight="1">
      <c r="B40" s="259"/>
      <c r="C40" s="262"/>
      <c r="D40" s="264"/>
      <c r="E40" s="159" t="s">
        <v>39</v>
      </c>
      <c r="F40" s="160" t="s">
        <v>47</v>
      </c>
      <c r="G40" s="262"/>
      <c r="H40" s="161" t="s">
        <v>17</v>
      </c>
    </row>
    <row r="41" spans="2:11" ht="18" customHeight="1">
      <c r="B41" s="260"/>
      <c r="C41" s="162" t="s">
        <v>37</v>
      </c>
      <c r="D41" s="163" t="s">
        <v>48</v>
      </c>
      <c r="E41" s="164" t="s">
        <v>40</v>
      </c>
      <c r="F41" s="162" t="s">
        <v>41</v>
      </c>
      <c r="G41" s="162" t="s">
        <v>42</v>
      </c>
      <c r="H41" s="165"/>
    </row>
    <row r="42" spans="2:11" ht="21" customHeight="1">
      <c r="B42" s="153" t="s">
        <v>66</v>
      </c>
      <c r="C42" s="166">
        <f>別表２!O35</f>
        <v>0</v>
      </c>
      <c r="D42" s="167">
        <f>IF(K42&lt;$G$6,K42,$G$6)</f>
        <v>0</v>
      </c>
      <c r="E42" s="167">
        <f>$G$6</f>
        <v>0</v>
      </c>
      <c r="F42" s="167">
        <f>C42*E42</f>
        <v>0</v>
      </c>
      <c r="G42" s="167">
        <f>C42*D42</f>
        <v>0</v>
      </c>
      <c r="H42" s="168"/>
      <c r="K42" s="169">
        <v>10000</v>
      </c>
    </row>
    <row r="43" spans="2:11" ht="21" customHeight="1">
      <c r="B43" s="153" t="s">
        <v>67</v>
      </c>
      <c r="C43" s="166">
        <f>別表２!O36</f>
        <v>0</v>
      </c>
      <c r="D43" s="167">
        <f t="shared" ref="D43:D52" si="4">IF(K43&lt;$G$6,K43,$G$6)</f>
        <v>0</v>
      </c>
      <c r="E43" s="167">
        <f t="shared" ref="E43:E53" si="5">$G$6</f>
        <v>0</v>
      </c>
      <c r="F43" s="167">
        <f t="shared" ref="F43:F53" si="6">C43*E43</f>
        <v>0</v>
      </c>
      <c r="G43" s="167">
        <f t="shared" ref="G43:G53" si="7">C43*D43</f>
        <v>0</v>
      </c>
      <c r="H43" s="168"/>
      <c r="K43" s="169">
        <v>15000</v>
      </c>
    </row>
    <row r="44" spans="2:11" ht="21" customHeight="1">
      <c r="B44" s="153" t="s">
        <v>68</v>
      </c>
      <c r="C44" s="166">
        <f>別表２!O37</f>
        <v>0</v>
      </c>
      <c r="D44" s="167">
        <f t="shared" si="4"/>
        <v>0</v>
      </c>
      <c r="E44" s="167">
        <f t="shared" si="5"/>
        <v>0</v>
      </c>
      <c r="F44" s="167">
        <f t="shared" si="6"/>
        <v>0</v>
      </c>
      <c r="G44" s="167">
        <f t="shared" si="7"/>
        <v>0</v>
      </c>
      <c r="H44" s="168"/>
      <c r="K44" s="169">
        <v>20000</v>
      </c>
    </row>
    <row r="45" spans="2:11" ht="21" customHeight="1">
      <c r="B45" s="153" t="s">
        <v>69</v>
      </c>
      <c r="C45" s="166">
        <f>別表２!O38</f>
        <v>0</v>
      </c>
      <c r="D45" s="167">
        <f t="shared" si="4"/>
        <v>0</v>
      </c>
      <c r="E45" s="167">
        <f t="shared" si="5"/>
        <v>0</v>
      </c>
      <c r="F45" s="167">
        <f t="shared" si="6"/>
        <v>0</v>
      </c>
      <c r="G45" s="167">
        <f t="shared" si="7"/>
        <v>0</v>
      </c>
      <c r="H45" s="168"/>
      <c r="K45" s="169">
        <v>25000</v>
      </c>
    </row>
    <row r="46" spans="2:11" ht="21" customHeight="1">
      <c r="B46" s="153" t="s">
        <v>70</v>
      </c>
      <c r="C46" s="166">
        <f>別表２!O39</f>
        <v>0</v>
      </c>
      <c r="D46" s="167">
        <f t="shared" si="4"/>
        <v>0</v>
      </c>
      <c r="E46" s="167">
        <f t="shared" si="5"/>
        <v>0</v>
      </c>
      <c r="F46" s="167">
        <f t="shared" si="6"/>
        <v>0</v>
      </c>
      <c r="G46" s="167">
        <f t="shared" si="7"/>
        <v>0</v>
      </c>
      <c r="H46" s="168"/>
      <c r="K46" s="169">
        <v>30000</v>
      </c>
    </row>
    <row r="47" spans="2:11" ht="21" customHeight="1">
      <c r="B47" s="153" t="s">
        <v>71</v>
      </c>
      <c r="C47" s="166">
        <f>別表２!O40</f>
        <v>0</v>
      </c>
      <c r="D47" s="167">
        <f t="shared" si="4"/>
        <v>0</v>
      </c>
      <c r="E47" s="167">
        <f t="shared" si="5"/>
        <v>0</v>
      </c>
      <c r="F47" s="167">
        <f t="shared" si="6"/>
        <v>0</v>
      </c>
      <c r="G47" s="167">
        <f t="shared" si="7"/>
        <v>0</v>
      </c>
      <c r="H47" s="168"/>
      <c r="K47" s="169">
        <v>35000</v>
      </c>
    </row>
    <row r="48" spans="2:11" ht="21" customHeight="1">
      <c r="B48" s="153" t="s">
        <v>72</v>
      </c>
      <c r="C48" s="166">
        <f>別表２!O41</f>
        <v>0</v>
      </c>
      <c r="D48" s="167">
        <f t="shared" si="4"/>
        <v>0</v>
      </c>
      <c r="E48" s="167">
        <f t="shared" si="5"/>
        <v>0</v>
      </c>
      <c r="F48" s="167">
        <f t="shared" si="6"/>
        <v>0</v>
      </c>
      <c r="G48" s="167">
        <f t="shared" si="7"/>
        <v>0</v>
      </c>
      <c r="H48" s="168"/>
      <c r="K48" s="169">
        <v>40000</v>
      </c>
    </row>
    <row r="49" spans="2:11" ht="21" customHeight="1">
      <c r="B49" s="153" t="s">
        <v>73</v>
      </c>
      <c r="C49" s="166">
        <f>別表２!O42</f>
        <v>0</v>
      </c>
      <c r="D49" s="167">
        <f t="shared" si="4"/>
        <v>0</v>
      </c>
      <c r="E49" s="167">
        <f t="shared" si="5"/>
        <v>0</v>
      </c>
      <c r="F49" s="167">
        <f t="shared" si="6"/>
        <v>0</v>
      </c>
      <c r="G49" s="167">
        <f t="shared" si="7"/>
        <v>0</v>
      </c>
      <c r="H49" s="168"/>
      <c r="K49" s="169">
        <v>45000</v>
      </c>
    </row>
    <row r="50" spans="2:11" ht="21" customHeight="1">
      <c r="B50" s="153" t="s">
        <v>74</v>
      </c>
      <c r="C50" s="166">
        <f>別表２!O43</f>
        <v>0</v>
      </c>
      <c r="D50" s="167">
        <f t="shared" si="4"/>
        <v>0</v>
      </c>
      <c r="E50" s="167">
        <f t="shared" si="5"/>
        <v>0</v>
      </c>
      <c r="F50" s="167">
        <f t="shared" si="6"/>
        <v>0</v>
      </c>
      <c r="G50" s="167">
        <f t="shared" si="7"/>
        <v>0</v>
      </c>
      <c r="H50" s="168"/>
      <c r="K50" s="169">
        <v>50000</v>
      </c>
    </row>
    <row r="51" spans="2:11" ht="21" customHeight="1">
      <c r="B51" s="153" t="s">
        <v>75</v>
      </c>
      <c r="C51" s="166">
        <f>別表２!O44</f>
        <v>0</v>
      </c>
      <c r="D51" s="167">
        <f t="shared" si="4"/>
        <v>0</v>
      </c>
      <c r="E51" s="167">
        <f t="shared" si="5"/>
        <v>0</v>
      </c>
      <c r="F51" s="167">
        <f t="shared" si="6"/>
        <v>0</v>
      </c>
      <c r="G51" s="167">
        <f t="shared" si="7"/>
        <v>0</v>
      </c>
      <c r="H51" s="168"/>
      <c r="K51" s="169">
        <v>55000</v>
      </c>
    </row>
    <row r="52" spans="2:11" ht="21" customHeight="1">
      <c r="B52" s="153" t="s">
        <v>76</v>
      </c>
      <c r="C52" s="166">
        <f>別表２!O45</f>
        <v>0</v>
      </c>
      <c r="D52" s="167">
        <f t="shared" si="4"/>
        <v>0</v>
      </c>
      <c r="E52" s="167">
        <f t="shared" si="5"/>
        <v>0</v>
      </c>
      <c r="F52" s="167">
        <f t="shared" si="6"/>
        <v>0</v>
      </c>
      <c r="G52" s="167">
        <f t="shared" si="7"/>
        <v>0</v>
      </c>
      <c r="H52" s="168"/>
      <c r="K52" s="169">
        <v>60000</v>
      </c>
    </row>
    <row r="53" spans="2:11" ht="21" customHeight="1" thickBot="1">
      <c r="B53" s="160" t="s">
        <v>77</v>
      </c>
      <c r="C53" s="171">
        <f>別表２!O46</f>
        <v>0</v>
      </c>
      <c r="D53" s="172">
        <f>$G$6</f>
        <v>0</v>
      </c>
      <c r="E53" s="172">
        <f t="shared" si="5"/>
        <v>0</v>
      </c>
      <c r="F53" s="172">
        <f t="shared" si="6"/>
        <v>0</v>
      </c>
      <c r="G53" s="172">
        <f t="shared" si="7"/>
        <v>0</v>
      </c>
      <c r="H53" s="173" t="s">
        <v>49</v>
      </c>
      <c r="K53" s="169"/>
    </row>
    <row r="54" spans="2:11" ht="21" customHeight="1" thickTop="1">
      <c r="B54" s="174" t="s">
        <v>30</v>
      </c>
      <c r="C54" s="175">
        <f>SUM(C42:C53)</f>
        <v>0</v>
      </c>
      <c r="D54" s="176"/>
      <c r="E54" s="176"/>
      <c r="F54" s="177">
        <f>SUM(F42:F53)</f>
        <v>0</v>
      </c>
      <c r="G54" s="177">
        <f>SUM(G42:G53)</f>
        <v>0</v>
      </c>
      <c r="H54" s="178"/>
      <c r="K54" s="169"/>
    </row>
    <row r="55" spans="2:11" ht="21" customHeight="1">
      <c r="B55" s="179"/>
      <c r="C55" s="180"/>
      <c r="D55" s="180"/>
      <c r="E55" s="180"/>
      <c r="F55" s="180"/>
      <c r="G55" s="180"/>
      <c r="H55" s="180"/>
      <c r="K55" s="169"/>
    </row>
    <row r="56" spans="2:11" s="185" customFormat="1" ht="21" customHeight="1">
      <c r="B56" s="181"/>
      <c r="C56" s="186"/>
      <c r="D56" s="187"/>
      <c r="E56" s="187"/>
      <c r="F56" s="187"/>
      <c r="G56" s="187"/>
      <c r="K56" s="188"/>
    </row>
    <row r="57" spans="2:11" s="185" customFormat="1" ht="21" customHeight="1">
      <c r="B57" s="258"/>
      <c r="C57" s="261" t="s">
        <v>80</v>
      </c>
      <c r="D57" s="160" t="s">
        <v>38</v>
      </c>
      <c r="E57" s="265" t="s">
        <v>7</v>
      </c>
      <c r="F57" s="266"/>
      <c r="G57" s="261" t="s">
        <v>83</v>
      </c>
      <c r="H57" s="158"/>
      <c r="K57" s="188"/>
    </row>
    <row r="58" spans="2:11" s="185" customFormat="1" ht="21" customHeight="1">
      <c r="B58" s="259"/>
      <c r="C58" s="262"/>
      <c r="D58" s="163" t="s">
        <v>48</v>
      </c>
      <c r="E58" s="159" t="s">
        <v>81</v>
      </c>
      <c r="F58" s="160" t="s">
        <v>82</v>
      </c>
      <c r="G58" s="262"/>
      <c r="H58" s="161" t="s">
        <v>17</v>
      </c>
      <c r="K58" s="188"/>
    </row>
    <row r="59" spans="2:11" s="185" customFormat="1" ht="21" customHeight="1">
      <c r="B59" s="153" t="s">
        <v>79</v>
      </c>
      <c r="C59" s="189">
        <f>C33+C54</f>
        <v>0</v>
      </c>
      <c r="D59" s="190"/>
      <c r="E59" s="190"/>
      <c r="F59" s="191">
        <f>F33+F54</f>
        <v>0</v>
      </c>
      <c r="G59" s="191">
        <f>G33+G54</f>
        <v>0</v>
      </c>
      <c r="H59" s="170"/>
      <c r="K59" s="188"/>
    </row>
    <row r="60" spans="2:11" s="185" customFormat="1" ht="21" customHeight="1">
      <c r="B60" s="181"/>
      <c r="C60" s="186"/>
      <c r="D60" s="187"/>
      <c r="E60" s="187"/>
      <c r="F60" s="187"/>
      <c r="G60" s="187"/>
      <c r="H60" s="192"/>
      <c r="K60" s="188"/>
    </row>
    <row r="61" spans="2:11" ht="18" customHeight="1">
      <c r="B61" s="179"/>
      <c r="C61" s="180"/>
      <c r="D61" s="180"/>
      <c r="E61" s="180"/>
      <c r="F61" s="180"/>
      <c r="G61" s="180"/>
      <c r="H61" s="180"/>
    </row>
    <row r="62" spans="2:11" ht="21" customHeight="1">
      <c r="B62" s="154"/>
    </row>
    <row r="63" spans="2:11" ht="21" customHeight="1">
      <c r="B63" s="154"/>
    </row>
    <row r="64" spans="2:11" ht="24" customHeight="1">
      <c r="B64" s="154"/>
    </row>
    <row r="65" spans="2:2" ht="24" customHeight="1">
      <c r="B65" s="154"/>
    </row>
    <row r="66" spans="2:2" ht="24" customHeight="1">
      <c r="B66" s="154"/>
    </row>
    <row r="67" spans="2:2" ht="24" customHeight="1">
      <c r="B67" s="154"/>
    </row>
    <row r="68" spans="2:2" ht="24" customHeight="1">
      <c r="B68" s="154"/>
    </row>
    <row r="69" spans="2:2" ht="24" customHeight="1">
      <c r="B69" s="154"/>
    </row>
    <row r="70" spans="2:2" ht="24" customHeight="1">
      <c r="B70" s="154"/>
    </row>
    <row r="71" spans="2:2" ht="24" customHeight="1">
      <c r="B71" s="154"/>
    </row>
    <row r="72" spans="2:2" ht="24" customHeight="1">
      <c r="B72" s="154"/>
    </row>
    <row r="73" spans="2:2" ht="24" customHeight="1">
      <c r="B73" s="154"/>
    </row>
    <row r="74" spans="2:2" ht="24" customHeight="1">
      <c r="B74" s="154"/>
    </row>
    <row r="75" spans="2:2" ht="24" customHeight="1">
      <c r="B75" s="154"/>
    </row>
    <row r="76" spans="2:2" ht="24" customHeight="1">
      <c r="B76" s="154"/>
    </row>
    <row r="77" spans="2:2" ht="24" customHeight="1">
      <c r="B77" s="154"/>
    </row>
    <row r="78" spans="2:2" ht="24" customHeight="1">
      <c r="B78" s="154"/>
    </row>
    <row r="79" spans="2:2" ht="24" customHeight="1">
      <c r="B79" s="154"/>
    </row>
    <row r="80" spans="2:2" ht="24" customHeight="1">
      <c r="B80" s="154"/>
    </row>
    <row r="81" spans="2:2" ht="24" customHeight="1">
      <c r="B81" s="154"/>
    </row>
    <row r="82" spans="2:2" ht="24" customHeight="1">
      <c r="B82" s="154"/>
    </row>
    <row r="83" spans="2:2" ht="24" customHeight="1">
      <c r="B83" s="154"/>
    </row>
    <row r="84" spans="2:2" ht="24" customHeight="1">
      <c r="B84" s="154"/>
    </row>
    <row r="85" spans="2:2" ht="24" customHeight="1">
      <c r="B85" s="154"/>
    </row>
    <row r="86" spans="2:2" ht="24" customHeight="1">
      <c r="B86" s="154"/>
    </row>
    <row r="87" spans="2:2" ht="24" customHeight="1">
      <c r="B87" s="154"/>
    </row>
    <row r="88" spans="2:2" ht="24" customHeight="1">
      <c r="B88" s="154"/>
    </row>
    <row r="89" spans="2:2" ht="24" customHeight="1">
      <c r="B89" s="154"/>
    </row>
    <row r="90" spans="2:2" ht="24" customHeight="1">
      <c r="B90" s="154"/>
    </row>
    <row r="91" spans="2:2" ht="24" customHeight="1">
      <c r="B91" s="154"/>
    </row>
    <row r="92" spans="2:2" ht="24" customHeight="1">
      <c r="B92" s="154"/>
    </row>
    <row r="93" spans="2:2" ht="24" customHeight="1">
      <c r="B93" s="154"/>
    </row>
    <row r="94" spans="2:2" ht="24" customHeight="1">
      <c r="B94" s="154"/>
    </row>
    <row r="95" spans="2:2" ht="24" customHeight="1">
      <c r="B95" s="154"/>
    </row>
    <row r="96" spans="2:2" ht="24" customHeight="1">
      <c r="B96" s="154"/>
    </row>
    <row r="97" spans="2:2" ht="24" customHeight="1">
      <c r="B97" s="154"/>
    </row>
    <row r="98" spans="2:2" ht="24" customHeight="1">
      <c r="B98" s="154"/>
    </row>
    <row r="99" spans="2:2" ht="24" customHeight="1">
      <c r="B99" s="154"/>
    </row>
    <row r="100" spans="2:2">
      <c r="B100" s="154"/>
    </row>
    <row r="101" spans="2:2">
      <c r="B101" s="154"/>
    </row>
    <row r="102" spans="2:2">
      <c r="B102" s="154"/>
    </row>
  </sheetData>
  <sheetProtection sheet="1" objects="1" scenarios="1"/>
  <mergeCells count="20">
    <mergeCell ref="B57:B58"/>
    <mergeCell ref="C57:C58"/>
    <mergeCell ref="E57:F57"/>
    <mergeCell ref="G57:G58"/>
    <mergeCell ref="B11:B12"/>
    <mergeCell ref="B39:B41"/>
    <mergeCell ref="C39:C40"/>
    <mergeCell ref="D39:D40"/>
    <mergeCell ref="E39:F39"/>
    <mergeCell ref="G39:G40"/>
    <mergeCell ref="B2:D3"/>
    <mergeCell ref="G2:H2"/>
    <mergeCell ref="G3:H3"/>
    <mergeCell ref="G5:H5"/>
    <mergeCell ref="G6:H6"/>
    <mergeCell ref="B8:B10"/>
    <mergeCell ref="C8:C9"/>
    <mergeCell ref="D8:D9"/>
    <mergeCell ref="E8:F8"/>
    <mergeCell ref="G8:G9"/>
  </mergeCells>
  <phoneticPr fontId="2"/>
  <pageMargins left="0.70866141732283472" right="0.70866141732283472" top="0.55118110236220474" bottom="0.35433070866141736"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79FE3-915B-4359-A5C3-5F7B3EC9C0ED}">
  <sheetPr>
    <pageSetUpPr fitToPage="1"/>
  </sheetPr>
  <dimension ref="B2:Q58"/>
  <sheetViews>
    <sheetView topLeftCell="B1" zoomScale="90" zoomScaleNormal="90" workbookViewId="0">
      <selection activeCell="B1" sqref="B1"/>
    </sheetView>
  </sheetViews>
  <sheetFormatPr defaultRowHeight="13.5"/>
  <cols>
    <col min="2" max="2" width="12.125" customWidth="1"/>
    <col min="3" max="3" width="15.625" customWidth="1"/>
    <col min="4" max="4" width="12.125" customWidth="1"/>
    <col min="5" max="5" width="11.875" customWidth="1"/>
    <col min="6" max="17" width="7.625" customWidth="1"/>
    <col min="258" max="258" width="12.125" customWidth="1"/>
    <col min="259" max="259" width="15.625" customWidth="1"/>
    <col min="260" max="260" width="12.125" customWidth="1"/>
    <col min="261" max="261" width="11.875" customWidth="1"/>
    <col min="262" max="273" width="7.625" customWidth="1"/>
    <col min="514" max="514" width="12.125" customWidth="1"/>
    <col min="515" max="515" width="15.625" customWidth="1"/>
    <col min="516" max="516" width="12.125" customWidth="1"/>
    <col min="517" max="517" width="11.875" customWidth="1"/>
    <col min="518" max="529" width="7.625" customWidth="1"/>
    <col min="770" max="770" width="12.125" customWidth="1"/>
    <col min="771" max="771" width="15.625" customWidth="1"/>
    <col min="772" max="772" width="12.125" customWidth="1"/>
    <col min="773" max="773" width="11.875" customWidth="1"/>
    <col min="774" max="785" width="7.625" customWidth="1"/>
    <col min="1026" max="1026" width="12.125" customWidth="1"/>
    <col min="1027" max="1027" width="15.625" customWidth="1"/>
    <col min="1028" max="1028" width="12.125" customWidth="1"/>
    <col min="1029" max="1029" width="11.875" customWidth="1"/>
    <col min="1030" max="1041" width="7.625" customWidth="1"/>
    <col min="1282" max="1282" width="12.125" customWidth="1"/>
    <col min="1283" max="1283" width="15.625" customWidth="1"/>
    <col min="1284" max="1284" width="12.125" customWidth="1"/>
    <col min="1285" max="1285" width="11.875" customWidth="1"/>
    <col min="1286" max="1297" width="7.625" customWidth="1"/>
    <col min="1538" max="1538" width="12.125" customWidth="1"/>
    <col min="1539" max="1539" width="15.625" customWidth="1"/>
    <col min="1540" max="1540" width="12.125" customWidth="1"/>
    <col min="1541" max="1541" width="11.875" customWidth="1"/>
    <col min="1542" max="1553" width="7.625" customWidth="1"/>
    <col min="1794" max="1794" width="12.125" customWidth="1"/>
    <col min="1795" max="1795" width="15.625" customWidth="1"/>
    <col min="1796" max="1796" width="12.125" customWidth="1"/>
    <col min="1797" max="1797" width="11.875" customWidth="1"/>
    <col min="1798" max="1809" width="7.625" customWidth="1"/>
    <col min="2050" max="2050" width="12.125" customWidth="1"/>
    <col min="2051" max="2051" width="15.625" customWidth="1"/>
    <col min="2052" max="2052" width="12.125" customWidth="1"/>
    <col min="2053" max="2053" width="11.875" customWidth="1"/>
    <col min="2054" max="2065" width="7.625" customWidth="1"/>
    <col min="2306" max="2306" width="12.125" customWidth="1"/>
    <col min="2307" max="2307" width="15.625" customWidth="1"/>
    <col min="2308" max="2308" width="12.125" customWidth="1"/>
    <col min="2309" max="2309" width="11.875" customWidth="1"/>
    <col min="2310" max="2321" width="7.625" customWidth="1"/>
    <col min="2562" max="2562" width="12.125" customWidth="1"/>
    <col min="2563" max="2563" width="15.625" customWidth="1"/>
    <col min="2564" max="2564" width="12.125" customWidth="1"/>
    <col min="2565" max="2565" width="11.875" customWidth="1"/>
    <col min="2566" max="2577" width="7.625" customWidth="1"/>
    <col min="2818" max="2818" width="12.125" customWidth="1"/>
    <col min="2819" max="2819" width="15.625" customWidth="1"/>
    <col min="2820" max="2820" width="12.125" customWidth="1"/>
    <col min="2821" max="2821" width="11.875" customWidth="1"/>
    <col min="2822" max="2833" width="7.625" customWidth="1"/>
    <col min="3074" max="3074" width="12.125" customWidth="1"/>
    <col min="3075" max="3075" width="15.625" customWidth="1"/>
    <col min="3076" max="3076" width="12.125" customWidth="1"/>
    <col min="3077" max="3077" width="11.875" customWidth="1"/>
    <col min="3078" max="3089" width="7.625" customWidth="1"/>
    <col min="3330" max="3330" width="12.125" customWidth="1"/>
    <col min="3331" max="3331" width="15.625" customWidth="1"/>
    <col min="3332" max="3332" width="12.125" customWidth="1"/>
    <col min="3333" max="3333" width="11.875" customWidth="1"/>
    <col min="3334" max="3345" width="7.625" customWidth="1"/>
    <col min="3586" max="3586" width="12.125" customWidth="1"/>
    <col min="3587" max="3587" width="15.625" customWidth="1"/>
    <col min="3588" max="3588" width="12.125" customWidth="1"/>
    <col min="3589" max="3589" width="11.875" customWidth="1"/>
    <col min="3590" max="3601" width="7.625" customWidth="1"/>
    <col min="3842" max="3842" width="12.125" customWidth="1"/>
    <col min="3843" max="3843" width="15.625" customWidth="1"/>
    <col min="3844" max="3844" width="12.125" customWidth="1"/>
    <col min="3845" max="3845" width="11.875" customWidth="1"/>
    <col min="3846" max="3857" width="7.625" customWidth="1"/>
    <col min="4098" max="4098" width="12.125" customWidth="1"/>
    <col min="4099" max="4099" width="15.625" customWidth="1"/>
    <col min="4100" max="4100" width="12.125" customWidth="1"/>
    <col min="4101" max="4101" width="11.875" customWidth="1"/>
    <col min="4102" max="4113" width="7.625" customWidth="1"/>
    <col min="4354" max="4354" width="12.125" customWidth="1"/>
    <col min="4355" max="4355" width="15.625" customWidth="1"/>
    <col min="4356" max="4356" width="12.125" customWidth="1"/>
    <col min="4357" max="4357" width="11.875" customWidth="1"/>
    <col min="4358" max="4369" width="7.625" customWidth="1"/>
    <col min="4610" max="4610" width="12.125" customWidth="1"/>
    <col min="4611" max="4611" width="15.625" customWidth="1"/>
    <col min="4612" max="4612" width="12.125" customWidth="1"/>
    <col min="4613" max="4613" width="11.875" customWidth="1"/>
    <col min="4614" max="4625" width="7.625" customWidth="1"/>
    <col min="4866" max="4866" width="12.125" customWidth="1"/>
    <col min="4867" max="4867" width="15.625" customWidth="1"/>
    <col min="4868" max="4868" width="12.125" customWidth="1"/>
    <col min="4869" max="4869" width="11.875" customWidth="1"/>
    <col min="4870" max="4881" width="7.625" customWidth="1"/>
    <col min="5122" max="5122" width="12.125" customWidth="1"/>
    <col min="5123" max="5123" width="15.625" customWidth="1"/>
    <col min="5124" max="5124" width="12.125" customWidth="1"/>
    <col min="5125" max="5125" width="11.875" customWidth="1"/>
    <col min="5126" max="5137" width="7.625" customWidth="1"/>
    <col min="5378" max="5378" width="12.125" customWidth="1"/>
    <col min="5379" max="5379" width="15.625" customWidth="1"/>
    <col min="5380" max="5380" width="12.125" customWidth="1"/>
    <col min="5381" max="5381" width="11.875" customWidth="1"/>
    <col min="5382" max="5393" width="7.625" customWidth="1"/>
    <col min="5634" max="5634" width="12.125" customWidth="1"/>
    <col min="5635" max="5635" width="15.625" customWidth="1"/>
    <col min="5636" max="5636" width="12.125" customWidth="1"/>
    <col min="5637" max="5637" width="11.875" customWidth="1"/>
    <col min="5638" max="5649" width="7.625" customWidth="1"/>
    <col min="5890" max="5890" width="12.125" customWidth="1"/>
    <col min="5891" max="5891" width="15.625" customWidth="1"/>
    <col min="5892" max="5892" width="12.125" customWidth="1"/>
    <col min="5893" max="5893" width="11.875" customWidth="1"/>
    <col min="5894" max="5905" width="7.625" customWidth="1"/>
    <col min="6146" max="6146" width="12.125" customWidth="1"/>
    <col min="6147" max="6147" width="15.625" customWidth="1"/>
    <col min="6148" max="6148" width="12.125" customWidth="1"/>
    <col min="6149" max="6149" width="11.875" customWidth="1"/>
    <col min="6150" max="6161" width="7.625" customWidth="1"/>
    <col min="6402" max="6402" width="12.125" customWidth="1"/>
    <col min="6403" max="6403" width="15.625" customWidth="1"/>
    <col min="6404" max="6404" width="12.125" customWidth="1"/>
    <col min="6405" max="6405" width="11.875" customWidth="1"/>
    <col min="6406" max="6417" width="7.625" customWidth="1"/>
    <col min="6658" max="6658" width="12.125" customWidth="1"/>
    <col min="6659" max="6659" width="15.625" customWidth="1"/>
    <col min="6660" max="6660" width="12.125" customWidth="1"/>
    <col min="6661" max="6661" width="11.875" customWidth="1"/>
    <col min="6662" max="6673" width="7.625" customWidth="1"/>
    <col min="6914" max="6914" width="12.125" customWidth="1"/>
    <col min="6915" max="6915" width="15.625" customWidth="1"/>
    <col min="6916" max="6916" width="12.125" customWidth="1"/>
    <col min="6917" max="6917" width="11.875" customWidth="1"/>
    <col min="6918" max="6929" width="7.625" customWidth="1"/>
    <col min="7170" max="7170" width="12.125" customWidth="1"/>
    <col min="7171" max="7171" width="15.625" customWidth="1"/>
    <col min="7172" max="7172" width="12.125" customWidth="1"/>
    <col min="7173" max="7173" width="11.875" customWidth="1"/>
    <col min="7174" max="7185" width="7.625" customWidth="1"/>
    <col min="7426" max="7426" width="12.125" customWidth="1"/>
    <col min="7427" max="7427" width="15.625" customWidth="1"/>
    <col min="7428" max="7428" width="12.125" customWidth="1"/>
    <col min="7429" max="7429" width="11.875" customWidth="1"/>
    <col min="7430" max="7441" width="7.625" customWidth="1"/>
    <col min="7682" max="7682" width="12.125" customWidth="1"/>
    <col min="7683" max="7683" width="15.625" customWidth="1"/>
    <col min="7684" max="7684" width="12.125" customWidth="1"/>
    <col min="7685" max="7685" width="11.875" customWidth="1"/>
    <col min="7686" max="7697" width="7.625" customWidth="1"/>
    <col min="7938" max="7938" width="12.125" customWidth="1"/>
    <col min="7939" max="7939" width="15.625" customWidth="1"/>
    <col min="7940" max="7940" width="12.125" customWidth="1"/>
    <col min="7941" max="7941" width="11.875" customWidth="1"/>
    <col min="7942" max="7953" width="7.625" customWidth="1"/>
    <col min="8194" max="8194" width="12.125" customWidth="1"/>
    <col min="8195" max="8195" width="15.625" customWidth="1"/>
    <col min="8196" max="8196" width="12.125" customWidth="1"/>
    <col min="8197" max="8197" width="11.875" customWidth="1"/>
    <col min="8198" max="8209" width="7.625" customWidth="1"/>
    <col min="8450" max="8450" width="12.125" customWidth="1"/>
    <col min="8451" max="8451" width="15.625" customWidth="1"/>
    <col min="8452" max="8452" width="12.125" customWidth="1"/>
    <col min="8453" max="8453" width="11.875" customWidth="1"/>
    <col min="8454" max="8465" width="7.625" customWidth="1"/>
    <col min="8706" max="8706" width="12.125" customWidth="1"/>
    <col min="8707" max="8707" width="15.625" customWidth="1"/>
    <col min="8708" max="8708" width="12.125" customWidth="1"/>
    <col min="8709" max="8709" width="11.875" customWidth="1"/>
    <col min="8710" max="8721" width="7.625" customWidth="1"/>
    <col min="8962" max="8962" width="12.125" customWidth="1"/>
    <col min="8963" max="8963" width="15.625" customWidth="1"/>
    <col min="8964" max="8964" width="12.125" customWidth="1"/>
    <col min="8965" max="8965" width="11.875" customWidth="1"/>
    <col min="8966" max="8977" width="7.625" customWidth="1"/>
    <col min="9218" max="9218" width="12.125" customWidth="1"/>
    <col min="9219" max="9219" width="15.625" customWidth="1"/>
    <col min="9220" max="9220" width="12.125" customWidth="1"/>
    <col min="9221" max="9221" width="11.875" customWidth="1"/>
    <col min="9222" max="9233" width="7.625" customWidth="1"/>
    <col min="9474" max="9474" width="12.125" customWidth="1"/>
    <col min="9475" max="9475" width="15.625" customWidth="1"/>
    <col min="9476" max="9476" width="12.125" customWidth="1"/>
    <col min="9477" max="9477" width="11.875" customWidth="1"/>
    <col min="9478" max="9489" width="7.625" customWidth="1"/>
    <col min="9730" max="9730" width="12.125" customWidth="1"/>
    <col min="9731" max="9731" width="15.625" customWidth="1"/>
    <col min="9732" max="9732" width="12.125" customWidth="1"/>
    <col min="9733" max="9733" width="11.875" customWidth="1"/>
    <col min="9734" max="9745" width="7.625" customWidth="1"/>
    <col min="9986" max="9986" width="12.125" customWidth="1"/>
    <col min="9987" max="9987" width="15.625" customWidth="1"/>
    <col min="9988" max="9988" width="12.125" customWidth="1"/>
    <col min="9989" max="9989" width="11.875" customWidth="1"/>
    <col min="9990" max="10001" width="7.625" customWidth="1"/>
    <col min="10242" max="10242" width="12.125" customWidth="1"/>
    <col min="10243" max="10243" width="15.625" customWidth="1"/>
    <col min="10244" max="10244" width="12.125" customWidth="1"/>
    <col min="10245" max="10245" width="11.875" customWidth="1"/>
    <col min="10246" max="10257" width="7.625" customWidth="1"/>
    <col min="10498" max="10498" width="12.125" customWidth="1"/>
    <col min="10499" max="10499" width="15.625" customWidth="1"/>
    <col min="10500" max="10500" width="12.125" customWidth="1"/>
    <col min="10501" max="10501" width="11.875" customWidth="1"/>
    <col min="10502" max="10513" width="7.625" customWidth="1"/>
    <col min="10754" max="10754" width="12.125" customWidth="1"/>
    <col min="10755" max="10755" width="15.625" customWidth="1"/>
    <col min="10756" max="10756" width="12.125" customWidth="1"/>
    <col min="10757" max="10757" width="11.875" customWidth="1"/>
    <col min="10758" max="10769" width="7.625" customWidth="1"/>
    <col min="11010" max="11010" width="12.125" customWidth="1"/>
    <col min="11011" max="11011" width="15.625" customWidth="1"/>
    <col min="11012" max="11012" width="12.125" customWidth="1"/>
    <col min="11013" max="11013" width="11.875" customWidth="1"/>
    <col min="11014" max="11025" width="7.625" customWidth="1"/>
    <col min="11266" max="11266" width="12.125" customWidth="1"/>
    <col min="11267" max="11267" width="15.625" customWidth="1"/>
    <col min="11268" max="11268" width="12.125" customWidth="1"/>
    <col min="11269" max="11269" width="11.875" customWidth="1"/>
    <col min="11270" max="11281" width="7.625" customWidth="1"/>
    <col min="11522" max="11522" width="12.125" customWidth="1"/>
    <col min="11523" max="11523" width="15.625" customWidth="1"/>
    <col min="11524" max="11524" width="12.125" customWidth="1"/>
    <col min="11525" max="11525" width="11.875" customWidth="1"/>
    <col min="11526" max="11537" width="7.625" customWidth="1"/>
    <col min="11778" max="11778" width="12.125" customWidth="1"/>
    <col min="11779" max="11779" width="15.625" customWidth="1"/>
    <col min="11780" max="11780" width="12.125" customWidth="1"/>
    <col min="11781" max="11781" width="11.875" customWidth="1"/>
    <col min="11782" max="11793" width="7.625" customWidth="1"/>
    <col min="12034" max="12034" width="12.125" customWidth="1"/>
    <col min="12035" max="12035" width="15.625" customWidth="1"/>
    <col min="12036" max="12036" width="12.125" customWidth="1"/>
    <col min="12037" max="12037" width="11.875" customWidth="1"/>
    <col min="12038" max="12049" width="7.625" customWidth="1"/>
    <col min="12290" max="12290" width="12.125" customWidth="1"/>
    <col min="12291" max="12291" width="15.625" customWidth="1"/>
    <col min="12292" max="12292" width="12.125" customWidth="1"/>
    <col min="12293" max="12293" width="11.875" customWidth="1"/>
    <col min="12294" max="12305" width="7.625" customWidth="1"/>
    <col min="12546" max="12546" width="12.125" customWidth="1"/>
    <col min="12547" max="12547" width="15.625" customWidth="1"/>
    <col min="12548" max="12548" width="12.125" customWidth="1"/>
    <col min="12549" max="12549" width="11.875" customWidth="1"/>
    <col min="12550" max="12561" width="7.625" customWidth="1"/>
    <col min="12802" max="12802" width="12.125" customWidth="1"/>
    <col min="12803" max="12803" width="15.625" customWidth="1"/>
    <col min="12804" max="12804" width="12.125" customWidth="1"/>
    <col min="12805" max="12805" width="11.875" customWidth="1"/>
    <col min="12806" max="12817" width="7.625" customWidth="1"/>
    <col min="13058" max="13058" width="12.125" customWidth="1"/>
    <col min="13059" max="13059" width="15.625" customWidth="1"/>
    <col min="13060" max="13060" width="12.125" customWidth="1"/>
    <col min="13061" max="13061" width="11.875" customWidth="1"/>
    <col min="13062" max="13073" width="7.625" customWidth="1"/>
    <col min="13314" max="13314" width="12.125" customWidth="1"/>
    <col min="13315" max="13315" width="15.625" customWidth="1"/>
    <col min="13316" max="13316" width="12.125" customWidth="1"/>
    <col min="13317" max="13317" width="11.875" customWidth="1"/>
    <col min="13318" max="13329" width="7.625" customWidth="1"/>
    <col min="13570" max="13570" width="12.125" customWidth="1"/>
    <col min="13571" max="13571" width="15.625" customWidth="1"/>
    <col min="13572" max="13572" width="12.125" customWidth="1"/>
    <col min="13573" max="13573" width="11.875" customWidth="1"/>
    <col min="13574" max="13585" width="7.625" customWidth="1"/>
    <col min="13826" max="13826" width="12.125" customWidth="1"/>
    <col min="13827" max="13827" width="15.625" customWidth="1"/>
    <col min="13828" max="13828" width="12.125" customWidth="1"/>
    <col min="13829" max="13829" width="11.875" customWidth="1"/>
    <col min="13830" max="13841" width="7.625" customWidth="1"/>
    <col min="14082" max="14082" width="12.125" customWidth="1"/>
    <col min="14083" max="14083" width="15.625" customWidth="1"/>
    <col min="14084" max="14084" width="12.125" customWidth="1"/>
    <col min="14085" max="14085" width="11.875" customWidth="1"/>
    <col min="14086" max="14097" width="7.625" customWidth="1"/>
    <col min="14338" max="14338" width="12.125" customWidth="1"/>
    <col min="14339" max="14339" width="15.625" customWidth="1"/>
    <col min="14340" max="14340" width="12.125" customWidth="1"/>
    <col min="14341" max="14341" width="11.875" customWidth="1"/>
    <col min="14342" max="14353" width="7.625" customWidth="1"/>
    <col min="14594" max="14594" width="12.125" customWidth="1"/>
    <col min="14595" max="14595" width="15.625" customWidth="1"/>
    <col min="14596" max="14596" width="12.125" customWidth="1"/>
    <col min="14597" max="14597" width="11.875" customWidth="1"/>
    <col min="14598" max="14609" width="7.625" customWidth="1"/>
    <col min="14850" max="14850" width="12.125" customWidth="1"/>
    <col min="14851" max="14851" width="15.625" customWidth="1"/>
    <col min="14852" max="14852" width="12.125" customWidth="1"/>
    <col min="14853" max="14853" width="11.875" customWidth="1"/>
    <col min="14854" max="14865" width="7.625" customWidth="1"/>
    <col min="15106" max="15106" width="12.125" customWidth="1"/>
    <col min="15107" max="15107" width="15.625" customWidth="1"/>
    <col min="15108" max="15108" width="12.125" customWidth="1"/>
    <col min="15109" max="15109" width="11.875" customWidth="1"/>
    <col min="15110" max="15121" width="7.625" customWidth="1"/>
    <col min="15362" max="15362" width="12.125" customWidth="1"/>
    <col min="15363" max="15363" width="15.625" customWidth="1"/>
    <col min="15364" max="15364" width="12.125" customWidth="1"/>
    <col min="15365" max="15365" width="11.875" customWidth="1"/>
    <col min="15366" max="15377" width="7.625" customWidth="1"/>
    <col min="15618" max="15618" width="12.125" customWidth="1"/>
    <col min="15619" max="15619" width="15.625" customWidth="1"/>
    <col min="15620" max="15620" width="12.125" customWidth="1"/>
    <col min="15621" max="15621" width="11.875" customWidth="1"/>
    <col min="15622" max="15633" width="7.625" customWidth="1"/>
    <col min="15874" max="15874" width="12.125" customWidth="1"/>
    <col min="15875" max="15875" width="15.625" customWidth="1"/>
    <col min="15876" max="15876" width="12.125" customWidth="1"/>
    <col min="15877" max="15877" width="11.875" customWidth="1"/>
    <col min="15878" max="15889" width="7.625" customWidth="1"/>
    <col min="16130" max="16130" width="12.125" customWidth="1"/>
    <col min="16131" max="16131" width="15.625" customWidth="1"/>
    <col min="16132" max="16132" width="12.125" customWidth="1"/>
    <col min="16133" max="16133" width="11.875" customWidth="1"/>
    <col min="16134" max="16145" width="7.625" customWidth="1"/>
  </cols>
  <sheetData>
    <row r="2" spans="2:17" s="65" customFormat="1" ht="17.25" customHeight="1">
      <c r="B2" s="295" t="s">
        <v>119</v>
      </c>
      <c r="C2" s="296"/>
      <c r="D2" s="297"/>
      <c r="E2" s="64"/>
      <c r="M2" s="301" t="s">
        <v>91</v>
      </c>
      <c r="N2" s="301"/>
      <c r="O2" s="302">
        <f>②別記様式第２号!BA16</f>
        <v>0</v>
      </c>
      <c r="P2" s="302"/>
      <c r="Q2" s="302"/>
    </row>
    <row r="3" spans="2:17" s="65" customFormat="1" ht="17.25" customHeight="1">
      <c r="B3" s="298"/>
      <c r="C3" s="299"/>
      <c r="D3" s="300"/>
      <c r="E3" s="64"/>
      <c r="M3" s="301" t="s">
        <v>92</v>
      </c>
      <c r="N3" s="301"/>
      <c r="O3" s="302">
        <f>②別記様式第２号!BA18</f>
        <v>0</v>
      </c>
      <c r="P3" s="302"/>
      <c r="Q3" s="302"/>
    </row>
    <row r="4" spans="2:17" s="65" customFormat="1" ht="6.75" customHeight="1"/>
    <row r="5" spans="2:17" s="65" customFormat="1" ht="14.25">
      <c r="O5" s="303" t="s">
        <v>93</v>
      </c>
      <c r="P5" s="303"/>
      <c r="Q5" s="303"/>
    </row>
    <row r="6" spans="2:17" s="67" customFormat="1" ht="35.1" customHeight="1">
      <c r="B6" s="304" t="s">
        <v>94</v>
      </c>
      <c r="C6" s="304" t="s">
        <v>95</v>
      </c>
      <c r="D6" s="66" t="s">
        <v>96</v>
      </c>
      <c r="E6" s="66" t="s">
        <v>97</v>
      </c>
      <c r="F6" s="306" t="s">
        <v>98</v>
      </c>
      <c r="G6" s="307"/>
      <c r="H6" s="307"/>
      <c r="I6" s="307"/>
      <c r="J6" s="307"/>
      <c r="K6" s="307"/>
      <c r="L6" s="307"/>
      <c r="M6" s="307"/>
      <c r="N6" s="308"/>
      <c r="O6" s="309" t="s">
        <v>131</v>
      </c>
      <c r="P6" s="307"/>
      <c r="Q6" s="308"/>
    </row>
    <row r="7" spans="2:17" s="67" customFormat="1" ht="35.1" customHeight="1">
      <c r="B7" s="305"/>
      <c r="C7" s="305"/>
      <c r="D7" s="68" t="s">
        <v>99</v>
      </c>
      <c r="E7" s="69" t="s">
        <v>100</v>
      </c>
      <c r="F7" s="117" t="s">
        <v>101</v>
      </c>
      <c r="G7" s="71" t="s">
        <v>102</v>
      </c>
      <c r="H7" s="71" t="s">
        <v>20</v>
      </c>
      <c r="I7" s="71" t="s">
        <v>21</v>
      </c>
      <c r="J7" s="71" t="s">
        <v>22</v>
      </c>
      <c r="K7" s="118" t="s">
        <v>23</v>
      </c>
      <c r="L7" s="116" t="s">
        <v>24</v>
      </c>
      <c r="M7" s="70" t="s">
        <v>25</v>
      </c>
      <c r="N7" s="70" t="s">
        <v>26</v>
      </c>
      <c r="O7" s="71" t="s">
        <v>27</v>
      </c>
      <c r="P7" s="71" t="s">
        <v>28</v>
      </c>
      <c r="Q7" s="71" t="s">
        <v>29</v>
      </c>
    </row>
    <row r="8" spans="2:17" s="72" customFormat="1" ht="24.95" customHeight="1">
      <c r="B8" s="286" t="s">
        <v>123</v>
      </c>
      <c r="C8" s="288"/>
      <c r="D8" s="119"/>
      <c r="E8" s="138"/>
      <c r="F8" s="290"/>
      <c r="G8" s="280"/>
      <c r="H8" s="280"/>
      <c r="I8" s="280"/>
      <c r="J8" s="280"/>
      <c r="K8" s="282"/>
      <c r="L8" s="292"/>
      <c r="M8" s="280"/>
      <c r="N8" s="280"/>
      <c r="O8" s="280"/>
      <c r="P8" s="280"/>
      <c r="Q8" s="280"/>
    </row>
    <row r="9" spans="2:17" s="72" customFormat="1" ht="24.95" customHeight="1">
      <c r="B9" s="287"/>
      <c r="C9" s="289"/>
      <c r="D9" s="119"/>
      <c r="E9" s="120"/>
      <c r="F9" s="294"/>
      <c r="G9" s="281"/>
      <c r="H9" s="281"/>
      <c r="I9" s="281"/>
      <c r="J9" s="281"/>
      <c r="K9" s="283"/>
      <c r="L9" s="293"/>
      <c r="M9" s="281"/>
      <c r="N9" s="281"/>
      <c r="O9" s="281"/>
      <c r="P9" s="281"/>
      <c r="Q9" s="281"/>
    </row>
    <row r="10" spans="2:17" s="72" customFormat="1" ht="24.95" customHeight="1">
      <c r="B10" s="286" t="s">
        <v>124</v>
      </c>
      <c r="C10" s="288"/>
      <c r="D10" s="119"/>
      <c r="E10" s="120"/>
      <c r="F10" s="290"/>
      <c r="G10" s="280"/>
      <c r="H10" s="280"/>
      <c r="I10" s="280"/>
      <c r="J10" s="280"/>
      <c r="K10" s="282"/>
      <c r="L10" s="292"/>
      <c r="M10" s="280"/>
      <c r="N10" s="280"/>
      <c r="O10" s="280"/>
      <c r="P10" s="280"/>
      <c r="Q10" s="280"/>
    </row>
    <row r="11" spans="2:17" s="72" customFormat="1" ht="24.95" customHeight="1">
      <c r="B11" s="287"/>
      <c r="C11" s="289"/>
      <c r="D11" s="119"/>
      <c r="E11" s="120"/>
      <c r="F11" s="294"/>
      <c r="G11" s="281"/>
      <c r="H11" s="281"/>
      <c r="I11" s="281"/>
      <c r="J11" s="281"/>
      <c r="K11" s="283"/>
      <c r="L11" s="293"/>
      <c r="M11" s="281"/>
      <c r="N11" s="281"/>
      <c r="O11" s="281"/>
      <c r="P11" s="281"/>
      <c r="Q11" s="281"/>
    </row>
    <row r="12" spans="2:17" s="72" customFormat="1" ht="24.95" customHeight="1">
      <c r="B12" s="286" t="s">
        <v>125</v>
      </c>
      <c r="C12" s="288"/>
      <c r="D12" s="119"/>
      <c r="E12" s="120"/>
      <c r="F12" s="290"/>
      <c r="G12" s="280"/>
      <c r="H12" s="280"/>
      <c r="I12" s="280"/>
      <c r="J12" s="280"/>
      <c r="K12" s="282"/>
      <c r="L12" s="292"/>
      <c r="M12" s="280"/>
      <c r="N12" s="280"/>
      <c r="O12" s="280"/>
      <c r="P12" s="280"/>
      <c r="Q12" s="280"/>
    </row>
    <row r="13" spans="2:17" s="72" customFormat="1" ht="24.95" customHeight="1">
      <c r="B13" s="287"/>
      <c r="C13" s="289"/>
      <c r="D13" s="119"/>
      <c r="E13" s="120"/>
      <c r="F13" s="294"/>
      <c r="G13" s="281"/>
      <c r="H13" s="281"/>
      <c r="I13" s="281"/>
      <c r="J13" s="281"/>
      <c r="K13" s="283"/>
      <c r="L13" s="293"/>
      <c r="M13" s="281"/>
      <c r="N13" s="281"/>
      <c r="O13" s="281"/>
      <c r="P13" s="281"/>
      <c r="Q13" s="281"/>
    </row>
    <row r="14" spans="2:17" s="72" customFormat="1" ht="24.95" customHeight="1">
      <c r="B14" s="286" t="s">
        <v>125</v>
      </c>
      <c r="C14" s="288"/>
      <c r="D14" s="119"/>
      <c r="E14" s="120"/>
      <c r="F14" s="290"/>
      <c r="G14" s="280"/>
      <c r="H14" s="280"/>
      <c r="I14" s="280"/>
      <c r="J14" s="280"/>
      <c r="K14" s="282"/>
      <c r="L14" s="292"/>
      <c r="M14" s="280"/>
      <c r="N14" s="280"/>
      <c r="O14" s="280"/>
      <c r="P14" s="280"/>
      <c r="Q14" s="280"/>
    </row>
    <row r="15" spans="2:17" s="72" customFormat="1" ht="24.95" customHeight="1">
      <c r="B15" s="287"/>
      <c r="C15" s="289"/>
      <c r="D15" s="119"/>
      <c r="E15" s="120"/>
      <c r="F15" s="294"/>
      <c r="G15" s="281"/>
      <c r="H15" s="281"/>
      <c r="I15" s="281"/>
      <c r="J15" s="281"/>
      <c r="K15" s="283"/>
      <c r="L15" s="293"/>
      <c r="M15" s="281"/>
      <c r="N15" s="281"/>
      <c r="O15" s="281"/>
      <c r="P15" s="281"/>
      <c r="Q15" s="281"/>
    </row>
    <row r="16" spans="2:17" s="72" customFormat="1" ht="24.95" customHeight="1">
      <c r="B16" s="286"/>
      <c r="C16" s="288"/>
      <c r="D16" s="119"/>
      <c r="E16" s="120"/>
      <c r="F16" s="290"/>
      <c r="G16" s="280"/>
      <c r="H16" s="280"/>
      <c r="I16" s="280"/>
      <c r="J16" s="280"/>
      <c r="K16" s="282"/>
      <c r="L16" s="292"/>
      <c r="M16" s="280"/>
      <c r="N16" s="280"/>
      <c r="O16" s="280"/>
      <c r="P16" s="280"/>
      <c r="Q16" s="280"/>
    </row>
    <row r="17" spans="2:17" s="72" customFormat="1" ht="24.95" customHeight="1">
      <c r="B17" s="287"/>
      <c r="C17" s="289"/>
      <c r="D17" s="119"/>
      <c r="E17" s="120"/>
      <c r="F17" s="294"/>
      <c r="G17" s="281"/>
      <c r="H17" s="281"/>
      <c r="I17" s="281"/>
      <c r="J17" s="281"/>
      <c r="K17" s="283"/>
      <c r="L17" s="293"/>
      <c r="M17" s="281"/>
      <c r="N17" s="281"/>
      <c r="O17" s="281"/>
      <c r="P17" s="281"/>
      <c r="Q17" s="281"/>
    </row>
    <row r="18" spans="2:17" s="72" customFormat="1" ht="24.95" customHeight="1">
      <c r="B18" s="286"/>
      <c r="C18" s="288"/>
      <c r="D18" s="119"/>
      <c r="E18" s="120"/>
      <c r="F18" s="290"/>
      <c r="G18" s="280"/>
      <c r="H18" s="280"/>
      <c r="I18" s="280"/>
      <c r="J18" s="280"/>
      <c r="K18" s="282"/>
      <c r="L18" s="292"/>
      <c r="M18" s="280"/>
      <c r="N18" s="280"/>
      <c r="O18" s="280"/>
      <c r="P18" s="280"/>
      <c r="Q18" s="280"/>
    </row>
    <row r="19" spans="2:17" s="72" customFormat="1" ht="24.95" customHeight="1">
      <c r="B19" s="287"/>
      <c r="C19" s="289"/>
      <c r="D19" s="119"/>
      <c r="E19" s="120"/>
      <c r="F19" s="294"/>
      <c r="G19" s="281"/>
      <c r="H19" s="281"/>
      <c r="I19" s="281"/>
      <c r="J19" s="281"/>
      <c r="K19" s="283"/>
      <c r="L19" s="293"/>
      <c r="M19" s="281"/>
      <c r="N19" s="281"/>
      <c r="O19" s="281"/>
      <c r="P19" s="281"/>
      <c r="Q19" s="281"/>
    </row>
    <row r="20" spans="2:17" s="72" customFormat="1" ht="24.95" customHeight="1">
      <c r="B20" s="286"/>
      <c r="C20" s="288"/>
      <c r="D20" s="119"/>
      <c r="E20" s="120"/>
      <c r="F20" s="130"/>
      <c r="G20" s="280"/>
      <c r="H20" s="280"/>
      <c r="I20" s="280"/>
      <c r="J20" s="280"/>
      <c r="K20" s="282"/>
      <c r="L20" s="292"/>
      <c r="M20" s="280"/>
      <c r="N20" s="280"/>
      <c r="O20" s="280"/>
      <c r="P20" s="280"/>
      <c r="Q20" s="280"/>
    </row>
    <row r="21" spans="2:17" s="72" customFormat="1" ht="24.95" customHeight="1">
      <c r="B21" s="287"/>
      <c r="C21" s="289"/>
      <c r="D21" s="119"/>
      <c r="E21" s="120"/>
      <c r="F21" s="131"/>
      <c r="G21" s="281"/>
      <c r="H21" s="281"/>
      <c r="I21" s="281"/>
      <c r="J21" s="281"/>
      <c r="K21" s="283"/>
      <c r="L21" s="293"/>
      <c r="M21" s="281"/>
      <c r="N21" s="281"/>
      <c r="O21" s="281"/>
      <c r="P21" s="281"/>
      <c r="Q21" s="281"/>
    </row>
    <row r="22" spans="2:17" s="72" customFormat="1" ht="24.95" customHeight="1">
      <c r="B22" s="286"/>
      <c r="C22" s="288"/>
      <c r="D22" s="119"/>
      <c r="E22" s="120"/>
      <c r="F22" s="290"/>
      <c r="G22" s="280"/>
      <c r="H22" s="280"/>
      <c r="I22" s="280"/>
      <c r="J22" s="280"/>
      <c r="K22" s="282"/>
      <c r="L22" s="292"/>
      <c r="M22" s="280"/>
      <c r="N22" s="280"/>
      <c r="O22" s="280"/>
      <c r="P22" s="280"/>
      <c r="Q22" s="280"/>
    </row>
    <row r="23" spans="2:17" s="72" customFormat="1" ht="24.95" customHeight="1">
      <c r="B23" s="287"/>
      <c r="C23" s="289"/>
      <c r="D23" s="119"/>
      <c r="E23" s="120"/>
      <c r="F23" s="294"/>
      <c r="G23" s="281"/>
      <c r="H23" s="281"/>
      <c r="I23" s="281"/>
      <c r="J23" s="281"/>
      <c r="K23" s="283"/>
      <c r="L23" s="293"/>
      <c r="M23" s="281"/>
      <c r="N23" s="281"/>
      <c r="O23" s="281"/>
      <c r="P23" s="281"/>
      <c r="Q23" s="281"/>
    </row>
    <row r="24" spans="2:17" s="72" customFormat="1" ht="24.95" customHeight="1">
      <c r="B24" s="286"/>
      <c r="C24" s="288"/>
      <c r="D24" s="119"/>
      <c r="E24" s="120"/>
      <c r="F24" s="290"/>
      <c r="G24" s="280"/>
      <c r="H24" s="280"/>
      <c r="I24" s="280"/>
      <c r="J24" s="280"/>
      <c r="K24" s="282"/>
      <c r="L24" s="292"/>
      <c r="M24" s="280"/>
      <c r="N24" s="280"/>
      <c r="O24" s="280"/>
      <c r="P24" s="280"/>
      <c r="Q24" s="280"/>
    </row>
    <row r="25" spans="2:17" s="72" customFormat="1" ht="24.95" customHeight="1">
      <c r="B25" s="287"/>
      <c r="C25" s="289"/>
      <c r="D25" s="119"/>
      <c r="E25" s="120"/>
      <c r="F25" s="294"/>
      <c r="G25" s="281"/>
      <c r="H25" s="281"/>
      <c r="I25" s="281"/>
      <c r="J25" s="281"/>
      <c r="K25" s="283"/>
      <c r="L25" s="293"/>
      <c r="M25" s="281"/>
      <c r="N25" s="281"/>
      <c r="O25" s="281"/>
      <c r="P25" s="281"/>
      <c r="Q25" s="281"/>
    </row>
    <row r="26" spans="2:17" s="72" customFormat="1" ht="24.95" customHeight="1">
      <c r="B26" s="286"/>
      <c r="C26" s="288"/>
      <c r="D26" s="119"/>
      <c r="E26" s="120"/>
      <c r="F26" s="290"/>
      <c r="G26" s="280"/>
      <c r="H26" s="280"/>
      <c r="I26" s="280"/>
      <c r="J26" s="280"/>
      <c r="K26" s="282"/>
      <c r="L26" s="284"/>
      <c r="M26" s="280"/>
      <c r="N26" s="280"/>
      <c r="O26" s="280"/>
      <c r="P26" s="280"/>
      <c r="Q26" s="280"/>
    </row>
    <row r="27" spans="2:17" s="72" customFormat="1" ht="24.95" customHeight="1">
      <c r="B27" s="287"/>
      <c r="C27" s="289"/>
      <c r="D27" s="119"/>
      <c r="E27" s="120"/>
      <c r="F27" s="291"/>
      <c r="G27" s="281"/>
      <c r="H27" s="281"/>
      <c r="I27" s="281"/>
      <c r="J27" s="281"/>
      <c r="K27" s="283"/>
      <c r="L27" s="285"/>
      <c r="M27" s="281"/>
      <c r="N27" s="281"/>
      <c r="O27" s="281"/>
      <c r="P27" s="281"/>
      <c r="Q27" s="281"/>
    </row>
    <row r="28" spans="2:17" s="72" customFormat="1" ht="24.95" customHeight="1">
      <c r="B28" s="286"/>
      <c r="C28" s="288"/>
      <c r="D28" s="119"/>
      <c r="E28" s="120"/>
      <c r="F28" s="290"/>
      <c r="G28" s="280"/>
      <c r="H28" s="280"/>
      <c r="I28" s="280"/>
      <c r="J28" s="280"/>
      <c r="K28" s="282"/>
      <c r="L28" s="284"/>
      <c r="M28" s="280"/>
      <c r="N28" s="280"/>
      <c r="O28" s="280"/>
      <c r="P28" s="280"/>
      <c r="Q28" s="280"/>
    </row>
    <row r="29" spans="2:17" s="72" customFormat="1" ht="24.95" customHeight="1">
      <c r="B29" s="287"/>
      <c r="C29" s="289"/>
      <c r="D29" s="119"/>
      <c r="E29" s="120"/>
      <c r="F29" s="291"/>
      <c r="G29" s="281"/>
      <c r="H29" s="281"/>
      <c r="I29" s="281"/>
      <c r="J29" s="281"/>
      <c r="K29" s="283"/>
      <c r="L29" s="285"/>
      <c r="M29" s="281"/>
      <c r="N29" s="281"/>
      <c r="O29" s="281"/>
      <c r="P29" s="281"/>
      <c r="Q29" s="281"/>
    </row>
    <row r="30" spans="2:17" s="72" customFormat="1" ht="24.95" customHeight="1">
      <c r="B30" s="286"/>
      <c r="C30" s="288"/>
      <c r="D30" s="119"/>
      <c r="E30" s="120"/>
      <c r="F30" s="290"/>
      <c r="G30" s="280"/>
      <c r="H30" s="280"/>
      <c r="I30" s="280"/>
      <c r="J30" s="280"/>
      <c r="K30" s="282"/>
      <c r="L30" s="284"/>
      <c r="M30" s="280"/>
      <c r="N30" s="280"/>
      <c r="O30" s="280"/>
      <c r="P30" s="280"/>
      <c r="Q30" s="280"/>
    </row>
    <row r="31" spans="2:17" s="72" customFormat="1" ht="24.95" customHeight="1">
      <c r="B31" s="287"/>
      <c r="C31" s="289"/>
      <c r="D31" s="119"/>
      <c r="E31" s="120"/>
      <c r="F31" s="291"/>
      <c r="G31" s="281"/>
      <c r="H31" s="281"/>
      <c r="I31" s="281"/>
      <c r="J31" s="281"/>
      <c r="K31" s="283"/>
      <c r="L31" s="285"/>
      <c r="M31" s="281"/>
      <c r="N31" s="281"/>
      <c r="O31" s="281"/>
      <c r="P31" s="281"/>
      <c r="Q31" s="281"/>
    </row>
    <row r="32" spans="2:17" s="72" customFormat="1" ht="24.95" customHeight="1">
      <c r="B32" s="286"/>
      <c r="C32" s="288"/>
      <c r="D32" s="119"/>
      <c r="E32" s="120"/>
      <c r="F32" s="290"/>
      <c r="G32" s="280"/>
      <c r="H32" s="280"/>
      <c r="I32" s="280"/>
      <c r="J32" s="280"/>
      <c r="K32" s="282"/>
      <c r="L32" s="284"/>
      <c r="M32" s="280"/>
      <c r="N32" s="280"/>
      <c r="O32" s="280"/>
      <c r="P32" s="280"/>
      <c r="Q32" s="280"/>
    </row>
    <row r="33" spans="2:17" s="72" customFormat="1" ht="24.95" customHeight="1">
      <c r="B33" s="287"/>
      <c r="C33" s="289"/>
      <c r="D33" s="119"/>
      <c r="E33" s="120"/>
      <c r="F33" s="291"/>
      <c r="G33" s="281"/>
      <c r="H33" s="281"/>
      <c r="I33" s="281"/>
      <c r="J33" s="281"/>
      <c r="K33" s="283"/>
      <c r="L33" s="285"/>
      <c r="M33" s="281"/>
      <c r="N33" s="281"/>
      <c r="O33" s="281"/>
      <c r="P33" s="281"/>
      <c r="Q33" s="281"/>
    </row>
    <row r="34" spans="2:17" s="72" customFormat="1" ht="24.95" customHeight="1">
      <c r="B34" s="286"/>
      <c r="C34" s="288"/>
      <c r="D34" s="119"/>
      <c r="E34" s="120"/>
      <c r="F34" s="290"/>
      <c r="G34" s="280"/>
      <c r="H34" s="280"/>
      <c r="I34" s="280"/>
      <c r="J34" s="280"/>
      <c r="K34" s="282"/>
      <c r="L34" s="284"/>
      <c r="M34" s="280"/>
      <c r="N34" s="280"/>
      <c r="O34" s="280"/>
      <c r="P34" s="280"/>
      <c r="Q34" s="280"/>
    </row>
    <row r="35" spans="2:17" s="72" customFormat="1" ht="24.95" customHeight="1">
      <c r="B35" s="287"/>
      <c r="C35" s="289"/>
      <c r="D35" s="119"/>
      <c r="E35" s="120"/>
      <c r="F35" s="291"/>
      <c r="G35" s="281"/>
      <c r="H35" s="281"/>
      <c r="I35" s="281"/>
      <c r="J35" s="281"/>
      <c r="K35" s="283"/>
      <c r="L35" s="285"/>
      <c r="M35" s="281"/>
      <c r="N35" s="281"/>
      <c r="O35" s="281"/>
      <c r="P35" s="281"/>
      <c r="Q35" s="281"/>
    </row>
    <row r="36" spans="2:17" s="72" customFormat="1" ht="24.95" customHeight="1">
      <c r="B36" s="286"/>
      <c r="C36" s="288"/>
      <c r="D36" s="119"/>
      <c r="E36" s="120"/>
      <c r="F36" s="290"/>
      <c r="G36" s="280"/>
      <c r="H36" s="280"/>
      <c r="I36" s="280"/>
      <c r="J36" s="280"/>
      <c r="K36" s="282"/>
      <c r="L36" s="284"/>
      <c r="M36" s="280"/>
      <c r="N36" s="280"/>
      <c r="O36" s="280"/>
      <c r="P36" s="280"/>
      <c r="Q36" s="280"/>
    </row>
    <row r="37" spans="2:17" s="72" customFormat="1" ht="24.95" customHeight="1">
      <c r="B37" s="287"/>
      <c r="C37" s="289"/>
      <c r="D37" s="119"/>
      <c r="E37" s="120"/>
      <c r="F37" s="291"/>
      <c r="G37" s="281"/>
      <c r="H37" s="281"/>
      <c r="I37" s="281"/>
      <c r="J37" s="281"/>
      <c r="K37" s="283"/>
      <c r="L37" s="285"/>
      <c r="M37" s="281"/>
      <c r="N37" s="281"/>
      <c r="O37" s="281"/>
      <c r="P37" s="281"/>
      <c r="Q37" s="281"/>
    </row>
    <row r="38" spans="2:17" s="72" customFormat="1" ht="24.95" customHeight="1">
      <c r="B38" s="286"/>
      <c r="C38" s="288"/>
      <c r="D38" s="119"/>
      <c r="E38" s="120"/>
      <c r="F38" s="290"/>
      <c r="G38" s="280"/>
      <c r="H38" s="280"/>
      <c r="I38" s="280"/>
      <c r="J38" s="280"/>
      <c r="K38" s="282"/>
      <c r="L38" s="284"/>
      <c r="M38" s="280"/>
      <c r="N38" s="280"/>
      <c r="O38" s="280"/>
      <c r="P38" s="280"/>
      <c r="Q38" s="280"/>
    </row>
    <row r="39" spans="2:17" s="72" customFormat="1" ht="24.95" customHeight="1">
      <c r="B39" s="287"/>
      <c r="C39" s="289"/>
      <c r="D39" s="119"/>
      <c r="E39" s="120"/>
      <c r="F39" s="291"/>
      <c r="G39" s="281"/>
      <c r="H39" s="281"/>
      <c r="I39" s="281"/>
      <c r="J39" s="281"/>
      <c r="K39" s="283"/>
      <c r="L39" s="285"/>
      <c r="M39" s="281"/>
      <c r="N39" s="281"/>
      <c r="O39" s="281"/>
      <c r="P39" s="281"/>
      <c r="Q39" s="281"/>
    </row>
    <row r="40" spans="2:17" s="72" customFormat="1" ht="24.95" customHeight="1">
      <c r="B40" s="286"/>
      <c r="C40" s="288"/>
      <c r="D40" s="119"/>
      <c r="E40" s="120"/>
      <c r="F40" s="290"/>
      <c r="G40" s="280"/>
      <c r="H40" s="280"/>
      <c r="I40" s="280"/>
      <c r="J40" s="280"/>
      <c r="K40" s="282"/>
      <c r="L40" s="284"/>
      <c r="M40" s="280"/>
      <c r="N40" s="280"/>
      <c r="O40" s="280"/>
      <c r="P40" s="280"/>
      <c r="Q40" s="280"/>
    </row>
    <row r="41" spans="2:17" s="72" customFormat="1" ht="24.95" customHeight="1">
      <c r="B41" s="287"/>
      <c r="C41" s="289"/>
      <c r="D41" s="119"/>
      <c r="E41" s="120"/>
      <c r="F41" s="291"/>
      <c r="G41" s="281"/>
      <c r="H41" s="281"/>
      <c r="I41" s="281"/>
      <c r="J41" s="281"/>
      <c r="K41" s="283"/>
      <c r="L41" s="285"/>
      <c r="M41" s="281"/>
      <c r="N41" s="281"/>
      <c r="O41" s="281"/>
      <c r="P41" s="281"/>
      <c r="Q41" s="281"/>
    </row>
    <row r="42" spans="2:17" s="65" customFormat="1" ht="21" customHeight="1"/>
    <row r="43" spans="2:17" s="65" customFormat="1" ht="20.100000000000001" customHeight="1">
      <c r="D43" s="73" t="s">
        <v>103</v>
      </c>
      <c r="E43" s="74"/>
      <c r="F43" s="142">
        <f>SUMIF($B$8:$B$41,D43,F8:F41)</f>
        <v>0</v>
      </c>
      <c r="G43" s="143">
        <f t="shared" ref="G43:Q43" si="0">SUMIF($B$8:$B$41,$D$43,G8:G41)</f>
        <v>0</v>
      </c>
      <c r="H43" s="143">
        <f t="shared" si="0"/>
        <v>0</v>
      </c>
      <c r="I43" s="143">
        <f t="shared" si="0"/>
        <v>0</v>
      </c>
      <c r="J43" s="143">
        <f t="shared" si="0"/>
        <v>0</v>
      </c>
      <c r="K43" s="143">
        <f t="shared" si="0"/>
        <v>0</v>
      </c>
      <c r="L43" s="143">
        <f t="shared" si="0"/>
        <v>0</v>
      </c>
      <c r="M43" s="143">
        <f t="shared" si="0"/>
        <v>0</v>
      </c>
      <c r="N43" s="143">
        <f t="shared" si="0"/>
        <v>0</v>
      </c>
      <c r="O43" s="143">
        <f t="shared" si="0"/>
        <v>0</v>
      </c>
      <c r="P43" s="143">
        <f t="shared" si="0"/>
        <v>0</v>
      </c>
      <c r="Q43" s="143">
        <f t="shared" si="0"/>
        <v>0</v>
      </c>
    </row>
    <row r="44" spans="2:17" s="65" customFormat="1" ht="20.100000000000001" customHeight="1">
      <c r="D44" s="75" t="s">
        <v>104</v>
      </c>
      <c r="E44" s="76" t="s">
        <v>105</v>
      </c>
      <c r="F44" s="144">
        <f>SUMIFS(F8:F41,$B$8:$B$41,$D$44,$D$8:$D$41,$E$44)</f>
        <v>0</v>
      </c>
      <c r="G44" s="145">
        <f t="shared" ref="G44:Q44" si="1">SUMIFS(G8:G41,$B$8:$B$41,$D$44,$D$8:$D$41,$E$44)</f>
        <v>0</v>
      </c>
      <c r="H44" s="145">
        <f t="shared" si="1"/>
        <v>0</v>
      </c>
      <c r="I44" s="145">
        <f t="shared" si="1"/>
        <v>0</v>
      </c>
      <c r="J44" s="145">
        <f t="shared" si="1"/>
        <v>0</v>
      </c>
      <c r="K44" s="145">
        <f t="shared" si="1"/>
        <v>0</v>
      </c>
      <c r="L44" s="145">
        <f t="shared" si="1"/>
        <v>0</v>
      </c>
      <c r="M44" s="145">
        <f t="shared" si="1"/>
        <v>0</v>
      </c>
      <c r="N44" s="145">
        <f t="shared" si="1"/>
        <v>0</v>
      </c>
      <c r="O44" s="145">
        <f t="shared" si="1"/>
        <v>0</v>
      </c>
      <c r="P44" s="145">
        <f t="shared" si="1"/>
        <v>0</v>
      </c>
      <c r="Q44" s="145">
        <f t="shared" si="1"/>
        <v>0</v>
      </c>
    </row>
    <row r="45" spans="2:17" s="65" customFormat="1" ht="20.100000000000001" customHeight="1" thickBot="1">
      <c r="D45" s="77"/>
      <c r="E45" s="78" t="s">
        <v>106</v>
      </c>
      <c r="F45" s="146">
        <f>SUMIFS(F8:F41,$B$8:$B$41,$D$44,$D$8:$D$41,$E$45)</f>
        <v>0</v>
      </c>
      <c r="G45" s="147">
        <f t="shared" ref="G45:Q45" si="2">SUMIFS(G8:G41,$B$8:$B$41,$D$44,$D$8:$D$41,$E$45)</f>
        <v>0</v>
      </c>
      <c r="H45" s="147">
        <f t="shared" si="2"/>
        <v>0</v>
      </c>
      <c r="I45" s="147">
        <f t="shared" si="2"/>
        <v>0</v>
      </c>
      <c r="J45" s="147">
        <f t="shared" si="2"/>
        <v>0</v>
      </c>
      <c r="K45" s="147">
        <f t="shared" si="2"/>
        <v>0</v>
      </c>
      <c r="L45" s="147">
        <f t="shared" si="2"/>
        <v>0</v>
      </c>
      <c r="M45" s="147">
        <f t="shared" si="2"/>
        <v>0</v>
      </c>
      <c r="N45" s="147">
        <f t="shared" si="2"/>
        <v>0</v>
      </c>
      <c r="O45" s="147">
        <f t="shared" si="2"/>
        <v>0</v>
      </c>
      <c r="P45" s="147">
        <f t="shared" si="2"/>
        <v>0</v>
      </c>
      <c r="Q45" s="147">
        <f t="shared" si="2"/>
        <v>0</v>
      </c>
    </row>
    <row r="46" spans="2:17" s="65" customFormat="1" ht="20.100000000000001" customHeight="1" thickTop="1">
      <c r="D46" s="79"/>
      <c r="E46" s="80" t="s">
        <v>107</v>
      </c>
      <c r="F46" s="148">
        <f>F44+F45</f>
        <v>0</v>
      </c>
      <c r="G46" s="149">
        <f t="shared" ref="G46:Q46" si="3">G44+G45</f>
        <v>0</v>
      </c>
      <c r="H46" s="149">
        <f t="shared" si="3"/>
        <v>0</v>
      </c>
      <c r="I46" s="149">
        <f t="shared" si="3"/>
        <v>0</v>
      </c>
      <c r="J46" s="149">
        <f t="shared" si="3"/>
        <v>0</v>
      </c>
      <c r="K46" s="149">
        <f t="shared" si="3"/>
        <v>0</v>
      </c>
      <c r="L46" s="149">
        <f t="shared" si="3"/>
        <v>0</v>
      </c>
      <c r="M46" s="149">
        <f t="shared" si="3"/>
        <v>0</v>
      </c>
      <c r="N46" s="149">
        <f t="shared" si="3"/>
        <v>0</v>
      </c>
      <c r="O46" s="149">
        <f t="shared" si="3"/>
        <v>0</v>
      </c>
      <c r="P46" s="149">
        <f t="shared" si="3"/>
        <v>0</v>
      </c>
      <c r="Q46" s="149">
        <f t="shared" si="3"/>
        <v>0</v>
      </c>
    </row>
    <row r="47" spans="2:17" s="65" customFormat="1" ht="20.100000000000001" customHeight="1">
      <c r="D47" s="75" t="s">
        <v>108</v>
      </c>
      <c r="E47" s="76" t="s">
        <v>105</v>
      </c>
      <c r="F47" s="144">
        <f>SUMIFS(F8:F41,$B$8:$B$41,$D$47,$D$8:$D$41,$E$47)</f>
        <v>0</v>
      </c>
      <c r="G47" s="145">
        <f>SUMIFS(G8:G41,$B$8:$B$41,$D$47,$D$8:$D$41,$E$47)</f>
        <v>0</v>
      </c>
      <c r="H47" s="145">
        <f>SUMIFS(H8:H41,$B$8:$B$41,$D$47,$D$8:$D$41,$E$47)</f>
        <v>0</v>
      </c>
      <c r="I47" s="145">
        <f>SUMIFS(I8:I41,$B$8:$B$41,$D$47,$D$8:$D$41,$E$47)</f>
        <v>0</v>
      </c>
      <c r="J47" s="145">
        <f>SUMIFS(J8:J41,$B$8:$B$41,$D$47,$D$8:$D$41,$E$47)</f>
        <v>0</v>
      </c>
      <c r="K47" s="145">
        <f t="shared" ref="K47:Q47" si="4">SUMIFS(K8:K41,$B$8:$B$41,$D$47,$D$8:$D$41,$E$47)</f>
        <v>0</v>
      </c>
      <c r="L47" s="145">
        <f t="shared" si="4"/>
        <v>0</v>
      </c>
      <c r="M47" s="145">
        <f t="shared" si="4"/>
        <v>0</v>
      </c>
      <c r="N47" s="145">
        <f t="shared" si="4"/>
        <v>0</v>
      </c>
      <c r="O47" s="145">
        <f t="shared" si="4"/>
        <v>0</v>
      </c>
      <c r="P47" s="145">
        <f t="shared" si="4"/>
        <v>0</v>
      </c>
      <c r="Q47" s="145">
        <f t="shared" si="4"/>
        <v>0</v>
      </c>
    </row>
    <row r="48" spans="2:17" s="65" customFormat="1" ht="20.100000000000001" customHeight="1" thickBot="1">
      <c r="D48" s="77"/>
      <c r="E48" s="78" t="s">
        <v>106</v>
      </c>
      <c r="F48" s="146">
        <f>SUMIFS(F8:F41,$B$8:$B$41,$D$47,$D$8:$D$41,$E$48)</f>
        <v>0</v>
      </c>
      <c r="G48" s="147">
        <f t="shared" ref="G48:Q48" si="5">SUMIFS(G8:G41,$B$8:$B$41,$D$47,$D$8:$D$41,$E$48)</f>
        <v>0</v>
      </c>
      <c r="H48" s="147">
        <f t="shared" si="5"/>
        <v>0</v>
      </c>
      <c r="I48" s="147">
        <f t="shared" si="5"/>
        <v>0</v>
      </c>
      <c r="J48" s="147">
        <f t="shared" si="5"/>
        <v>0</v>
      </c>
      <c r="K48" s="147">
        <f t="shared" si="5"/>
        <v>0</v>
      </c>
      <c r="L48" s="147">
        <f t="shared" si="5"/>
        <v>0</v>
      </c>
      <c r="M48" s="147">
        <f t="shared" si="5"/>
        <v>0</v>
      </c>
      <c r="N48" s="147">
        <f t="shared" si="5"/>
        <v>0</v>
      </c>
      <c r="O48" s="147">
        <f t="shared" si="5"/>
        <v>0</v>
      </c>
      <c r="P48" s="147">
        <f t="shared" si="5"/>
        <v>0</v>
      </c>
      <c r="Q48" s="147">
        <f t="shared" si="5"/>
        <v>0</v>
      </c>
    </row>
    <row r="49" spans="4:17" s="65" customFormat="1" ht="20.100000000000001" customHeight="1" thickTop="1">
      <c r="D49" s="79"/>
      <c r="E49" s="80" t="s">
        <v>107</v>
      </c>
      <c r="F49" s="148">
        <f t="shared" ref="F49:Q49" si="6">F47+F48</f>
        <v>0</v>
      </c>
      <c r="G49" s="149">
        <f t="shared" si="6"/>
        <v>0</v>
      </c>
      <c r="H49" s="149">
        <f t="shared" si="6"/>
        <v>0</v>
      </c>
      <c r="I49" s="149">
        <f t="shared" si="6"/>
        <v>0</v>
      </c>
      <c r="J49" s="149">
        <f t="shared" si="6"/>
        <v>0</v>
      </c>
      <c r="K49" s="149">
        <f t="shared" si="6"/>
        <v>0</v>
      </c>
      <c r="L49" s="149">
        <f t="shared" si="6"/>
        <v>0</v>
      </c>
      <c r="M49" s="149">
        <f t="shared" si="6"/>
        <v>0</v>
      </c>
      <c r="N49" s="149">
        <f t="shared" si="6"/>
        <v>0</v>
      </c>
      <c r="O49" s="149">
        <f t="shared" si="6"/>
        <v>0</v>
      </c>
      <c r="P49" s="149">
        <f t="shared" si="6"/>
        <v>0</v>
      </c>
      <c r="Q49" s="149">
        <f t="shared" si="6"/>
        <v>0</v>
      </c>
    </row>
    <row r="50" spans="4:17" s="65" customFormat="1" ht="20.100000000000001" customHeight="1">
      <c r="D50" s="75" t="s">
        <v>109</v>
      </c>
      <c r="E50" s="76" t="s">
        <v>105</v>
      </c>
      <c r="F50" s="144">
        <f>SUMIFS(F8:F41,$B$8:$B$41,$D$50,$D$8:$D$41,$E$50)</f>
        <v>0</v>
      </c>
      <c r="G50" s="145">
        <f t="shared" ref="G50:Q50" si="7">SUMIFS(G8:G41,$B$8:$B$41,$D$50,$D$8:$D$41,$E$50)</f>
        <v>0</v>
      </c>
      <c r="H50" s="145">
        <f t="shared" si="7"/>
        <v>0</v>
      </c>
      <c r="I50" s="145">
        <f t="shared" si="7"/>
        <v>0</v>
      </c>
      <c r="J50" s="145">
        <f t="shared" si="7"/>
        <v>0</v>
      </c>
      <c r="K50" s="145">
        <f t="shared" si="7"/>
        <v>0</v>
      </c>
      <c r="L50" s="145">
        <f t="shared" si="7"/>
        <v>0</v>
      </c>
      <c r="M50" s="145">
        <f t="shared" si="7"/>
        <v>0</v>
      </c>
      <c r="N50" s="145">
        <f t="shared" si="7"/>
        <v>0</v>
      </c>
      <c r="O50" s="145">
        <f t="shared" si="7"/>
        <v>0</v>
      </c>
      <c r="P50" s="145">
        <f t="shared" si="7"/>
        <v>0</v>
      </c>
      <c r="Q50" s="145">
        <f t="shared" si="7"/>
        <v>0</v>
      </c>
    </row>
    <row r="51" spans="4:17" s="65" customFormat="1" ht="20.100000000000001" customHeight="1" thickBot="1">
      <c r="D51" s="77"/>
      <c r="E51" s="78" t="s">
        <v>106</v>
      </c>
      <c r="F51" s="146">
        <f>SUMIFS(F8:F41,$B$8:$B$41,$D$50,$D$8:$D$41,$E$51)</f>
        <v>0</v>
      </c>
      <c r="G51" s="147">
        <f t="shared" ref="G51:Q51" si="8">SUMIFS(G8:G41,$B$8:$B$41,$D$50,$D$8:$D$41,$E$51)</f>
        <v>0</v>
      </c>
      <c r="H51" s="147">
        <f t="shared" si="8"/>
        <v>0</v>
      </c>
      <c r="I51" s="147">
        <f t="shared" si="8"/>
        <v>0</v>
      </c>
      <c r="J51" s="147">
        <f t="shared" si="8"/>
        <v>0</v>
      </c>
      <c r="K51" s="147">
        <f t="shared" si="8"/>
        <v>0</v>
      </c>
      <c r="L51" s="147">
        <f t="shared" si="8"/>
        <v>0</v>
      </c>
      <c r="M51" s="147">
        <f t="shared" si="8"/>
        <v>0</v>
      </c>
      <c r="N51" s="147">
        <f t="shared" si="8"/>
        <v>0</v>
      </c>
      <c r="O51" s="147">
        <f t="shared" si="8"/>
        <v>0</v>
      </c>
      <c r="P51" s="147">
        <f t="shared" si="8"/>
        <v>0</v>
      </c>
      <c r="Q51" s="147">
        <f t="shared" si="8"/>
        <v>0</v>
      </c>
    </row>
    <row r="52" spans="4:17" s="65" customFormat="1" ht="20.100000000000001" customHeight="1" thickTop="1">
      <c r="D52" s="79"/>
      <c r="E52" s="80" t="s">
        <v>107</v>
      </c>
      <c r="F52" s="148">
        <f t="shared" ref="F52:Q52" si="9">F50+F51</f>
        <v>0</v>
      </c>
      <c r="G52" s="149">
        <f t="shared" si="9"/>
        <v>0</v>
      </c>
      <c r="H52" s="149">
        <f t="shared" si="9"/>
        <v>0</v>
      </c>
      <c r="I52" s="149">
        <f t="shared" si="9"/>
        <v>0</v>
      </c>
      <c r="J52" s="149">
        <f t="shared" si="9"/>
        <v>0</v>
      </c>
      <c r="K52" s="149">
        <f t="shared" si="9"/>
        <v>0</v>
      </c>
      <c r="L52" s="149">
        <f t="shared" si="9"/>
        <v>0</v>
      </c>
      <c r="M52" s="149">
        <f t="shared" si="9"/>
        <v>0</v>
      </c>
      <c r="N52" s="149">
        <f t="shared" si="9"/>
        <v>0</v>
      </c>
      <c r="O52" s="149">
        <f t="shared" si="9"/>
        <v>0</v>
      </c>
      <c r="P52" s="149">
        <f t="shared" si="9"/>
        <v>0</v>
      </c>
      <c r="Q52" s="149">
        <f t="shared" si="9"/>
        <v>0</v>
      </c>
    </row>
    <row r="53" spans="4:17" s="65" customFormat="1" ht="20.100000000000001" customHeight="1">
      <c r="D53" s="81" t="s">
        <v>110</v>
      </c>
      <c r="E53" s="76" t="s">
        <v>105</v>
      </c>
      <c r="F53" s="144">
        <f>SUMIFS(F8:F41,$B$8:$B$41,$D$53,$D$8:$D$41,$E$53)</f>
        <v>0</v>
      </c>
      <c r="G53" s="145">
        <f t="shared" ref="G53:Q53" si="10">SUMIFS(G8:G41,$B$8:$B$41,$D$53,$D$8:$D$41,$E$53)</f>
        <v>0</v>
      </c>
      <c r="H53" s="145">
        <f t="shared" si="10"/>
        <v>0</v>
      </c>
      <c r="I53" s="145">
        <f t="shared" si="10"/>
        <v>0</v>
      </c>
      <c r="J53" s="145">
        <f t="shared" si="10"/>
        <v>0</v>
      </c>
      <c r="K53" s="145">
        <f t="shared" si="10"/>
        <v>0</v>
      </c>
      <c r="L53" s="145">
        <f t="shared" si="10"/>
        <v>0</v>
      </c>
      <c r="M53" s="145">
        <f t="shared" si="10"/>
        <v>0</v>
      </c>
      <c r="N53" s="145">
        <f t="shared" si="10"/>
        <v>0</v>
      </c>
      <c r="O53" s="145">
        <f t="shared" si="10"/>
        <v>0</v>
      </c>
      <c r="P53" s="145">
        <f t="shared" si="10"/>
        <v>0</v>
      </c>
      <c r="Q53" s="145">
        <f t="shared" si="10"/>
        <v>0</v>
      </c>
    </row>
    <row r="54" spans="4:17" s="65" customFormat="1" ht="20.100000000000001" customHeight="1" thickBot="1">
      <c r="D54" s="77"/>
      <c r="E54" s="78" t="s">
        <v>106</v>
      </c>
      <c r="F54" s="146">
        <f>SUMIFS(F8:F41,$B$8:$B$41,$D$53,$D$8:$D$41,$E$54)</f>
        <v>0</v>
      </c>
      <c r="G54" s="147">
        <f t="shared" ref="G54:Q54" si="11">SUMIFS(G8:G41,$B$8:$B$41,$D$53,$D$8:$D$41,$E$54)</f>
        <v>0</v>
      </c>
      <c r="H54" s="147">
        <f t="shared" si="11"/>
        <v>0</v>
      </c>
      <c r="I54" s="147">
        <f t="shared" si="11"/>
        <v>0</v>
      </c>
      <c r="J54" s="147">
        <f t="shared" si="11"/>
        <v>0</v>
      </c>
      <c r="K54" s="147">
        <f t="shared" si="11"/>
        <v>0</v>
      </c>
      <c r="L54" s="147">
        <f t="shared" si="11"/>
        <v>0</v>
      </c>
      <c r="M54" s="147">
        <f t="shared" si="11"/>
        <v>0</v>
      </c>
      <c r="N54" s="147">
        <f t="shared" si="11"/>
        <v>0</v>
      </c>
      <c r="O54" s="147">
        <f t="shared" si="11"/>
        <v>0</v>
      </c>
      <c r="P54" s="147">
        <f t="shared" si="11"/>
        <v>0</v>
      </c>
      <c r="Q54" s="147">
        <f t="shared" si="11"/>
        <v>0</v>
      </c>
    </row>
    <row r="55" spans="4:17" s="65" customFormat="1" ht="20.100000000000001" customHeight="1" thickTop="1">
      <c r="D55" s="79"/>
      <c r="E55" s="80" t="s">
        <v>107</v>
      </c>
      <c r="F55" s="148">
        <f t="shared" ref="F55:Q55" si="12">F53+F54</f>
        <v>0</v>
      </c>
      <c r="G55" s="149">
        <f t="shared" si="12"/>
        <v>0</v>
      </c>
      <c r="H55" s="149">
        <f t="shared" si="12"/>
        <v>0</v>
      </c>
      <c r="I55" s="149">
        <f t="shared" si="12"/>
        <v>0</v>
      </c>
      <c r="J55" s="149">
        <f t="shared" si="12"/>
        <v>0</v>
      </c>
      <c r="K55" s="149">
        <f t="shared" si="12"/>
        <v>0</v>
      </c>
      <c r="L55" s="149">
        <f t="shared" si="12"/>
        <v>0</v>
      </c>
      <c r="M55" s="149">
        <f t="shared" si="12"/>
        <v>0</v>
      </c>
      <c r="N55" s="149">
        <f t="shared" si="12"/>
        <v>0</v>
      </c>
      <c r="O55" s="149">
        <f t="shared" si="12"/>
        <v>0</v>
      </c>
      <c r="P55" s="149">
        <f t="shared" si="12"/>
        <v>0</v>
      </c>
      <c r="Q55" s="149">
        <f t="shared" si="12"/>
        <v>0</v>
      </c>
    </row>
    <row r="56" spans="4:17" s="65" customFormat="1" ht="20.100000000000001" customHeight="1">
      <c r="D56" s="81" t="s">
        <v>111</v>
      </c>
      <c r="E56" s="76" t="s">
        <v>105</v>
      </c>
      <c r="F56" s="144">
        <f>SUMIFS(F8:F41,$B$8:$B$41,$D$56,$D$8:$D$41,$E$56)</f>
        <v>0</v>
      </c>
      <c r="G56" s="145">
        <f t="shared" ref="G56:Q56" si="13">SUMIFS(G8:G41,$B$8:$B$41,$D$56,$D$8:$D$41,$E$56)</f>
        <v>0</v>
      </c>
      <c r="H56" s="145">
        <f t="shared" si="13"/>
        <v>0</v>
      </c>
      <c r="I56" s="145">
        <f t="shared" si="13"/>
        <v>0</v>
      </c>
      <c r="J56" s="145">
        <f t="shared" si="13"/>
        <v>0</v>
      </c>
      <c r="K56" s="145">
        <f t="shared" si="13"/>
        <v>0</v>
      </c>
      <c r="L56" s="145">
        <f t="shared" si="13"/>
        <v>0</v>
      </c>
      <c r="M56" s="145">
        <f t="shared" si="13"/>
        <v>0</v>
      </c>
      <c r="N56" s="145">
        <f t="shared" si="13"/>
        <v>0</v>
      </c>
      <c r="O56" s="145">
        <f t="shared" si="13"/>
        <v>0</v>
      </c>
      <c r="P56" s="145">
        <f t="shared" si="13"/>
        <v>0</v>
      </c>
      <c r="Q56" s="145">
        <f t="shared" si="13"/>
        <v>0</v>
      </c>
    </row>
    <row r="57" spans="4:17" s="65" customFormat="1" ht="20.100000000000001" customHeight="1" thickBot="1">
      <c r="D57" s="77"/>
      <c r="E57" s="78" t="s">
        <v>106</v>
      </c>
      <c r="F57" s="146">
        <f>SUMIFS(F8:F41,$B$8:$B$41,$D$56,$D$8:$D$41,$E$57)</f>
        <v>0</v>
      </c>
      <c r="G57" s="147">
        <f t="shared" ref="G57:Q57" si="14">SUMIFS(G8:G41,$B$8:$B$41,$D$56,$D$8:$D$41,$E$57)</f>
        <v>0</v>
      </c>
      <c r="H57" s="147">
        <f t="shared" si="14"/>
        <v>0</v>
      </c>
      <c r="I57" s="147">
        <f t="shared" si="14"/>
        <v>0</v>
      </c>
      <c r="J57" s="147">
        <f t="shared" si="14"/>
        <v>0</v>
      </c>
      <c r="K57" s="147">
        <f t="shared" si="14"/>
        <v>0</v>
      </c>
      <c r="L57" s="147">
        <f t="shared" si="14"/>
        <v>0</v>
      </c>
      <c r="M57" s="147">
        <f t="shared" si="14"/>
        <v>0</v>
      </c>
      <c r="N57" s="147">
        <f t="shared" si="14"/>
        <v>0</v>
      </c>
      <c r="O57" s="147">
        <f t="shared" si="14"/>
        <v>0</v>
      </c>
      <c r="P57" s="147">
        <f t="shared" si="14"/>
        <v>0</v>
      </c>
      <c r="Q57" s="147">
        <f t="shared" si="14"/>
        <v>0</v>
      </c>
    </row>
    <row r="58" spans="4:17" s="65" customFormat="1" ht="20.100000000000001" customHeight="1" thickTop="1">
      <c r="D58" s="79"/>
      <c r="E58" s="82" t="s">
        <v>107</v>
      </c>
      <c r="F58" s="150">
        <f t="shared" ref="F58:Q58" si="15">F56+F57</f>
        <v>0</v>
      </c>
      <c r="G58" s="151">
        <f t="shared" si="15"/>
        <v>0</v>
      </c>
      <c r="H58" s="151">
        <f t="shared" si="15"/>
        <v>0</v>
      </c>
      <c r="I58" s="151">
        <f t="shared" si="15"/>
        <v>0</v>
      </c>
      <c r="J58" s="151">
        <f t="shared" si="15"/>
        <v>0</v>
      </c>
      <c r="K58" s="151">
        <f t="shared" si="15"/>
        <v>0</v>
      </c>
      <c r="L58" s="151">
        <f t="shared" si="15"/>
        <v>0</v>
      </c>
      <c r="M58" s="151">
        <f t="shared" si="15"/>
        <v>0</v>
      </c>
      <c r="N58" s="151">
        <f t="shared" si="15"/>
        <v>0</v>
      </c>
      <c r="O58" s="151">
        <f t="shared" si="15"/>
        <v>0</v>
      </c>
      <c r="P58" s="151">
        <f t="shared" si="15"/>
        <v>0</v>
      </c>
      <c r="Q58" s="151">
        <f t="shared" si="15"/>
        <v>0</v>
      </c>
    </row>
  </sheetData>
  <sheetProtection sheet="1" objects="1" scenarios="1"/>
  <mergeCells count="247">
    <mergeCell ref="B2:D3"/>
    <mergeCell ref="M2:N2"/>
    <mergeCell ref="O2:Q2"/>
    <mergeCell ref="M3:N3"/>
    <mergeCell ref="O3:Q3"/>
    <mergeCell ref="O5:Q5"/>
    <mergeCell ref="B6:B7"/>
    <mergeCell ref="C6:C7"/>
    <mergeCell ref="F6:N6"/>
    <mergeCell ref="O6:Q6"/>
    <mergeCell ref="B8:B9"/>
    <mergeCell ref="C8:C9"/>
    <mergeCell ref="F8:F9"/>
    <mergeCell ref="G8:G9"/>
    <mergeCell ref="H8:H9"/>
    <mergeCell ref="I8:I9"/>
    <mergeCell ref="Q10:Q11"/>
    <mergeCell ref="P8:P9"/>
    <mergeCell ref="Q8:Q9"/>
    <mergeCell ref="B10:B11"/>
    <mergeCell ref="C10:C11"/>
    <mergeCell ref="F10:F11"/>
    <mergeCell ref="G10:G11"/>
    <mergeCell ref="H10:H11"/>
    <mergeCell ref="I10:I11"/>
    <mergeCell ref="J10:J11"/>
    <mergeCell ref="K10:K11"/>
    <mergeCell ref="J8:J9"/>
    <mergeCell ref="K8:K9"/>
    <mergeCell ref="L8:L9"/>
    <mergeCell ref="M8:M9"/>
    <mergeCell ref="N8:N9"/>
    <mergeCell ref="O8:O9"/>
    <mergeCell ref="F12:F13"/>
    <mergeCell ref="G12:G13"/>
    <mergeCell ref="H12:H13"/>
    <mergeCell ref="I12:I13"/>
    <mergeCell ref="L10:L11"/>
    <mergeCell ref="M10:M11"/>
    <mergeCell ref="N10:N11"/>
    <mergeCell ref="O10:O11"/>
    <mergeCell ref="P10:P11"/>
    <mergeCell ref="L14:L15"/>
    <mergeCell ref="M14:M15"/>
    <mergeCell ref="N14:N15"/>
    <mergeCell ref="O14:O15"/>
    <mergeCell ref="P14:P15"/>
    <mergeCell ref="Q14:Q15"/>
    <mergeCell ref="P12:P13"/>
    <mergeCell ref="Q12:Q13"/>
    <mergeCell ref="B14:B15"/>
    <mergeCell ref="C14:C15"/>
    <mergeCell ref="F14:F15"/>
    <mergeCell ref="G14:G15"/>
    <mergeCell ref="H14:H15"/>
    <mergeCell ref="I14:I15"/>
    <mergeCell ref="J14:J15"/>
    <mergeCell ref="K14:K15"/>
    <mergeCell ref="J12:J13"/>
    <mergeCell ref="K12:K13"/>
    <mergeCell ref="L12:L13"/>
    <mergeCell ref="M12:M13"/>
    <mergeCell ref="N12:N13"/>
    <mergeCell ref="O12:O13"/>
    <mergeCell ref="B12:B13"/>
    <mergeCell ref="C12:C13"/>
    <mergeCell ref="Q18:Q19"/>
    <mergeCell ref="P16:P17"/>
    <mergeCell ref="Q16:Q17"/>
    <mergeCell ref="B18:B19"/>
    <mergeCell ref="C18:C19"/>
    <mergeCell ref="F18:F19"/>
    <mergeCell ref="G18:G19"/>
    <mergeCell ref="H18:H19"/>
    <mergeCell ref="I18:I19"/>
    <mergeCell ref="J18:J19"/>
    <mergeCell ref="K18:K19"/>
    <mergeCell ref="J16:J17"/>
    <mergeCell ref="K16:K17"/>
    <mergeCell ref="L16:L17"/>
    <mergeCell ref="M16:M17"/>
    <mergeCell ref="N16:N17"/>
    <mergeCell ref="O16:O17"/>
    <mergeCell ref="B16:B17"/>
    <mergeCell ref="C16:C17"/>
    <mergeCell ref="F16:F17"/>
    <mergeCell ref="G16:G17"/>
    <mergeCell ref="H16:H17"/>
    <mergeCell ref="I16:I17"/>
    <mergeCell ref="L18:L19"/>
    <mergeCell ref="M18:M19"/>
    <mergeCell ref="N18:N19"/>
    <mergeCell ref="O18:O19"/>
    <mergeCell ref="P18:P19"/>
    <mergeCell ref="L22:L23"/>
    <mergeCell ref="M22:M23"/>
    <mergeCell ref="N22:N23"/>
    <mergeCell ref="O22:O23"/>
    <mergeCell ref="P22:P23"/>
    <mergeCell ref="Q22:Q23"/>
    <mergeCell ref="P20:P21"/>
    <mergeCell ref="Q20:Q21"/>
    <mergeCell ref="B22:B23"/>
    <mergeCell ref="C22:C23"/>
    <mergeCell ref="F22:F23"/>
    <mergeCell ref="G22:G23"/>
    <mergeCell ref="H22:H23"/>
    <mergeCell ref="I22:I23"/>
    <mergeCell ref="J22:J23"/>
    <mergeCell ref="K22:K23"/>
    <mergeCell ref="J20:J21"/>
    <mergeCell ref="K20:K21"/>
    <mergeCell ref="L20:L21"/>
    <mergeCell ref="M20:M21"/>
    <mergeCell ref="N20:N21"/>
    <mergeCell ref="O20:O21"/>
    <mergeCell ref="B20:B21"/>
    <mergeCell ref="C20:C21"/>
    <mergeCell ref="G20:G21"/>
    <mergeCell ref="H20:H21"/>
    <mergeCell ref="I20:I21"/>
    <mergeCell ref="Q26:Q27"/>
    <mergeCell ref="P24:P25"/>
    <mergeCell ref="Q24:Q25"/>
    <mergeCell ref="B26:B27"/>
    <mergeCell ref="C26:C27"/>
    <mergeCell ref="F26:F27"/>
    <mergeCell ref="G26:G27"/>
    <mergeCell ref="H26:H27"/>
    <mergeCell ref="I26:I27"/>
    <mergeCell ref="J26:J27"/>
    <mergeCell ref="K26:K27"/>
    <mergeCell ref="J24:J25"/>
    <mergeCell ref="K24:K25"/>
    <mergeCell ref="L24:L25"/>
    <mergeCell ref="M24:M25"/>
    <mergeCell ref="N24:N25"/>
    <mergeCell ref="O24:O25"/>
    <mergeCell ref="B24:B25"/>
    <mergeCell ref="C24:C25"/>
    <mergeCell ref="F24:F25"/>
    <mergeCell ref="G24:G25"/>
    <mergeCell ref="H24:H25"/>
    <mergeCell ref="I24:I25"/>
    <mergeCell ref="F28:F29"/>
    <mergeCell ref="G28:G29"/>
    <mergeCell ref="H28:H29"/>
    <mergeCell ref="I28:I29"/>
    <mergeCell ref="L26:L27"/>
    <mergeCell ref="M26:M27"/>
    <mergeCell ref="N26:N27"/>
    <mergeCell ref="O26:O27"/>
    <mergeCell ref="P26:P27"/>
    <mergeCell ref="L30:L31"/>
    <mergeCell ref="M30:M31"/>
    <mergeCell ref="N30:N31"/>
    <mergeCell ref="O30:O31"/>
    <mergeCell ref="P30:P31"/>
    <mergeCell ref="Q30:Q31"/>
    <mergeCell ref="P28:P29"/>
    <mergeCell ref="Q28:Q29"/>
    <mergeCell ref="B30:B31"/>
    <mergeCell ref="C30:C31"/>
    <mergeCell ref="F30:F31"/>
    <mergeCell ref="G30:G31"/>
    <mergeCell ref="H30:H31"/>
    <mergeCell ref="I30:I31"/>
    <mergeCell ref="J30:J31"/>
    <mergeCell ref="K30:K31"/>
    <mergeCell ref="J28:J29"/>
    <mergeCell ref="K28:K29"/>
    <mergeCell ref="L28:L29"/>
    <mergeCell ref="M28:M29"/>
    <mergeCell ref="N28:N29"/>
    <mergeCell ref="O28:O29"/>
    <mergeCell ref="B28:B29"/>
    <mergeCell ref="C28:C29"/>
    <mergeCell ref="Q34:Q35"/>
    <mergeCell ref="P32:P33"/>
    <mergeCell ref="Q32:Q33"/>
    <mergeCell ref="B34:B35"/>
    <mergeCell ref="C34:C35"/>
    <mergeCell ref="F34:F35"/>
    <mergeCell ref="G34:G35"/>
    <mergeCell ref="H34:H35"/>
    <mergeCell ref="I34:I35"/>
    <mergeCell ref="J34:J35"/>
    <mergeCell ref="K34:K35"/>
    <mergeCell ref="J32:J33"/>
    <mergeCell ref="K32:K33"/>
    <mergeCell ref="L32:L33"/>
    <mergeCell ref="M32:M33"/>
    <mergeCell ref="N32:N33"/>
    <mergeCell ref="O32:O33"/>
    <mergeCell ref="B32:B33"/>
    <mergeCell ref="C32:C33"/>
    <mergeCell ref="F32:F33"/>
    <mergeCell ref="G32:G33"/>
    <mergeCell ref="H32:H33"/>
    <mergeCell ref="I32:I33"/>
    <mergeCell ref="F36:F37"/>
    <mergeCell ref="G36:G37"/>
    <mergeCell ref="H36:H37"/>
    <mergeCell ref="I36:I37"/>
    <mergeCell ref="L34:L35"/>
    <mergeCell ref="M34:M35"/>
    <mergeCell ref="N34:N35"/>
    <mergeCell ref="O34:O35"/>
    <mergeCell ref="P34:P35"/>
    <mergeCell ref="L38:L39"/>
    <mergeCell ref="M38:M39"/>
    <mergeCell ref="N38:N39"/>
    <mergeCell ref="O38:O39"/>
    <mergeCell ref="P38:P39"/>
    <mergeCell ref="Q38:Q39"/>
    <mergeCell ref="P36:P37"/>
    <mergeCell ref="Q36:Q37"/>
    <mergeCell ref="B38:B39"/>
    <mergeCell ref="C38:C39"/>
    <mergeCell ref="F38:F39"/>
    <mergeCell ref="G38:G39"/>
    <mergeCell ref="H38:H39"/>
    <mergeCell ref="I38:I39"/>
    <mergeCell ref="J38:J39"/>
    <mergeCell ref="K38:K39"/>
    <mergeCell ref="J36:J37"/>
    <mergeCell ref="K36:K37"/>
    <mergeCell ref="L36:L37"/>
    <mergeCell ref="M36:M37"/>
    <mergeCell ref="N36:N37"/>
    <mergeCell ref="O36:O37"/>
    <mergeCell ref="B36:B37"/>
    <mergeCell ref="C36:C37"/>
    <mergeCell ref="P40:P41"/>
    <mergeCell ref="Q40:Q41"/>
    <mergeCell ref="J40:J41"/>
    <mergeCell ref="K40:K41"/>
    <mergeCell ref="L40:L41"/>
    <mergeCell ref="M40:M41"/>
    <mergeCell ref="N40:N41"/>
    <mergeCell ref="O40:O41"/>
    <mergeCell ref="B40:B41"/>
    <mergeCell ref="C40:C41"/>
    <mergeCell ref="F40:F41"/>
    <mergeCell ref="G40:G41"/>
    <mergeCell ref="H40:H41"/>
    <mergeCell ref="I40:I41"/>
  </mergeCells>
  <phoneticPr fontId="2"/>
  <dataValidations count="5">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xr:uid="{CD526620-5B3E-4D40-8010-BDB565B8893D}">
      <formula1>" ,施設長,生活相談員,介護職員,看護職員,栄養士,事務員,その他"</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WVL37 IZ31:IZ33 SV31:SV33 ACR31:ACR33 AMN31:AMN33 AWJ31:AWJ33 BGF31:BGF33 BQB31:BQB33 BZX31:BZX33 CJT31:CJT33 CTP31:CTP33 DDL31:DDL33 DNH31:DNH33 DXD31:DXD33 EGZ31:EGZ33 EQV31:EQV33 FAR31:FAR33 FKN31:FKN33 FUJ31:FUJ33 GEF31:GEF33 GOB31:GOB33 GXX31:GXX33 HHT31:HHT33 HRP31:HRP33 IBL31:IBL33 ILH31:ILH33 IVD31:IVD33 JEZ31:JEZ33 JOV31:JOV33 JYR31:JYR33 KIN31:KIN33 KSJ31:KSJ33 LCF31:LCF33 LMB31:LMB33 LVX31:LVX33 MFT31:MFT33 MPP31:MPP33 MZL31:MZL33 NJH31:NJH33 NTD31:NTD33 OCZ31:OCZ33 OMV31:OMV33 OWR31:OWR33 PGN31:PGN33 PQJ31:PQJ33 QAF31:QAF33 QKB31:QKB33 QTX31:QTX33 RDT31:RDT33 RNP31:RNP33 RXL31:RXL33 SHH31:SHH33 SRD31:SRD33 TAZ31:TAZ33 TKV31:TKV33 TUR31:TUR33 UEN31:UEN33 UOJ31:UOJ33 UYF31:UYF33 VIB31:VIB33 VRX31:VRX33 WBT31:WBT33 WLP31:WLP33 WVL31:WVL33 D27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D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D31 D33" xr:uid="{D063C2C4-775B-4B65-904A-F75C44D81349}">
      <formula1>"　,専任,兼務"</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38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40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D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36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D32" xr:uid="{083804F4-3062-4101-A746-2DB9C4FE1A5B}">
      <formula1>"　,常勤,非常勤"</formula1>
    </dataValidation>
    <dataValidation type="custom" allowBlank="1" showInputMessage="1" showErrorMessage="1" sqref="WVN8:WVY41 JB8:JM41 SX8:TI41 ACT8:ADE41 AMP8:ANA41 AWL8:AWW41 BGH8:BGS41 BQD8:BQO41 BZZ8:CAK41 CJV8:CKG41 CTR8:CUC41 DDN8:DDY41 DNJ8:DNU41 DXF8:DXQ41 EHB8:EHM41 EQX8:ERI41 FAT8:FBE41 FKP8:FLA41 FUL8:FUW41 GEH8:GES41 GOD8:GOO41 GXZ8:GYK41 HHV8:HIG41 HRR8:HSC41 IBN8:IBY41 ILJ8:ILU41 IVF8:IVQ41 JFB8:JFM41 JOX8:JPI41 JYT8:JZE41 KIP8:KJA41 KSL8:KSW41 LCH8:LCS41 LMD8:LMO41 LVZ8:LWK41 MFV8:MGG41 MPR8:MQC41 MZN8:MZY41 NJJ8:NJU41 NTF8:NTQ41 ODB8:ODM41 OMX8:ONI41 OWT8:OXE41 PGP8:PHA41 PQL8:PQW41 QAH8:QAS41 QKD8:QKO41 QTZ8:QUK41 RDV8:REG41 RNR8:ROC41 RXN8:RXY41 SHJ8:SHU41 SRF8:SRQ41 TBB8:TBM41 TKX8:TLI41 TUT8:TVE41 UEP8:UFA41 UOL8:UOW41 UYH8:UYS41 VID8:VIO41 VRZ8:VSK41 WBV8:WCG41 WLR8:WMC41 G8:Q41 F8 F10 F12 F14 F16 F18 F20:F22 F26:F41 F24" xr:uid="{ADA6D52F-1930-42F2-BF2E-DB56FF297EBB}">
      <formula1>F8-ROUNDDOWN(F8,2)=0</formula1>
    </dataValidation>
    <dataValidation type="list" allowBlank="1" showInputMessage="1" showErrorMessage="1" sqref="WVJ10:WVJ41 IX10:IX41 ST10:ST41 ACP10:ACP41 AML10:AML41 AWH10:AWH41 BGD10:BGD41 BPZ10:BPZ41 BZV10:BZV41 CJR10:CJR41 CTN10:CTN41 DDJ10:DDJ41 DNF10:DNF41 DXB10:DXB41 EGX10:EGX41 EQT10:EQT41 FAP10:FAP41 FKL10:FKL41 FUH10:FUH41 GED10:GED41 GNZ10:GNZ41 GXV10:GXV41 HHR10:HHR41 HRN10:HRN41 IBJ10:IBJ41 ILF10:ILF41 IVB10:IVB41 JEX10:JEX41 JOT10:JOT41 JYP10:JYP41 KIL10:KIL41 KSH10:KSH41 LCD10:LCD41 LLZ10:LLZ41 LVV10:LVV41 MFR10:MFR41 MPN10:MPN41 MZJ10:MZJ41 NJF10:NJF41 NTB10:NTB41 OCX10:OCX41 OMT10:OMT41 OWP10:OWP41 PGL10:PGL41 PQH10:PQH41 QAD10:QAD41 QJZ10:QJZ41 QTV10:QTV41 RDR10:RDR41 RNN10:RNN41 RXJ10:RXJ41 SHF10:SHF41 SRB10:SRB41 TAX10:TAX41 TKT10:TKT41 TUP10:TUP41 UEL10:UEL41 UOH10:UOH41 UYD10:UYD41 VHZ10:VHZ41 VRV10:VRV41 WBR10:WBR41 WLN10:WLN41 B10:B41" xr:uid="{118860CA-3C07-41FE-B375-462C1E9606F6}">
      <formula1>"施設長,生活相談員,介護職員,看護職員,栄養士,事務員,調理員その他の職員"</formula1>
    </dataValidation>
  </dataValidations>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E6F04-E943-4E69-B609-62A0BFCAAF86}">
  <sheetPr>
    <pageSetUpPr fitToPage="1"/>
  </sheetPr>
  <dimension ref="A1:G34"/>
  <sheetViews>
    <sheetView workbookViewId="0">
      <selection sqref="A1:B2"/>
    </sheetView>
  </sheetViews>
  <sheetFormatPr defaultColWidth="14.625" defaultRowHeight="15"/>
  <cols>
    <col min="1" max="1" width="42.375" style="85" customWidth="1"/>
    <col min="2" max="2" width="20.75" style="85" customWidth="1"/>
    <col min="3" max="3" width="8" style="85" customWidth="1"/>
    <col min="4" max="4" width="10.25" style="85" customWidth="1"/>
    <col min="5" max="5" width="10.375" style="85" customWidth="1"/>
    <col min="6" max="6" width="12.5" style="85" customWidth="1"/>
    <col min="7" max="8" width="14.625" style="85"/>
    <col min="9" max="9" width="25.125" style="85" customWidth="1"/>
    <col min="10" max="256" width="14.625" style="85"/>
    <col min="257" max="257" width="39.5" style="85" customWidth="1"/>
    <col min="258" max="258" width="20.75" style="85" customWidth="1"/>
    <col min="259" max="259" width="8" style="85" customWidth="1"/>
    <col min="260" max="260" width="10.25" style="85" customWidth="1"/>
    <col min="261" max="261" width="10.375" style="85" customWidth="1"/>
    <col min="262" max="262" width="12.5" style="85" customWidth="1"/>
    <col min="263" max="264" width="14.625" style="85"/>
    <col min="265" max="265" width="25.125" style="85" customWidth="1"/>
    <col min="266" max="512" width="14.625" style="85"/>
    <col min="513" max="513" width="39.5" style="85" customWidth="1"/>
    <col min="514" max="514" width="20.75" style="85" customWidth="1"/>
    <col min="515" max="515" width="8" style="85" customWidth="1"/>
    <col min="516" max="516" width="10.25" style="85" customWidth="1"/>
    <col min="517" max="517" width="10.375" style="85" customWidth="1"/>
    <col min="518" max="518" width="12.5" style="85" customWidth="1"/>
    <col min="519" max="520" width="14.625" style="85"/>
    <col min="521" max="521" width="25.125" style="85" customWidth="1"/>
    <col min="522" max="768" width="14.625" style="85"/>
    <col min="769" max="769" width="39.5" style="85" customWidth="1"/>
    <col min="770" max="770" width="20.75" style="85" customWidth="1"/>
    <col min="771" max="771" width="8" style="85" customWidth="1"/>
    <col min="772" max="772" width="10.25" style="85" customWidth="1"/>
    <col min="773" max="773" width="10.375" style="85" customWidth="1"/>
    <col min="774" max="774" width="12.5" style="85" customWidth="1"/>
    <col min="775" max="776" width="14.625" style="85"/>
    <col min="777" max="777" width="25.125" style="85" customWidth="1"/>
    <col min="778" max="1024" width="14.625" style="85"/>
    <col min="1025" max="1025" width="39.5" style="85" customWidth="1"/>
    <col min="1026" max="1026" width="20.75" style="85" customWidth="1"/>
    <col min="1027" max="1027" width="8" style="85" customWidth="1"/>
    <col min="1028" max="1028" width="10.25" style="85" customWidth="1"/>
    <col min="1029" max="1029" width="10.375" style="85" customWidth="1"/>
    <col min="1030" max="1030" width="12.5" style="85" customWidth="1"/>
    <col min="1031" max="1032" width="14.625" style="85"/>
    <col min="1033" max="1033" width="25.125" style="85" customWidth="1"/>
    <col min="1034" max="1280" width="14.625" style="85"/>
    <col min="1281" max="1281" width="39.5" style="85" customWidth="1"/>
    <col min="1282" max="1282" width="20.75" style="85" customWidth="1"/>
    <col min="1283" max="1283" width="8" style="85" customWidth="1"/>
    <col min="1284" max="1284" width="10.25" style="85" customWidth="1"/>
    <col min="1285" max="1285" width="10.375" style="85" customWidth="1"/>
    <col min="1286" max="1286" width="12.5" style="85" customWidth="1"/>
    <col min="1287" max="1288" width="14.625" style="85"/>
    <col min="1289" max="1289" width="25.125" style="85" customWidth="1"/>
    <col min="1290" max="1536" width="14.625" style="85"/>
    <col min="1537" max="1537" width="39.5" style="85" customWidth="1"/>
    <col min="1538" max="1538" width="20.75" style="85" customWidth="1"/>
    <col min="1539" max="1539" width="8" style="85" customWidth="1"/>
    <col min="1540" max="1540" width="10.25" style="85" customWidth="1"/>
    <col min="1541" max="1541" width="10.375" style="85" customWidth="1"/>
    <col min="1542" max="1542" width="12.5" style="85" customWidth="1"/>
    <col min="1543" max="1544" width="14.625" style="85"/>
    <col min="1545" max="1545" width="25.125" style="85" customWidth="1"/>
    <col min="1546" max="1792" width="14.625" style="85"/>
    <col min="1793" max="1793" width="39.5" style="85" customWidth="1"/>
    <col min="1794" max="1794" width="20.75" style="85" customWidth="1"/>
    <col min="1795" max="1795" width="8" style="85" customWidth="1"/>
    <col min="1796" max="1796" width="10.25" style="85" customWidth="1"/>
    <col min="1797" max="1797" width="10.375" style="85" customWidth="1"/>
    <col min="1798" max="1798" width="12.5" style="85" customWidth="1"/>
    <col min="1799" max="1800" width="14.625" style="85"/>
    <col min="1801" max="1801" width="25.125" style="85" customWidth="1"/>
    <col min="1802" max="2048" width="14.625" style="85"/>
    <col min="2049" max="2049" width="39.5" style="85" customWidth="1"/>
    <col min="2050" max="2050" width="20.75" style="85" customWidth="1"/>
    <col min="2051" max="2051" width="8" style="85" customWidth="1"/>
    <col min="2052" max="2052" width="10.25" style="85" customWidth="1"/>
    <col min="2053" max="2053" width="10.375" style="85" customWidth="1"/>
    <col min="2054" max="2054" width="12.5" style="85" customWidth="1"/>
    <col min="2055" max="2056" width="14.625" style="85"/>
    <col min="2057" max="2057" width="25.125" style="85" customWidth="1"/>
    <col min="2058" max="2304" width="14.625" style="85"/>
    <col min="2305" max="2305" width="39.5" style="85" customWidth="1"/>
    <col min="2306" max="2306" width="20.75" style="85" customWidth="1"/>
    <col min="2307" max="2307" width="8" style="85" customWidth="1"/>
    <col min="2308" max="2308" width="10.25" style="85" customWidth="1"/>
    <col min="2309" max="2309" width="10.375" style="85" customWidth="1"/>
    <col min="2310" max="2310" width="12.5" style="85" customWidth="1"/>
    <col min="2311" max="2312" width="14.625" style="85"/>
    <col min="2313" max="2313" width="25.125" style="85" customWidth="1"/>
    <col min="2314" max="2560" width="14.625" style="85"/>
    <col min="2561" max="2561" width="39.5" style="85" customWidth="1"/>
    <col min="2562" max="2562" width="20.75" style="85" customWidth="1"/>
    <col min="2563" max="2563" width="8" style="85" customWidth="1"/>
    <col min="2564" max="2564" width="10.25" style="85" customWidth="1"/>
    <col min="2565" max="2565" width="10.375" style="85" customWidth="1"/>
    <col min="2566" max="2566" width="12.5" style="85" customWidth="1"/>
    <col min="2567" max="2568" width="14.625" style="85"/>
    <col min="2569" max="2569" width="25.125" style="85" customWidth="1"/>
    <col min="2570" max="2816" width="14.625" style="85"/>
    <col min="2817" max="2817" width="39.5" style="85" customWidth="1"/>
    <col min="2818" max="2818" width="20.75" style="85" customWidth="1"/>
    <col min="2819" max="2819" width="8" style="85" customWidth="1"/>
    <col min="2820" max="2820" width="10.25" style="85" customWidth="1"/>
    <col min="2821" max="2821" width="10.375" style="85" customWidth="1"/>
    <col min="2822" max="2822" width="12.5" style="85" customWidth="1"/>
    <col min="2823" max="2824" width="14.625" style="85"/>
    <col min="2825" max="2825" width="25.125" style="85" customWidth="1"/>
    <col min="2826" max="3072" width="14.625" style="85"/>
    <col min="3073" max="3073" width="39.5" style="85" customWidth="1"/>
    <col min="3074" max="3074" width="20.75" style="85" customWidth="1"/>
    <col min="3075" max="3075" width="8" style="85" customWidth="1"/>
    <col min="3076" max="3076" width="10.25" style="85" customWidth="1"/>
    <col min="3077" max="3077" width="10.375" style="85" customWidth="1"/>
    <col min="3078" max="3078" width="12.5" style="85" customWidth="1"/>
    <col min="3079" max="3080" width="14.625" style="85"/>
    <col min="3081" max="3081" width="25.125" style="85" customWidth="1"/>
    <col min="3082" max="3328" width="14.625" style="85"/>
    <col min="3329" max="3329" width="39.5" style="85" customWidth="1"/>
    <col min="3330" max="3330" width="20.75" style="85" customWidth="1"/>
    <col min="3331" max="3331" width="8" style="85" customWidth="1"/>
    <col min="3332" max="3332" width="10.25" style="85" customWidth="1"/>
    <col min="3333" max="3333" width="10.375" style="85" customWidth="1"/>
    <col min="3334" max="3334" width="12.5" style="85" customWidth="1"/>
    <col min="3335" max="3336" width="14.625" style="85"/>
    <col min="3337" max="3337" width="25.125" style="85" customWidth="1"/>
    <col min="3338" max="3584" width="14.625" style="85"/>
    <col min="3585" max="3585" width="39.5" style="85" customWidth="1"/>
    <col min="3586" max="3586" width="20.75" style="85" customWidth="1"/>
    <col min="3587" max="3587" width="8" style="85" customWidth="1"/>
    <col min="3588" max="3588" width="10.25" style="85" customWidth="1"/>
    <col min="3589" max="3589" width="10.375" style="85" customWidth="1"/>
    <col min="3590" max="3590" width="12.5" style="85" customWidth="1"/>
    <col min="3591" max="3592" width="14.625" style="85"/>
    <col min="3593" max="3593" width="25.125" style="85" customWidth="1"/>
    <col min="3594" max="3840" width="14.625" style="85"/>
    <col min="3841" max="3841" width="39.5" style="85" customWidth="1"/>
    <col min="3842" max="3842" width="20.75" style="85" customWidth="1"/>
    <col min="3843" max="3843" width="8" style="85" customWidth="1"/>
    <col min="3844" max="3844" width="10.25" style="85" customWidth="1"/>
    <col min="3845" max="3845" width="10.375" style="85" customWidth="1"/>
    <col min="3846" max="3846" width="12.5" style="85" customWidth="1"/>
    <col min="3847" max="3848" width="14.625" style="85"/>
    <col min="3849" max="3849" width="25.125" style="85" customWidth="1"/>
    <col min="3850" max="4096" width="14.625" style="85"/>
    <col min="4097" max="4097" width="39.5" style="85" customWidth="1"/>
    <col min="4098" max="4098" width="20.75" style="85" customWidth="1"/>
    <col min="4099" max="4099" width="8" style="85" customWidth="1"/>
    <col min="4100" max="4100" width="10.25" style="85" customWidth="1"/>
    <col min="4101" max="4101" width="10.375" style="85" customWidth="1"/>
    <col min="4102" max="4102" width="12.5" style="85" customWidth="1"/>
    <col min="4103" max="4104" width="14.625" style="85"/>
    <col min="4105" max="4105" width="25.125" style="85" customWidth="1"/>
    <col min="4106" max="4352" width="14.625" style="85"/>
    <col min="4353" max="4353" width="39.5" style="85" customWidth="1"/>
    <col min="4354" max="4354" width="20.75" style="85" customWidth="1"/>
    <col min="4355" max="4355" width="8" style="85" customWidth="1"/>
    <col min="4356" max="4356" width="10.25" style="85" customWidth="1"/>
    <col min="4357" max="4357" width="10.375" style="85" customWidth="1"/>
    <col min="4358" max="4358" width="12.5" style="85" customWidth="1"/>
    <col min="4359" max="4360" width="14.625" style="85"/>
    <col min="4361" max="4361" width="25.125" style="85" customWidth="1"/>
    <col min="4362" max="4608" width="14.625" style="85"/>
    <col min="4609" max="4609" width="39.5" style="85" customWidth="1"/>
    <col min="4610" max="4610" width="20.75" style="85" customWidth="1"/>
    <col min="4611" max="4611" width="8" style="85" customWidth="1"/>
    <col min="4612" max="4612" width="10.25" style="85" customWidth="1"/>
    <col min="4613" max="4613" width="10.375" style="85" customWidth="1"/>
    <col min="4614" max="4614" width="12.5" style="85" customWidth="1"/>
    <col min="4615" max="4616" width="14.625" style="85"/>
    <col min="4617" max="4617" width="25.125" style="85" customWidth="1"/>
    <col min="4618" max="4864" width="14.625" style="85"/>
    <col min="4865" max="4865" width="39.5" style="85" customWidth="1"/>
    <col min="4866" max="4866" width="20.75" style="85" customWidth="1"/>
    <col min="4867" max="4867" width="8" style="85" customWidth="1"/>
    <col min="4868" max="4868" width="10.25" style="85" customWidth="1"/>
    <col min="4869" max="4869" width="10.375" style="85" customWidth="1"/>
    <col min="4870" max="4870" width="12.5" style="85" customWidth="1"/>
    <col min="4871" max="4872" width="14.625" style="85"/>
    <col min="4873" max="4873" width="25.125" style="85" customWidth="1"/>
    <col min="4874" max="5120" width="14.625" style="85"/>
    <col min="5121" max="5121" width="39.5" style="85" customWidth="1"/>
    <col min="5122" max="5122" width="20.75" style="85" customWidth="1"/>
    <col min="5123" max="5123" width="8" style="85" customWidth="1"/>
    <col min="5124" max="5124" width="10.25" style="85" customWidth="1"/>
    <col min="5125" max="5125" width="10.375" style="85" customWidth="1"/>
    <col min="5126" max="5126" width="12.5" style="85" customWidth="1"/>
    <col min="5127" max="5128" width="14.625" style="85"/>
    <col min="5129" max="5129" width="25.125" style="85" customWidth="1"/>
    <col min="5130" max="5376" width="14.625" style="85"/>
    <col min="5377" max="5377" width="39.5" style="85" customWidth="1"/>
    <col min="5378" max="5378" width="20.75" style="85" customWidth="1"/>
    <col min="5379" max="5379" width="8" style="85" customWidth="1"/>
    <col min="5380" max="5380" width="10.25" style="85" customWidth="1"/>
    <col min="5381" max="5381" width="10.375" style="85" customWidth="1"/>
    <col min="5382" max="5382" width="12.5" style="85" customWidth="1"/>
    <col min="5383" max="5384" width="14.625" style="85"/>
    <col min="5385" max="5385" width="25.125" style="85" customWidth="1"/>
    <col min="5386" max="5632" width="14.625" style="85"/>
    <col min="5633" max="5633" width="39.5" style="85" customWidth="1"/>
    <col min="5634" max="5634" width="20.75" style="85" customWidth="1"/>
    <col min="5635" max="5635" width="8" style="85" customWidth="1"/>
    <col min="5636" max="5636" width="10.25" style="85" customWidth="1"/>
    <col min="5637" max="5637" width="10.375" style="85" customWidth="1"/>
    <col min="5638" max="5638" width="12.5" style="85" customWidth="1"/>
    <col min="5639" max="5640" width="14.625" style="85"/>
    <col min="5641" max="5641" width="25.125" style="85" customWidth="1"/>
    <col min="5642" max="5888" width="14.625" style="85"/>
    <col min="5889" max="5889" width="39.5" style="85" customWidth="1"/>
    <col min="5890" max="5890" width="20.75" style="85" customWidth="1"/>
    <col min="5891" max="5891" width="8" style="85" customWidth="1"/>
    <col min="5892" max="5892" width="10.25" style="85" customWidth="1"/>
    <col min="5893" max="5893" width="10.375" style="85" customWidth="1"/>
    <col min="5894" max="5894" width="12.5" style="85" customWidth="1"/>
    <col min="5895" max="5896" width="14.625" style="85"/>
    <col min="5897" max="5897" width="25.125" style="85" customWidth="1"/>
    <col min="5898" max="6144" width="14.625" style="85"/>
    <col min="6145" max="6145" width="39.5" style="85" customWidth="1"/>
    <col min="6146" max="6146" width="20.75" style="85" customWidth="1"/>
    <col min="6147" max="6147" width="8" style="85" customWidth="1"/>
    <col min="6148" max="6148" width="10.25" style="85" customWidth="1"/>
    <col min="6149" max="6149" width="10.375" style="85" customWidth="1"/>
    <col min="6150" max="6150" width="12.5" style="85" customWidth="1"/>
    <col min="6151" max="6152" width="14.625" style="85"/>
    <col min="6153" max="6153" width="25.125" style="85" customWidth="1"/>
    <col min="6154" max="6400" width="14.625" style="85"/>
    <col min="6401" max="6401" width="39.5" style="85" customWidth="1"/>
    <col min="6402" max="6402" width="20.75" style="85" customWidth="1"/>
    <col min="6403" max="6403" width="8" style="85" customWidth="1"/>
    <col min="6404" max="6404" width="10.25" style="85" customWidth="1"/>
    <col min="6405" max="6405" width="10.375" style="85" customWidth="1"/>
    <col min="6406" max="6406" width="12.5" style="85" customWidth="1"/>
    <col min="6407" max="6408" width="14.625" style="85"/>
    <col min="6409" max="6409" width="25.125" style="85" customWidth="1"/>
    <col min="6410" max="6656" width="14.625" style="85"/>
    <col min="6657" max="6657" width="39.5" style="85" customWidth="1"/>
    <col min="6658" max="6658" width="20.75" style="85" customWidth="1"/>
    <col min="6659" max="6659" width="8" style="85" customWidth="1"/>
    <col min="6660" max="6660" width="10.25" style="85" customWidth="1"/>
    <col min="6661" max="6661" width="10.375" style="85" customWidth="1"/>
    <col min="6662" max="6662" width="12.5" style="85" customWidth="1"/>
    <col min="6663" max="6664" width="14.625" style="85"/>
    <col min="6665" max="6665" width="25.125" style="85" customWidth="1"/>
    <col min="6666" max="6912" width="14.625" style="85"/>
    <col min="6913" max="6913" width="39.5" style="85" customWidth="1"/>
    <col min="6914" max="6914" width="20.75" style="85" customWidth="1"/>
    <col min="6915" max="6915" width="8" style="85" customWidth="1"/>
    <col min="6916" max="6916" width="10.25" style="85" customWidth="1"/>
    <col min="6917" max="6917" width="10.375" style="85" customWidth="1"/>
    <col min="6918" max="6918" width="12.5" style="85" customWidth="1"/>
    <col min="6919" max="6920" width="14.625" style="85"/>
    <col min="6921" max="6921" width="25.125" style="85" customWidth="1"/>
    <col min="6922" max="7168" width="14.625" style="85"/>
    <col min="7169" max="7169" width="39.5" style="85" customWidth="1"/>
    <col min="7170" max="7170" width="20.75" style="85" customWidth="1"/>
    <col min="7171" max="7171" width="8" style="85" customWidth="1"/>
    <col min="7172" max="7172" width="10.25" style="85" customWidth="1"/>
    <col min="7173" max="7173" width="10.375" style="85" customWidth="1"/>
    <col min="7174" max="7174" width="12.5" style="85" customWidth="1"/>
    <col min="7175" max="7176" width="14.625" style="85"/>
    <col min="7177" max="7177" width="25.125" style="85" customWidth="1"/>
    <col min="7178" max="7424" width="14.625" style="85"/>
    <col min="7425" max="7425" width="39.5" style="85" customWidth="1"/>
    <col min="7426" max="7426" width="20.75" style="85" customWidth="1"/>
    <col min="7427" max="7427" width="8" style="85" customWidth="1"/>
    <col min="7428" max="7428" width="10.25" style="85" customWidth="1"/>
    <col min="7429" max="7429" width="10.375" style="85" customWidth="1"/>
    <col min="7430" max="7430" width="12.5" style="85" customWidth="1"/>
    <col min="7431" max="7432" width="14.625" style="85"/>
    <col min="7433" max="7433" width="25.125" style="85" customWidth="1"/>
    <col min="7434" max="7680" width="14.625" style="85"/>
    <col min="7681" max="7681" width="39.5" style="85" customWidth="1"/>
    <col min="7682" max="7682" width="20.75" style="85" customWidth="1"/>
    <col min="7683" max="7683" width="8" style="85" customWidth="1"/>
    <col min="7684" max="7684" width="10.25" style="85" customWidth="1"/>
    <col min="7685" max="7685" width="10.375" style="85" customWidth="1"/>
    <col min="7686" max="7686" width="12.5" style="85" customWidth="1"/>
    <col min="7687" max="7688" width="14.625" style="85"/>
    <col min="7689" max="7689" width="25.125" style="85" customWidth="1"/>
    <col min="7690" max="7936" width="14.625" style="85"/>
    <col min="7937" max="7937" width="39.5" style="85" customWidth="1"/>
    <col min="7938" max="7938" width="20.75" style="85" customWidth="1"/>
    <col min="7939" max="7939" width="8" style="85" customWidth="1"/>
    <col min="7940" max="7940" width="10.25" style="85" customWidth="1"/>
    <col min="7941" max="7941" width="10.375" style="85" customWidth="1"/>
    <col min="7942" max="7942" width="12.5" style="85" customWidth="1"/>
    <col min="7943" max="7944" width="14.625" style="85"/>
    <col min="7945" max="7945" width="25.125" style="85" customWidth="1"/>
    <col min="7946" max="8192" width="14.625" style="85"/>
    <col min="8193" max="8193" width="39.5" style="85" customWidth="1"/>
    <col min="8194" max="8194" width="20.75" style="85" customWidth="1"/>
    <col min="8195" max="8195" width="8" style="85" customWidth="1"/>
    <col min="8196" max="8196" width="10.25" style="85" customWidth="1"/>
    <col min="8197" max="8197" width="10.375" style="85" customWidth="1"/>
    <col min="8198" max="8198" width="12.5" style="85" customWidth="1"/>
    <col min="8199" max="8200" width="14.625" style="85"/>
    <col min="8201" max="8201" width="25.125" style="85" customWidth="1"/>
    <col min="8202" max="8448" width="14.625" style="85"/>
    <col min="8449" max="8449" width="39.5" style="85" customWidth="1"/>
    <col min="8450" max="8450" width="20.75" style="85" customWidth="1"/>
    <col min="8451" max="8451" width="8" style="85" customWidth="1"/>
    <col min="8452" max="8452" width="10.25" style="85" customWidth="1"/>
    <col min="8453" max="8453" width="10.375" style="85" customWidth="1"/>
    <col min="8454" max="8454" width="12.5" style="85" customWidth="1"/>
    <col min="8455" max="8456" width="14.625" style="85"/>
    <col min="8457" max="8457" width="25.125" style="85" customWidth="1"/>
    <col min="8458" max="8704" width="14.625" style="85"/>
    <col min="8705" max="8705" width="39.5" style="85" customWidth="1"/>
    <col min="8706" max="8706" width="20.75" style="85" customWidth="1"/>
    <col min="8707" max="8707" width="8" style="85" customWidth="1"/>
    <col min="8708" max="8708" width="10.25" style="85" customWidth="1"/>
    <col min="8709" max="8709" width="10.375" style="85" customWidth="1"/>
    <col min="8710" max="8710" width="12.5" style="85" customWidth="1"/>
    <col min="8711" max="8712" width="14.625" style="85"/>
    <col min="8713" max="8713" width="25.125" style="85" customWidth="1"/>
    <col min="8714" max="8960" width="14.625" style="85"/>
    <col min="8961" max="8961" width="39.5" style="85" customWidth="1"/>
    <col min="8962" max="8962" width="20.75" style="85" customWidth="1"/>
    <col min="8963" max="8963" width="8" style="85" customWidth="1"/>
    <col min="8964" max="8964" width="10.25" style="85" customWidth="1"/>
    <col min="8965" max="8965" width="10.375" style="85" customWidth="1"/>
    <col min="8966" max="8966" width="12.5" style="85" customWidth="1"/>
    <col min="8967" max="8968" width="14.625" style="85"/>
    <col min="8969" max="8969" width="25.125" style="85" customWidth="1"/>
    <col min="8970" max="9216" width="14.625" style="85"/>
    <col min="9217" max="9217" width="39.5" style="85" customWidth="1"/>
    <col min="9218" max="9218" width="20.75" style="85" customWidth="1"/>
    <col min="9219" max="9219" width="8" style="85" customWidth="1"/>
    <col min="9220" max="9220" width="10.25" style="85" customWidth="1"/>
    <col min="9221" max="9221" width="10.375" style="85" customWidth="1"/>
    <col min="9222" max="9222" width="12.5" style="85" customWidth="1"/>
    <col min="9223" max="9224" width="14.625" style="85"/>
    <col min="9225" max="9225" width="25.125" style="85" customWidth="1"/>
    <col min="9226" max="9472" width="14.625" style="85"/>
    <col min="9473" max="9473" width="39.5" style="85" customWidth="1"/>
    <col min="9474" max="9474" width="20.75" style="85" customWidth="1"/>
    <col min="9475" max="9475" width="8" style="85" customWidth="1"/>
    <col min="9476" max="9476" width="10.25" style="85" customWidth="1"/>
    <col min="9477" max="9477" width="10.375" style="85" customWidth="1"/>
    <col min="9478" max="9478" width="12.5" style="85" customWidth="1"/>
    <col min="9479" max="9480" width="14.625" style="85"/>
    <col min="9481" max="9481" width="25.125" style="85" customWidth="1"/>
    <col min="9482" max="9728" width="14.625" style="85"/>
    <col min="9729" max="9729" width="39.5" style="85" customWidth="1"/>
    <col min="9730" max="9730" width="20.75" style="85" customWidth="1"/>
    <col min="9731" max="9731" width="8" style="85" customWidth="1"/>
    <col min="9732" max="9732" width="10.25" style="85" customWidth="1"/>
    <col min="9733" max="9733" width="10.375" style="85" customWidth="1"/>
    <col min="9734" max="9734" width="12.5" style="85" customWidth="1"/>
    <col min="9735" max="9736" width="14.625" style="85"/>
    <col min="9737" max="9737" width="25.125" style="85" customWidth="1"/>
    <col min="9738" max="9984" width="14.625" style="85"/>
    <col min="9985" max="9985" width="39.5" style="85" customWidth="1"/>
    <col min="9986" max="9986" width="20.75" style="85" customWidth="1"/>
    <col min="9987" max="9987" width="8" style="85" customWidth="1"/>
    <col min="9988" max="9988" width="10.25" style="85" customWidth="1"/>
    <col min="9989" max="9989" width="10.375" style="85" customWidth="1"/>
    <col min="9990" max="9990" width="12.5" style="85" customWidth="1"/>
    <col min="9991" max="9992" width="14.625" style="85"/>
    <col min="9993" max="9993" width="25.125" style="85" customWidth="1"/>
    <col min="9994" max="10240" width="14.625" style="85"/>
    <col min="10241" max="10241" width="39.5" style="85" customWidth="1"/>
    <col min="10242" max="10242" width="20.75" style="85" customWidth="1"/>
    <col min="10243" max="10243" width="8" style="85" customWidth="1"/>
    <col min="10244" max="10244" width="10.25" style="85" customWidth="1"/>
    <col min="10245" max="10245" width="10.375" style="85" customWidth="1"/>
    <col min="10246" max="10246" width="12.5" style="85" customWidth="1"/>
    <col min="10247" max="10248" width="14.625" style="85"/>
    <col min="10249" max="10249" width="25.125" style="85" customWidth="1"/>
    <col min="10250" max="10496" width="14.625" style="85"/>
    <col min="10497" max="10497" width="39.5" style="85" customWidth="1"/>
    <col min="10498" max="10498" width="20.75" style="85" customWidth="1"/>
    <col min="10499" max="10499" width="8" style="85" customWidth="1"/>
    <col min="10500" max="10500" width="10.25" style="85" customWidth="1"/>
    <col min="10501" max="10501" width="10.375" style="85" customWidth="1"/>
    <col min="10502" max="10502" width="12.5" style="85" customWidth="1"/>
    <col min="10503" max="10504" width="14.625" style="85"/>
    <col min="10505" max="10505" width="25.125" style="85" customWidth="1"/>
    <col min="10506" max="10752" width="14.625" style="85"/>
    <col min="10753" max="10753" width="39.5" style="85" customWidth="1"/>
    <col min="10754" max="10754" width="20.75" style="85" customWidth="1"/>
    <col min="10755" max="10755" width="8" style="85" customWidth="1"/>
    <col min="10756" max="10756" width="10.25" style="85" customWidth="1"/>
    <col min="10757" max="10757" width="10.375" style="85" customWidth="1"/>
    <col min="10758" max="10758" width="12.5" style="85" customWidth="1"/>
    <col min="10759" max="10760" width="14.625" style="85"/>
    <col min="10761" max="10761" width="25.125" style="85" customWidth="1"/>
    <col min="10762" max="11008" width="14.625" style="85"/>
    <col min="11009" max="11009" width="39.5" style="85" customWidth="1"/>
    <col min="11010" max="11010" width="20.75" style="85" customWidth="1"/>
    <col min="11011" max="11011" width="8" style="85" customWidth="1"/>
    <col min="11012" max="11012" width="10.25" style="85" customWidth="1"/>
    <col min="11013" max="11013" width="10.375" style="85" customWidth="1"/>
    <col min="11014" max="11014" width="12.5" style="85" customWidth="1"/>
    <col min="11015" max="11016" width="14.625" style="85"/>
    <col min="11017" max="11017" width="25.125" style="85" customWidth="1"/>
    <col min="11018" max="11264" width="14.625" style="85"/>
    <col min="11265" max="11265" width="39.5" style="85" customWidth="1"/>
    <col min="11266" max="11266" width="20.75" style="85" customWidth="1"/>
    <col min="11267" max="11267" width="8" style="85" customWidth="1"/>
    <col min="11268" max="11268" width="10.25" style="85" customWidth="1"/>
    <col min="11269" max="11269" width="10.375" style="85" customWidth="1"/>
    <col min="11270" max="11270" width="12.5" style="85" customWidth="1"/>
    <col min="11271" max="11272" width="14.625" style="85"/>
    <col min="11273" max="11273" width="25.125" style="85" customWidth="1"/>
    <col min="11274" max="11520" width="14.625" style="85"/>
    <col min="11521" max="11521" width="39.5" style="85" customWidth="1"/>
    <col min="11522" max="11522" width="20.75" style="85" customWidth="1"/>
    <col min="11523" max="11523" width="8" style="85" customWidth="1"/>
    <col min="11524" max="11524" width="10.25" style="85" customWidth="1"/>
    <col min="11525" max="11525" width="10.375" style="85" customWidth="1"/>
    <col min="11526" max="11526" width="12.5" style="85" customWidth="1"/>
    <col min="11527" max="11528" width="14.625" style="85"/>
    <col min="11529" max="11529" width="25.125" style="85" customWidth="1"/>
    <col min="11530" max="11776" width="14.625" style="85"/>
    <col min="11777" max="11777" width="39.5" style="85" customWidth="1"/>
    <col min="11778" max="11778" width="20.75" style="85" customWidth="1"/>
    <col min="11779" max="11779" width="8" style="85" customWidth="1"/>
    <col min="11780" max="11780" width="10.25" style="85" customWidth="1"/>
    <col min="11781" max="11781" width="10.375" style="85" customWidth="1"/>
    <col min="11782" max="11782" width="12.5" style="85" customWidth="1"/>
    <col min="11783" max="11784" width="14.625" style="85"/>
    <col min="11785" max="11785" width="25.125" style="85" customWidth="1"/>
    <col min="11786" max="12032" width="14.625" style="85"/>
    <col min="12033" max="12033" width="39.5" style="85" customWidth="1"/>
    <col min="12034" max="12034" width="20.75" style="85" customWidth="1"/>
    <col min="12035" max="12035" width="8" style="85" customWidth="1"/>
    <col min="12036" max="12036" width="10.25" style="85" customWidth="1"/>
    <col min="12037" max="12037" width="10.375" style="85" customWidth="1"/>
    <col min="12038" max="12038" width="12.5" style="85" customWidth="1"/>
    <col min="12039" max="12040" width="14.625" style="85"/>
    <col min="12041" max="12041" width="25.125" style="85" customWidth="1"/>
    <col min="12042" max="12288" width="14.625" style="85"/>
    <col min="12289" max="12289" width="39.5" style="85" customWidth="1"/>
    <col min="12290" max="12290" width="20.75" style="85" customWidth="1"/>
    <col min="12291" max="12291" width="8" style="85" customWidth="1"/>
    <col min="12292" max="12292" width="10.25" style="85" customWidth="1"/>
    <col min="12293" max="12293" width="10.375" style="85" customWidth="1"/>
    <col min="12294" max="12294" width="12.5" style="85" customWidth="1"/>
    <col min="12295" max="12296" width="14.625" style="85"/>
    <col min="12297" max="12297" width="25.125" style="85" customWidth="1"/>
    <col min="12298" max="12544" width="14.625" style="85"/>
    <col min="12545" max="12545" width="39.5" style="85" customWidth="1"/>
    <col min="12546" max="12546" width="20.75" style="85" customWidth="1"/>
    <col min="12547" max="12547" width="8" style="85" customWidth="1"/>
    <col min="12548" max="12548" width="10.25" style="85" customWidth="1"/>
    <col min="12549" max="12549" width="10.375" style="85" customWidth="1"/>
    <col min="12550" max="12550" width="12.5" style="85" customWidth="1"/>
    <col min="12551" max="12552" width="14.625" style="85"/>
    <col min="12553" max="12553" width="25.125" style="85" customWidth="1"/>
    <col min="12554" max="12800" width="14.625" style="85"/>
    <col min="12801" max="12801" width="39.5" style="85" customWidth="1"/>
    <col min="12802" max="12802" width="20.75" style="85" customWidth="1"/>
    <col min="12803" max="12803" width="8" style="85" customWidth="1"/>
    <col min="12804" max="12804" width="10.25" style="85" customWidth="1"/>
    <col min="12805" max="12805" width="10.375" style="85" customWidth="1"/>
    <col min="12806" max="12806" width="12.5" style="85" customWidth="1"/>
    <col min="12807" max="12808" width="14.625" style="85"/>
    <col min="12809" max="12809" width="25.125" style="85" customWidth="1"/>
    <col min="12810" max="13056" width="14.625" style="85"/>
    <col min="13057" max="13057" width="39.5" style="85" customWidth="1"/>
    <col min="13058" max="13058" width="20.75" style="85" customWidth="1"/>
    <col min="13059" max="13059" width="8" style="85" customWidth="1"/>
    <col min="13060" max="13060" width="10.25" style="85" customWidth="1"/>
    <col min="13061" max="13061" width="10.375" style="85" customWidth="1"/>
    <col min="13062" max="13062" width="12.5" style="85" customWidth="1"/>
    <col min="13063" max="13064" width="14.625" style="85"/>
    <col min="13065" max="13065" width="25.125" style="85" customWidth="1"/>
    <col min="13066" max="13312" width="14.625" style="85"/>
    <col min="13313" max="13313" width="39.5" style="85" customWidth="1"/>
    <col min="13314" max="13314" width="20.75" style="85" customWidth="1"/>
    <col min="13315" max="13315" width="8" style="85" customWidth="1"/>
    <col min="13316" max="13316" width="10.25" style="85" customWidth="1"/>
    <col min="13317" max="13317" width="10.375" style="85" customWidth="1"/>
    <col min="13318" max="13318" width="12.5" style="85" customWidth="1"/>
    <col min="13319" max="13320" width="14.625" style="85"/>
    <col min="13321" max="13321" width="25.125" style="85" customWidth="1"/>
    <col min="13322" max="13568" width="14.625" style="85"/>
    <col min="13569" max="13569" width="39.5" style="85" customWidth="1"/>
    <col min="13570" max="13570" width="20.75" style="85" customWidth="1"/>
    <col min="13571" max="13571" width="8" style="85" customWidth="1"/>
    <col min="13572" max="13572" width="10.25" style="85" customWidth="1"/>
    <col min="13573" max="13573" width="10.375" style="85" customWidth="1"/>
    <col min="13574" max="13574" width="12.5" style="85" customWidth="1"/>
    <col min="13575" max="13576" width="14.625" style="85"/>
    <col min="13577" max="13577" width="25.125" style="85" customWidth="1"/>
    <col min="13578" max="13824" width="14.625" style="85"/>
    <col min="13825" max="13825" width="39.5" style="85" customWidth="1"/>
    <col min="13826" max="13826" width="20.75" style="85" customWidth="1"/>
    <col min="13827" max="13827" width="8" style="85" customWidth="1"/>
    <col min="13828" max="13828" width="10.25" style="85" customWidth="1"/>
    <col min="13829" max="13829" width="10.375" style="85" customWidth="1"/>
    <col min="13830" max="13830" width="12.5" style="85" customWidth="1"/>
    <col min="13831" max="13832" width="14.625" style="85"/>
    <col min="13833" max="13833" width="25.125" style="85" customWidth="1"/>
    <col min="13834" max="14080" width="14.625" style="85"/>
    <col min="14081" max="14081" width="39.5" style="85" customWidth="1"/>
    <col min="14082" max="14082" width="20.75" style="85" customWidth="1"/>
    <col min="14083" max="14083" width="8" style="85" customWidth="1"/>
    <col min="14084" max="14084" width="10.25" style="85" customWidth="1"/>
    <col min="14085" max="14085" width="10.375" style="85" customWidth="1"/>
    <col min="14086" max="14086" width="12.5" style="85" customWidth="1"/>
    <col min="14087" max="14088" width="14.625" style="85"/>
    <col min="14089" max="14089" width="25.125" style="85" customWidth="1"/>
    <col min="14090" max="14336" width="14.625" style="85"/>
    <col min="14337" max="14337" width="39.5" style="85" customWidth="1"/>
    <col min="14338" max="14338" width="20.75" style="85" customWidth="1"/>
    <col min="14339" max="14339" width="8" style="85" customWidth="1"/>
    <col min="14340" max="14340" width="10.25" style="85" customWidth="1"/>
    <col min="14341" max="14341" width="10.375" style="85" customWidth="1"/>
    <col min="14342" max="14342" width="12.5" style="85" customWidth="1"/>
    <col min="14343" max="14344" width="14.625" style="85"/>
    <col min="14345" max="14345" width="25.125" style="85" customWidth="1"/>
    <col min="14346" max="14592" width="14.625" style="85"/>
    <col min="14593" max="14593" width="39.5" style="85" customWidth="1"/>
    <col min="14594" max="14594" width="20.75" style="85" customWidth="1"/>
    <col min="14595" max="14595" width="8" style="85" customWidth="1"/>
    <col min="14596" max="14596" width="10.25" style="85" customWidth="1"/>
    <col min="14597" max="14597" width="10.375" style="85" customWidth="1"/>
    <col min="14598" max="14598" width="12.5" style="85" customWidth="1"/>
    <col min="14599" max="14600" width="14.625" style="85"/>
    <col min="14601" max="14601" width="25.125" style="85" customWidth="1"/>
    <col min="14602" max="14848" width="14.625" style="85"/>
    <col min="14849" max="14849" width="39.5" style="85" customWidth="1"/>
    <col min="14850" max="14850" width="20.75" style="85" customWidth="1"/>
    <col min="14851" max="14851" width="8" style="85" customWidth="1"/>
    <col min="14852" max="14852" width="10.25" style="85" customWidth="1"/>
    <col min="14853" max="14853" width="10.375" style="85" customWidth="1"/>
    <col min="14854" max="14854" width="12.5" style="85" customWidth="1"/>
    <col min="14855" max="14856" width="14.625" style="85"/>
    <col min="14857" max="14857" width="25.125" style="85" customWidth="1"/>
    <col min="14858" max="15104" width="14.625" style="85"/>
    <col min="15105" max="15105" width="39.5" style="85" customWidth="1"/>
    <col min="15106" max="15106" width="20.75" style="85" customWidth="1"/>
    <col min="15107" max="15107" width="8" style="85" customWidth="1"/>
    <col min="15108" max="15108" width="10.25" style="85" customWidth="1"/>
    <col min="15109" max="15109" width="10.375" style="85" customWidth="1"/>
    <col min="15110" max="15110" width="12.5" style="85" customWidth="1"/>
    <col min="15111" max="15112" width="14.625" style="85"/>
    <col min="15113" max="15113" width="25.125" style="85" customWidth="1"/>
    <col min="15114" max="15360" width="14.625" style="85"/>
    <col min="15361" max="15361" width="39.5" style="85" customWidth="1"/>
    <col min="15362" max="15362" width="20.75" style="85" customWidth="1"/>
    <col min="15363" max="15363" width="8" style="85" customWidth="1"/>
    <col min="15364" max="15364" width="10.25" style="85" customWidth="1"/>
    <col min="15365" max="15365" width="10.375" style="85" customWidth="1"/>
    <col min="15366" max="15366" width="12.5" style="85" customWidth="1"/>
    <col min="15367" max="15368" width="14.625" style="85"/>
    <col min="15369" max="15369" width="25.125" style="85" customWidth="1"/>
    <col min="15370" max="15616" width="14.625" style="85"/>
    <col min="15617" max="15617" width="39.5" style="85" customWidth="1"/>
    <col min="15618" max="15618" width="20.75" style="85" customWidth="1"/>
    <col min="15619" max="15619" width="8" style="85" customWidth="1"/>
    <col min="15620" max="15620" width="10.25" style="85" customWidth="1"/>
    <col min="15621" max="15621" width="10.375" style="85" customWidth="1"/>
    <col min="15622" max="15622" width="12.5" style="85" customWidth="1"/>
    <col min="15623" max="15624" width="14.625" style="85"/>
    <col min="15625" max="15625" width="25.125" style="85" customWidth="1"/>
    <col min="15626" max="15872" width="14.625" style="85"/>
    <col min="15873" max="15873" width="39.5" style="85" customWidth="1"/>
    <col min="15874" max="15874" width="20.75" style="85" customWidth="1"/>
    <col min="15875" max="15875" width="8" style="85" customWidth="1"/>
    <col min="15876" max="15876" width="10.25" style="85" customWidth="1"/>
    <col min="15877" max="15877" width="10.375" style="85" customWidth="1"/>
    <col min="15878" max="15878" width="12.5" style="85" customWidth="1"/>
    <col min="15879" max="15880" width="14.625" style="85"/>
    <col min="15881" max="15881" width="25.125" style="85" customWidth="1"/>
    <col min="15882" max="16128" width="14.625" style="85"/>
    <col min="16129" max="16129" width="39.5" style="85" customWidth="1"/>
    <col min="16130" max="16130" width="20.75" style="85" customWidth="1"/>
    <col min="16131" max="16131" width="8" style="85" customWidth="1"/>
    <col min="16132" max="16132" width="10.25" style="85" customWidth="1"/>
    <col min="16133" max="16133" width="10.375" style="85" customWidth="1"/>
    <col min="16134" max="16134" width="12.5" style="85" customWidth="1"/>
    <col min="16135" max="16136" width="14.625" style="85"/>
    <col min="16137" max="16137" width="25.125" style="85" customWidth="1"/>
    <col min="16138" max="16384" width="14.625" style="85"/>
  </cols>
  <sheetData>
    <row r="1" spans="1:7" ht="18.75" customHeight="1">
      <c r="A1" s="310" t="s">
        <v>120</v>
      </c>
      <c r="B1" s="311"/>
      <c r="C1" s="83"/>
      <c r="D1" s="84" t="s">
        <v>91</v>
      </c>
      <c r="E1" s="136">
        <f>②別記様式第２号!BA16</f>
        <v>0</v>
      </c>
    </row>
    <row r="2" spans="1:7" ht="18.75" customHeight="1">
      <c r="A2" s="312"/>
      <c r="B2" s="313"/>
      <c r="C2" s="83"/>
      <c r="D2" s="84" t="s">
        <v>92</v>
      </c>
      <c r="E2" s="137">
        <f>②別記様式第２号!BA18</f>
        <v>0</v>
      </c>
    </row>
    <row r="4" spans="1:7" ht="25.5" customHeight="1">
      <c r="A4" s="314" t="s">
        <v>122</v>
      </c>
      <c r="B4" s="314"/>
      <c r="C4" s="86"/>
      <c r="D4" s="86"/>
      <c r="E4" s="86"/>
      <c r="F4" s="86"/>
      <c r="G4" s="86"/>
    </row>
    <row r="5" spans="1:7" ht="11.25" customHeight="1">
      <c r="A5" s="87"/>
      <c r="B5" s="87"/>
    </row>
    <row r="6" spans="1:7" ht="42" customHeight="1">
      <c r="A6" s="88" t="s">
        <v>112</v>
      </c>
      <c r="B6" s="139">
        <f>ROUNDDOWN((別表４!F49+別表４!G49+別表４!H49+別表４!I49+別表４!J49+別表４!K49+別表４!L49+別表４!M49+別表４!N49+別表４!O49+別表４!P49+別表４!Q49)/12,1)</f>
        <v>0</v>
      </c>
      <c r="C6" s="127"/>
      <c r="D6" s="128"/>
      <c r="E6" s="128"/>
      <c r="F6" s="89"/>
      <c r="G6" s="89"/>
    </row>
    <row r="7" spans="1:7" s="93" customFormat="1" ht="42" customHeight="1">
      <c r="A7" s="91" t="s">
        <v>114</v>
      </c>
      <c r="B7" s="140">
        <f>B6*9000*12</f>
        <v>0</v>
      </c>
      <c r="C7" s="92"/>
      <c r="D7" s="92"/>
      <c r="E7" s="92"/>
    </row>
    <row r="8" spans="1:7" ht="42" customHeight="1">
      <c r="A8" s="90" t="s">
        <v>113</v>
      </c>
      <c r="B8" s="141" t="e">
        <f>ROUNDDOWN((B6*9000*12)/別表２!O51,0)</f>
        <v>#DIV/0!</v>
      </c>
      <c r="C8" s="127"/>
      <c r="D8" s="128"/>
      <c r="E8" s="128"/>
      <c r="F8" s="89"/>
      <c r="G8" s="89"/>
    </row>
    <row r="9" spans="1:7" s="93" customFormat="1" ht="42" customHeight="1">
      <c r="A9" s="91" t="s">
        <v>115</v>
      </c>
      <c r="B9" s="94">
        <v>0</v>
      </c>
      <c r="C9" s="92"/>
      <c r="D9" s="92"/>
      <c r="E9" s="92"/>
    </row>
    <row r="10" spans="1:7" s="93" customFormat="1" ht="42" customHeight="1">
      <c r="A10" s="95" t="s">
        <v>116</v>
      </c>
      <c r="B10" s="140" t="e">
        <f>B8*B9</f>
        <v>#DIV/0!</v>
      </c>
      <c r="C10" s="92"/>
      <c r="D10" s="92"/>
      <c r="E10" s="92"/>
    </row>
    <row r="11" spans="1:7" s="93" customFormat="1" ht="15.75">
      <c r="A11" s="96"/>
      <c r="B11" s="92"/>
      <c r="C11" s="92"/>
      <c r="D11" s="92"/>
      <c r="E11" s="92"/>
      <c r="F11" s="97"/>
      <c r="G11" s="97"/>
    </row>
    <row r="12" spans="1:7" s="93" customFormat="1" ht="15.75">
      <c r="A12" s="98"/>
      <c r="B12" s="92"/>
      <c r="C12" s="92"/>
      <c r="D12" s="92"/>
      <c r="E12" s="92"/>
      <c r="F12" s="97"/>
      <c r="G12" s="97"/>
    </row>
    <row r="13" spans="1:7" s="93" customFormat="1" ht="15.75">
      <c r="A13" s="98"/>
      <c r="B13" s="92"/>
      <c r="C13" s="92"/>
      <c r="D13" s="92"/>
      <c r="E13" s="92"/>
      <c r="F13" s="97"/>
      <c r="G13" s="97"/>
    </row>
    <row r="14" spans="1:7" s="93" customFormat="1" ht="15.75">
      <c r="A14" s="98"/>
      <c r="B14" s="92"/>
      <c r="C14" s="92"/>
      <c r="D14" s="92"/>
      <c r="E14" s="92"/>
      <c r="F14" s="97"/>
      <c r="G14" s="97"/>
    </row>
    <row r="15" spans="1:7" s="93" customFormat="1" ht="15.75">
      <c r="A15" s="98"/>
      <c r="B15" s="99"/>
      <c r="C15" s="100"/>
      <c r="D15" s="101"/>
      <c r="E15" s="102"/>
      <c r="F15" s="97"/>
      <c r="G15" s="97"/>
    </row>
    <row r="16" spans="1:7" s="93" customFormat="1" ht="15.75">
      <c r="A16" s="315"/>
      <c r="B16" s="315"/>
      <c r="C16" s="315"/>
      <c r="D16" s="315"/>
      <c r="E16" s="315"/>
      <c r="F16" s="97"/>
      <c r="G16" s="97"/>
    </row>
    <row r="17" spans="1:7" s="93" customFormat="1" ht="15.75">
      <c r="A17" s="103"/>
      <c r="B17" s="92"/>
      <c r="C17" s="92"/>
      <c r="D17" s="92"/>
      <c r="E17" s="102"/>
      <c r="F17" s="97"/>
      <c r="G17" s="97"/>
    </row>
    <row r="18" spans="1:7" s="93" customFormat="1" ht="15.75">
      <c r="A18" s="96"/>
      <c r="B18" s="96"/>
      <c r="C18" s="96"/>
      <c r="D18" s="96"/>
      <c r="E18" s="102"/>
      <c r="F18" s="97"/>
      <c r="G18" s="97"/>
    </row>
    <row r="19" spans="1:7" s="93" customFormat="1" ht="15.75">
      <c r="A19" s="96"/>
      <c r="B19" s="96"/>
      <c r="C19" s="96"/>
      <c r="D19" s="96"/>
      <c r="E19" s="102"/>
      <c r="F19" s="97"/>
      <c r="G19" s="97"/>
    </row>
    <row r="20" spans="1:7" s="93" customFormat="1" ht="15.75">
      <c r="A20" s="96"/>
      <c r="B20" s="96"/>
      <c r="C20" s="96"/>
      <c r="D20" s="96"/>
      <c r="E20" s="102"/>
      <c r="F20" s="97"/>
      <c r="G20" s="97"/>
    </row>
    <row r="21" spans="1:7" s="93" customFormat="1" ht="15.75">
      <c r="A21" s="96"/>
      <c r="B21" s="96"/>
      <c r="C21" s="96"/>
      <c r="D21" s="96"/>
      <c r="E21" s="102"/>
      <c r="F21" s="97"/>
      <c r="G21" s="97"/>
    </row>
    <row r="22" spans="1:7" s="93" customFormat="1" ht="15.75">
      <c r="A22" s="96"/>
      <c r="B22" s="96"/>
      <c r="C22" s="96"/>
      <c r="D22" s="96"/>
      <c r="E22" s="102"/>
      <c r="F22" s="97"/>
      <c r="G22" s="97"/>
    </row>
    <row r="23" spans="1:7">
      <c r="E23" s="104"/>
      <c r="F23" s="105"/>
      <c r="G23" s="105"/>
    </row>
    <row r="24" spans="1:7">
      <c r="F24" s="106"/>
      <c r="G24" s="107"/>
    </row>
    <row r="25" spans="1:7" ht="26.25">
      <c r="A25" s="108"/>
      <c r="F25" s="106"/>
      <c r="G25" s="107"/>
    </row>
    <row r="26" spans="1:7" ht="26.25">
      <c r="A26" s="109"/>
    </row>
    <row r="27" spans="1:7" s="93" customFormat="1" ht="15.75">
      <c r="A27" s="85"/>
      <c r="B27" s="85"/>
      <c r="C27" s="85"/>
      <c r="D27" s="85"/>
      <c r="E27" s="85"/>
      <c r="F27" s="85"/>
      <c r="G27" s="85"/>
    </row>
    <row r="28" spans="1:7" s="93" customFormat="1" ht="15.75">
      <c r="A28" s="85"/>
      <c r="B28" s="85"/>
      <c r="C28" s="106"/>
      <c r="D28" s="110"/>
      <c r="E28" s="85"/>
      <c r="F28" s="85"/>
      <c r="G28" s="85"/>
    </row>
    <row r="29" spans="1:7" s="93" customFormat="1" ht="15.75">
      <c r="A29" s="106"/>
      <c r="B29" s="85"/>
      <c r="C29" s="85"/>
      <c r="D29" s="85"/>
      <c r="E29" s="85"/>
      <c r="F29" s="85"/>
      <c r="G29" s="85"/>
    </row>
    <row r="30" spans="1:7" s="93" customFormat="1" ht="15.75">
      <c r="A30" s="85"/>
      <c r="B30" s="85"/>
      <c r="C30" s="85"/>
      <c r="D30" s="85"/>
      <c r="E30" s="85"/>
      <c r="F30" s="85"/>
      <c r="G30" s="85"/>
    </row>
    <row r="31" spans="1:7" s="93" customFormat="1" ht="15.75">
      <c r="A31" s="85"/>
      <c r="B31" s="85"/>
      <c r="C31" s="85"/>
      <c r="D31" s="85"/>
      <c r="E31" s="85"/>
      <c r="F31" s="85"/>
      <c r="G31" s="85"/>
    </row>
    <row r="32" spans="1:7" s="93" customFormat="1" ht="15.75">
      <c r="A32" s="85"/>
      <c r="B32" s="85"/>
      <c r="C32" s="85"/>
      <c r="D32" s="85"/>
      <c r="E32" s="85"/>
      <c r="F32" s="85"/>
      <c r="G32" s="85"/>
    </row>
    <row r="33" spans="1:7" s="93" customFormat="1" ht="15.75">
      <c r="A33" s="85"/>
      <c r="B33" s="85"/>
      <c r="C33" s="85"/>
      <c r="D33" s="85"/>
      <c r="E33" s="85"/>
      <c r="F33" s="85"/>
      <c r="G33" s="85"/>
    </row>
    <row r="34" spans="1:7" s="93" customFormat="1" ht="15.75">
      <c r="A34" s="85"/>
      <c r="B34" s="85"/>
      <c r="C34" s="85"/>
      <c r="D34" s="85"/>
      <c r="E34" s="85"/>
      <c r="F34" s="85"/>
      <c r="G34" s="85"/>
    </row>
  </sheetData>
  <sheetProtection sheet="1" objects="1" scenarios="1"/>
  <mergeCells count="3">
    <mergeCell ref="A1:B2"/>
    <mergeCell ref="A4:B4"/>
    <mergeCell ref="A16:E16"/>
  </mergeCells>
  <phoneticPr fontId="2"/>
  <pageMargins left="0.7" right="0.7" top="0.75" bottom="0.75" header="0.3" footer="0.3"/>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685800</xdr:colOff>
                    <xdr:row>3</xdr:row>
                    <xdr:rowOff>38100</xdr:rowOff>
                  </from>
                  <to>
                    <xdr:col>0</xdr:col>
                    <xdr:colOff>876300</xdr:colOff>
                    <xdr:row>4</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変更交付申請確認書(変更がない場合）</vt:lpstr>
      <vt:lpstr>②別記様式第２号</vt:lpstr>
      <vt:lpstr>別表１</vt:lpstr>
      <vt:lpstr>別表２</vt:lpstr>
      <vt:lpstr>別表３</vt:lpstr>
      <vt:lpstr>別表４</vt:lpstr>
      <vt:lpstr>別表５</vt:lpstr>
      <vt:lpstr>②別記様式第２号!Print_Area</vt:lpstr>
      <vt:lpstr>別表１!Print_Area</vt:lpstr>
      <vt:lpstr>別表２!Print_Area</vt:lpstr>
      <vt:lpstr>別表３!Print_Area</vt:lpstr>
      <vt:lpstr>'変更交付申請確認書(変更がない場合）'!Print_Area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下村　幸嗣</dc:creator>
  <cp:lastModifiedBy>Administrator</cp:lastModifiedBy>
  <cp:lastPrinted>2022-08-22T06:05:01Z</cp:lastPrinted>
  <dcterms:created xsi:type="dcterms:W3CDTF">2019-09-12T07:28:07Z</dcterms:created>
  <dcterms:modified xsi:type="dcterms:W3CDTF">2023-10-16T08:10:16Z</dcterms:modified>
</cp:coreProperties>
</file>