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2\"/>
    </mc:Choice>
  </mc:AlternateContent>
  <bookViews>
    <workbookView xWindow="120" yWindow="45" windowWidth="12120" windowHeight="9045"/>
  </bookViews>
  <sheets>
    <sheet name="2" sheetId="3" r:id="rId1"/>
  </sheets>
  <definedNames>
    <definedName name="_xlnm.Print_Area" localSheetId="0">'2'!$A$1:$M$38</definedName>
  </definedNames>
  <calcPr calcId="162913"/>
</workbook>
</file>

<file path=xl/calcChain.xml><?xml version="1.0" encoding="utf-8"?>
<calcChain xmlns="http://schemas.openxmlformats.org/spreadsheetml/2006/main">
  <c r="J30" i="3" l="1"/>
  <c r="J29" i="3" l="1"/>
  <c r="J28" i="3" l="1"/>
  <c r="J25" i="3" l="1"/>
  <c r="J26" i="3" l="1"/>
  <c r="D23" i="3"/>
  <c r="J23" i="3" s="1"/>
  <c r="J24" i="3"/>
  <c r="D20" i="3"/>
  <c r="J20" i="3" s="1"/>
  <c r="J21" i="3"/>
  <c r="J22" i="3"/>
  <c r="J17" i="3"/>
  <c r="D19" i="3"/>
  <c r="J19" i="3" s="1"/>
  <c r="D18" i="3"/>
  <c r="J18" i="3" s="1"/>
  <c r="G7" i="3"/>
  <c r="J7" i="3"/>
  <c r="G9" i="3"/>
  <c r="J9" i="3"/>
  <c r="G10" i="3"/>
  <c r="J10" i="3"/>
  <c r="G11" i="3"/>
  <c r="J11" i="3"/>
  <c r="G12" i="3"/>
  <c r="J12" i="3"/>
  <c r="G13" i="3"/>
  <c r="J13" i="3"/>
  <c r="G14" i="3"/>
  <c r="J14" i="3"/>
  <c r="D15" i="3"/>
  <c r="J15" i="3" s="1"/>
  <c r="D16" i="3"/>
  <c r="J16" i="3" s="1"/>
</calcChain>
</file>

<file path=xl/sharedStrings.xml><?xml version="1.0" encoding="utf-8"?>
<sst xmlns="http://schemas.openxmlformats.org/spreadsheetml/2006/main" count="46" uniqueCount="45">
  <si>
    <t>（各年3月末日現在）</t>
  </si>
  <si>
    <t>総人口</t>
  </si>
  <si>
    <t>0～5歳</t>
  </si>
  <si>
    <t>15～64歳</t>
  </si>
  <si>
    <t>65歳以上</t>
  </si>
  <si>
    <t>人口の割合</t>
  </si>
  <si>
    <t>人</t>
    <rPh sb="0" eb="1">
      <t>ヒト</t>
    </rPh>
    <phoneticPr fontId="1"/>
  </si>
  <si>
    <t>％</t>
    <phoneticPr fontId="1"/>
  </si>
  <si>
    <t>７</t>
  </si>
  <si>
    <t>１２</t>
  </si>
  <si>
    <t>１３</t>
  </si>
  <si>
    <t>１４</t>
  </si>
  <si>
    <t>１７</t>
  </si>
  <si>
    <t>１８</t>
  </si>
  <si>
    <t>１９</t>
  </si>
  <si>
    <t>２０</t>
  </si>
  <si>
    <t>20歳以上  （再掲）</t>
    <phoneticPr fontId="1"/>
  </si>
  <si>
    <t>平成       ２</t>
    <phoneticPr fontId="1"/>
  </si>
  <si>
    <t>２１</t>
  </si>
  <si>
    <t>２２</t>
  </si>
  <si>
    <t>２３</t>
    <phoneticPr fontId="1"/>
  </si>
  <si>
    <t>２４</t>
    <phoneticPr fontId="1"/>
  </si>
  <si>
    <t>２５</t>
    <phoneticPr fontId="1"/>
  </si>
  <si>
    <t>１５</t>
    <phoneticPr fontId="9"/>
  </si>
  <si>
    <t>１６</t>
    <phoneticPr fontId="9"/>
  </si>
  <si>
    <t>２６</t>
  </si>
  <si>
    <t>２７</t>
  </si>
  <si>
    <t>２８</t>
  </si>
  <si>
    <t>年　　次</t>
    <phoneticPr fontId="1"/>
  </si>
  <si>
    <t>昭和   　６０</t>
    <phoneticPr fontId="1"/>
  </si>
  <si>
    <t>注：</t>
    <phoneticPr fontId="1"/>
  </si>
  <si>
    <t>資料：</t>
    <phoneticPr fontId="1"/>
  </si>
  <si>
    <t>２．　年 齢 ４ 区 分 別 人 口 推 移</t>
    <phoneticPr fontId="1"/>
  </si>
  <si>
    <t>6～14歳</t>
    <phoneticPr fontId="1"/>
  </si>
  <si>
    <t>２９</t>
  </si>
  <si>
    <t>平成2年までは総人口、各区分ともに外国人登録人口を含まず。</t>
    <rPh sb="22" eb="24">
      <t>ジンコウ</t>
    </rPh>
    <phoneticPr fontId="1"/>
  </si>
  <si>
    <t>３０</t>
  </si>
  <si>
    <t>令和       ２</t>
    <rPh sb="0" eb="2">
      <t>レイワ</t>
    </rPh>
    <phoneticPr fontId="1"/>
  </si>
  <si>
    <t>人権ふれあい部市民課</t>
    <rPh sb="0" eb="2">
      <t>ジンケン</t>
    </rPh>
    <phoneticPr fontId="1"/>
  </si>
  <si>
    <t>　　　　　　 ３</t>
    <phoneticPr fontId="1"/>
  </si>
  <si>
    <t>　　　　　　 ４</t>
  </si>
  <si>
    <t>　　　　　　 ５</t>
  </si>
  <si>
    <t>平成     ３１</t>
    <phoneticPr fontId="1"/>
  </si>
  <si>
    <t>年</t>
    <phoneticPr fontId="1"/>
  </si>
  <si>
    <t>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</si>
</sst>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\ ###\ ##0"/>
  </numFmts>
  <fonts count="10">
    <font>
      <sz val="14"/>
      <name val="ＭＳ 明朝"/>
      <family val="1"/>
      <charset val="128"/>
    </font>
    <font>
      <sz val="10"/>
      <name val="MS Sans Serif"/>
      <family val="2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lr ¾©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  <xf numFmtId="9" fontId="3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3" fillId="2" borderId="0" xfId="4" applyFont="1" applyFill="1"/>
    <xf numFmtId="3" fontId="4" fillId="2" borderId="0" xfId="4" applyNumberFormat="1" applyFill="1"/>
    <xf numFmtId="177" fontId="5" fillId="2" borderId="0" xfId="4" applyNumberFormat="1" applyFont="1" applyFill="1" applyAlignment="1">
      <alignment horizontal="distributed" vertical="center" justifyLastLine="1"/>
    </xf>
    <xf numFmtId="3" fontId="5" fillId="2" borderId="0" xfId="4" applyNumberFormat="1" applyFont="1" applyFill="1" applyAlignment="1">
      <alignment horizontal="distributed" vertical="center" justifyLastLine="1"/>
    </xf>
    <xf numFmtId="0" fontId="4" fillId="2" borderId="0" xfId="4" applyFill="1"/>
    <xf numFmtId="3" fontId="6" fillId="2" borderId="0" xfId="4" applyNumberFormat="1" applyFont="1" applyFill="1"/>
    <xf numFmtId="3" fontId="6" fillId="2" borderId="3" xfId="4" applyNumberFormat="1" applyFont="1" applyFill="1" applyBorder="1"/>
    <xf numFmtId="0" fontId="3" fillId="2" borderId="0" xfId="4" applyFont="1" applyFill="1" applyAlignment="1"/>
    <xf numFmtId="0" fontId="4" fillId="2" borderId="0" xfId="4" applyFill="1" applyBorder="1"/>
    <xf numFmtId="0" fontId="7" fillId="2" borderId="0" xfId="4" applyFont="1" applyFill="1" applyBorder="1"/>
    <xf numFmtId="3" fontId="6" fillId="2" borderId="0" xfId="4" applyNumberFormat="1" applyFont="1" applyFill="1" applyBorder="1"/>
    <xf numFmtId="0" fontId="3" fillId="2" borderId="0" xfId="4" applyFont="1" applyFill="1" applyBorder="1"/>
    <xf numFmtId="3" fontId="3" fillId="2" borderId="7" xfId="4" applyNumberFormat="1" applyFont="1" applyFill="1" applyBorder="1" applyAlignment="1">
      <alignment horizontal="right"/>
    </xf>
    <xf numFmtId="3" fontId="3" fillId="2" borderId="0" xfId="3" applyNumberFormat="1" applyFont="1" applyFill="1" applyBorder="1" applyAlignment="1">
      <alignment horizontal="right"/>
    </xf>
    <xf numFmtId="0" fontId="6" fillId="2" borderId="0" xfId="4" applyFont="1" applyFill="1" applyBorder="1"/>
    <xf numFmtId="49" fontId="7" fillId="2" borderId="0" xfId="4" applyNumberFormat="1" applyFont="1" applyFill="1" applyBorder="1"/>
    <xf numFmtId="0" fontId="6" fillId="2" borderId="0" xfId="4" applyFont="1" applyFill="1"/>
    <xf numFmtId="3" fontId="7" fillId="2" borderId="0" xfId="4" applyNumberFormat="1" applyFont="1" applyFill="1" applyBorder="1"/>
    <xf numFmtId="3" fontId="6" fillId="2" borderId="3" xfId="4" applyNumberFormat="1" applyFont="1" applyFill="1" applyBorder="1" applyAlignment="1">
      <alignment horizontal="right"/>
    </xf>
    <xf numFmtId="0" fontId="3" fillId="2" borderId="3" xfId="4" applyFont="1" applyFill="1" applyBorder="1"/>
    <xf numFmtId="3" fontId="6" fillId="2" borderId="8" xfId="4" applyNumberFormat="1" applyFont="1" applyFill="1" applyBorder="1"/>
    <xf numFmtId="3" fontId="3" fillId="2" borderId="3" xfId="3" applyNumberFormat="1" applyFont="1" applyFill="1" applyBorder="1"/>
    <xf numFmtId="3" fontId="7" fillId="2" borderId="0" xfId="4" applyNumberFormat="1" applyFont="1" applyFill="1"/>
    <xf numFmtId="0" fontId="7" fillId="2" borderId="0" xfId="4" applyFont="1" applyFill="1"/>
    <xf numFmtId="0" fontId="7" fillId="2" borderId="0" xfId="4" applyFont="1" applyFill="1" applyAlignment="1"/>
    <xf numFmtId="49" fontId="7" fillId="2" borderId="0" xfId="4" applyNumberFormat="1" applyFont="1" applyFill="1" applyBorder="1" applyAlignment="1">
      <alignment horizontal="right"/>
    </xf>
    <xf numFmtId="49" fontId="7" fillId="2" borderId="0" xfId="4" quotePrefix="1" applyNumberFormat="1" applyFont="1" applyFill="1" applyBorder="1" applyAlignment="1">
      <alignment horizontal="right"/>
    </xf>
    <xf numFmtId="3" fontId="7" fillId="2" borderId="3" xfId="4" applyNumberFormat="1" applyFont="1" applyFill="1" applyBorder="1"/>
    <xf numFmtId="0" fontId="8" fillId="2" borderId="0" xfId="4" applyFont="1" applyFill="1" applyBorder="1"/>
    <xf numFmtId="0" fontId="8" fillId="2" borderId="0" xfId="4" applyFont="1" applyFill="1"/>
    <xf numFmtId="177" fontId="7" fillId="2" borderId="7" xfId="4" applyNumberFormat="1" applyFont="1" applyFill="1" applyBorder="1"/>
    <xf numFmtId="177" fontId="7" fillId="2" borderId="0" xfId="4" applyNumberFormat="1" applyFont="1" applyFill="1" applyBorder="1"/>
    <xf numFmtId="4" fontId="7" fillId="2" borderId="0" xfId="3" applyNumberFormat="1" applyFont="1" applyFill="1" applyBorder="1"/>
    <xf numFmtId="177" fontId="7" fillId="0" borderId="0" xfId="4" applyNumberFormat="1" applyFont="1" applyFill="1" applyBorder="1"/>
    <xf numFmtId="177" fontId="7" fillId="0" borderId="7" xfId="4" applyNumberFormat="1" applyFont="1" applyFill="1" applyBorder="1"/>
    <xf numFmtId="4" fontId="7" fillId="0" borderId="0" xfId="3" applyNumberFormat="1" applyFont="1" applyFill="1" applyBorder="1"/>
    <xf numFmtId="177" fontId="3" fillId="2" borderId="0" xfId="4" applyNumberFormat="1" applyFont="1" applyFill="1"/>
    <xf numFmtId="177" fontId="5" fillId="2" borderId="0" xfId="4" applyNumberFormat="1" applyFont="1" applyFill="1" applyAlignment="1">
      <alignment vertical="center" justifyLastLine="1"/>
    </xf>
    <xf numFmtId="3" fontId="7" fillId="2" borderId="0" xfId="3" applyNumberFormat="1" applyFont="1" applyFill="1" applyBorder="1" applyAlignment="1"/>
    <xf numFmtId="3" fontId="7" fillId="2" borderId="7" xfId="3" applyNumberFormat="1" applyFont="1" applyFill="1" applyBorder="1" applyAlignment="1">
      <alignment horizontal="center" vertical="center"/>
    </xf>
    <xf numFmtId="3" fontId="7" fillId="2" borderId="6" xfId="3" applyNumberFormat="1" applyFont="1" applyFill="1" applyBorder="1" applyAlignment="1">
      <alignment horizontal="center" vertical="center"/>
    </xf>
    <xf numFmtId="3" fontId="7" fillId="2" borderId="9" xfId="4" applyNumberFormat="1" applyFont="1" applyFill="1" applyBorder="1" applyAlignment="1">
      <alignment horizontal="center" vertical="center" wrapText="1"/>
    </xf>
    <xf numFmtId="3" fontId="7" fillId="2" borderId="10" xfId="4" applyNumberFormat="1" applyFont="1" applyFill="1" applyBorder="1" applyAlignment="1">
      <alignment horizontal="center" vertical="center" wrapText="1"/>
    </xf>
    <xf numFmtId="3" fontId="7" fillId="2" borderId="9" xfId="4" applyNumberFormat="1" applyFont="1" applyFill="1" applyBorder="1" applyAlignment="1">
      <alignment horizontal="distributed" vertical="center" justifyLastLine="1"/>
    </xf>
    <xf numFmtId="3" fontId="7" fillId="2" borderId="10" xfId="4" applyNumberFormat="1" applyFont="1" applyFill="1" applyBorder="1" applyAlignment="1">
      <alignment horizontal="distributed" vertical="center" justifyLastLine="1"/>
    </xf>
    <xf numFmtId="3" fontId="7" fillId="2" borderId="11" xfId="4" applyNumberFormat="1" applyFont="1" applyFill="1" applyBorder="1" applyAlignment="1">
      <alignment horizontal="right"/>
    </xf>
    <xf numFmtId="3" fontId="7" fillId="2" borderId="0" xfId="4" applyNumberFormat="1" applyFont="1" applyFill="1" applyAlignment="1">
      <alignment horizontal="right"/>
    </xf>
    <xf numFmtId="0" fontId="7" fillId="2" borderId="11" xfId="4" applyFont="1" applyFill="1" applyBorder="1" applyAlignment="1" applyProtection="1">
      <alignment horizontal="center" vertical="center" wrapText="1" justifyLastLine="1"/>
    </xf>
    <xf numFmtId="0" fontId="7" fillId="2" borderId="4" xfId="4" applyFont="1" applyFill="1" applyBorder="1" applyAlignment="1" applyProtection="1">
      <alignment horizontal="center" vertical="center" wrapText="1" justifyLastLine="1"/>
    </xf>
    <xf numFmtId="0" fontId="7" fillId="2" borderId="6" xfId="4" applyFont="1" applyFill="1" applyBorder="1" applyAlignment="1" applyProtection="1">
      <alignment horizontal="center" vertical="center" wrapText="1" justifyLastLine="1"/>
    </xf>
    <xf numFmtId="0" fontId="7" fillId="2" borderId="5" xfId="4" applyFont="1" applyFill="1" applyBorder="1" applyAlignment="1" applyProtection="1">
      <alignment horizontal="center" vertical="center" wrapText="1" justifyLastLine="1"/>
    </xf>
  </cellXfs>
  <cellStyles count="5">
    <cellStyle name="Header1" xfId="1"/>
    <cellStyle name="Header2" xfId="2"/>
    <cellStyle name="パーセント" xfId="3" builtinId="5"/>
    <cellStyle name="標準" xfId="0" builtinId="0"/>
    <cellStyle name="標準_２章2・3本庁出張所管轄別住基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tabSelected="1" zoomScale="75" zoomScaleNormal="75" workbookViewId="0"/>
  </sheetViews>
  <sheetFormatPr defaultRowHeight="13.5"/>
  <cols>
    <col min="1" max="1" width="8.69921875" style="1" customWidth="1"/>
    <col min="2" max="3" width="1.796875" style="1" customWidth="1"/>
    <col min="4" max="4" width="7.69921875" style="1" customWidth="1"/>
    <col min="5" max="5" width="7.796875" style="1" customWidth="1"/>
    <col min="6" max="7" width="7.69921875" style="1" customWidth="1"/>
    <col min="8" max="8" width="8.796875" style="1"/>
    <col min="9" max="9" width="9.59765625" style="1" customWidth="1"/>
    <col min="10" max="10" width="9.59765625" style="1" bestFit="1" customWidth="1"/>
    <col min="11" max="11" width="7.69921875" style="8" customWidth="1"/>
    <col min="12" max="12" width="7.69921875" style="1" customWidth="1"/>
    <col min="13" max="13" width="5.796875" style="1" customWidth="1"/>
    <col min="14" max="16384" width="8.796875" style="1"/>
  </cols>
  <sheetData>
    <row r="1" spans="1:13" s="5" customFormat="1" ht="20.100000000000001" customHeight="1">
      <c r="A1" s="2"/>
      <c r="B1" s="2"/>
      <c r="C1" s="2"/>
      <c r="D1" s="38" t="s">
        <v>32</v>
      </c>
      <c r="E1" s="38"/>
      <c r="F1" s="38"/>
      <c r="G1" s="38"/>
      <c r="H1" s="38"/>
      <c r="I1" s="3"/>
      <c r="J1" s="4"/>
      <c r="K1" s="4"/>
    </row>
    <row r="2" spans="1:13" s="5" customFormat="1" ht="20.10000000000000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s="30" customFormat="1" ht="20.100000000000001" customHeight="1" thickBot="1">
      <c r="A3" s="23"/>
      <c r="B3" s="23"/>
      <c r="C3" s="23"/>
      <c r="D3" s="23"/>
      <c r="E3" s="23"/>
      <c r="F3" s="23"/>
      <c r="G3" s="23"/>
      <c r="H3" s="23"/>
      <c r="I3" s="23" t="s">
        <v>0</v>
      </c>
      <c r="J3" s="28"/>
      <c r="K3" s="25"/>
      <c r="M3" s="29"/>
    </row>
    <row r="4" spans="1:13" s="5" customFormat="1" ht="20.100000000000001" customHeight="1">
      <c r="A4" s="48" t="s">
        <v>28</v>
      </c>
      <c r="B4" s="48"/>
      <c r="C4" s="49"/>
      <c r="D4" s="44" t="s">
        <v>1</v>
      </c>
      <c r="E4" s="44" t="s">
        <v>2</v>
      </c>
      <c r="F4" s="44" t="s">
        <v>33</v>
      </c>
      <c r="G4" s="44" t="s">
        <v>3</v>
      </c>
      <c r="H4" s="44" t="s">
        <v>4</v>
      </c>
      <c r="I4" s="42" t="s">
        <v>16</v>
      </c>
      <c r="J4" s="40" t="s">
        <v>4</v>
      </c>
      <c r="K4" s="39"/>
      <c r="M4" s="9"/>
    </row>
    <row r="5" spans="1:13" s="5" customFormat="1" ht="20.100000000000001" customHeight="1">
      <c r="A5" s="50"/>
      <c r="B5" s="50"/>
      <c r="C5" s="51"/>
      <c r="D5" s="45"/>
      <c r="E5" s="45"/>
      <c r="F5" s="45"/>
      <c r="G5" s="45"/>
      <c r="H5" s="45"/>
      <c r="I5" s="43"/>
      <c r="J5" s="41" t="s">
        <v>5</v>
      </c>
      <c r="K5" s="10"/>
      <c r="M5" s="9"/>
    </row>
    <row r="6" spans="1:13" s="5" customFormat="1" ht="20.100000000000001" customHeight="1">
      <c r="A6" s="11"/>
      <c r="B6" s="12"/>
      <c r="C6" s="12"/>
      <c r="D6" s="13" t="s">
        <v>6</v>
      </c>
      <c r="E6" s="11"/>
      <c r="F6" s="11"/>
      <c r="G6" s="11"/>
      <c r="H6" s="11"/>
      <c r="I6" s="11"/>
      <c r="J6" s="14" t="s">
        <v>7</v>
      </c>
      <c r="K6" s="15"/>
      <c r="M6" s="9"/>
    </row>
    <row r="7" spans="1:13" s="30" customFormat="1" ht="20.100000000000001" hidden="1" customHeight="1">
      <c r="A7" s="16" t="s">
        <v>29</v>
      </c>
      <c r="B7" s="10" t="s">
        <v>43</v>
      </c>
      <c r="C7" s="10"/>
      <c r="D7" s="31">
        <v>269382</v>
      </c>
      <c r="E7" s="32">
        <v>19659</v>
      </c>
      <c r="F7" s="32">
        <v>45312</v>
      </c>
      <c r="G7" s="32">
        <f t="shared" ref="G7:G14" si="0">D7-E7-F7-H7</f>
        <v>183716</v>
      </c>
      <c r="H7" s="32">
        <v>20695</v>
      </c>
      <c r="I7" s="32">
        <v>186113</v>
      </c>
      <c r="J7" s="33">
        <f t="shared" ref="J7:J19" si="1">H7/D7*100</f>
        <v>7.682398972462896</v>
      </c>
      <c r="K7" s="24"/>
      <c r="M7" s="29"/>
    </row>
    <row r="8" spans="1:13" s="30" customFormat="1" ht="4.5" hidden="1" customHeight="1">
      <c r="A8" s="16"/>
      <c r="B8" s="10"/>
      <c r="C8" s="10"/>
      <c r="D8" s="31"/>
      <c r="E8" s="32"/>
      <c r="F8" s="32"/>
      <c r="G8" s="32"/>
      <c r="H8" s="32"/>
      <c r="I8" s="32"/>
      <c r="J8" s="33"/>
      <c r="K8" s="24"/>
      <c r="M8" s="29"/>
    </row>
    <row r="9" spans="1:13" s="30" customFormat="1" ht="19.5" hidden="1" customHeight="1">
      <c r="A9" s="18" t="s">
        <v>17</v>
      </c>
      <c r="B9" s="10"/>
      <c r="C9" s="10"/>
      <c r="D9" s="31">
        <v>270459</v>
      </c>
      <c r="E9" s="32">
        <v>17143</v>
      </c>
      <c r="F9" s="32">
        <v>35189</v>
      </c>
      <c r="G9" s="32">
        <f t="shared" si="0"/>
        <v>193497</v>
      </c>
      <c r="H9" s="32">
        <v>24630</v>
      </c>
      <c r="I9" s="32">
        <v>197979</v>
      </c>
      <c r="J9" s="33">
        <f t="shared" si="1"/>
        <v>9.1067407629252486</v>
      </c>
      <c r="K9" s="24"/>
      <c r="M9" s="29"/>
    </row>
    <row r="10" spans="1:13" s="30" customFormat="1" ht="19.5" hidden="1" customHeight="1">
      <c r="A10" s="26" t="s">
        <v>8</v>
      </c>
      <c r="B10" s="10"/>
      <c r="C10" s="10"/>
      <c r="D10" s="31">
        <v>277231</v>
      </c>
      <c r="E10" s="32">
        <v>16619</v>
      </c>
      <c r="F10" s="32">
        <v>29840</v>
      </c>
      <c r="G10" s="32">
        <f t="shared" si="0"/>
        <v>199789</v>
      </c>
      <c r="H10" s="32">
        <v>30983</v>
      </c>
      <c r="I10" s="32">
        <v>215405</v>
      </c>
      <c r="J10" s="33">
        <f t="shared" si="1"/>
        <v>11.175878599435128</v>
      </c>
      <c r="K10" s="24"/>
      <c r="M10" s="29"/>
    </row>
    <row r="11" spans="1:13" s="30" customFormat="1" ht="20.25" hidden="1" customHeight="1">
      <c r="A11" s="26" t="s">
        <v>9</v>
      </c>
      <c r="B11" s="10"/>
      <c r="C11" s="10"/>
      <c r="D11" s="31">
        <v>276379</v>
      </c>
      <c r="E11" s="32">
        <v>16985</v>
      </c>
      <c r="F11" s="32">
        <v>24120</v>
      </c>
      <c r="G11" s="32">
        <f t="shared" si="0"/>
        <v>195914</v>
      </c>
      <c r="H11" s="32">
        <v>39360</v>
      </c>
      <c r="I11" s="32">
        <v>219996</v>
      </c>
      <c r="J11" s="33">
        <f t="shared" si="1"/>
        <v>14.241313558555463</v>
      </c>
      <c r="K11" s="10"/>
      <c r="M11" s="29"/>
    </row>
    <row r="12" spans="1:13" s="30" customFormat="1" ht="19.5" hidden="1" customHeight="1">
      <c r="A12" s="26" t="s">
        <v>10</v>
      </c>
      <c r="B12" s="10"/>
      <c r="C12" s="10"/>
      <c r="D12" s="31">
        <v>275676</v>
      </c>
      <c r="E12" s="32">
        <v>16889</v>
      </c>
      <c r="F12" s="32">
        <v>24000</v>
      </c>
      <c r="G12" s="32">
        <f t="shared" si="0"/>
        <v>193314</v>
      </c>
      <c r="H12" s="32">
        <v>41473</v>
      </c>
      <c r="I12" s="32">
        <v>219929</v>
      </c>
      <c r="J12" s="33">
        <f t="shared" si="1"/>
        <v>15.044109752027742</v>
      </c>
      <c r="K12" s="10"/>
      <c r="M12" s="29"/>
    </row>
    <row r="13" spans="1:13" s="30" customFormat="1" ht="19.5" hidden="1" customHeight="1">
      <c r="A13" s="26" t="s">
        <v>11</v>
      </c>
      <c r="B13" s="10"/>
      <c r="C13" s="10"/>
      <c r="D13" s="31">
        <v>275639</v>
      </c>
      <c r="E13" s="32">
        <v>16770</v>
      </c>
      <c r="F13" s="32">
        <v>23950</v>
      </c>
      <c r="G13" s="32">
        <f t="shared" si="0"/>
        <v>191316</v>
      </c>
      <c r="H13" s="32">
        <v>43603</v>
      </c>
      <c r="I13" s="32">
        <v>220290</v>
      </c>
      <c r="J13" s="33">
        <f t="shared" si="1"/>
        <v>15.818879041064582</v>
      </c>
      <c r="K13" s="10"/>
      <c r="M13" s="29"/>
    </row>
    <row r="14" spans="1:13" s="30" customFormat="1" ht="19.5" hidden="1" customHeight="1">
      <c r="A14" s="27" t="s">
        <v>23</v>
      </c>
      <c r="B14" s="10"/>
      <c r="C14" s="10"/>
      <c r="D14" s="31">
        <v>274985</v>
      </c>
      <c r="E14" s="32">
        <v>16501</v>
      </c>
      <c r="F14" s="32">
        <v>23945</v>
      </c>
      <c r="G14" s="32">
        <f t="shared" si="0"/>
        <v>188790</v>
      </c>
      <c r="H14" s="32">
        <v>45749</v>
      </c>
      <c r="I14" s="32">
        <v>220176</v>
      </c>
      <c r="J14" s="33">
        <f t="shared" si="1"/>
        <v>16.636907467680057</v>
      </c>
      <c r="K14" s="10"/>
      <c r="M14" s="29"/>
    </row>
    <row r="15" spans="1:13" s="30" customFormat="1" ht="19.5" hidden="1" customHeight="1">
      <c r="A15" s="27" t="s">
        <v>24</v>
      </c>
      <c r="B15" s="10"/>
      <c r="C15" s="10"/>
      <c r="D15" s="31">
        <f>SUM(E15:H15)</f>
        <v>274448</v>
      </c>
      <c r="E15" s="32">
        <v>16083</v>
      </c>
      <c r="F15" s="32">
        <v>24070</v>
      </c>
      <c r="G15" s="32">
        <v>186830</v>
      </c>
      <c r="H15" s="32">
        <v>47465</v>
      </c>
      <c r="I15" s="32">
        <v>220332</v>
      </c>
      <c r="J15" s="33">
        <f t="shared" si="1"/>
        <v>17.294715210167318</v>
      </c>
      <c r="K15" s="10"/>
      <c r="M15" s="29"/>
    </row>
    <row r="16" spans="1:13" s="30" customFormat="1" ht="19.5" hidden="1" customHeight="1">
      <c r="A16" s="27" t="s">
        <v>12</v>
      </c>
      <c r="B16" s="10"/>
      <c r="C16" s="10"/>
      <c r="D16" s="31">
        <f>SUM(E16:H16)</f>
        <v>274169</v>
      </c>
      <c r="E16" s="32">
        <v>15752</v>
      </c>
      <c r="F16" s="32">
        <v>24331</v>
      </c>
      <c r="G16" s="32">
        <v>184563</v>
      </c>
      <c r="H16" s="32">
        <v>49523</v>
      </c>
      <c r="I16" s="32">
        <v>220528</v>
      </c>
      <c r="J16" s="33">
        <f t="shared" si="1"/>
        <v>18.062946576746459</v>
      </c>
      <c r="K16" s="10"/>
      <c r="M16" s="29"/>
    </row>
    <row r="17" spans="1:13" s="30" customFormat="1" ht="19.5" hidden="1" customHeight="1">
      <c r="A17" s="27" t="s">
        <v>13</v>
      </c>
      <c r="B17" s="10"/>
      <c r="C17" s="10"/>
      <c r="D17" s="31">
        <v>273810</v>
      </c>
      <c r="E17" s="32">
        <v>15300</v>
      </c>
      <c r="F17" s="32">
        <v>24507</v>
      </c>
      <c r="G17" s="32">
        <v>181949</v>
      </c>
      <c r="H17" s="32">
        <v>52054</v>
      </c>
      <c r="I17" s="32">
        <v>220697</v>
      </c>
      <c r="J17" s="33">
        <f>H17/D17*100</f>
        <v>19.010993024359955</v>
      </c>
      <c r="K17" s="10"/>
      <c r="M17" s="29"/>
    </row>
    <row r="18" spans="1:13" s="30" customFormat="1" ht="19.5" hidden="1" customHeight="1">
      <c r="A18" s="27" t="s">
        <v>14</v>
      </c>
      <c r="B18" s="10"/>
      <c r="C18" s="10"/>
      <c r="D18" s="31">
        <f>SUM(E18:H18)</f>
        <v>273883</v>
      </c>
      <c r="E18" s="32">
        <v>14922</v>
      </c>
      <c r="F18" s="32">
        <v>24692</v>
      </c>
      <c r="G18" s="32">
        <v>179326</v>
      </c>
      <c r="H18" s="32">
        <v>54943</v>
      </c>
      <c r="I18" s="32">
        <v>221142</v>
      </c>
      <c r="J18" s="33">
        <f t="shared" si="1"/>
        <v>20.060755870207352</v>
      </c>
      <c r="K18" s="10"/>
      <c r="M18" s="29"/>
    </row>
    <row r="19" spans="1:13" s="30" customFormat="1" ht="19.5" hidden="1" customHeight="1">
      <c r="A19" s="27" t="s">
        <v>15</v>
      </c>
      <c r="B19" s="10"/>
      <c r="C19" s="10"/>
      <c r="D19" s="31">
        <f>SUM(E19:H19)</f>
        <v>273292</v>
      </c>
      <c r="E19" s="32">
        <v>14566</v>
      </c>
      <c r="F19" s="32">
        <v>24630</v>
      </c>
      <c r="G19" s="32">
        <v>176673</v>
      </c>
      <c r="H19" s="32">
        <v>57423</v>
      </c>
      <c r="I19" s="32">
        <v>220986</v>
      </c>
      <c r="J19" s="33">
        <f t="shared" si="1"/>
        <v>21.011591996838547</v>
      </c>
      <c r="K19" s="10"/>
      <c r="M19" s="29"/>
    </row>
    <row r="20" spans="1:13" s="30" customFormat="1" ht="19.5" hidden="1" customHeight="1">
      <c r="A20" s="27" t="s">
        <v>18</v>
      </c>
      <c r="B20" s="10"/>
      <c r="C20" s="10"/>
      <c r="D20" s="31">
        <f>SUM(E20:H20)</f>
        <v>272469</v>
      </c>
      <c r="E20" s="32">
        <v>14230</v>
      </c>
      <c r="F20" s="32">
        <v>24547</v>
      </c>
      <c r="G20" s="32">
        <v>173899</v>
      </c>
      <c r="H20" s="32">
        <v>59793</v>
      </c>
      <c r="I20" s="32">
        <v>220544</v>
      </c>
      <c r="J20" s="33">
        <f t="shared" ref="J20:J29" si="2">H20/D20*100</f>
        <v>21.944881803067503</v>
      </c>
      <c r="K20" s="10"/>
      <c r="M20" s="29"/>
    </row>
    <row r="21" spans="1:13" s="30" customFormat="1" ht="19.5" hidden="1" customHeight="1">
      <c r="A21" s="27" t="s">
        <v>19</v>
      </c>
      <c r="B21" s="10"/>
      <c r="C21" s="10"/>
      <c r="D21" s="31">
        <v>272024</v>
      </c>
      <c r="E21" s="32">
        <v>13966</v>
      </c>
      <c r="F21" s="32">
        <v>24309</v>
      </c>
      <c r="G21" s="32">
        <v>172186</v>
      </c>
      <c r="H21" s="32">
        <v>61563</v>
      </c>
      <c r="I21" s="32">
        <v>220482</v>
      </c>
      <c r="J21" s="33">
        <f t="shared" si="2"/>
        <v>22.63145898891274</v>
      </c>
      <c r="K21" s="10"/>
      <c r="M21" s="29"/>
    </row>
    <row r="22" spans="1:13" s="30" customFormat="1" ht="19.5" hidden="1" customHeight="1">
      <c r="A22" s="27" t="s">
        <v>20</v>
      </c>
      <c r="B22" s="10"/>
      <c r="C22" s="10"/>
      <c r="D22" s="31">
        <v>271505</v>
      </c>
      <c r="E22" s="32">
        <v>13654</v>
      </c>
      <c r="F22" s="32">
        <v>24016</v>
      </c>
      <c r="G22" s="32">
        <v>171409</v>
      </c>
      <c r="H22" s="32">
        <v>62426</v>
      </c>
      <c r="I22" s="32">
        <v>220397</v>
      </c>
      <c r="J22" s="33">
        <f t="shared" si="2"/>
        <v>22.992578405554227</v>
      </c>
      <c r="K22" s="10"/>
      <c r="M22" s="29"/>
    </row>
    <row r="23" spans="1:13" s="30" customFormat="1" ht="19.5" hidden="1" customHeight="1">
      <c r="A23" s="27" t="s">
        <v>21</v>
      </c>
      <c r="B23" s="10"/>
      <c r="C23" s="10"/>
      <c r="D23" s="31">
        <f>SUM(E23:H23)</f>
        <v>271066</v>
      </c>
      <c r="E23" s="32">
        <v>13520</v>
      </c>
      <c r="F23" s="32">
        <v>23614</v>
      </c>
      <c r="G23" s="32">
        <v>169770</v>
      </c>
      <c r="H23" s="32">
        <v>64162</v>
      </c>
      <c r="I23" s="32">
        <v>220235</v>
      </c>
      <c r="J23" s="33">
        <f t="shared" si="2"/>
        <v>23.670250049803368</v>
      </c>
      <c r="K23" s="10"/>
      <c r="M23" s="29"/>
    </row>
    <row r="24" spans="1:13" s="30" customFormat="1" ht="19.5" hidden="1" customHeight="1">
      <c r="A24" s="27" t="s">
        <v>22</v>
      </c>
      <c r="B24" s="10"/>
      <c r="C24" s="10"/>
      <c r="D24" s="31">
        <v>270029</v>
      </c>
      <c r="E24" s="32">
        <v>13360</v>
      </c>
      <c r="F24" s="32">
        <v>23133</v>
      </c>
      <c r="G24" s="32">
        <v>166674</v>
      </c>
      <c r="H24" s="32">
        <v>66862</v>
      </c>
      <c r="I24" s="32">
        <v>219839</v>
      </c>
      <c r="J24" s="33">
        <f t="shared" si="2"/>
        <v>24.761044184143184</v>
      </c>
      <c r="K24" s="10"/>
      <c r="M24" s="29"/>
    </row>
    <row r="25" spans="1:13" s="30" customFormat="1" ht="19.5" hidden="1" customHeight="1">
      <c r="A25" s="27" t="s">
        <v>25</v>
      </c>
      <c r="B25" s="10"/>
      <c r="C25" s="10"/>
      <c r="D25" s="35">
        <v>269759</v>
      </c>
      <c r="E25" s="34">
        <v>13197</v>
      </c>
      <c r="F25" s="34">
        <v>22565</v>
      </c>
      <c r="G25" s="34">
        <v>164484</v>
      </c>
      <c r="H25" s="34">
        <v>69513</v>
      </c>
      <c r="I25" s="34">
        <v>220052</v>
      </c>
      <c r="J25" s="36">
        <f t="shared" ref="J25" si="3">H25/D25*100</f>
        <v>25.768556378100456</v>
      </c>
      <c r="K25" s="10"/>
      <c r="M25" s="29"/>
    </row>
    <row r="26" spans="1:13" s="30" customFormat="1" ht="19.5" hidden="1" customHeight="1">
      <c r="A26" s="27" t="s">
        <v>26</v>
      </c>
      <c r="B26" s="10"/>
      <c r="C26" s="10"/>
      <c r="D26" s="35">
        <v>269068</v>
      </c>
      <c r="E26" s="34">
        <v>12877</v>
      </c>
      <c r="F26" s="34">
        <v>22109</v>
      </c>
      <c r="G26" s="34">
        <v>162531</v>
      </c>
      <c r="H26" s="34">
        <v>71551</v>
      </c>
      <c r="I26" s="34">
        <v>220112</v>
      </c>
      <c r="J26" s="36">
        <f t="shared" si="2"/>
        <v>26.592162576003091</v>
      </c>
      <c r="K26" s="10"/>
      <c r="M26" s="29"/>
    </row>
    <row r="27" spans="1:13" s="30" customFormat="1" ht="5.25" hidden="1" customHeight="1">
      <c r="A27" s="27"/>
      <c r="B27" s="10"/>
      <c r="C27" s="10"/>
      <c r="D27" s="35"/>
      <c r="E27" s="34"/>
      <c r="F27" s="34"/>
      <c r="G27" s="34"/>
      <c r="H27" s="34"/>
      <c r="I27" s="34"/>
      <c r="J27" s="36"/>
      <c r="K27" s="10"/>
      <c r="M27" s="29"/>
    </row>
    <row r="28" spans="1:13" s="30" customFormat="1" ht="19.5" hidden="1" customHeight="1">
      <c r="A28" s="27" t="s">
        <v>27</v>
      </c>
      <c r="B28" s="10"/>
      <c r="C28" s="10"/>
      <c r="D28" s="35">
        <v>268755</v>
      </c>
      <c r="E28" s="34">
        <v>12896</v>
      </c>
      <c r="F28" s="34">
        <v>21628</v>
      </c>
      <c r="G28" s="34">
        <v>161133</v>
      </c>
      <c r="H28" s="34">
        <v>73098</v>
      </c>
      <c r="I28" s="34">
        <v>220243</v>
      </c>
      <c r="J28" s="36">
        <f t="shared" si="2"/>
        <v>27.198749790701569</v>
      </c>
      <c r="K28" s="10"/>
      <c r="M28" s="29"/>
    </row>
    <row r="29" spans="1:13" s="30" customFormat="1" ht="19.5" hidden="1" customHeight="1">
      <c r="A29" s="27" t="s">
        <v>34</v>
      </c>
      <c r="B29" s="10"/>
      <c r="C29" s="10"/>
      <c r="D29" s="35">
        <v>268013</v>
      </c>
      <c r="E29" s="34">
        <v>12628</v>
      </c>
      <c r="F29" s="34">
        <v>21200</v>
      </c>
      <c r="G29" s="34">
        <v>160045</v>
      </c>
      <c r="H29" s="34">
        <v>74140</v>
      </c>
      <c r="I29" s="34">
        <v>220231</v>
      </c>
      <c r="J29" s="36">
        <f t="shared" si="2"/>
        <v>27.662837250431881</v>
      </c>
      <c r="K29" s="10"/>
      <c r="M29" s="29"/>
    </row>
    <row r="30" spans="1:13" s="30" customFormat="1" ht="19.5" hidden="1" customHeight="1">
      <c r="A30" s="27" t="s">
        <v>36</v>
      </c>
      <c r="B30" s="10"/>
      <c r="C30" s="10"/>
      <c r="D30" s="35">
        <v>267080</v>
      </c>
      <c r="E30" s="34">
        <v>12456</v>
      </c>
      <c r="F30" s="34">
        <v>20829</v>
      </c>
      <c r="G30" s="34">
        <v>158983</v>
      </c>
      <c r="H30" s="34">
        <v>74812</v>
      </c>
      <c r="I30" s="34">
        <v>220055</v>
      </c>
      <c r="J30" s="36">
        <f t="shared" ref="J30:J31" si="4">H30/D30*100</f>
        <v>28.011082821626477</v>
      </c>
      <c r="K30" s="10"/>
      <c r="M30" s="29"/>
    </row>
    <row r="31" spans="1:13" s="30" customFormat="1" ht="19.5" customHeight="1">
      <c r="A31" s="27" t="s">
        <v>42</v>
      </c>
      <c r="B31" s="10" t="s">
        <v>44</v>
      </c>
      <c r="C31" s="10"/>
      <c r="D31" s="35">
        <v>266593</v>
      </c>
      <c r="E31" s="34">
        <v>12237</v>
      </c>
      <c r="F31" s="34">
        <v>20594</v>
      </c>
      <c r="G31" s="34">
        <v>158436</v>
      </c>
      <c r="H31" s="34">
        <v>75326</v>
      </c>
      <c r="I31" s="34">
        <v>220337</v>
      </c>
      <c r="J31" s="36">
        <v>28.255055459070565</v>
      </c>
      <c r="K31" s="10"/>
      <c r="M31" s="29"/>
    </row>
    <row r="32" spans="1:13" s="30" customFormat="1" ht="19.5" customHeight="1">
      <c r="A32" s="18" t="s">
        <v>37</v>
      </c>
      <c r="B32" s="10"/>
      <c r="C32" s="10"/>
      <c r="D32" s="35">
        <v>265908</v>
      </c>
      <c r="E32" s="34">
        <v>12166</v>
      </c>
      <c r="F32" s="34">
        <v>20311</v>
      </c>
      <c r="G32" s="34">
        <v>158112</v>
      </c>
      <c r="H32" s="34">
        <v>75319</v>
      </c>
      <c r="I32" s="34">
        <v>220255</v>
      </c>
      <c r="J32" s="36">
        <v>28.325210223084675</v>
      </c>
      <c r="K32" s="10"/>
      <c r="M32" s="29"/>
    </row>
    <row r="33" spans="1:13" s="30" customFormat="1" ht="19.5" customHeight="1">
      <c r="A33" s="16" t="s">
        <v>39</v>
      </c>
      <c r="B33" s="10"/>
      <c r="C33" s="10"/>
      <c r="D33" s="35">
        <v>264867</v>
      </c>
      <c r="E33" s="34">
        <v>12119</v>
      </c>
      <c r="F33" s="34">
        <v>20049</v>
      </c>
      <c r="G33" s="34">
        <v>157508</v>
      </c>
      <c r="H33" s="34">
        <v>75191</v>
      </c>
      <c r="I33" s="34">
        <v>219980</v>
      </c>
      <c r="J33" s="36">
        <v>28.38820993177708</v>
      </c>
      <c r="K33" s="10"/>
      <c r="M33" s="29"/>
    </row>
    <row r="34" spans="1:13" s="30" customFormat="1" ht="19.5" customHeight="1">
      <c r="A34" s="16" t="s">
        <v>40</v>
      </c>
      <c r="B34" s="10"/>
      <c r="C34" s="10"/>
      <c r="D34" s="35">
        <v>262875</v>
      </c>
      <c r="E34" s="34">
        <v>11998</v>
      </c>
      <c r="F34" s="34">
        <v>19884</v>
      </c>
      <c r="G34" s="34">
        <v>156423</v>
      </c>
      <c r="H34" s="34">
        <v>74570</v>
      </c>
      <c r="I34" s="34">
        <v>218732</v>
      </c>
      <c r="J34" s="36">
        <v>28.367094626723727</v>
      </c>
      <c r="K34" s="10"/>
      <c r="M34" s="29"/>
    </row>
    <row r="35" spans="1:13" s="30" customFormat="1" ht="19.5" customHeight="1">
      <c r="A35" s="16" t="s">
        <v>41</v>
      </c>
      <c r="B35" s="10"/>
      <c r="C35" s="10"/>
      <c r="D35" s="35">
        <v>261197</v>
      </c>
      <c r="E35" s="34">
        <v>11633</v>
      </c>
      <c r="F35" s="34">
        <v>19614</v>
      </c>
      <c r="G35" s="34">
        <v>155932</v>
      </c>
      <c r="H35" s="34">
        <v>74018</v>
      </c>
      <c r="I35" s="34">
        <v>217879</v>
      </c>
      <c r="J35" s="36">
        <v>28.337997756482654</v>
      </c>
      <c r="K35" s="10"/>
      <c r="M35" s="29"/>
    </row>
    <row r="36" spans="1:13" s="5" customFormat="1" ht="10.5" customHeight="1" thickBot="1">
      <c r="A36" s="19"/>
      <c r="B36" s="20"/>
      <c r="C36" s="20"/>
      <c r="D36" s="21"/>
      <c r="E36" s="7"/>
      <c r="F36" s="7"/>
      <c r="G36" s="7"/>
      <c r="H36" s="7"/>
      <c r="I36" s="7"/>
      <c r="J36" s="22"/>
      <c r="K36" s="17"/>
      <c r="M36" s="9"/>
    </row>
    <row r="37" spans="1:13" s="5" customFormat="1" ht="20.100000000000001" hidden="1" customHeight="1">
      <c r="A37" s="46" t="s">
        <v>30</v>
      </c>
      <c r="B37" s="46"/>
      <c r="C37" s="46"/>
      <c r="D37" s="23" t="s">
        <v>35</v>
      </c>
      <c r="E37" s="24"/>
      <c r="F37" s="23"/>
      <c r="G37" s="23"/>
      <c r="H37" s="23"/>
      <c r="I37" s="23"/>
      <c r="J37" s="23"/>
      <c r="K37" s="6"/>
      <c r="M37" s="9"/>
    </row>
    <row r="38" spans="1:13" s="5" customFormat="1" ht="20.100000000000001" customHeight="1">
      <c r="A38" s="47" t="s">
        <v>31</v>
      </c>
      <c r="B38" s="47"/>
      <c r="C38" s="47"/>
      <c r="D38" s="23" t="s">
        <v>38</v>
      </c>
      <c r="E38" s="24"/>
      <c r="F38" s="24"/>
      <c r="G38" s="23"/>
      <c r="H38" s="23"/>
      <c r="I38" s="23"/>
      <c r="J38" s="23"/>
      <c r="K38" s="6"/>
      <c r="M38" s="9"/>
    </row>
    <row r="39" spans="1:13">
      <c r="E39" s="37"/>
      <c r="F39" s="37"/>
      <c r="G39" s="37"/>
      <c r="H39" s="37"/>
      <c r="I39" s="37"/>
      <c r="J39" s="37"/>
      <c r="K39" s="37"/>
      <c r="L39" s="37"/>
    </row>
  </sheetData>
  <mergeCells count="9">
    <mergeCell ref="A4:C5"/>
    <mergeCell ref="D4:D5"/>
    <mergeCell ref="E4:E5"/>
    <mergeCell ref="F4:F5"/>
    <mergeCell ref="G4:G5"/>
    <mergeCell ref="A37:C37"/>
    <mergeCell ref="A38:C38"/>
    <mergeCell ref="I4:I5"/>
    <mergeCell ref="H4:H5"/>
  </mergeCells>
  <phoneticPr fontId="1"/>
  <pageMargins left="0.74803149606299213" right="0.74803149606299213" top="0.98425196850393704" bottom="0.98425196850393704" header="0.51181102362204722" footer="0.23622047244094491"/>
  <pageSetup paperSize="9" scale="74" orientation="portrait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2019-09-18T00:28:20Z</cp:lastPrinted>
  <dcterms:created xsi:type="dcterms:W3CDTF">2002-08-28T06:19:10Z</dcterms:created>
  <dcterms:modified xsi:type="dcterms:W3CDTF">2023-12-27T07:35:29Z</dcterms:modified>
</cp:coreProperties>
</file>