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S24sv01\健康福祉部\高齢介護課\30_高齢福祉担当\85軽費老人ホーム事務費補助金\07交付決定・変更\2025交付\変更交付申請（２回目）\"/>
    </mc:Choice>
  </mc:AlternateContent>
  <xr:revisionPtr revIDLastSave="0" documentId="13_ncr:1_{BCDED6F5-8C8C-4A27-9389-BAB0821808F0}" xr6:coauthVersionLast="47" xr6:coauthVersionMax="47" xr10:uidLastSave="{00000000-0000-0000-0000-000000000000}"/>
  <bookViews>
    <workbookView xWindow="-110" yWindow="-110" windowWidth="19420" windowHeight="11500" tabRatio="891" activeTab="2" xr2:uid="{00000000-000D-0000-FFFF-FFFF00000000}"/>
  </bookViews>
  <sheets>
    <sheet name="【A型】別記様式２" sheetId="20" r:id="rId1"/>
    <sheet name="別表１" sheetId="16" r:id="rId2"/>
    <sheet name="別表２" sheetId="8" r:id="rId3"/>
    <sheet name="別表３" sheetId="18" r:id="rId4"/>
    <sheet name="別表4" sheetId="21" r:id="rId5"/>
    <sheet name="処遇改善計画書" sheetId="24" r:id="rId6"/>
    <sheet name="処遇改善額 " sheetId="26" r:id="rId7"/>
    <sheet name="介護人材確保・職場環境改善等加算" sheetId="27" r:id="rId8"/>
  </sheets>
  <externalReferences>
    <externalReference r:id="rId9"/>
  </externalReferences>
  <definedNames>
    <definedName name="_xlnm.Print_Area" localSheetId="0">【A型】別記様式２!$A$1:$K$38</definedName>
    <definedName name="_xlnm.Print_Area" localSheetId="7">介護人材確保・職場環境改善等加算!$A$1:$AN$53</definedName>
    <definedName name="_xlnm.Print_Area" localSheetId="6">'処遇改善額 '!$A$1:$R$56</definedName>
    <definedName name="_xlnm.Print_Area" localSheetId="5">処遇改善計画書!$A$1:$K$34</definedName>
    <definedName name="_xlnm.Print_Area" localSheetId="1">別表１!$A$1:$G$30</definedName>
    <definedName name="_xlnm.Print_Area" localSheetId="2">別表２!$A$1:$O$47</definedName>
    <definedName name="_xlnm.Print_Area" localSheetId="3">別表３!$A$1:$G$51</definedName>
    <definedName name="_xlnm.Print_Area" localSheetId="4">別表4!$A$1:$P$70</definedName>
    <definedName name="サービス名">[1]【参考】数式用!$A$5:$A$27</definedName>
    <definedName name="確認">#N/A</definedName>
    <definedName name="種類">#REF!</definedName>
    <definedName name="単価" localSheetId="6">#REF!</definedName>
    <definedName name="単価" localSheetId="5">#REF!</definedName>
    <definedName name="単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7" i="16" l="1"/>
  <c r="G10" i="27" l="1"/>
  <c r="Q43" i="27" s="1"/>
  <c r="G9" i="27"/>
  <c r="AH20" i="27" s="1"/>
  <c r="G8" i="27"/>
  <c r="AH32" i="27" l="1" a="1"/>
  <c r="AH32" i="27" s="1"/>
  <c r="AE52" i="27" s="1"/>
  <c r="AH38" i="27"/>
  <c r="AE53" i="27" s="1"/>
  <c r="H5" i="24" l="1"/>
  <c r="N2" i="21" l="1"/>
  <c r="N1" i="21"/>
  <c r="E52" i="21"/>
  <c r="F52" i="21"/>
  <c r="G52" i="21"/>
  <c r="H52" i="21"/>
  <c r="I52" i="21"/>
  <c r="J52" i="21"/>
  <c r="K52" i="21"/>
  <c r="L52" i="21"/>
  <c r="M52" i="21"/>
  <c r="N52" i="21"/>
  <c r="O52" i="21"/>
  <c r="P52" i="21"/>
  <c r="E53" i="21"/>
  <c r="F53" i="21"/>
  <c r="G53" i="21"/>
  <c r="H53" i="21"/>
  <c r="I53" i="21"/>
  <c r="J53" i="21"/>
  <c r="K53" i="21"/>
  <c r="L53" i="21"/>
  <c r="M53" i="21"/>
  <c r="N53" i="21"/>
  <c r="O53" i="21"/>
  <c r="P53" i="21"/>
  <c r="E54" i="21"/>
  <c r="F54" i="21"/>
  <c r="G54" i="21"/>
  <c r="H54" i="21"/>
  <c r="I54" i="21"/>
  <c r="J54" i="21"/>
  <c r="K54" i="21"/>
  <c r="L54" i="21"/>
  <c r="M54" i="21"/>
  <c r="N54" i="21"/>
  <c r="O54" i="21"/>
  <c r="P54" i="21"/>
  <c r="E56" i="21"/>
  <c r="F56" i="21"/>
  <c r="G56" i="21"/>
  <c r="H56" i="21"/>
  <c r="I56" i="21"/>
  <c r="J56" i="21"/>
  <c r="K56" i="21"/>
  <c r="L56" i="21"/>
  <c r="M56" i="21"/>
  <c r="N56" i="21"/>
  <c r="O56" i="21"/>
  <c r="P56" i="21"/>
  <c r="E57" i="21"/>
  <c r="F57" i="21"/>
  <c r="G57" i="21"/>
  <c r="H57" i="21"/>
  <c r="I57" i="21"/>
  <c r="J57" i="21"/>
  <c r="K57" i="21"/>
  <c r="L57" i="21"/>
  <c r="M57" i="21"/>
  <c r="N57" i="21"/>
  <c r="O57" i="21"/>
  <c r="P57" i="21"/>
  <c r="E59" i="21"/>
  <c r="F59" i="21"/>
  <c r="G59" i="21"/>
  <c r="H59" i="21"/>
  <c r="I59" i="21"/>
  <c r="J59" i="21"/>
  <c r="K59" i="21"/>
  <c r="L59" i="21"/>
  <c r="M59" i="21"/>
  <c r="N59" i="21"/>
  <c r="O59" i="21"/>
  <c r="P59" i="21"/>
  <c r="E60" i="21"/>
  <c r="F60" i="21"/>
  <c r="G60" i="21"/>
  <c r="H60" i="21"/>
  <c r="I60" i="21"/>
  <c r="J60" i="21"/>
  <c r="K60" i="21"/>
  <c r="L60" i="21"/>
  <c r="M60" i="21"/>
  <c r="N60" i="21"/>
  <c r="O60" i="21"/>
  <c r="P60" i="21"/>
  <c r="E62" i="21"/>
  <c r="F62" i="21"/>
  <c r="G62" i="21"/>
  <c r="H62" i="21"/>
  <c r="I62" i="21"/>
  <c r="J62" i="21"/>
  <c r="K62" i="21"/>
  <c r="L62" i="21"/>
  <c r="M62" i="21"/>
  <c r="N62" i="21"/>
  <c r="O62" i="21"/>
  <c r="P62" i="21"/>
  <c r="E63" i="21"/>
  <c r="F63" i="21"/>
  <c r="G63" i="21"/>
  <c r="H63" i="21"/>
  <c r="I63" i="21"/>
  <c r="J63" i="21"/>
  <c r="K63" i="21"/>
  <c r="L63" i="21"/>
  <c r="M63" i="21"/>
  <c r="N63" i="21"/>
  <c r="O63" i="21"/>
  <c r="P63" i="21"/>
  <c r="E65" i="21"/>
  <c r="F65" i="21"/>
  <c r="G65" i="21"/>
  <c r="H65" i="21"/>
  <c r="I65" i="21"/>
  <c r="J65" i="21"/>
  <c r="K65" i="21"/>
  <c r="L65" i="21"/>
  <c r="M65" i="21"/>
  <c r="N65" i="21"/>
  <c r="O65" i="21"/>
  <c r="P65" i="21"/>
  <c r="E66" i="21"/>
  <c r="F66" i="21"/>
  <c r="G66" i="21"/>
  <c r="H66" i="21"/>
  <c r="I66" i="21"/>
  <c r="J66" i="21"/>
  <c r="K66" i="21"/>
  <c r="L66" i="21"/>
  <c r="M66" i="21"/>
  <c r="N66" i="21"/>
  <c r="O66" i="21"/>
  <c r="P66" i="21"/>
  <c r="C15" i="16" l="1"/>
  <c r="D20" i="16"/>
  <c r="D18" i="16"/>
  <c r="D17" i="16"/>
  <c r="D16" i="16"/>
  <c r="D19" i="16"/>
  <c r="M64" i="21"/>
  <c r="I61" i="21"/>
  <c r="E61" i="21"/>
  <c r="P61" i="21"/>
  <c r="P55" i="21"/>
  <c r="I67" i="21"/>
  <c r="I64" i="21"/>
  <c r="J61" i="21"/>
  <c r="N61" i="21"/>
  <c r="N58" i="21"/>
  <c r="F61" i="21"/>
  <c r="F58" i="21"/>
  <c r="F55" i="21"/>
  <c r="E64" i="21"/>
  <c r="J58" i="21"/>
  <c r="H61" i="21"/>
  <c r="H55" i="21"/>
  <c r="J67" i="21"/>
  <c r="E55" i="21"/>
  <c r="J64" i="21"/>
  <c r="N64" i="21"/>
  <c r="F64" i="21"/>
  <c r="K58" i="21"/>
  <c r="O58" i="21"/>
  <c r="G58" i="21"/>
  <c r="K55" i="21"/>
  <c r="G55" i="21"/>
  <c r="M67" i="21"/>
  <c r="E67" i="21"/>
  <c r="O61" i="21"/>
  <c r="G61" i="21"/>
  <c r="I58" i="21"/>
  <c r="L67" i="21"/>
  <c r="P58" i="21"/>
  <c r="H58" i="21"/>
  <c r="K67" i="21"/>
  <c r="G67" i="21"/>
  <c r="L64" i="21"/>
  <c r="J55" i="21"/>
  <c r="N55" i="21"/>
  <c r="F67" i="21"/>
  <c r="K64" i="21"/>
  <c r="O64" i="21"/>
  <c r="I55" i="21"/>
  <c r="M55" i="21"/>
  <c r="M58" i="21"/>
  <c r="E58" i="21"/>
  <c r="L55" i="21"/>
  <c r="P64" i="21"/>
  <c r="H64" i="21"/>
  <c r="P67" i="21"/>
  <c r="M61" i="21"/>
  <c r="H67" i="21"/>
  <c r="O67" i="21"/>
  <c r="L61" i="21"/>
  <c r="N67" i="21"/>
  <c r="K61" i="21"/>
  <c r="L58" i="21"/>
  <c r="O55" i="21"/>
  <c r="G64" i="21"/>
  <c r="D8" i="16"/>
  <c r="F2" i="18" s="1"/>
  <c r="B8" i="16"/>
  <c r="H5" i="20"/>
  <c r="C44" i="8"/>
  <c r="N43" i="8"/>
  <c r="N42" i="8"/>
  <c r="N41" i="8"/>
  <c r="N40" i="8"/>
  <c r="B43" i="18"/>
  <c r="N39" i="8"/>
  <c r="N38" i="8"/>
  <c r="N37" i="8"/>
  <c r="N36" i="8"/>
  <c r="N35" i="8"/>
  <c r="N34" i="8"/>
  <c r="N33" i="8"/>
  <c r="N32" i="8"/>
  <c r="B44" i="8"/>
  <c r="H44" i="8"/>
  <c r="I44" i="8"/>
  <c r="J44" i="8"/>
  <c r="K44" i="8"/>
  <c r="L44" i="8"/>
  <c r="M44" i="8"/>
  <c r="N13" i="8"/>
  <c r="B15" i="18"/>
  <c r="B28" i="8"/>
  <c r="K28" i="8"/>
  <c r="K47" i="8" s="1"/>
  <c r="F3" i="18"/>
  <c r="C38" i="18" s="1"/>
  <c r="F38" i="18" s="1"/>
  <c r="B41" i="18"/>
  <c r="D44" i="8"/>
  <c r="E44" i="8"/>
  <c r="F44" i="8"/>
  <c r="G44" i="8"/>
  <c r="N19" i="8"/>
  <c r="N18" i="8"/>
  <c r="N17" i="8"/>
  <c r="N15" i="8"/>
  <c r="N14" i="8"/>
  <c r="N12" i="8"/>
  <c r="N11" i="8"/>
  <c r="N8" i="8"/>
  <c r="N7" i="8"/>
  <c r="N6" i="8"/>
  <c r="N10" i="8"/>
  <c r="N16" i="8"/>
  <c r="N20" i="8"/>
  <c r="N21" i="8"/>
  <c r="N9" i="8"/>
  <c r="N27" i="8"/>
  <c r="N22" i="8"/>
  <c r="N23" i="8"/>
  <c r="N24" i="8"/>
  <c r="N25" i="8"/>
  <c r="N26" i="8"/>
  <c r="C28" i="8"/>
  <c r="D28" i="8"/>
  <c r="D47" i="8" s="1"/>
  <c r="E28" i="8"/>
  <c r="E47" i="8" s="1"/>
  <c r="F28" i="8"/>
  <c r="G28" i="8"/>
  <c r="H28" i="8"/>
  <c r="H47" i="8" s="1"/>
  <c r="I28" i="8"/>
  <c r="I47" i="8" s="1"/>
  <c r="J28" i="8"/>
  <c r="J47" i="8" s="1"/>
  <c r="L28" i="8"/>
  <c r="M28" i="8"/>
  <c r="M47" i="8" s="1"/>
  <c r="B38" i="18"/>
  <c r="G47" i="8" l="1"/>
  <c r="D38" i="18"/>
  <c r="E38" i="18" s="1"/>
  <c r="D8" i="18"/>
  <c r="B47" i="8"/>
  <c r="C11" i="18"/>
  <c r="C18" i="18"/>
  <c r="C47" i="8"/>
  <c r="C14" i="18"/>
  <c r="C19" i="16"/>
  <c r="C20" i="16"/>
  <c r="C18" i="16"/>
  <c r="E3" i="26"/>
  <c r="E4" i="26" s="1"/>
  <c r="K15" i="27" s="1"/>
  <c r="AC15" i="27" s="1"/>
  <c r="C16" i="16"/>
  <c r="C17" i="16"/>
  <c r="D19" i="18"/>
  <c r="F1" i="18"/>
  <c r="C42" i="18"/>
  <c r="D15" i="18"/>
  <c r="E15" i="18" s="1"/>
  <c r="D14" i="18"/>
  <c r="D45" i="18"/>
  <c r="C28" i="18"/>
  <c r="D23" i="18"/>
  <c r="C44" i="18"/>
  <c r="C36" i="18"/>
  <c r="D40" i="18"/>
  <c r="C24" i="18"/>
  <c r="D24" i="18"/>
  <c r="L2" i="8"/>
  <c r="D25" i="18"/>
  <c r="D36" i="18"/>
  <c r="D16" i="18"/>
  <c r="C27" i="18"/>
  <c r="C26" i="18"/>
  <c r="C8" i="18"/>
  <c r="C45" i="18"/>
  <c r="D12" i="18"/>
  <c r="D43" i="18"/>
  <c r="E43" i="18" s="1"/>
  <c r="C39" i="18"/>
  <c r="D39" i="18"/>
  <c r="D41" i="18"/>
  <c r="E41" i="18" s="1"/>
  <c r="C35" i="18"/>
  <c r="C19" i="18"/>
  <c r="D27" i="18"/>
  <c r="D29" i="18"/>
  <c r="C29" i="18" s="1"/>
  <c r="C43" i="18"/>
  <c r="F43" i="18" s="1"/>
  <c r="B39" i="18"/>
  <c r="F39" i="18" s="1"/>
  <c r="C37" i="18"/>
  <c r="D10" i="18"/>
  <c r="D46" i="18"/>
  <c r="C46" i="18" s="1"/>
  <c r="D42" i="18"/>
  <c r="C15" i="18"/>
  <c r="F15" i="18" s="1"/>
  <c r="D37" i="18"/>
  <c r="D35" i="18"/>
  <c r="C25" i="18"/>
  <c r="C13" i="18"/>
  <c r="D18" i="18"/>
  <c r="E18" i="18" s="1"/>
  <c r="C41" i="18"/>
  <c r="F41" i="18" s="1"/>
  <c r="D17" i="18"/>
  <c r="D20" i="18"/>
  <c r="C20" i="18"/>
  <c r="C12" i="18"/>
  <c r="C22" i="18"/>
  <c r="D28" i="18"/>
  <c r="C16" i="18"/>
  <c r="C10" i="18"/>
  <c r="D22" i="18"/>
  <c r="D26" i="18"/>
  <c r="D11" i="18"/>
  <c r="C9" i="18"/>
  <c r="L47" i="8"/>
  <c r="N28" i="8"/>
  <c r="D44" i="18"/>
  <c r="E44" i="18" s="1"/>
  <c r="D21" i="18"/>
  <c r="C17" i="18"/>
  <c r="C40" i="18"/>
  <c r="D9" i="18"/>
  <c r="C23" i="18"/>
  <c r="C21" i="18"/>
  <c r="N44" i="8"/>
  <c r="B42" i="18"/>
  <c r="F47" i="8"/>
  <c r="B28" i="18"/>
  <c r="B27" i="18"/>
  <c r="B26" i="18"/>
  <c r="B25" i="18"/>
  <c r="B24" i="18"/>
  <c r="B29" i="18"/>
  <c r="B11" i="18"/>
  <c r="B23" i="18"/>
  <c r="B22" i="18"/>
  <c r="E22" i="18" s="1"/>
  <c r="B18" i="18"/>
  <c r="F18" i="18" s="1"/>
  <c r="B12" i="18"/>
  <c r="F12" i="18" s="1"/>
  <c r="B8" i="18"/>
  <c r="F8" i="18" s="1"/>
  <c r="B9" i="18"/>
  <c r="B10" i="18"/>
  <c r="E10" i="18" s="1"/>
  <c r="B16" i="18"/>
  <c r="B17" i="18"/>
  <c r="B21" i="18"/>
  <c r="E21" i="18" s="1"/>
  <c r="B44" i="18"/>
  <c r="B40" i="18"/>
  <c r="F25" i="18"/>
  <c r="B13" i="18"/>
  <c r="B14" i="18"/>
  <c r="B19" i="18"/>
  <c r="B20" i="18"/>
  <c r="D13" i="18"/>
  <c r="B35" i="18"/>
  <c r="B36" i="18"/>
  <c r="B37" i="18"/>
  <c r="B45" i="18"/>
  <c r="B46" i="18"/>
  <c r="L1" i="8"/>
  <c r="F23" i="18" l="1"/>
  <c r="F44" i="18"/>
  <c r="G15" i="26"/>
  <c r="G14" i="26"/>
  <c r="G8" i="26"/>
  <c r="F40" i="18"/>
  <c r="E8" i="18"/>
  <c r="E25" i="18"/>
  <c r="E29" i="18"/>
  <c r="E23" i="18"/>
  <c r="E11" i="18"/>
  <c r="E16" i="18"/>
  <c r="N47" i="8"/>
  <c r="F21" i="18"/>
  <c r="F16" i="18"/>
  <c r="F29" i="18"/>
  <c r="E39" i="18"/>
  <c r="E12" i="18"/>
  <c r="E42" i="18"/>
  <c r="F42" i="18"/>
  <c r="E27" i="18"/>
  <c r="E40" i="18"/>
  <c r="F17" i="18"/>
  <c r="E17" i="18"/>
  <c r="F10" i="18"/>
  <c r="F27" i="18"/>
  <c r="F11" i="18"/>
  <c r="F9" i="18"/>
  <c r="E9" i="18"/>
  <c r="E24" i="18"/>
  <c r="F24" i="18"/>
  <c r="E26" i="18"/>
  <c r="F26" i="18"/>
  <c r="F28" i="18"/>
  <c r="E28" i="18"/>
  <c r="F22" i="18"/>
  <c r="F45" i="18"/>
  <c r="E45" i="18"/>
  <c r="F36" i="18"/>
  <c r="E36" i="18"/>
  <c r="F19" i="18"/>
  <c r="E19" i="18"/>
  <c r="E13" i="18"/>
  <c r="F13" i="18"/>
  <c r="B30" i="18"/>
  <c r="F46" i="18"/>
  <c r="E46" i="18"/>
  <c r="F37" i="18"/>
  <c r="E37" i="18"/>
  <c r="E35" i="18"/>
  <c r="F35" i="18"/>
  <c r="B47" i="18"/>
  <c r="F20" i="18"/>
  <c r="E20" i="18"/>
  <c r="F14" i="18"/>
  <c r="E14" i="18"/>
  <c r="N3" i="26" l="1"/>
  <c r="G21" i="26"/>
  <c r="P15" i="26"/>
  <c r="H17" i="26"/>
  <c r="P14" i="26"/>
  <c r="H10" i="26"/>
  <c r="P8" i="26"/>
  <c r="B51" i="18"/>
  <c r="F47" i="18"/>
  <c r="F30" i="18"/>
  <c r="E47" i="18"/>
  <c r="E30" i="18"/>
  <c r="H23" i="26" l="1"/>
  <c r="P21" i="26"/>
  <c r="F51" i="18"/>
  <c r="C27" i="16" s="1"/>
  <c r="E51" i="18"/>
  <c r="C26" i="16" s="1"/>
  <c r="C28" i="16" l="1"/>
  <c r="F29" i="20"/>
  <c r="F31"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HOSTNAME</author>
  </authors>
  <commentList>
    <comment ref="H5" authorId="0" shapeId="0" xr:uid="{00000000-0006-0000-0000-000001000000}">
      <text>
        <r>
          <rPr>
            <b/>
            <sz val="9"/>
            <color indexed="81"/>
            <rFont val="ＭＳ Ｐゴシック"/>
            <family val="3"/>
            <charset val="128"/>
          </rPr>
          <t>印刷日が自動入力されます。</t>
        </r>
      </text>
    </comment>
    <comment ref="H15" authorId="0" shapeId="0" xr:uid="{00000000-0006-0000-0000-000002000000}">
      <text>
        <r>
          <rPr>
            <b/>
            <sz val="9"/>
            <color indexed="81"/>
            <rFont val="ＭＳ Ｐゴシック"/>
            <family val="3"/>
            <charset val="128"/>
          </rPr>
          <t>施設名を入力して下さい。</t>
        </r>
        <r>
          <rPr>
            <sz val="9"/>
            <color indexed="81"/>
            <rFont val="ＭＳ Ｐゴシック"/>
            <family val="3"/>
            <charset val="128"/>
          </rPr>
          <t xml:space="preserve">
ここに入力いただくと、別表にも反映されます。</t>
        </r>
      </text>
    </comment>
    <comment ref="H16" authorId="0" shapeId="0" xr:uid="{00000000-0006-0000-0000-000003000000}">
      <text>
        <r>
          <rPr>
            <b/>
            <sz val="9"/>
            <color indexed="81"/>
            <rFont val="ＭＳ Ｐゴシック"/>
            <family val="3"/>
            <charset val="128"/>
          </rPr>
          <t xml:space="preserve">施設コード（４桁）を入力して下さい。
</t>
        </r>
        <r>
          <rPr>
            <sz val="9"/>
            <color indexed="81"/>
            <rFont val="ＭＳ Ｐゴシック"/>
            <family val="3"/>
            <charset val="128"/>
          </rPr>
          <t xml:space="preserve">ここに入力いただくと、別表にも反映されます。
</t>
        </r>
      </text>
    </comment>
    <comment ref="F30" authorId="0" shapeId="0" xr:uid="{00000000-0006-0000-0000-000004000000}">
      <text>
        <r>
          <rPr>
            <b/>
            <sz val="9"/>
            <color indexed="81"/>
            <rFont val="ＭＳ Ｐゴシック"/>
            <family val="3"/>
            <charset val="128"/>
          </rPr>
          <t>現在の交付決定額を入力して下さい。</t>
        </r>
      </text>
    </comment>
    <comment ref="F31" authorId="0" shapeId="0" xr:uid="{00000000-0006-0000-0000-000005000000}">
      <text>
        <r>
          <rPr>
            <b/>
            <sz val="9"/>
            <color indexed="81"/>
            <rFont val="ＭＳ Ｐゴシック"/>
            <family val="3"/>
            <charset val="128"/>
          </rPr>
          <t>自動計算されます。</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A5" authorId="0" shapeId="0" xr:uid="{00000000-0006-0000-0200-000001000000}">
      <text>
        <r>
          <rPr>
            <b/>
            <sz val="9"/>
            <color indexed="10"/>
            <rFont val="MS P ゴシック"/>
            <family val="3"/>
            <charset val="128"/>
          </rPr>
          <t>令和７年９月１日付け八健高第2131号軽費老人ホームが入所者から支払いを受ける利用料等の額について（通知）別紙１で定める「対象収入による階層区分」</t>
        </r>
      </text>
    </comment>
    <comment ref="H5" authorId="0" shapeId="0" xr:uid="{00000000-0006-0000-0200-000002000000}">
      <text>
        <r>
          <rPr>
            <b/>
            <sz val="9"/>
            <color indexed="10"/>
            <rFont val="MS P ゴシック"/>
            <family val="3"/>
            <charset val="128"/>
          </rPr>
          <t>令和８年１月までは実績を入力して下さい。それ以降分は見込で入力して下さい。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松岡　はるか</author>
    <author>大阪府</author>
  </authors>
  <commentList>
    <comment ref="A1" authorId="0" shapeId="0" xr:uid="{00000000-0006-0000-0400-000001000000}">
      <text>
        <r>
          <rPr>
            <b/>
            <sz val="10"/>
            <color indexed="10"/>
            <rFont val="MS P ゴシック"/>
            <family val="3"/>
            <charset val="128"/>
          </rPr>
          <t>・特定施設入居者生活介護及びその他サービスに従事する職員については入力しないでください。
・小数点第２位以下を切捨ててください。</t>
        </r>
      </text>
    </comment>
    <comment ref="J6" authorId="1" shapeId="0" xr:uid="{00000000-0006-0000-0400-000002000000}">
      <text>
        <r>
          <rPr>
            <b/>
            <sz val="9"/>
            <color indexed="81"/>
            <rFont val="MS P ゴシック"/>
            <family val="3"/>
            <charset val="128"/>
          </rPr>
          <t>令和８年１月までは実績を入力して下さい。
それ以降分は見込の数値を入力して下さい。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H5" authorId="0" shapeId="0" xr:uid="{00000000-0006-0000-0500-000001000000}">
      <text>
        <r>
          <rPr>
            <b/>
            <sz val="10"/>
            <color indexed="81"/>
            <rFont val="MS P ゴシック"/>
            <family val="3"/>
            <charset val="128"/>
          </rPr>
          <t>印刷日が自動入力されます。</t>
        </r>
      </text>
    </comment>
    <comment ref="G15" authorId="0" shapeId="0" xr:uid="{00000000-0006-0000-0500-000002000000}">
      <text>
        <r>
          <rPr>
            <b/>
            <sz val="10"/>
            <color indexed="81"/>
            <rFont val="MS P ゴシック"/>
            <family val="3"/>
            <charset val="128"/>
          </rPr>
          <t>施設コード（４桁）を入力して下さい。</t>
        </r>
      </text>
    </comment>
    <comment ref="G16" authorId="0" shapeId="0" xr:uid="{00000000-0006-0000-0500-000003000000}">
      <text>
        <r>
          <rPr>
            <b/>
            <sz val="10"/>
            <color indexed="81"/>
            <rFont val="MS P ゴシック"/>
            <family val="3"/>
            <charset val="128"/>
          </rPr>
          <t>施設名を入力して下さい。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<sst xmlns="http://schemas.openxmlformats.org/spreadsheetml/2006/main" count="331" uniqueCount="225">
  <si>
    <t>事務費基準額</t>
  </si>
  <si>
    <t>備考</t>
  </si>
  <si>
    <t>階層区分</t>
  </si>
  <si>
    <t>4月</t>
  </si>
  <si>
    <t>5月</t>
  </si>
  <si>
    <t>6月</t>
  </si>
  <si>
    <t>７月</t>
  </si>
  <si>
    <t>８月</t>
  </si>
  <si>
    <t>９月</t>
  </si>
  <si>
    <t>10月</t>
  </si>
  <si>
    <t>11月</t>
  </si>
  <si>
    <t>12月</t>
  </si>
  <si>
    <t>１月</t>
  </si>
  <si>
    <t>２月</t>
  </si>
  <si>
    <t>３月</t>
  </si>
  <si>
    <t>計</t>
  </si>
  <si>
    <t>階層の区分</t>
  </si>
  <si>
    <t>施設名</t>
    <rPh sb="0" eb="2">
      <t>シセツ</t>
    </rPh>
    <rPh sb="2" eb="3">
      <t>メイ</t>
    </rPh>
    <phoneticPr fontId="11"/>
  </si>
  <si>
    <t>補　助　金　所　要　額　調　書</t>
    <rPh sb="0" eb="5">
      <t>ホジョキン</t>
    </rPh>
    <rPh sb="6" eb="7">
      <t>トコロ</t>
    </rPh>
    <rPh sb="8" eb="9">
      <t>ヨウ</t>
    </rPh>
    <rPh sb="10" eb="11">
      <t>ガク</t>
    </rPh>
    <rPh sb="12" eb="13">
      <t>チョウ</t>
    </rPh>
    <rPh sb="14" eb="15">
      <t>ショ</t>
    </rPh>
    <phoneticPr fontId="11"/>
  </si>
  <si>
    <t>夫婦の場合</t>
    <rPh sb="0" eb="2">
      <t>フウフ</t>
    </rPh>
    <rPh sb="3" eb="5">
      <t>バアイ</t>
    </rPh>
    <phoneticPr fontId="11"/>
  </si>
  <si>
    <t>施設名</t>
    <rPh sb="0" eb="2">
      <t>シセツ</t>
    </rPh>
    <rPh sb="2" eb="3">
      <t>メイ</t>
    </rPh>
    <phoneticPr fontId="11"/>
  </si>
  <si>
    <t>（注１）</t>
    <rPh sb="1" eb="2">
      <t>チュウ</t>
    </rPh>
    <phoneticPr fontId="11"/>
  </si>
  <si>
    <t>　各月の利用人員は、各月初日の実利用人員を記入すること。（ただし、事業開始後３ヶ月を経過した日の属する月までは、30日又は当該月の実日数で除した人員によること。）</t>
    <phoneticPr fontId="11"/>
  </si>
  <si>
    <t>施設コード</t>
    <rPh sb="0" eb="2">
      <t>シセツ</t>
    </rPh>
    <phoneticPr fontId="11"/>
  </si>
  <si>
    <t>Ａ階層</t>
    <rPh sb="1" eb="3">
      <t>カイソウ</t>
    </rPh>
    <phoneticPr fontId="11"/>
  </si>
  <si>
    <t>Ｂ階層</t>
    <rPh sb="1" eb="3">
      <t>カイソウ</t>
    </rPh>
    <phoneticPr fontId="11"/>
  </si>
  <si>
    <t>Ｃ１</t>
    <phoneticPr fontId="11"/>
  </si>
  <si>
    <t>Ｃ２</t>
    <phoneticPr fontId="11"/>
  </si>
  <si>
    <t>Ｃ３</t>
    <phoneticPr fontId="11"/>
  </si>
  <si>
    <t>Ｃ４</t>
    <phoneticPr fontId="11"/>
  </si>
  <si>
    <t>Ｃ５</t>
    <phoneticPr fontId="11"/>
  </si>
  <si>
    <t>Ｃ６</t>
    <phoneticPr fontId="11"/>
  </si>
  <si>
    <t>Ｃ７</t>
    <phoneticPr fontId="11"/>
  </si>
  <si>
    <t>Ｃ８</t>
    <phoneticPr fontId="11"/>
  </si>
  <si>
    <t>Ｃ９</t>
    <phoneticPr fontId="11"/>
  </si>
  <si>
    <t>Ｃ１０</t>
    <phoneticPr fontId="11"/>
  </si>
  <si>
    <t>単価区分別利用人員①</t>
    <phoneticPr fontId="11"/>
  </si>
  <si>
    <t>事務費分
（月額）②</t>
    <rPh sb="0" eb="2">
      <t>ジム</t>
    </rPh>
    <rPh sb="2" eb="3">
      <t>ヒ</t>
    </rPh>
    <rPh sb="3" eb="4">
      <t>ブン</t>
    </rPh>
    <rPh sb="6" eb="8">
      <t>ゲツガク</t>
    </rPh>
    <phoneticPr fontId="11"/>
  </si>
  <si>
    <t>事務費（月額基準単価）</t>
    <rPh sb="0" eb="2">
      <t>ジム</t>
    </rPh>
    <rPh sb="2" eb="3">
      <t>ヒ</t>
    </rPh>
    <rPh sb="4" eb="6">
      <t>ゲツガク</t>
    </rPh>
    <rPh sb="6" eb="8">
      <t>キジュン</t>
    </rPh>
    <rPh sb="8" eb="10">
      <t>タンカ</t>
    </rPh>
    <phoneticPr fontId="11"/>
  </si>
  <si>
    <t>事務費本人徴収額
⑧=①×②</t>
    <phoneticPr fontId="11"/>
  </si>
  <si>
    <t>Ｃ１階層</t>
    <rPh sb="2" eb="4">
      <t>カイソウ</t>
    </rPh>
    <phoneticPr fontId="11"/>
  </si>
  <si>
    <t>Ｃ２階層</t>
    <rPh sb="2" eb="4">
      <t>カイソウ</t>
    </rPh>
    <phoneticPr fontId="11"/>
  </si>
  <si>
    <t>Ｃ３階層</t>
    <rPh sb="2" eb="4">
      <t>カイソウ</t>
    </rPh>
    <phoneticPr fontId="11"/>
  </si>
  <si>
    <t>Ｃ４階層</t>
    <rPh sb="2" eb="4">
      <t>カイソウ</t>
    </rPh>
    <phoneticPr fontId="11"/>
  </si>
  <si>
    <t>Ｃ５階層</t>
    <rPh sb="2" eb="4">
      <t>カイソウ</t>
    </rPh>
    <phoneticPr fontId="11"/>
  </si>
  <si>
    <t>Ｃ６階層</t>
    <rPh sb="2" eb="4">
      <t>カイソウ</t>
    </rPh>
    <phoneticPr fontId="11"/>
  </si>
  <si>
    <t>Ｃ７階層</t>
    <rPh sb="2" eb="4">
      <t>カイソウ</t>
    </rPh>
    <phoneticPr fontId="11"/>
  </si>
  <si>
    <t>Ｃ８階層</t>
    <rPh sb="2" eb="4">
      <t>カイソウ</t>
    </rPh>
    <phoneticPr fontId="11"/>
  </si>
  <si>
    <t>Ｃ９階層</t>
    <rPh sb="2" eb="4">
      <t>カイソウ</t>
    </rPh>
    <phoneticPr fontId="11"/>
  </si>
  <si>
    <t>Ｃ10階層</t>
    <rPh sb="3" eb="5">
      <t>カイソウ</t>
    </rPh>
    <phoneticPr fontId="11"/>
  </si>
  <si>
    <t>サービスの提供に要する費用の全額</t>
    <rPh sb="4" eb="6">
      <t>テイキョウ</t>
    </rPh>
    <rPh sb="7" eb="8">
      <t>ヨウ</t>
    </rPh>
    <rPh sb="10" eb="12">
      <t>ヒヨウ</t>
    </rPh>
    <rPh sb="13" eb="15">
      <t>ゼンガク</t>
    </rPh>
    <phoneticPr fontId="11"/>
  </si>
  <si>
    <t>記</t>
    <rPh sb="0" eb="1">
      <t>キ</t>
    </rPh>
    <phoneticPr fontId="11"/>
  </si>
  <si>
    <t>施　設　名</t>
    <rPh sb="0" eb="1">
      <t>シ</t>
    </rPh>
    <rPh sb="2" eb="3">
      <t>セツ</t>
    </rPh>
    <rPh sb="4" eb="5">
      <t>メイ</t>
    </rPh>
    <phoneticPr fontId="11"/>
  </si>
  <si>
    <t>代表者氏名</t>
    <rPh sb="0" eb="3">
      <t>ダイヒョウシャ</t>
    </rPh>
    <rPh sb="3" eb="5">
      <t>シメイ</t>
    </rPh>
    <phoneticPr fontId="11"/>
  </si>
  <si>
    <t>法　 人　 名</t>
    <rPh sb="0" eb="1">
      <t>ホウ</t>
    </rPh>
    <rPh sb="3" eb="4">
      <t>ヒト</t>
    </rPh>
    <rPh sb="6" eb="7">
      <t>メイ</t>
    </rPh>
    <phoneticPr fontId="11"/>
  </si>
  <si>
    <t>所　 在　 地</t>
    <rPh sb="0" eb="1">
      <t>トコロ</t>
    </rPh>
    <rPh sb="3" eb="4">
      <t>ザイ</t>
    </rPh>
    <rPh sb="6" eb="7">
      <t>チ</t>
    </rPh>
    <phoneticPr fontId="11"/>
  </si>
  <si>
    <t>施　設　情　報</t>
    <rPh sb="0" eb="1">
      <t>シ</t>
    </rPh>
    <rPh sb="2" eb="3">
      <t>セツ</t>
    </rPh>
    <rPh sb="4" eb="5">
      <t>ジョウ</t>
    </rPh>
    <rPh sb="6" eb="7">
      <t>ホウ</t>
    </rPh>
    <phoneticPr fontId="11"/>
  </si>
  <si>
    <t>軽費老人ホーム定員数</t>
    <rPh sb="0" eb="2">
      <t>ケイヒ</t>
    </rPh>
    <rPh sb="2" eb="4">
      <t>ロウジン</t>
    </rPh>
    <rPh sb="7" eb="10">
      <t>テイインスウ</t>
    </rPh>
    <phoneticPr fontId="11"/>
  </si>
  <si>
    <t>一般入所　事務費単価
（月額基準単価）</t>
    <rPh sb="0" eb="2">
      <t>イッパン</t>
    </rPh>
    <rPh sb="2" eb="4">
      <t>ニュウショ</t>
    </rPh>
    <rPh sb="5" eb="8">
      <t>ジムヒ</t>
    </rPh>
    <rPh sb="8" eb="10">
      <t>タンカ</t>
    </rPh>
    <rPh sb="12" eb="14">
      <t>ゲツガク</t>
    </rPh>
    <rPh sb="14" eb="16">
      <t>キジュン</t>
    </rPh>
    <rPh sb="16" eb="18">
      <t>タンカ</t>
    </rPh>
    <phoneticPr fontId="11"/>
  </si>
  <si>
    <t>項目</t>
    <rPh sb="0" eb="2">
      <t>コウモク</t>
    </rPh>
    <phoneticPr fontId="11"/>
  </si>
  <si>
    <t>金額</t>
    <rPh sb="0" eb="2">
      <t>キンガク</t>
    </rPh>
    <phoneticPr fontId="11"/>
  </si>
  <si>
    <t>備考</t>
    <rPh sb="0" eb="2">
      <t>ビコウ</t>
    </rPh>
    <phoneticPr fontId="11"/>
  </si>
  <si>
    <t>事務費支出額</t>
    <rPh sb="0" eb="3">
      <t>ジムヒ</t>
    </rPh>
    <rPh sb="3" eb="6">
      <t>シシュツガク</t>
    </rPh>
    <phoneticPr fontId="11"/>
  </si>
  <si>
    <t>（B)</t>
    <phoneticPr fontId="11"/>
  </si>
  <si>
    <t>事務費基準額</t>
    <rPh sb="0" eb="3">
      <t>ジムヒ</t>
    </rPh>
    <rPh sb="3" eb="5">
      <t>キジュン</t>
    </rPh>
    <rPh sb="5" eb="6">
      <t>ガク</t>
    </rPh>
    <phoneticPr fontId="11"/>
  </si>
  <si>
    <t>（C)</t>
    <phoneticPr fontId="11"/>
  </si>
  <si>
    <t>事務費本人徴収額</t>
    <rPh sb="0" eb="3">
      <t>ジムヒ</t>
    </rPh>
    <rPh sb="3" eb="5">
      <t>ホンニン</t>
    </rPh>
    <rPh sb="5" eb="8">
      <t>チョウシュウガク</t>
    </rPh>
    <phoneticPr fontId="11"/>
  </si>
  <si>
    <t>（D)</t>
    <phoneticPr fontId="11"/>
  </si>
  <si>
    <t>減免額・補助所要額</t>
    <rPh sb="0" eb="2">
      <t>ゲンメン</t>
    </rPh>
    <rPh sb="2" eb="3">
      <t>ガク</t>
    </rPh>
    <rPh sb="4" eb="6">
      <t>ホジョ</t>
    </rPh>
    <rPh sb="6" eb="8">
      <t>ショヨウ</t>
    </rPh>
    <rPh sb="8" eb="9">
      <t>ガク</t>
    </rPh>
    <phoneticPr fontId="11"/>
  </si>
  <si>
    <t>（E)=（B)又は（C）ー（D)</t>
    <rPh sb="7" eb="8">
      <t>マタ</t>
    </rPh>
    <phoneticPr fontId="11"/>
  </si>
  <si>
    <t>(B)欄の額又は(C)欄の額のいずれか少ない方の額から(D)欄の額を減じた額が入力されます。</t>
    <rPh sb="39" eb="41">
      <t>ニュウリョク</t>
    </rPh>
    <phoneticPr fontId="11"/>
  </si>
  <si>
    <t>年額
④=①×③</t>
    <rPh sb="0" eb="2">
      <t>ネンガクガク</t>
    </rPh>
    <phoneticPr fontId="11"/>
  </si>
  <si>
    <t>事務費本人徴収額
⑤=①×②</t>
    <phoneticPr fontId="11"/>
  </si>
  <si>
    <t>夫婦の
場合</t>
    <rPh sb="0" eb="2">
      <t>フウフ</t>
    </rPh>
    <rPh sb="4" eb="6">
      <t>バアイ</t>
    </rPh>
    <phoneticPr fontId="11"/>
  </si>
  <si>
    <t>単価区分別利用人員①</t>
    <phoneticPr fontId="11"/>
  </si>
  <si>
    <t>年額(⑦=①×⑥)</t>
    <rPh sb="0" eb="2">
      <t>ネンガクガク</t>
    </rPh>
    <phoneticPr fontId="11"/>
  </si>
  <si>
    <t>（２）平成３年６月３０日以前入所者分</t>
    <rPh sb="3" eb="5">
      <t>ヘイセイ</t>
    </rPh>
    <rPh sb="6" eb="7">
      <t>ネン</t>
    </rPh>
    <rPh sb="8" eb="9">
      <t>ガツ</t>
    </rPh>
    <rPh sb="11" eb="12">
      <t>ニチ</t>
    </rPh>
    <rPh sb="12" eb="14">
      <t>イゼン</t>
    </rPh>
    <rPh sb="14" eb="17">
      <t>ニュウショシャ</t>
    </rPh>
    <rPh sb="17" eb="18">
      <t>ブン</t>
    </rPh>
    <phoneticPr fontId="11"/>
  </si>
  <si>
    <t>（１）平成３年７月１日以降入所者分</t>
    <rPh sb="3" eb="5">
      <t>ヘイセイ</t>
    </rPh>
    <rPh sb="6" eb="7">
      <t>ネン</t>
    </rPh>
    <rPh sb="8" eb="9">
      <t>ガツ</t>
    </rPh>
    <rPh sb="10" eb="11">
      <t>ニチ</t>
    </rPh>
    <rPh sb="11" eb="13">
      <t>イコウ</t>
    </rPh>
    <rPh sb="13" eb="16">
      <t>ニュウショシャ</t>
    </rPh>
    <rPh sb="16" eb="17">
      <t>ブン</t>
    </rPh>
    <phoneticPr fontId="11"/>
  </si>
  <si>
    <t>合計</t>
    <rPh sb="0" eb="2">
      <t>ゴウケイ</t>
    </rPh>
    <phoneticPr fontId="11"/>
  </si>
  <si>
    <t>別表１　補助金所要額調書</t>
    <rPh sb="0" eb="2">
      <t>ベッピョウ</t>
    </rPh>
    <rPh sb="4" eb="7">
      <t>ホジョキン</t>
    </rPh>
    <rPh sb="7" eb="9">
      <t>ショヨウ</t>
    </rPh>
    <rPh sb="9" eb="10">
      <t>ガク</t>
    </rPh>
    <rPh sb="10" eb="12">
      <t>チョウショ</t>
    </rPh>
    <phoneticPr fontId="11"/>
  </si>
  <si>
    <t>月額③</t>
    <rPh sb="0" eb="2">
      <t>ゲツガク</t>
    </rPh>
    <phoneticPr fontId="11"/>
  </si>
  <si>
    <t>月額⑥</t>
    <rPh sb="0" eb="2">
      <t>ゲツガク</t>
    </rPh>
    <phoneticPr fontId="11"/>
  </si>
  <si>
    <t>軽費老人ホーム事務費補助金変更交付申請書</t>
    <rPh sb="0" eb="2">
      <t>ケイヒ</t>
    </rPh>
    <rPh sb="2" eb="4">
      <t>ロウジン</t>
    </rPh>
    <rPh sb="7" eb="10">
      <t>ジムヒ</t>
    </rPh>
    <rPh sb="10" eb="13">
      <t>ホジョキン</t>
    </rPh>
    <rPh sb="13" eb="15">
      <t>ヘンコウ</t>
    </rPh>
    <rPh sb="15" eb="17">
      <t>コウフ</t>
    </rPh>
    <rPh sb="17" eb="20">
      <t>シンセイショ</t>
    </rPh>
    <phoneticPr fontId="11"/>
  </si>
  <si>
    <t>１　補助金　変更後交付申請額</t>
    <rPh sb="2" eb="5">
      <t>ホジョキン</t>
    </rPh>
    <rPh sb="6" eb="8">
      <t>ヘンコウ</t>
    </rPh>
    <rPh sb="8" eb="9">
      <t>ゴ</t>
    </rPh>
    <rPh sb="9" eb="11">
      <t>コウフ</t>
    </rPh>
    <rPh sb="11" eb="13">
      <t>シンセイ</t>
    </rPh>
    <rPh sb="13" eb="14">
      <t>ガク</t>
    </rPh>
    <phoneticPr fontId="11"/>
  </si>
  <si>
    <t>円</t>
    <rPh sb="0" eb="1">
      <t>エン</t>
    </rPh>
    <phoneticPr fontId="11"/>
  </si>
  <si>
    <t>２　補助金　既交付決定額</t>
    <rPh sb="2" eb="5">
      <t>ホジョキン</t>
    </rPh>
    <rPh sb="6" eb="7">
      <t>スデ</t>
    </rPh>
    <rPh sb="7" eb="9">
      <t>コウフ</t>
    </rPh>
    <rPh sb="9" eb="11">
      <t>ケッテイ</t>
    </rPh>
    <rPh sb="11" eb="12">
      <t>ガク</t>
    </rPh>
    <phoneticPr fontId="11"/>
  </si>
  <si>
    <t>３　差引増減額</t>
    <rPh sb="2" eb="4">
      <t>サシヒキ</t>
    </rPh>
    <rPh sb="4" eb="7">
      <t>ゾウゲンガク</t>
    </rPh>
    <phoneticPr fontId="11"/>
  </si>
  <si>
    <t>別表２　階層別・月別利用人員内訳</t>
    <rPh sb="0" eb="2">
      <t>ベッピョウ</t>
    </rPh>
    <phoneticPr fontId="11"/>
  </si>
  <si>
    <t>別表３　利用料納付額及び事務費基準額内訳</t>
    <rPh sb="0" eb="2">
      <t>ベッピョウ</t>
    </rPh>
    <rPh sb="4" eb="6">
      <t>リヨウ</t>
    </rPh>
    <rPh sb="6" eb="7">
      <t>リョウ</t>
    </rPh>
    <rPh sb="7" eb="9">
      <t>ノウフ</t>
    </rPh>
    <rPh sb="9" eb="10">
      <t>ガク</t>
    </rPh>
    <rPh sb="10" eb="11">
      <t>オヨ</t>
    </rPh>
    <rPh sb="12" eb="15">
      <t>ジムヒ</t>
    </rPh>
    <rPh sb="15" eb="17">
      <t>キジュン</t>
    </rPh>
    <rPh sb="17" eb="18">
      <t>ガク</t>
    </rPh>
    <rPh sb="18" eb="20">
      <t>ウチワケ</t>
    </rPh>
    <phoneticPr fontId="11"/>
  </si>
  <si>
    <t>変更交付申請用</t>
    <rPh sb="0" eb="2">
      <t>ヘンコウ</t>
    </rPh>
    <rPh sb="2" eb="4">
      <t>コウフ</t>
    </rPh>
    <rPh sb="4" eb="6">
      <t>シンセイ</t>
    </rPh>
    <rPh sb="6" eb="7">
      <t>ヨウ</t>
    </rPh>
    <phoneticPr fontId="11"/>
  </si>
  <si>
    <r>
      <rPr>
        <b/>
        <u/>
        <sz val="12"/>
        <rFont val="ＭＳ Ｐゴシック"/>
        <family val="3"/>
        <charset val="128"/>
      </rPr>
      <t>交付申請時の事務費支出額</t>
    </r>
    <r>
      <rPr>
        <sz val="12"/>
        <rFont val="ＭＳ Ｐゴシック"/>
        <family val="3"/>
        <charset val="128"/>
      </rPr>
      <t>を入力してください。</t>
    </r>
    <rPh sb="0" eb="2">
      <t>コウフ</t>
    </rPh>
    <rPh sb="2" eb="5">
      <t>シンセイジ</t>
    </rPh>
    <rPh sb="9" eb="11">
      <t>シシュツ</t>
    </rPh>
    <rPh sb="13" eb="15">
      <t>ニュウリョク</t>
    </rPh>
    <phoneticPr fontId="11"/>
  </si>
  <si>
    <t>（別記様式２）</t>
    <rPh sb="1" eb="3">
      <t>ベッキ</t>
    </rPh>
    <rPh sb="3" eb="5">
      <t>ヨウシキ</t>
    </rPh>
    <phoneticPr fontId="11"/>
  </si>
  <si>
    <t>計</t>
    <rPh sb="0" eb="1">
      <t>ケイ</t>
    </rPh>
    <phoneticPr fontId="11"/>
  </si>
  <si>
    <t>非常勤</t>
    <rPh sb="0" eb="3">
      <t>ヒジョウキン</t>
    </rPh>
    <phoneticPr fontId="11"/>
  </si>
  <si>
    <t>常勤</t>
    <rPh sb="0" eb="2">
      <t>ジョウキン</t>
    </rPh>
    <phoneticPr fontId="11"/>
  </si>
  <si>
    <t>事務員</t>
    <rPh sb="0" eb="3">
      <t>ジムイン</t>
    </rPh>
    <phoneticPr fontId="11"/>
  </si>
  <si>
    <t>栄養士</t>
    <rPh sb="0" eb="3">
      <t>エイヨウシ</t>
    </rPh>
    <phoneticPr fontId="11"/>
  </si>
  <si>
    <t>看護職員</t>
    <rPh sb="0" eb="2">
      <t>カンゴ</t>
    </rPh>
    <rPh sb="2" eb="4">
      <t>ショクイン</t>
    </rPh>
    <phoneticPr fontId="11"/>
  </si>
  <si>
    <t>介護職員</t>
    <rPh sb="0" eb="2">
      <t>カイゴ</t>
    </rPh>
    <rPh sb="2" eb="4">
      <t>ショクイン</t>
    </rPh>
    <phoneticPr fontId="11"/>
  </si>
  <si>
    <t>生活相談員</t>
    <rPh sb="0" eb="2">
      <t>セイカツ</t>
    </rPh>
    <rPh sb="2" eb="5">
      <t>ソウダンイン</t>
    </rPh>
    <phoneticPr fontId="11"/>
  </si>
  <si>
    <t>施設長</t>
    <rPh sb="0" eb="3">
      <t>シセツチョウ</t>
    </rPh>
    <phoneticPr fontId="11"/>
  </si>
  <si>
    <t>事務員</t>
  </si>
  <si>
    <t>栄養士</t>
  </si>
  <si>
    <t>看護職員</t>
  </si>
  <si>
    <t>介護職員</t>
  </si>
  <si>
    <t>生活相談員</t>
  </si>
  <si>
    <t>施設長</t>
  </si>
  <si>
    <t>１２月</t>
  </si>
  <si>
    <t>１１月</t>
  </si>
  <si>
    <t>１０月</t>
  </si>
  <si>
    <t>６月</t>
  </si>
  <si>
    <t>５月</t>
    <rPh sb="1" eb="2">
      <t>ガツ</t>
    </rPh>
    <phoneticPr fontId="11"/>
  </si>
  <si>
    <t>４月</t>
    <rPh sb="1" eb="2">
      <t>ガツ</t>
    </rPh>
    <phoneticPr fontId="11"/>
  </si>
  <si>
    <t>異動日
勤務終了日</t>
    <rPh sb="0" eb="2">
      <t>イドウ</t>
    </rPh>
    <rPh sb="2" eb="3">
      <t>ビ</t>
    </rPh>
    <rPh sb="4" eb="6">
      <t>キンム</t>
    </rPh>
    <rPh sb="6" eb="9">
      <t>シュウリョウビ</t>
    </rPh>
    <phoneticPr fontId="11"/>
  </si>
  <si>
    <t>兼務関係</t>
    <rPh sb="0" eb="2">
      <t>ケンム</t>
    </rPh>
    <rPh sb="2" eb="4">
      <t>カンケイ</t>
    </rPh>
    <phoneticPr fontId="11"/>
  </si>
  <si>
    <t>勤務開始日</t>
    <rPh sb="0" eb="2">
      <t>キンム</t>
    </rPh>
    <rPh sb="2" eb="5">
      <t>カイシビ</t>
    </rPh>
    <phoneticPr fontId="11"/>
  </si>
  <si>
    <t>常勤・非常勤</t>
    <rPh sb="0" eb="2">
      <t>ジョウキン</t>
    </rPh>
    <rPh sb="3" eb="6">
      <t>ヒジョウキン</t>
    </rPh>
    <phoneticPr fontId="11"/>
  </si>
  <si>
    <t>氏名</t>
    <rPh sb="0" eb="2">
      <t>シメイ</t>
    </rPh>
    <phoneticPr fontId="11"/>
  </si>
  <si>
    <t>職種</t>
    <rPh sb="0" eb="2">
      <t>ショクシュ</t>
    </rPh>
    <phoneticPr fontId="11"/>
  </si>
  <si>
    <t>（常勤換算にて入力）</t>
    <rPh sb="1" eb="3">
      <t>ジョウキン</t>
    </rPh>
    <rPh sb="3" eb="5">
      <t>カンサン</t>
    </rPh>
    <rPh sb="7" eb="9">
      <t>ニュウリョク</t>
    </rPh>
    <phoneticPr fontId="11"/>
  </si>
  <si>
    <t>月平均介護職員数（常勤換算）</t>
    <rPh sb="0" eb="3">
      <t>ツキヘイキン</t>
    </rPh>
    <rPh sb="3" eb="8">
      <t>カイゴショクインスウ</t>
    </rPh>
    <rPh sb="9" eb="13">
      <t>ジョウキンカンサン</t>
    </rPh>
    <phoneticPr fontId="11"/>
  </si>
  <si>
    <t>　別表4：職員の状況表</t>
    <rPh sb="1" eb="3">
      <t>ベッピョウ</t>
    </rPh>
    <rPh sb="5" eb="7">
      <t>ショクイン</t>
    </rPh>
    <rPh sb="8" eb="10">
      <t>ジョウキョウ</t>
    </rPh>
    <rPh sb="10" eb="11">
      <t>ヒョウ</t>
    </rPh>
    <phoneticPr fontId="11"/>
  </si>
  <si>
    <t>生活費　設定額</t>
    <rPh sb="0" eb="3">
      <t>セイカツヒ</t>
    </rPh>
    <rPh sb="4" eb="6">
      <t>セッテイ</t>
    </rPh>
    <rPh sb="6" eb="7">
      <t>ガク</t>
    </rPh>
    <phoneticPr fontId="11"/>
  </si>
  <si>
    <t>R７年</t>
    <rPh sb="2" eb="3">
      <t>ネン</t>
    </rPh>
    <phoneticPr fontId="11"/>
  </si>
  <si>
    <t>軽費老人ホーム処遇改善計画書</t>
    <rPh sb="0" eb="2">
      <t>ケイヒ</t>
    </rPh>
    <rPh sb="2" eb="4">
      <t>ロウジン</t>
    </rPh>
    <rPh sb="7" eb="14">
      <t>ショグウカイゼンケイカクショ</t>
    </rPh>
    <phoneticPr fontId="11"/>
  </si>
  <si>
    <t>記</t>
    <rPh sb="0" eb="1">
      <t>シル</t>
    </rPh>
    <phoneticPr fontId="43"/>
  </si>
  <si>
    <t>月額</t>
    <rPh sb="0" eb="2">
      <t>ゲツガク</t>
    </rPh>
    <phoneticPr fontId="11"/>
  </si>
  <si>
    <t>【２】処遇改善見込総額（年額）
※実際に支給する処遇改善額の総額（見込み）を入力してください。金額は【１】を超えるように設定してください。</t>
    <rPh sb="33" eb="35">
      <t>ミコ</t>
    </rPh>
    <phoneticPr fontId="11"/>
  </si>
  <si>
    <r>
      <t xml:space="preserve">【３】処遇改善額の支給方法
</t>
    </r>
    <r>
      <rPr>
        <sz val="10"/>
        <color theme="1"/>
        <rFont val="ＭＳ Ｐゴシック"/>
        <family val="3"/>
        <charset val="128"/>
        <scheme val="minor"/>
      </rPr>
      <t>あてはまるものに〇をつけてください</t>
    </r>
    <rPh sb="3" eb="8">
      <t>ショグウカイゼンガク</t>
    </rPh>
    <rPh sb="9" eb="13">
      <t>シキュウホウホウ</t>
    </rPh>
    <phoneticPr fontId="11"/>
  </si>
  <si>
    <t>基本給</t>
    <rPh sb="0" eb="3">
      <t>キホンキュウ</t>
    </rPh>
    <phoneticPr fontId="11"/>
  </si>
  <si>
    <t>手当（新設）</t>
    <rPh sb="0" eb="2">
      <t>テアテ</t>
    </rPh>
    <rPh sb="3" eb="5">
      <t>シンセツ</t>
    </rPh>
    <phoneticPr fontId="11"/>
  </si>
  <si>
    <t>手当（既存）</t>
    <rPh sb="0" eb="2">
      <t>テアテ</t>
    </rPh>
    <rPh sb="3" eb="5">
      <t>キゾン</t>
    </rPh>
    <phoneticPr fontId="11"/>
  </si>
  <si>
    <t>賞与</t>
    <rPh sb="0" eb="2">
      <t>ショウヨ</t>
    </rPh>
    <phoneticPr fontId="11"/>
  </si>
  <si>
    <t>【注意事項】</t>
    <rPh sb="1" eb="5">
      <t>チュウイジコウ</t>
    </rPh>
    <phoneticPr fontId="11"/>
  </si>
  <si>
    <t>実施する処遇改善に✓を入れてください。</t>
    <rPh sb="0" eb="2">
      <t>ジッシ</t>
    </rPh>
    <rPh sb="4" eb="9">
      <t>ショグウ</t>
    </rPh>
    <rPh sb="11" eb="12">
      <t>イ</t>
    </rPh>
    <phoneticPr fontId="11"/>
  </si>
  <si>
    <t>その他
（　　　　　　　　　　　　　　　　　　　）</t>
    <rPh sb="2" eb="3">
      <t>タ</t>
    </rPh>
    <phoneticPr fontId="11"/>
  </si>
  <si>
    <t>年間介護職員数（常勤換算）</t>
    <rPh sb="0" eb="2">
      <t>ネンカン</t>
    </rPh>
    <rPh sb="2" eb="6">
      <t>カイゴショクイン</t>
    </rPh>
    <rPh sb="6" eb="7">
      <t>スウ</t>
    </rPh>
    <rPh sb="8" eb="12">
      <t>ジョウキンカンサン</t>
    </rPh>
    <phoneticPr fontId="11"/>
  </si>
  <si>
    <t>年間入所者数</t>
    <rPh sb="0" eb="2">
      <t>ネンカン</t>
    </rPh>
    <rPh sb="2" eb="6">
      <t>ニュウショシャスウ</t>
    </rPh>
    <phoneticPr fontId="11"/>
  </si>
  <si>
    <t>別表３の事務費本人徴収額（セル番号F51）と処遇改善等により増額した本人徴収額の合計金額。</t>
    <rPh sb="15" eb="17">
      <t>バンゴウ</t>
    </rPh>
    <phoneticPr fontId="11"/>
  </si>
  <si>
    <t>基準</t>
    <rPh sb="0" eb="2">
      <t>キジュン</t>
    </rPh>
    <phoneticPr fontId="11"/>
  </si>
  <si>
    <t>配置人員</t>
    <rPh sb="0" eb="2">
      <t>ハイチ</t>
    </rPh>
    <rPh sb="2" eb="4">
      <t>ジンイン</t>
    </rPh>
    <phoneticPr fontId="11"/>
  </si>
  <si>
    <t>（内常勤者数）</t>
    <rPh sb="1" eb="2">
      <t>ウチ</t>
    </rPh>
    <rPh sb="2" eb="4">
      <t>ジョウキン</t>
    </rPh>
    <rPh sb="4" eb="5">
      <t>シャ</t>
    </rPh>
    <rPh sb="5" eb="6">
      <t>スウ</t>
    </rPh>
    <phoneticPr fontId="11"/>
  </si>
  <si>
    <t>看護職員</t>
    <rPh sb="0" eb="4">
      <t>カンゴショクイン</t>
    </rPh>
    <phoneticPr fontId="11"/>
  </si>
  <si>
    <r>
      <rPr>
        <b/>
        <u/>
        <sz val="11"/>
        <rFont val="ＭＳ Ｐゴシック"/>
        <family val="3"/>
        <charset val="128"/>
      </rPr>
      <t>前年度平均</t>
    </r>
    <r>
      <rPr>
        <sz val="11"/>
        <rFont val="ＭＳ Ｐゴシック"/>
        <family val="3"/>
        <charset val="128"/>
      </rPr>
      <t>　一般入所者数</t>
    </r>
    <rPh sb="0" eb="3">
      <t>ゼンネンド</t>
    </rPh>
    <rPh sb="1" eb="3">
      <t>ネンド</t>
    </rPh>
    <rPh sb="3" eb="5">
      <t>ヘイキン</t>
    </rPh>
    <rPh sb="6" eb="8">
      <t>イッパン</t>
    </rPh>
    <rPh sb="8" eb="11">
      <t>ニュウショシャ</t>
    </rPh>
    <rPh sb="11" eb="12">
      <t>スウ</t>
    </rPh>
    <phoneticPr fontId="11"/>
  </si>
  <si>
    <t>R８年</t>
    <rPh sb="2" eb="3">
      <t>ネン</t>
    </rPh>
    <phoneticPr fontId="11"/>
  </si>
  <si>
    <t>令和７年度に実施する処遇改善について計画書を提出いたします。</t>
    <rPh sb="0" eb="2">
      <t>レイワ</t>
    </rPh>
    <rPh sb="3" eb="5">
      <t>ネンド</t>
    </rPh>
    <rPh sb="6" eb="8">
      <t>ジッシ</t>
    </rPh>
    <rPh sb="10" eb="14">
      <t>ショグウカイゼン</t>
    </rPh>
    <rPh sb="18" eb="21">
      <t>ケイカクショ</t>
    </rPh>
    <rPh sb="22" eb="24">
      <t>テイシュツ</t>
    </rPh>
    <phoneticPr fontId="43"/>
  </si>
  <si>
    <t>処遇改善額</t>
    <rPh sb="0" eb="4">
      <t>ショグウカイゼン</t>
    </rPh>
    <rPh sb="4" eb="5">
      <t>ガク</t>
    </rPh>
    <phoneticPr fontId="11"/>
  </si>
  <si>
    <t>①　処遇改善（１）の適用のみの場合</t>
    <rPh sb="2" eb="6">
      <t>ショグウカイゼン</t>
    </rPh>
    <rPh sb="10" eb="12">
      <t>テキヨウ</t>
    </rPh>
    <rPh sb="15" eb="17">
      <t>バアイ</t>
    </rPh>
    <phoneticPr fontId="11"/>
  </si>
  <si>
    <t>処遇改善（１）</t>
    <rPh sb="0" eb="2">
      <t>ショグウ</t>
    </rPh>
    <rPh sb="2" eb="4">
      <t>カイゼン</t>
    </rPh>
    <phoneticPr fontId="11"/>
  </si>
  <si>
    <t>処遇改善総額（年額）</t>
    <rPh sb="0" eb="6">
      <t>ショグウカイゼンソウガク</t>
    </rPh>
    <rPh sb="7" eb="9">
      <t>ネンガク</t>
    </rPh>
    <phoneticPr fontId="11"/>
  </si>
  <si>
    <t>②　処遇改善（１）、（２）を適用する場合</t>
    <rPh sb="2" eb="6">
      <t>ショグウカイゼン</t>
    </rPh>
    <rPh sb="14" eb="16">
      <t>テキヨウ</t>
    </rPh>
    <rPh sb="18" eb="20">
      <t>バアイ</t>
    </rPh>
    <phoneticPr fontId="11"/>
  </si>
  <si>
    <t>処遇改善（１）</t>
    <rPh sb="0" eb="4">
      <t>ショグウカイゼン</t>
    </rPh>
    <phoneticPr fontId="11"/>
  </si>
  <si>
    <t>処遇改善（２）</t>
    <rPh sb="0" eb="4">
      <t>ショグウカイゼン</t>
    </rPh>
    <phoneticPr fontId="11"/>
  </si>
  <si>
    <t>③　処遇改善（２）を適用する場合</t>
    <rPh sb="2" eb="6">
      <t>ショグウカイゼン</t>
    </rPh>
    <rPh sb="10" eb="12">
      <t>テキヨウ</t>
    </rPh>
    <rPh sb="14" eb="16">
      <t>バアイ</t>
    </rPh>
    <phoneticPr fontId="11"/>
  </si>
  <si>
    <t>処遇改善総額（年額）</t>
    <rPh sb="0" eb="4">
      <t>ショグウカイゼン</t>
    </rPh>
    <rPh sb="4" eb="6">
      <t>ソウガク</t>
    </rPh>
    <rPh sb="7" eb="9">
      <t>ネンガク</t>
    </rPh>
    <phoneticPr fontId="11"/>
  </si>
  <si>
    <t>対象入所者１人あたりの処遇改善月額</t>
    <rPh sb="0" eb="5">
      <t>タイショウニュウショシャ</t>
    </rPh>
    <rPh sb="6" eb="7">
      <t>ニン</t>
    </rPh>
    <rPh sb="11" eb="17">
      <t>ショグウカイゼンゲツガク</t>
    </rPh>
    <phoneticPr fontId="11"/>
  </si>
  <si>
    <t>〇　処遇改善を実施する場合は、上記①～③のいずれか一つを適用してください。
〇　処遇改善を実施する場合は、処遇改善見込総額（年額）が処遇改善総額（年額）を上回るように支給してください。なお、介護職員以外の職員にも、増額分の原資を分配することは各施設の判断で可能です。（処遇改善実績額が処遇改善総額（年額）を上回らない場合、返還が発生いたしますのでご注意ください）
〇　職員への処遇改善額の支給方法は、各施設の判断で決定することができます。
〇　実績報告・指導監査の際に、事務費補助金について確認いたしますので、処遇改善の支給実績が確認できるようにしてください。（給与明細に処遇改善分の金額を記載する等）
〇　対象入所者一人当たりの処遇改善額（月額）計算方法
・処遇改善（１）、（２）共通
　処遇改善額（月額）÷「対象入所者数（一般入所者数）」＝「対象入所者一人当たりの処遇改善月額（小数点切捨）」
上記によって求めた金額を、各施設におけるサービスの提供に要する基本額に加算する。</t>
    <phoneticPr fontId="11"/>
  </si>
  <si>
    <t>※本人徴収が発生する階層の人数は、変更交付申請書の別表３を参照してください。</t>
    <rPh sb="1" eb="5">
      <t>ホンニンチョウシュウ</t>
    </rPh>
    <rPh sb="6" eb="8">
      <t>ハッセイ</t>
    </rPh>
    <rPh sb="10" eb="12">
      <t>カイソウ</t>
    </rPh>
    <rPh sb="13" eb="15">
      <t>ニンズウ</t>
    </rPh>
    <rPh sb="17" eb="24">
      <t>ヘンコウコウフシンセイショ</t>
    </rPh>
    <rPh sb="25" eb="27">
      <t>ベッピョウ</t>
    </rPh>
    <rPh sb="29" eb="31">
      <t>サンショウ</t>
    </rPh>
    <phoneticPr fontId="11"/>
  </si>
  <si>
    <r>
      <t>【２】
処遇改善（１）　　　⇒　　　本人徴収が発生する階層の人数の年合計
処遇改善（２）</t>
    </r>
    <r>
      <rPr>
        <sz val="11"/>
        <color theme="1"/>
        <rFont val="ＭＳ Ｐゴシック"/>
        <family val="2"/>
        <charset val="128"/>
        <scheme val="minor"/>
      </rPr>
      <t>　　　⇒　　　本人徴収が発生する階層の人数の年合計</t>
    </r>
    <phoneticPr fontId="11"/>
  </si>
  <si>
    <t xml:space="preserve">【１】処遇改善により増額された本人徴収額の合計額（年額）
処遇改善により増額された本人徴収額の合計額を入力してください。
※　対象者１人あたりの処遇改善月額に本人徴収額が発生する階層の人数（下記【２】を参照）を乗じて計算してください。
</t>
    <rPh sb="3" eb="7">
      <t>ショグウカイゼン</t>
    </rPh>
    <rPh sb="10" eb="12">
      <t>ゾウガク</t>
    </rPh>
    <rPh sb="15" eb="20">
      <t>ホンニンチョウシュウガク</t>
    </rPh>
    <rPh sb="29" eb="33">
      <t>ショグウカイゼン</t>
    </rPh>
    <rPh sb="36" eb="38">
      <t>ゾウガク</t>
    </rPh>
    <rPh sb="41" eb="46">
      <t>ホンニンチョウシュウガク</t>
    </rPh>
    <rPh sb="47" eb="50">
      <t>ゴウケイガク</t>
    </rPh>
    <rPh sb="51" eb="53">
      <t>ニュウリョク</t>
    </rPh>
    <rPh sb="79" eb="84">
      <t>ホンニンチョウシュウガク</t>
    </rPh>
    <rPh sb="85" eb="87">
      <t>ハッセイ</t>
    </rPh>
    <rPh sb="89" eb="91">
      <t>カイソウ</t>
    </rPh>
    <rPh sb="92" eb="94">
      <t>ニンズウ</t>
    </rPh>
    <rPh sb="95" eb="97">
      <t>カキ</t>
    </rPh>
    <rPh sb="101" eb="103">
      <t>サンショウ</t>
    </rPh>
    <rPh sb="105" eb="106">
      <t>ジョウ</t>
    </rPh>
    <rPh sb="108" eb="110">
      <t>ケイサン</t>
    </rPh>
    <phoneticPr fontId="11"/>
  </si>
  <si>
    <t>【１】処遇改善総額（年額）
※上記①～③の中から施設において適用する処遇改善総額（年額）をそのまま入力してください。</t>
    <rPh sb="3" eb="9">
      <t>ショグウカイゼンソウガク</t>
    </rPh>
    <rPh sb="10" eb="12">
      <t>ネンガク</t>
    </rPh>
    <rPh sb="15" eb="17">
      <t>ジョウキ</t>
    </rPh>
    <rPh sb="21" eb="22">
      <t>ナカ</t>
    </rPh>
    <rPh sb="24" eb="26">
      <t>シセツ</t>
    </rPh>
    <rPh sb="30" eb="32">
      <t>テキヨウ</t>
    </rPh>
    <rPh sb="34" eb="40">
      <t>ショグウカイゼンソウガク</t>
    </rPh>
    <rPh sb="41" eb="43">
      <t>ネンガク</t>
    </rPh>
    <rPh sb="49" eb="51">
      <t>ニュウリョク</t>
    </rPh>
    <phoneticPr fontId="11"/>
  </si>
  <si>
    <t>提出目的</t>
    <rPh sb="0" eb="2">
      <t>テイシュツ</t>
    </rPh>
    <rPh sb="2" eb="4">
      <t>モクテキ</t>
    </rPh>
    <phoneticPr fontId="11"/>
  </si>
  <si>
    <t>※本計画書案を参考にした上で、実際に設定する要件に合わせるなど、適宜加工の上、ご活用ください。</t>
    <rPh sb="1" eb="6">
      <t>ホンケイカクショアン</t>
    </rPh>
    <rPh sb="7" eb="9">
      <t>サンコウ</t>
    </rPh>
    <rPh sb="12" eb="13">
      <t>ウエ</t>
    </rPh>
    <rPh sb="15" eb="17">
      <t>ジッサイ</t>
    </rPh>
    <rPh sb="18" eb="20">
      <t>セッテイ</t>
    </rPh>
    <rPh sb="22" eb="24">
      <t>ヨウケン</t>
    </rPh>
    <rPh sb="25" eb="26">
      <t>ア</t>
    </rPh>
    <rPh sb="32" eb="34">
      <t>テキギ</t>
    </rPh>
    <rPh sb="34" eb="36">
      <t>カコウ</t>
    </rPh>
    <rPh sb="37" eb="38">
      <t>ウエ</t>
    </rPh>
    <rPh sb="40" eb="42">
      <t>カツヨウ</t>
    </rPh>
    <phoneticPr fontId="11"/>
  </si>
  <si>
    <t>１　基本情報</t>
    <rPh sb="2" eb="4">
      <t>キホン</t>
    </rPh>
    <rPh sb="4" eb="6">
      <t>ジョウホウ</t>
    </rPh>
    <phoneticPr fontId="11"/>
  </si>
  <si>
    <t>フリガナ</t>
    <phoneticPr fontId="11"/>
  </si>
  <si>
    <t>施設名</t>
    <rPh sb="0" eb="3">
      <t>シセツメイ</t>
    </rPh>
    <phoneticPr fontId="11"/>
  </si>
  <si>
    <t>施設所在地</t>
    <rPh sb="0" eb="2">
      <t>シセツ</t>
    </rPh>
    <rPh sb="2" eb="5">
      <t>ショザイチ</t>
    </rPh>
    <phoneticPr fontId="11"/>
  </si>
  <si>
    <t>〒</t>
    <phoneticPr fontId="11"/>
  </si>
  <si>
    <t>加算額（対象職員数×54,000円）（自動計算）</t>
    <rPh sb="0" eb="3">
      <t>カサンガク</t>
    </rPh>
    <rPh sb="4" eb="6">
      <t>タイショウ</t>
    </rPh>
    <rPh sb="6" eb="8">
      <t>ショクイン</t>
    </rPh>
    <rPh sb="8" eb="9">
      <t>スウ</t>
    </rPh>
    <rPh sb="16" eb="17">
      <t>エン</t>
    </rPh>
    <rPh sb="19" eb="21">
      <t>ジドウ</t>
    </rPh>
    <rPh sb="21" eb="23">
      <t>ケイサン</t>
    </rPh>
    <phoneticPr fontId="11"/>
  </si>
  <si>
    <t>書類作成担当者</t>
    <rPh sb="0" eb="2">
      <t>ショルイ</t>
    </rPh>
    <rPh sb="2" eb="4">
      <t>サクセイ</t>
    </rPh>
    <rPh sb="4" eb="7">
      <t>タントウシャ</t>
    </rPh>
    <phoneticPr fontId="11"/>
  </si>
  <si>
    <t>連絡先</t>
    <rPh sb="0" eb="3">
      <t>レンラクサキ</t>
    </rPh>
    <phoneticPr fontId="11"/>
  </si>
  <si>
    <t>電話番号</t>
    <rPh sb="0" eb="2">
      <t>デンワ</t>
    </rPh>
    <rPh sb="2" eb="4">
      <t>バンゴウ</t>
    </rPh>
    <phoneticPr fontId="11"/>
  </si>
  <si>
    <t>E-mail</t>
    <phoneticPr fontId="11"/>
  </si>
  <si>
    <t>２　加算の算定要件及び使途</t>
    <rPh sb="2" eb="4">
      <t>カサン</t>
    </rPh>
    <rPh sb="5" eb="7">
      <t>サンテイ</t>
    </rPh>
    <phoneticPr fontId="11"/>
  </si>
  <si>
    <t>！この欄が×の場合、チェック（✓）がついていない項目があります。</t>
    <rPh sb="3" eb="4">
      <t>ラン</t>
    </rPh>
    <rPh sb="7" eb="9">
      <t>バアイ</t>
    </rPh>
    <rPh sb="24" eb="26">
      <t>コウモク</t>
    </rPh>
    <phoneticPr fontId="11"/>
  </si>
  <si>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1"/>
  </si>
  <si>
    <t>①　業務内容の明確化と職員間の適切な役割分担の取組</t>
    <phoneticPr fontId="11"/>
  </si>
  <si>
    <t>②  介護職員等の業務の洗い出しや棚卸しなど、現場の課題の見える化</t>
    <phoneticPr fontId="11"/>
  </si>
  <si>
    <t>③　業務改善活動の体制構築（委員会やプロジェクトチームの立ち上げ又は外部の研修会の活動等）</t>
    <phoneticPr fontId="11"/>
  </si>
  <si>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1"/>
  </si>
  <si>
    <t>①　人件費の改善の実施</t>
    <rPh sb="6" eb="8">
      <t>カイゼン</t>
    </rPh>
    <phoneticPr fontId="11"/>
  </si>
  <si>
    <t>②　職場環境改善経費への充当</t>
    <phoneticPr fontId="11"/>
  </si>
  <si>
    <t>②を選択した場合、その使途を
プルダウンから選択してください。</t>
    <rPh sb="2" eb="4">
      <t>センタク</t>
    </rPh>
    <rPh sb="6" eb="8">
      <t>バアイ</t>
    </rPh>
    <rPh sb="11" eb="13">
      <t>シト</t>
    </rPh>
    <rPh sb="22" eb="24">
      <t>センタク</t>
    </rPh>
    <phoneticPr fontId="11"/>
  </si>
  <si>
    <t>３　その他要件を満たすことの確認・誓約等</t>
    <rPh sb="4" eb="5">
      <t>タ</t>
    </rPh>
    <rPh sb="5" eb="7">
      <t>ヨウケン</t>
    </rPh>
    <rPh sb="8" eb="9">
      <t>ミ</t>
    </rPh>
    <rPh sb="14" eb="16">
      <t>カクニン</t>
    </rPh>
    <rPh sb="17" eb="19">
      <t>セイヤク</t>
    </rPh>
    <rPh sb="19" eb="20">
      <t>トウ</t>
    </rPh>
    <phoneticPr fontId="11"/>
  </si>
  <si>
    <t>以下の点を確認し、満たしている項目に全てチェック（✔）すること。</t>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</si>
  <si>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</si>
  <si>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</si>
  <si>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</si>
  <si>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1"/>
  </si>
  <si>
    <t>―</t>
    <phoneticPr fontId="11"/>
  </si>
  <si>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</si>
  <si>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</si>
  <si>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</si>
  <si>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会議録、周知文書</t>
    <rPh sb="0" eb="3">
      <t>カイギロク</t>
    </rPh>
    <rPh sb="4" eb="6">
      <t>シュウチ</t>
    </rPh>
    <rPh sb="6" eb="8">
      <t>ブンショ</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</si>
  <si>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</si>
  <si>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本介護人材確保・職場環境改善等加算計画書の記載内容に虚偽がないこと及び記載内容を証明する資料を適切に保管していることを誓約します。</t>
    <rPh sb="0" eb="1">
      <t>ホン</t>
    </rPh>
    <rPh sb="15" eb="17">
      <t>カサン</t>
    </rPh>
    <phoneticPr fontId="11"/>
  </si>
  <si>
    <t>令和</t>
    <rPh sb="0" eb="2">
      <t>レイワ</t>
    </rPh>
    <phoneticPr fontId="11"/>
  </si>
  <si>
    <t>年</t>
    <rPh sb="0" eb="1">
      <t>ネン</t>
    </rPh>
    <phoneticPr fontId="11"/>
  </si>
  <si>
    <t>月</t>
    <rPh sb="0" eb="1">
      <t>ゲツ</t>
    </rPh>
    <phoneticPr fontId="11"/>
  </si>
  <si>
    <t>日</t>
    <rPh sb="0" eb="1">
      <t>ニチ</t>
    </rPh>
    <phoneticPr fontId="11"/>
  </si>
  <si>
    <t>法人名</t>
    <rPh sb="0" eb="2">
      <t>ホウジン</t>
    </rPh>
    <rPh sb="2" eb="3">
      <t>メイ</t>
    </rPh>
    <phoneticPr fontId="11"/>
  </si>
  <si>
    <t>代表者</t>
    <rPh sb="0" eb="3">
      <t>ダイヒョウシャ</t>
    </rPh>
    <phoneticPr fontId="11"/>
  </si>
  <si>
    <t>職名</t>
    <rPh sb="0" eb="2">
      <t>ショクメイ</t>
    </rPh>
    <phoneticPr fontId="11"/>
  </si>
  <si>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</si>
  <si>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</si>
  <si>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</si>
  <si>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</si>
  <si>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</si>
  <si>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誓約について、空欄がない</t>
    <rPh sb="0" eb="1">
      <t>トウ</t>
    </rPh>
    <phoneticPr fontId="11"/>
  </si>
  <si>
    <t>介護人材確保・職場環境改善等加算計画書</t>
    <phoneticPr fontId="11"/>
  </si>
  <si>
    <t>法人名</t>
    <rPh sb="0" eb="3">
      <t>ホウジンメイ</t>
    </rPh>
    <phoneticPr fontId="11"/>
  </si>
  <si>
    <t>介護職員数（常勤換算（月平均））</t>
    <rPh sb="0" eb="2">
      <t>カイゴ</t>
    </rPh>
    <rPh sb="2" eb="4">
      <t>ショクイン</t>
    </rPh>
    <rPh sb="4" eb="5">
      <t>スウ</t>
    </rPh>
    <rPh sb="6" eb="10">
      <t>ジョウキンカンサン</t>
    </rPh>
    <rPh sb="11" eb="14">
      <t>ツキヘイキン</t>
    </rPh>
    <phoneticPr fontId="11"/>
  </si>
  <si>
    <t>人</t>
    <rPh sb="0" eb="1">
      <t>ヒト</t>
    </rPh>
    <phoneticPr fontId="11"/>
  </si>
  <si>
    <t>別表３の事務費基準額の総額に、処遇改善総額（年額）と介護人材確保・職場環境改善等加算を加えた額が入力されます。</t>
    <rPh sb="23" eb="24">
      <t>ガク</t>
    </rPh>
    <rPh sb="26" eb="32">
      <t>カイゴジンザイカクホ</t>
    </rPh>
    <rPh sb="33" eb="42">
      <t>ショクバカンキョウカイゼントウカサン</t>
    </rPh>
    <phoneticPr fontId="11"/>
  </si>
  <si>
    <t>介護人材確保・職場環境改善等加算を実施する</t>
    <rPh sb="17" eb="19">
      <t>ジッシ</t>
    </rPh>
    <phoneticPr fontId="11"/>
  </si>
  <si>
    <t>介護人材確保・職場環境改善等加算実施を実施しない</t>
    <rPh sb="16" eb="18">
      <t>ジッシ</t>
    </rPh>
    <rPh sb="19" eb="21">
      <t>ジッシ</t>
    </rPh>
    <phoneticPr fontId="11"/>
  </si>
  <si>
    <t>✓</t>
    <phoneticPr fontId="11"/>
  </si>
  <si>
    <t>職員状況
（令和７年９月時点）</t>
    <rPh sb="0" eb="2">
      <t>ショクイン</t>
    </rPh>
    <rPh sb="2" eb="4">
      <t>ジョウキョウ</t>
    </rPh>
    <rPh sb="6" eb="8">
      <t>レイワ</t>
    </rPh>
    <rPh sb="9" eb="10">
      <t>ネン</t>
    </rPh>
    <rPh sb="11" eb="12">
      <t>ガツ</t>
    </rPh>
    <rPh sb="12" eb="14">
      <t>ジテン</t>
    </rPh>
    <phoneticPr fontId="11"/>
  </si>
  <si>
    <t>（１）介護職員１人当たり9,000円</t>
    <rPh sb="3" eb="7">
      <t>カイゴショクイン</t>
    </rPh>
    <rPh sb="8" eb="9">
      <t>リ</t>
    </rPh>
    <rPh sb="9" eb="10">
      <t>ア</t>
    </rPh>
    <rPh sb="17" eb="18">
      <t>エン</t>
    </rPh>
    <phoneticPr fontId="43"/>
  </si>
  <si>
    <t>（２）サービスの提供に要する費用×1.16％</t>
    <rPh sb="8" eb="10">
      <t>テイキョウ</t>
    </rPh>
    <rPh sb="11" eb="12">
      <t>ヨウ</t>
    </rPh>
    <rPh sb="14" eb="16">
      <t>ヒヨウ</t>
    </rPh>
    <phoneticPr fontId="43"/>
  </si>
  <si>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
  関する取組を実施するための費用のうち、介護テクノロジー等の機器購入費用でないもの（専門家の派遣費用、会議費等）のみ充当すること
  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4" eb="246">
      <t>カイゴ</t>
    </rPh>
    <phoneticPr fontId="11"/>
  </si>
  <si>
    <t>八尾市長　様</t>
    <rPh sb="0" eb="3">
      <t>ヤオシ</t>
    </rPh>
    <rPh sb="3" eb="4">
      <t>チョウ</t>
    </rPh>
    <rPh sb="5" eb="6">
      <t>サマ</t>
    </rPh>
    <phoneticPr fontId="11"/>
  </si>
  <si>
    <t>　先に交付の決定を受けた令和７年度の八尾市軽費老人ホーム事務費補助金について、下記のとおり変更が生じたので、八尾市軽費老人ホーム事務費補助金交付要綱第５条の規定により、関係書類を添えて申請します。</t>
    <rPh sb="1" eb="2">
      <t>サキ</t>
    </rPh>
    <rPh sb="3" eb="5">
      <t>コウフ</t>
    </rPh>
    <rPh sb="6" eb="8">
      <t>ケッテイ</t>
    </rPh>
    <rPh sb="9" eb="10">
      <t>ウ</t>
    </rPh>
    <rPh sb="12" eb="14">
      <t>レイワ</t>
    </rPh>
    <rPh sb="15" eb="17">
      <t>ネンド</t>
    </rPh>
    <rPh sb="18" eb="21">
      <t>ヤオシ</t>
    </rPh>
    <rPh sb="21" eb="23">
      <t>ケイヒ</t>
    </rPh>
    <rPh sb="23" eb="25">
      <t>ロウジン</t>
    </rPh>
    <rPh sb="28" eb="31">
      <t>ジムヒ</t>
    </rPh>
    <rPh sb="31" eb="34">
      <t>ホジョキン</t>
    </rPh>
    <rPh sb="54" eb="57">
      <t>ヤオシ</t>
    </rPh>
    <phoneticPr fontId="11"/>
  </si>
  <si>
    <t>※　当初予算に大きな変更があり、事務費支出額が大きく変わる場合や、職員の配置に変更があり、事務費単価の変更が見込まられる施設については、八尾市高齢介護課までご連絡下さい。</t>
    <rPh sb="2" eb="4">
      <t>トウショ</t>
    </rPh>
    <rPh sb="4" eb="6">
      <t>ヨサン</t>
    </rPh>
    <rPh sb="7" eb="8">
      <t>オオ</t>
    </rPh>
    <rPh sb="10" eb="12">
      <t>ヘンコウ</t>
    </rPh>
    <rPh sb="16" eb="19">
      <t>ジムヒ</t>
    </rPh>
    <rPh sb="19" eb="22">
      <t>シシュツガク</t>
    </rPh>
    <rPh sb="23" eb="24">
      <t>オオ</t>
    </rPh>
    <rPh sb="26" eb="27">
      <t>カ</t>
    </rPh>
    <rPh sb="29" eb="31">
      <t>バアイ</t>
    </rPh>
    <rPh sb="33" eb="35">
      <t>ショクイン</t>
    </rPh>
    <rPh sb="36" eb="38">
      <t>ハイチ</t>
    </rPh>
    <rPh sb="39" eb="41">
      <t>ヘンコウ</t>
    </rPh>
    <rPh sb="45" eb="48">
      <t>ジムヒ</t>
    </rPh>
    <rPh sb="48" eb="50">
      <t>タンカ</t>
    </rPh>
    <rPh sb="51" eb="53">
      <t>ヘンコウ</t>
    </rPh>
    <rPh sb="54" eb="56">
      <t>ミコ</t>
    </rPh>
    <rPh sb="60" eb="62">
      <t>シセツ</t>
    </rPh>
    <rPh sb="68" eb="71">
      <t>ヤオシ</t>
    </rPh>
    <rPh sb="71" eb="73">
      <t>コウレイ</t>
    </rPh>
    <rPh sb="73" eb="75">
      <t>カイゴ</t>
    </rPh>
    <rPh sb="75" eb="76">
      <t>カ</t>
    </rPh>
    <rPh sb="79" eb="81">
      <t>レンラク</t>
    </rPh>
    <rPh sb="81" eb="82">
      <t>クダ</t>
    </rPh>
    <phoneticPr fontId="11"/>
  </si>
  <si>
    <t>　八尾市長　様</t>
    <rPh sb="1" eb="4">
      <t>ヤオシ</t>
    </rPh>
    <rPh sb="4" eb="5">
      <t>チョウ</t>
    </rPh>
    <rPh sb="6" eb="7">
      <t>サマ</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</si>
</sst>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人&quot;"/>
    <numFmt numFmtId="177" formatCode="#,##0&quot;円&quot;"/>
    <numFmt numFmtId="178" formatCode="[$-411]ggge&quot;年&quot;m&quot;月&quot;d&quot;日&quot;;@"/>
    <numFmt numFmtId="179" formatCode="0&quot;名&quot;"/>
    <numFmt numFmtId="180" formatCode="0&quot;円&quot;"/>
    <numFmt numFmtId="181" formatCode="0,000&quot;円&quot;"/>
    <numFmt numFmtId="182" formatCode="0.0"/>
    <numFmt numFmtId="183" formatCode="#,##0;&quot;▲ &quot;#,##0"/>
    <numFmt numFmtId="184" formatCode="0.0&quot;名&quot;"/>
    <numFmt numFmtId="185" formatCode="0&quot;人&quot;"/>
    <numFmt numFmtId="186" formatCode="#,###&quot;円&quot;"/>
    <numFmt numFmtId="187" formatCode="#,##0_ "/>
  </numFmts>
  <fonts count="6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20"/>
      <name val="ＭＳ Ｐゴシック"/>
      <family val="3"/>
      <charset val="128"/>
    </font>
    <font>
      <sz val="11"/>
      <name val="ＭＳ Ｐゴシック"/>
      <family val="3"/>
      <charset val="128"/>
    </font>
    <font>
      <sz val="11"/>
      <color indexed="10"/>
      <name val="ＭＳ Ｐゴシック"/>
      <family val="3"/>
      <charset val="128"/>
    </font>
    <font>
      <sz val="10"/>
      <name val="ＭＳ Ｐゴシック"/>
      <family val="3"/>
      <charset val="128"/>
    </font>
    <font>
      <sz val="24"/>
      <name val="ＭＳ Ｐゴシック"/>
      <family val="3"/>
      <charset val="128"/>
    </font>
    <font>
      <sz val="12"/>
      <name val="ＭＳ Ｐゴシック"/>
      <family val="3"/>
      <charset val="128"/>
    </font>
    <font>
      <sz val="10"/>
      <name val="ＭＳ ゴシック"/>
      <family val="3"/>
      <charset val="128"/>
    </font>
    <font>
      <b/>
      <u/>
      <sz val="20"/>
      <name val="ＭＳ Ｐゴシック"/>
      <family val="3"/>
      <charset val="128"/>
    </font>
    <font>
      <b/>
      <sz val="12"/>
      <name val="ＭＳ Ｐゴシック"/>
      <family val="3"/>
      <charset val="128"/>
    </font>
    <font>
      <sz val="14"/>
      <name val="ＭＳ Ｐゴシック"/>
      <family val="3"/>
      <charset val="128"/>
    </font>
    <font>
      <sz val="8"/>
      <name val="ＭＳ Ｐゴシック"/>
      <family val="3"/>
      <charset val="128"/>
    </font>
    <font>
      <b/>
      <sz val="10"/>
      <name val="ＭＳ Ｐゴシック"/>
      <family val="3"/>
      <charset val="128"/>
    </font>
    <font>
      <b/>
      <sz val="11"/>
      <name val="ＭＳ Ｐゴシック"/>
      <family val="3"/>
      <charset val="128"/>
    </font>
    <font>
      <b/>
      <sz val="16"/>
      <name val="ＭＳ Ｐゴシック"/>
      <family val="3"/>
      <charset val="128"/>
    </font>
    <font>
      <sz val="9"/>
      <name val="ＭＳ Ｐゴシック"/>
      <family val="3"/>
      <charset val="128"/>
    </font>
    <font>
      <b/>
      <sz val="9"/>
      <color indexed="81"/>
      <name val="ＭＳ Ｐゴシック"/>
      <family val="3"/>
      <charset val="128"/>
    </font>
    <font>
      <sz val="9"/>
      <color indexed="81"/>
      <name val="ＭＳ Ｐゴシック"/>
      <family val="3"/>
      <charset val="128"/>
    </font>
    <font>
      <b/>
      <u/>
      <sz val="12"/>
      <name val="ＭＳ Ｐ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b/>
      <sz val="12"/>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scheme val="minor"/>
    </font>
    <font>
      <b/>
      <sz val="11"/>
      <color theme="1"/>
      <name val="ＭＳ Ｐゴシック"/>
      <family val="3"/>
      <charset val="128"/>
      <scheme val="minor"/>
    </font>
    <font>
      <b/>
      <sz val="10"/>
      <color theme="1"/>
      <name val="ＭＳ Ｐゴシック"/>
      <family val="3"/>
      <charset val="128"/>
      <scheme val="minor"/>
    </font>
    <font>
      <b/>
      <sz val="14"/>
      <color theme="1"/>
      <name val="ＭＳ Ｐゴシック"/>
      <family val="3"/>
      <charset val="128"/>
      <scheme val="minor"/>
    </font>
    <font>
      <b/>
      <sz val="10"/>
      <color indexed="10"/>
      <name val="MS P ゴシック"/>
      <family val="3"/>
      <charset val="128"/>
    </font>
    <font>
      <b/>
      <sz val="9"/>
      <color indexed="81"/>
      <name val="MS P ゴシック"/>
      <family val="3"/>
      <charset val="128"/>
    </font>
    <font>
      <b/>
      <sz val="10"/>
      <color indexed="81"/>
      <name val="MS P ゴシック"/>
      <family val="3"/>
      <charset val="128"/>
    </font>
    <font>
      <b/>
      <sz val="9"/>
      <color indexed="10"/>
      <name val="MS P ゴシック"/>
      <family val="3"/>
      <charset val="128"/>
    </font>
    <font>
      <sz val="6"/>
      <name val="ＭＳ Ｐゴシック"/>
      <family val="2"/>
      <charset val="128"/>
      <scheme val="minor"/>
    </font>
    <font>
      <b/>
      <u/>
      <sz val="11"/>
      <name val="ＭＳ Ｐゴシック"/>
      <family val="3"/>
      <charset val="128"/>
    </font>
    <font>
      <b/>
      <sz val="12"/>
      <color theme="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sz val="10"/>
      <color rgb="FF000000"/>
      <name val="ＭＳ Ｐゴシック"/>
      <family val="3"/>
      <charset val="128"/>
    </font>
  </fonts>
  <fills count="15">
    <fill>
      <patternFill patternType="none"/>
    </fill>
    <fill>
      <patternFill patternType="gray125"/>
    </fill>
    <fill>
      <patternFill patternType="solid">
        <fgColor indexed="44"/>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0.499984740745262"/>
        <bgColor indexed="64"/>
      </patternFill>
    </fill>
    <fill>
      <patternFill patternType="solid">
        <fgColor theme="0"/>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8" tint="0.3999450666829432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7" tint="0.59999389629810485"/>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left style="medium">
        <color indexed="64"/>
      </left>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hair">
        <color indexed="64"/>
      </right>
      <top style="thin">
        <color indexed="64"/>
      </top>
      <bottom/>
      <diagonal/>
    </border>
    <border>
      <left style="double">
        <color indexed="64"/>
      </left>
      <right/>
      <top style="thin">
        <color indexed="64"/>
      </top>
      <bottom style="thin">
        <color indexed="64"/>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medium">
        <color indexed="64"/>
      </left>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hair">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1">
    <xf numFmtId="0" fontId="0" fillId="0" borderId="0"/>
    <xf numFmtId="9" fontId="13" fillId="0" borderId="0" applyFont="0" applyFill="0" applyBorder="0" applyAlignment="0" applyProtection="0"/>
    <xf numFmtId="38" fontId="10" fillId="0" borderId="0" applyFont="0" applyFill="0" applyBorder="0" applyAlignment="0" applyProtection="0"/>
    <xf numFmtId="38" fontId="13" fillId="0" borderId="0" applyFont="0" applyFill="0" applyBorder="0" applyAlignment="0" applyProtection="0"/>
    <xf numFmtId="0" fontId="30" fillId="0" borderId="0">
      <alignment vertical="center"/>
    </xf>
    <xf numFmtId="38" fontId="10" fillId="0" borderId="0" applyFont="0" applyFill="0" applyBorder="0" applyAlignment="0" applyProtection="0"/>
    <xf numFmtId="0" fontId="10" fillId="0" borderId="0"/>
    <xf numFmtId="0" fontId="9" fillId="0" borderId="0">
      <alignment vertical="center"/>
    </xf>
    <xf numFmtId="0" fontId="8" fillId="0" borderId="0">
      <alignment vertical="center"/>
    </xf>
    <xf numFmtId="0" fontId="10" fillId="0" borderId="0">
      <alignment vertical="center"/>
    </xf>
    <xf numFmtId="38" fontId="10" fillId="0" borderId="0" applyFont="0" applyFill="0" applyBorder="0" applyAlignment="0" applyProtection="0">
      <alignment vertical="center"/>
    </xf>
  </cellStyleXfs>
  <cellXfs count="558">
    <xf numFmtId="0" fontId="0" fillId="0" borderId="0" xfId="0"/>
    <xf numFmtId="0" fontId="12" fillId="0" borderId="0" xfId="0" applyFont="1"/>
    <xf numFmtId="0" fontId="0" fillId="0" borderId="0" xfId="0" applyAlignment="1">
      <alignment horizontal="right"/>
    </xf>
    <xf numFmtId="0" fontId="0" fillId="0" borderId="0" xfId="0" applyAlignment="1">
      <alignment horizontal="center"/>
    </xf>
    <xf numFmtId="38" fontId="0" fillId="0" borderId="1" xfId="2" applyFont="1" applyBorder="1" applyAlignment="1">
      <alignment horizontal="center" vertical="center"/>
    </xf>
    <xf numFmtId="38" fontId="0" fillId="0" borderId="0" xfId="2" applyFont="1" applyAlignment="1">
      <alignment vertical="center"/>
    </xf>
    <xf numFmtId="38" fontId="0" fillId="0" borderId="1" xfId="2" applyFont="1" applyBorder="1" applyAlignment="1">
      <alignment vertical="center"/>
    </xf>
    <xf numFmtId="38" fontId="0" fillId="0" borderId="0" xfId="2" applyFont="1" applyAlignment="1">
      <alignment vertical="center" wrapText="1"/>
    </xf>
    <xf numFmtId="38" fontId="0" fillId="0" borderId="1" xfId="2" quotePrefix="1" applyFont="1" applyBorder="1" applyAlignment="1">
      <alignment vertical="center"/>
    </xf>
    <xf numFmtId="38" fontId="15" fillId="0" borderId="1" xfId="2" applyFont="1" applyBorder="1" applyAlignment="1">
      <alignment vertical="center"/>
    </xf>
    <xf numFmtId="38" fontId="14" fillId="0" borderId="0" xfId="2" applyFont="1" applyAlignment="1">
      <alignment vertical="center"/>
    </xf>
    <xf numFmtId="0" fontId="0" fillId="0" borderId="0" xfId="0" applyFill="1" applyBorder="1" applyAlignment="1">
      <alignment vertical="center"/>
    </xf>
    <xf numFmtId="0" fontId="0" fillId="0" borderId="0" xfId="0" applyAlignment="1">
      <alignment horizontal="right" vertical="center"/>
    </xf>
    <xf numFmtId="0" fontId="0" fillId="0" borderId="2" xfId="0" applyBorder="1" applyAlignment="1">
      <alignment horizontal="right" vertical="center"/>
    </xf>
    <xf numFmtId="0" fontId="0" fillId="0" borderId="3" xfId="0" applyBorder="1" applyAlignment="1">
      <alignment horizontal="center" vertical="center"/>
    </xf>
    <xf numFmtId="0" fontId="0" fillId="0" borderId="2" xfId="3" applyNumberFormat="1" applyFont="1" applyBorder="1" applyAlignment="1">
      <alignment vertical="center"/>
    </xf>
    <xf numFmtId="177" fontId="0" fillId="0" borderId="1" xfId="2" applyNumberFormat="1" applyFont="1" applyBorder="1" applyAlignment="1">
      <alignment horizontal="right" vertical="center"/>
    </xf>
    <xf numFmtId="38" fontId="0" fillId="0" borderId="1" xfId="2" applyFont="1" applyBorder="1" applyAlignment="1">
      <alignment horizontal="center" vertical="center" wrapText="1"/>
    </xf>
    <xf numFmtId="38" fontId="0" fillId="0" borderId="1" xfId="2" applyFont="1" applyBorder="1" applyAlignment="1">
      <alignment vertical="center" shrinkToFit="1"/>
    </xf>
    <xf numFmtId="176" fontId="0" fillId="0" borderId="1" xfId="2" applyNumberFormat="1" applyFont="1" applyBorder="1" applyAlignment="1">
      <alignment horizontal="right" vertical="center"/>
    </xf>
    <xf numFmtId="38" fontId="0" fillId="0" borderId="4" xfId="2" applyFont="1" applyBorder="1" applyAlignment="1">
      <alignment horizontal="center" vertical="center" wrapText="1"/>
    </xf>
    <xf numFmtId="38" fontId="0" fillId="0" borderId="0" xfId="2" applyFont="1" applyBorder="1" applyAlignment="1">
      <alignment vertical="center"/>
    </xf>
    <xf numFmtId="38" fontId="0" fillId="0" borderId="5" xfId="2" applyFont="1" applyBorder="1" applyAlignment="1">
      <alignment horizontal="center" vertical="center"/>
    </xf>
    <xf numFmtId="177" fontId="0" fillId="0" borderId="5" xfId="2" applyNumberFormat="1" applyFont="1" applyBorder="1" applyAlignment="1">
      <alignment horizontal="right" vertical="center"/>
    </xf>
    <xf numFmtId="0" fontId="17"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6" fillId="0" borderId="0" xfId="0" applyFont="1" applyBorder="1" applyAlignment="1">
      <alignment horizontal="center" vertical="center"/>
    </xf>
    <xf numFmtId="0" fontId="19" fillId="0" borderId="0" xfId="0" applyFont="1"/>
    <xf numFmtId="0" fontId="0" fillId="0" borderId="0" xfId="0" applyBorder="1" applyAlignment="1">
      <alignment horizontal="right" vertical="center"/>
    </xf>
    <xf numFmtId="0" fontId="17" fillId="3" borderId="1" xfId="0" applyFont="1" applyFill="1" applyBorder="1" applyAlignment="1">
      <alignment vertical="center"/>
    </xf>
    <xf numFmtId="0" fontId="17" fillId="0" borderId="1" xfId="0" applyFont="1" applyBorder="1" applyAlignment="1">
      <alignment vertical="center"/>
    </xf>
    <xf numFmtId="0" fontId="17" fillId="0" borderId="0" xfId="0" applyFont="1" applyBorder="1" applyAlignment="1">
      <alignment horizontal="right" vertical="center"/>
    </xf>
    <xf numFmtId="0" fontId="17" fillId="0" borderId="0" xfId="0" applyFont="1" applyFill="1" applyBorder="1" applyAlignment="1">
      <alignment vertical="center"/>
    </xf>
    <xf numFmtId="0" fontId="17" fillId="3" borderId="6" xfId="0" applyFont="1" applyFill="1" applyBorder="1" applyAlignment="1">
      <alignment vertical="center"/>
    </xf>
    <xf numFmtId="0" fontId="17" fillId="0" borderId="0" xfId="0" applyFont="1" applyAlignment="1">
      <alignment horizontal="right" vertical="center"/>
    </xf>
    <xf numFmtId="0" fontId="17" fillId="0" borderId="0" xfId="0" applyFont="1" applyFill="1" applyBorder="1" applyAlignment="1">
      <alignment horizontal="center" vertical="center"/>
    </xf>
    <xf numFmtId="0" fontId="0" fillId="3" borderId="7" xfId="0" applyFont="1" applyFill="1" applyBorder="1" applyAlignment="1">
      <alignment vertical="center" wrapText="1" shrinkToFit="1"/>
    </xf>
    <xf numFmtId="0" fontId="0" fillId="0" borderId="0" xfId="0" applyFill="1" applyBorder="1" applyAlignment="1">
      <alignment horizontal="center"/>
    </xf>
    <xf numFmtId="0" fontId="20" fillId="4" borderId="1" xfId="0" applyFont="1" applyFill="1" applyBorder="1" applyAlignment="1">
      <alignment horizontal="center" vertical="center"/>
    </xf>
    <xf numFmtId="0" fontId="21" fillId="0" borderId="7" xfId="0" applyFont="1" applyBorder="1" applyAlignment="1">
      <alignment vertical="center"/>
    </xf>
    <xf numFmtId="0" fontId="17" fillId="0" borderId="8" xfId="0" applyFont="1" applyBorder="1" applyAlignment="1">
      <alignment vertical="center"/>
    </xf>
    <xf numFmtId="38" fontId="21" fillId="0" borderId="1" xfId="3" applyFont="1" applyBorder="1" applyAlignment="1">
      <alignment vertical="center"/>
    </xf>
    <xf numFmtId="38" fontId="0" fillId="0" borderId="0" xfId="3" applyFont="1" applyFill="1"/>
    <xf numFmtId="38" fontId="31" fillId="5" borderId="1" xfId="3" applyFont="1" applyFill="1" applyBorder="1" applyAlignment="1">
      <alignment vertical="center"/>
    </xf>
    <xf numFmtId="177" fontId="13" fillId="6" borderId="1" xfId="3" applyNumberFormat="1" applyFont="1" applyFill="1" applyBorder="1" applyAlignment="1">
      <alignment vertical="center"/>
    </xf>
    <xf numFmtId="180" fontId="17" fillId="6" borderId="10" xfId="0" applyNumberFormat="1" applyFont="1" applyFill="1" applyBorder="1" applyAlignment="1">
      <alignment vertical="center"/>
    </xf>
    <xf numFmtId="38" fontId="22" fillId="0" borderId="5" xfId="2" quotePrefix="1" applyFont="1" applyBorder="1" applyAlignment="1">
      <alignment vertical="center" wrapText="1"/>
    </xf>
    <xf numFmtId="0" fontId="15" fillId="0" borderId="0" xfId="0" applyFont="1"/>
    <xf numFmtId="0" fontId="15" fillId="0" borderId="0" xfId="0" applyFont="1" applyAlignment="1">
      <alignment horizontal="center"/>
    </xf>
    <xf numFmtId="0" fontId="15" fillId="0" borderId="0" xfId="0" applyFont="1" applyAlignment="1">
      <alignment horizontal="right"/>
    </xf>
    <xf numFmtId="0" fontId="15" fillId="0" borderId="0" xfId="0" applyFont="1" applyAlignment="1">
      <alignment horizontal="left"/>
    </xf>
    <xf numFmtId="0" fontId="15" fillId="0" borderId="1" xfId="0" applyFont="1" applyBorder="1" applyAlignment="1">
      <alignment horizontal="center" vertical="center"/>
    </xf>
    <xf numFmtId="0" fontId="15" fillId="0" borderId="0" xfId="0" applyFont="1" applyAlignment="1">
      <alignment horizontal="left" vertical="center"/>
    </xf>
    <xf numFmtId="0" fontId="15" fillId="0" borderId="11" xfId="0" applyFont="1" applyBorder="1" applyAlignment="1">
      <alignment horizontal="center" vertical="center"/>
    </xf>
    <xf numFmtId="0" fontId="15" fillId="0" borderId="7" xfId="0" applyFont="1" applyBorder="1" applyAlignment="1">
      <alignment horizontal="center" vertical="center"/>
    </xf>
    <xf numFmtId="0" fontId="15" fillId="0" borderId="1" xfId="0" applyFont="1" applyBorder="1" applyAlignment="1">
      <alignment vertical="center"/>
    </xf>
    <xf numFmtId="176" fontId="15" fillId="0" borderId="1" xfId="0" applyNumberFormat="1" applyFont="1" applyBorder="1" applyAlignment="1">
      <alignment vertical="center"/>
    </xf>
    <xf numFmtId="0" fontId="23" fillId="0" borderId="0" xfId="0" applyFont="1" applyAlignment="1">
      <alignment vertical="top"/>
    </xf>
    <xf numFmtId="177" fontId="13" fillId="6" borderId="5" xfId="3" applyNumberFormat="1" applyFont="1" applyFill="1" applyBorder="1" applyAlignment="1">
      <alignment vertical="center"/>
    </xf>
    <xf numFmtId="38" fontId="0" fillId="0" borderId="1" xfId="2" applyFont="1" applyBorder="1" applyAlignment="1">
      <alignment horizontal="left" vertical="center"/>
    </xf>
    <xf numFmtId="38" fontId="0" fillId="0" borderId="0" xfId="2" applyFont="1" applyFill="1" applyBorder="1" applyAlignment="1">
      <alignment vertical="center"/>
    </xf>
    <xf numFmtId="38" fontId="0" fillId="0" borderId="9" xfId="2" applyFont="1" applyBorder="1" applyAlignment="1">
      <alignment vertical="center"/>
    </xf>
    <xf numFmtId="38" fontId="0" fillId="0" borderId="12" xfId="2" applyFont="1" applyBorder="1" applyAlignment="1">
      <alignment vertical="center"/>
    </xf>
    <xf numFmtId="177" fontId="24" fillId="0" borderId="13" xfId="2" applyNumberFormat="1" applyFont="1" applyBorder="1" applyAlignment="1">
      <alignment vertical="center"/>
    </xf>
    <xf numFmtId="38" fontId="0" fillId="0" borderId="14" xfId="2" applyFont="1" applyBorder="1" applyAlignment="1">
      <alignment vertical="center"/>
    </xf>
    <xf numFmtId="38" fontId="0" fillId="0" borderId="15" xfId="2" applyFont="1" applyBorder="1" applyAlignment="1">
      <alignment vertical="center"/>
    </xf>
    <xf numFmtId="176" fontId="24" fillId="0" borderId="13" xfId="2" applyNumberFormat="1" applyFont="1" applyBorder="1" applyAlignment="1">
      <alignment vertical="center"/>
    </xf>
    <xf numFmtId="38" fontId="0" fillId="0" borderId="11" xfId="2" applyFont="1" applyBorder="1" applyAlignment="1">
      <alignment horizontal="center" vertical="center"/>
    </xf>
    <xf numFmtId="38" fontId="0" fillId="0" borderId="16" xfId="2" applyFont="1" applyBorder="1" applyAlignment="1">
      <alignment vertical="center"/>
    </xf>
    <xf numFmtId="38" fontId="0" fillId="0" borderId="17" xfId="2" applyFont="1" applyBorder="1" applyAlignment="1">
      <alignment horizontal="right" vertical="center"/>
    </xf>
    <xf numFmtId="38" fontId="0" fillId="0" borderId="10" xfId="2" applyFont="1" applyBorder="1" applyAlignment="1">
      <alignment vertical="center"/>
    </xf>
    <xf numFmtId="176" fontId="0" fillId="0" borderId="4" xfId="2" applyNumberFormat="1" applyFont="1" applyBorder="1" applyAlignment="1">
      <alignment horizontal="right" vertical="center"/>
    </xf>
    <xf numFmtId="177" fontId="0" fillId="0" borderId="4" xfId="2" applyNumberFormat="1" applyFont="1" applyBorder="1" applyAlignment="1">
      <alignment horizontal="right" vertical="center"/>
    </xf>
    <xf numFmtId="38" fontId="0" fillId="0" borderId="0" xfId="2" applyFont="1" applyBorder="1" applyAlignment="1">
      <alignment horizontal="center" vertical="center"/>
    </xf>
    <xf numFmtId="176" fontId="24" fillId="0" borderId="0" xfId="2" applyNumberFormat="1" applyFont="1" applyBorder="1" applyAlignment="1">
      <alignment vertical="center"/>
    </xf>
    <xf numFmtId="38" fontId="0" fillId="0" borderId="0" xfId="2" applyFont="1" applyBorder="1" applyAlignment="1">
      <alignment horizontal="right" vertical="center"/>
    </xf>
    <xf numFmtId="177" fontId="24" fillId="0" borderId="0" xfId="2" applyNumberFormat="1" applyFont="1" applyBorder="1" applyAlignment="1">
      <alignment vertical="center"/>
    </xf>
    <xf numFmtId="38" fontId="0" fillId="0" borderId="7" xfId="2" applyFont="1" applyBorder="1" applyAlignment="1">
      <alignment horizontal="center" vertical="center"/>
    </xf>
    <xf numFmtId="176" fontId="23" fillId="0" borderId="1" xfId="0" applyNumberFormat="1" applyFont="1" applyBorder="1" applyAlignment="1">
      <alignment vertical="center"/>
    </xf>
    <xf numFmtId="181" fontId="17" fillId="7" borderId="18" xfId="0" applyNumberFormat="1" applyFont="1" applyFill="1" applyBorder="1" applyAlignment="1" applyProtection="1">
      <alignment vertical="center"/>
      <protection locked="0"/>
    </xf>
    <xf numFmtId="0" fontId="26" fillId="0" borderId="0" xfId="0" applyFont="1"/>
    <xf numFmtId="0" fontId="26" fillId="0" borderId="0" xfId="0" applyFont="1" applyAlignment="1">
      <alignment vertical="center" wrapText="1"/>
    </xf>
    <xf numFmtId="0" fontId="26" fillId="0" borderId="0" xfId="0" applyFont="1" applyAlignment="1">
      <alignment horizontal="center" vertical="center"/>
    </xf>
    <xf numFmtId="0" fontId="26" fillId="0" borderId="0" xfId="0" applyFont="1" applyAlignment="1">
      <alignment vertical="center"/>
    </xf>
    <xf numFmtId="176" fontId="15" fillId="2" borderId="1" xfId="0" applyNumberFormat="1" applyFont="1" applyFill="1" applyBorder="1" applyAlignment="1" applyProtection="1">
      <alignment horizontal="center" vertical="center"/>
      <protection locked="0"/>
    </xf>
    <xf numFmtId="176" fontId="15" fillId="8" borderId="1" xfId="0" applyNumberFormat="1" applyFont="1" applyFill="1" applyBorder="1" applyAlignment="1" applyProtection="1">
      <alignment horizontal="center" vertical="center"/>
      <protection locked="0"/>
    </xf>
    <xf numFmtId="176" fontId="15" fillId="8" borderId="5" xfId="0" applyNumberFormat="1" applyFont="1" applyFill="1" applyBorder="1" applyAlignment="1" applyProtection="1">
      <alignment horizontal="center" vertical="center"/>
      <protection locked="0"/>
    </xf>
    <xf numFmtId="176" fontId="15" fillId="9" borderId="1" xfId="0" applyNumberFormat="1" applyFont="1" applyFill="1" applyBorder="1" applyAlignment="1" applyProtection="1">
      <alignment horizontal="center" vertical="center"/>
      <protection locked="0"/>
    </xf>
    <xf numFmtId="0" fontId="15" fillId="0" borderId="7" xfId="0" applyFont="1" applyBorder="1" applyAlignment="1">
      <alignment horizontal="center" vertical="center" wrapText="1"/>
    </xf>
    <xf numFmtId="0" fontId="15" fillId="0" borderId="19" xfId="0" applyFont="1" applyBorder="1" applyAlignment="1">
      <alignment horizontal="center" vertical="center"/>
    </xf>
    <xf numFmtId="0" fontId="15" fillId="0" borderId="12"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22" xfId="0" applyFont="1" applyBorder="1" applyAlignment="1">
      <alignment horizontal="center" vertical="center"/>
    </xf>
    <xf numFmtId="176" fontId="15" fillId="2" borderId="23" xfId="0" applyNumberFormat="1" applyFont="1" applyFill="1" applyBorder="1" applyAlignment="1" applyProtection="1">
      <alignment horizontal="center" vertical="center"/>
      <protection locked="0"/>
    </xf>
    <xf numFmtId="176" fontId="15" fillId="2" borderId="24" xfId="0" applyNumberFormat="1" applyFont="1" applyFill="1" applyBorder="1" applyAlignment="1" applyProtection="1">
      <alignment horizontal="center" vertical="center"/>
      <protection locked="0"/>
    </xf>
    <xf numFmtId="176" fontId="15" fillId="8" borderId="23" xfId="0" applyNumberFormat="1" applyFont="1" applyFill="1" applyBorder="1" applyAlignment="1" applyProtection="1">
      <alignment horizontal="center" vertical="center"/>
      <protection locked="0"/>
    </xf>
    <xf numFmtId="176" fontId="15" fillId="8" borderId="24" xfId="0" applyNumberFormat="1" applyFont="1" applyFill="1" applyBorder="1" applyAlignment="1" applyProtection="1">
      <alignment horizontal="center" vertical="center"/>
      <protection locked="0"/>
    </xf>
    <xf numFmtId="176" fontId="15" fillId="8" borderId="25" xfId="0" applyNumberFormat="1" applyFont="1" applyFill="1" applyBorder="1" applyAlignment="1" applyProtection="1">
      <alignment horizontal="center" vertical="center"/>
      <protection locked="0"/>
    </xf>
    <xf numFmtId="176" fontId="15" fillId="8" borderId="26" xfId="0" applyNumberFormat="1" applyFont="1" applyFill="1" applyBorder="1" applyAlignment="1" applyProtection="1">
      <alignment horizontal="center" vertical="center"/>
      <protection locked="0"/>
    </xf>
    <xf numFmtId="176" fontId="15" fillId="0" borderId="27" xfId="0" applyNumberFormat="1" applyFont="1" applyBorder="1" applyAlignment="1">
      <alignment horizontal="center" vertical="center"/>
    </xf>
    <xf numFmtId="176" fontId="15" fillId="0" borderId="28" xfId="0" applyNumberFormat="1" applyFont="1" applyBorder="1" applyAlignment="1">
      <alignment horizontal="center" vertical="center"/>
    </xf>
    <xf numFmtId="176" fontId="15" fillId="9" borderId="23" xfId="0" applyNumberFormat="1" applyFont="1" applyFill="1" applyBorder="1" applyAlignment="1" applyProtection="1">
      <alignment horizontal="center" vertical="center"/>
      <protection locked="0"/>
    </xf>
    <xf numFmtId="176" fontId="15" fillId="9" borderId="24" xfId="0" applyNumberFormat="1" applyFont="1" applyFill="1" applyBorder="1" applyAlignment="1" applyProtection="1">
      <alignment horizontal="center" vertical="center"/>
      <protection locked="0"/>
    </xf>
    <xf numFmtId="0" fontId="17" fillId="6" borderId="0" xfId="0" applyFont="1" applyFill="1" applyAlignment="1">
      <alignment vertical="center"/>
    </xf>
    <xf numFmtId="0" fontId="15" fillId="6" borderId="0" xfId="0" applyFont="1" applyFill="1" applyAlignment="1">
      <alignment horizontal="right" vertical="center"/>
    </xf>
    <xf numFmtId="0" fontId="15" fillId="6" borderId="0" xfId="0" applyFont="1" applyFill="1" applyAlignment="1">
      <alignment vertical="center"/>
    </xf>
    <xf numFmtId="0" fontId="18" fillId="6" borderId="0" xfId="0" applyFont="1" applyFill="1" applyAlignment="1">
      <alignment horizontal="right" vertical="center"/>
    </xf>
    <xf numFmtId="0" fontId="17" fillId="6" borderId="0" xfId="0" applyFont="1" applyFill="1" applyBorder="1" applyAlignment="1">
      <alignment vertical="center"/>
    </xf>
    <xf numFmtId="0" fontId="17" fillId="6" borderId="0" xfId="0" applyFont="1" applyFill="1" applyAlignment="1">
      <alignment horizontal="center" vertical="center"/>
    </xf>
    <xf numFmtId="0" fontId="15" fillId="0" borderId="29" xfId="0" applyFont="1" applyBorder="1" applyAlignment="1">
      <alignment horizontal="center" vertical="center"/>
    </xf>
    <xf numFmtId="176" fontId="15" fillId="2" borderId="7" xfId="0" applyNumberFormat="1" applyFont="1" applyFill="1" applyBorder="1" applyAlignment="1" applyProtection="1">
      <alignment horizontal="center" vertical="center"/>
      <protection locked="0"/>
    </xf>
    <xf numFmtId="176" fontId="15" fillId="8" borderId="7" xfId="0" applyNumberFormat="1" applyFont="1" applyFill="1" applyBorder="1" applyAlignment="1" applyProtection="1">
      <alignment horizontal="center" vertical="center"/>
      <protection locked="0"/>
    </xf>
    <xf numFmtId="176" fontId="15" fillId="8" borderId="19" xfId="0" applyNumberFormat="1" applyFont="1" applyFill="1" applyBorder="1" applyAlignment="1" applyProtection="1">
      <alignment horizontal="center" vertical="center"/>
      <protection locked="0"/>
    </xf>
    <xf numFmtId="176" fontId="15" fillId="0" borderId="12" xfId="0" applyNumberFormat="1" applyFont="1" applyBorder="1" applyAlignment="1">
      <alignment horizontal="center" vertical="center"/>
    </xf>
    <xf numFmtId="176" fontId="15" fillId="0" borderId="30" xfId="0" applyNumberFormat="1" applyFont="1" applyBorder="1" applyAlignment="1">
      <alignment horizontal="center" vertical="center"/>
    </xf>
    <xf numFmtId="176" fontId="15" fillId="0" borderId="31" xfId="0" applyNumberFormat="1" applyFont="1" applyBorder="1" applyAlignment="1">
      <alignment horizontal="center" vertical="center"/>
    </xf>
    <xf numFmtId="176" fontId="23" fillId="0" borderId="10" xfId="0" applyNumberFormat="1" applyFont="1" applyBorder="1" applyAlignment="1">
      <alignment horizontal="center" vertical="center"/>
    </xf>
    <xf numFmtId="176" fontId="15" fillId="0" borderId="32" xfId="0" applyNumberFormat="1" applyFont="1" applyBorder="1" applyAlignment="1">
      <alignment horizontal="center" vertical="center"/>
    </xf>
    <xf numFmtId="176" fontId="15" fillId="9" borderId="7" xfId="0" applyNumberFormat="1" applyFont="1" applyFill="1" applyBorder="1" applyAlignment="1" applyProtection="1">
      <alignment horizontal="center" vertical="center"/>
      <protection locked="0"/>
    </xf>
    <xf numFmtId="0" fontId="30" fillId="0" borderId="0" xfId="4">
      <alignment vertical="center"/>
    </xf>
    <xf numFmtId="0" fontId="30" fillId="0" borderId="3" xfId="4" applyBorder="1">
      <alignment vertical="center"/>
    </xf>
    <xf numFmtId="0" fontId="30" fillId="3" borderId="3" xfId="4" applyFill="1" applyBorder="1">
      <alignment vertical="center"/>
    </xf>
    <xf numFmtId="0" fontId="30" fillId="0" borderId="38" xfId="4" applyBorder="1">
      <alignment vertical="center"/>
    </xf>
    <xf numFmtId="0" fontId="30" fillId="0" borderId="39" xfId="4" applyBorder="1">
      <alignment vertical="center"/>
    </xf>
    <xf numFmtId="0" fontId="30" fillId="3" borderId="40" xfId="4" applyFill="1" applyBorder="1">
      <alignment vertical="center"/>
    </xf>
    <xf numFmtId="0" fontId="30" fillId="3" borderId="36" xfId="4" applyFill="1" applyBorder="1">
      <alignment vertical="center"/>
    </xf>
    <xf numFmtId="0" fontId="30" fillId="0" borderId="41" xfId="4" applyBorder="1">
      <alignment vertical="center"/>
    </xf>
    <xf numFmtId="0" fontId="30" fillId="0" borderId="42" xfId="4" applyBorder="1">
      <alignment vertical="center"/>
    </xf>
    <xf numFmtId="0" fontId="30" fillId="3" borderId="43" xfId="4" applyFill="1" applyBorder="1">
      <alignment vertical="center"/>
    </xf>
    <xf numFmtId="0" fontId="30" fillId="3" borderId="6" xfId="4" applyFill="1" applyBorder="1">
      <alignment vertical="center"/>
    </xf>
    <xf numFmtId="0" fontId="30" fillId="0" borderId="36" xfId="4" applyBorder="1">
      <alignment vertical="center"/>
    </xf>
    <xf numFmtId="0" fontId="30" fillId="0" borderId="44" xfId="4" applyBorder="1">
      <alignment vertical="center"/>
    </xf>
    <xf numFmtId="0" fontId="30" fillId="3" borderId="45" xfId="4" applyFill="1" applyBorder="1" applyAlignment="1">
      <alignment horizontal="center" vertical="center"/>
    </xf>
    <xf numFmtId="0" fontId="30" fillId="3" borderId="4" xfId="4" applyFill="1" applyBorder="1">
      <alignment vertical="center"/>
    </xf>
    <xf numFmtId="0" fontId="30" fillId="0" borderId="1" xfId="4" applyBorder="1">
      <alignment vertical="center"/>
    </xf>
    <xf numFmtId="0" fontId="30" fillId="0" borderId="46" xfId="4" applyBorder="1">
      <alignment vertical="center"/>
    </xf>
    <xf numFmtId="0" fontId="30" fillId="3" borderId="47" xfId="4" applyFill="1" applyBorder="1">
      <alignment vertical="center"/>
    </xf>
    <xf numFmtId="0" fontId="30" fillId="3" borderId="7" xfId="4" applyFill="1" applyBorder="1">
      <alignment vertical="center"/>
    </xf>
    <xf numFmtId="0" fontId="32" fillId="0" borderId="0" xfId="4" applyFont="1">
      <alignment vertical="center"/>
    </xf>
    <xf numFmtId="0" fontId="34" fillId="0" borderId="1" xfId="4" applyFont="1" applyBorder="1" applyAlignment="1" applyProtection="1">
      <alignment vertical="center" shrinkToFit="1"/>
      <protection locked="0"/>
    </xf>
    <xf numFmtId="0" fontId="35" fillId="0" borderId="7" xfId="4" applyFont="1" applyBorder="1" applyProtection="1">
      <alignment vertical="center"/>
      <protection locked="0"/>
    </xf>
    <xf numFmtId="0" fontId="34" fillId="0" borderId="1" xfId="4" applyFont="1" applyBorder="1" applyAlignment="1" applyProtection="1">
      <alignment horizontal="center" vertical="center" shrinkToFit="1"/>
      <protection locked="0"/>
    </xf>
    <xf numFmtId="57" fontId="34" fillId="0" borderId="1" xfId="4" applyNumberFormat="1" applyFont="1" applyBorder="1" applyAlignment="1" applyProtection="1">
      <alignment horizontal="center" vertical="center" shrinkToFit="1"/>
      <protection locked="0"/>
    </xf>
    <xf numFmtId="182" fontId="32" fillId="0" borderId="0" xfId="4" applyNumberFormat="1" applyFont="1">
      <alignment vertical="center"/>
    </xf>
    <xf numFmtId="0" fontId="34" fillId="0" borderId="0" xfId="4" applyFont="1">
      <alignment vertical="center"/>
    </xf>
    <xf numFmtId="0" fontId="36" fillId="3" borderId="4" xfId="4" applyFont="1" applyFill="1" applyBorder="1" applyAlignment="1">
      <alignment horizontal="center" vertical="center"/>
    </xf>
    <xf numFmtId="0" fontId="36" fillId="3" borderId="36" xfId="4" applyFont="1" applyFill="1" applyBorder="1" applyAlignment="1">
      <alignment horizontal="center" vertical="center"/>
    </xf>
    <xf numFmtId="0" fontId="36" fillId="3" borderId="44" xfId="4" applyFont="1" applyFill="1" applyBorder="1" applyAlignment="1">
      <alignment horizontal="center" vertical="center"/>
    </xf>
    <xf numFmtId="0" fontId="37" fillId="3" borderId="6" xfId="4" applyFont="1" applyFill="1" applyBorder="1" applyAlignment="1">
      <alignment horizontal="center" vertical="center" wrapText="1"/>
    </xf>
    <xf numFmtId="0" fontId="37" fillId="3" borderId="49" xfId="4" applyFont="1" applyFill="1" applyBorder="1" applyAlignment="1">
      <alignment horizontal="center" vertical="center"/>
    </xf>
    <xf numFmtId="0" fontId="37" fillId="3" borderId="1" xfId="4" applyFont="1" applyFill="1" applyBorder="1" applyAlignment="1">
      <alignment horizontal="center" vertical="center"/>
    </xf>
    <xf numFmtId="0" fontId="0" fillId="0" borderId="1" xfId="0" applyBorder="1" applyAlignment="1">
      <alignment horizontal="center"/>
    </xf>
    <xf numFmtId="182" fontId="32" fillId="0" borderId="0" xfId="2" applyNumberFormat="1" applyFont="1" applyAlignment="1">
      <alignment vertical="center"/>
    </xf>
    <xf numFmtId="0" fontId="0" fillId="3" borderId="7" xfId="0" applyFill="1" applyBorder="1" applyAlignment="1">
      <alignment vertical="center" wrapText="1" shrinkToFit="1"/>
    </xf>
    <xf numFmtId="0" fontId="0" fillId="0" borderId="0" xfId="0" applyAlignment="1">
      <alignment horizontal="center" vertical="center"/>
    </xf>
    <xf numFmtId="0" fontId="17" fillId="3" borderId="4" xfId="0" applyFont="1" applyFill="1" applyBorder="1" applyAlignment="1">
      <alignment vertical="center"/>
    </xf>
    <xf numFmtId="0" fontId="17" fillId="0" borderId="4" xfId="0" applyFont="1" applyBorder="1" applyAlignment="1">
      <alignment vertical="center"/>
    </xf>
    <xf numFmtId="179" fontId="17" fillId="6" borderId="34" xfId="0" applyNumberFormat="1" applyFont="1" applyFill="1" applyBorder="1" applyAlignment="1">
      <alignment vertical="center"/>
    </xf>
    <xf numFmtId="0" fontId="17" fillId="6" borderId="0" xfId="6" applyFont="1" applyFill="1" applyAlignment="1">
      <alignment vertical="center"/>
    </xf>
    <xf numFmtId="0" fontId="15" fillId="6" borderId="0" xfId="6" applyFont="1" applyFill="1" applyAlignment="1">
      <alignment horizontal="right" vertical="center"/>
    </xf>
    <xf numFmtId="0" fontId="15" fillId="6" borderId="0" xfId="6" applyFont="1" applyFill="1" applyAlignment="1">
      <alignment vertical="center"/>
    </xf>
    <xf numFmtId="0" fontId="18" fillId="6" borderId="0" xfId="6" applyFont="1" applyFill="1" applyAlignment="1">
      <alignment horizontal="right" vertical="center"/>
    </xf>
    <xf numFmtId="0" fontId="17" fillId="6" borderId="0" xfId="6" applyFont="1" applyFill="1" applyAlignment="1">
      <alignment horizontal="center" vertical="center"/>
    </xf>
    <xf numFmtId="0" fontId="38" fillId="3" borderId="0" xfId="8" applyFont="1" applyFill="1">
      <alignment vertical="center"/>
    </xf>
    <xf numFmtId="0" fontId="8" fillId="3" borderId="0" xfId="8" applyFill="1">
      <alignment vertical="center"/>
    </xf>
    <xf numFmtId="0" fontId="8" fillId="0" borderId="0" xfId="8">
      <alignment vertical="center"/>
    </xf>
    <xf numFmtId="0" fontId="8" fillId="3" borderId="6" xfId="8" applyFill="1" applyBorder="1">
      <alignment vertical="center"/>
    </xf>
    <xf numFmtId="0" fontId="8" fillId="3" borderId="35" xfId="8" applyFill="1" applyBorder="1">
      <alignment vertical="center"/>
    </xf>
    <xf numFmtId="0" fontId="8" fillId="0" borderId="35" xfId="8" applyBorder="1">
      <alignment vertical="center"/>
    </xf>
    <xf numFmtId="0" fontId="8" fillId="0" borderId="34" xfId="8" applyBorder="1">
      <alignment vertical="center"/>
    </xf>
    <xf numFmtId="0" fontId="8" fillId="0" borderId="51" xfId="8" applyBorder="1">
      <alignment vertical="center"/>
    </xf>
    <xf numFmtId="183" fontId="8" fillId="0" borderId="0" xfId="8" applyNumberFormat="1">
      <alignment vertical="center"/>
    </xf>
    <xf numFmtId="0" fontId="8" fillId="0" borderId="9" xfId="8" applyBorder="1">
      <alignment vertical="center"/>
    </xf>
    <xf numFmtId="0" fontId="8" fillId="0" borderId="11" xfId="8" applyBorder="1">
      <alignment vertical="center"/>
    </xf>
    <xf numFmtId="0" fontId="8" fillId="0" borderId="2" xfId="8" applyBorder="1">
      <alignment vertical="center"/>
    </xf>
    <xf numFmtId="0" fontId="8" fillId="0" borderId="18" xfId="8" applyBorder="1">
      <alignment vertical="center"/>
    </xf>
    <xf numFmtId="0" fontId="8" fillId="0" borderId="52" xfId="8" applyBorder="1">
      <alignment vertical="center"/>
    </xf>
    <xf numFmtId="183" fontId="8" fillId="0" borderId="53" xfId="8" applyNumberFormat="1" applyBorder="1">
      <alignment vertical="center"/>
    </xf>
    <xf numFmtId="0" fontId="8" fillId="0" borderId="1" xfId="8" applyBorder="1">
      <alignment vertical="center"/>
    </xf>
    <xf numFmtId="0" fontId="8" fillId="0" borderId="1" xfId="8" applyBorder="1" applyAlignment="1">
      <alignment vertical="center" wrapText="1"/>
    </xf>
    <xf numFmtId="0" fontId="8" fillId="0" borderId="0" xfId="8" applyAlignment="1">
      <alignment vertical="top" wrapText="1"/>
    </xf>
    <xf numFmtId="0" fontId="30" fillId="0" borderId="0" xfId="4" applyBorder="1">
      <alignment vertical="center"/>
    </xf>
    <xf numFmtId="0" fontId="30" fillId="0" borderId="35" xfId="4" applyBorder="1">
      <alignment vertical="center"/>
    </xf>
    <xf numFmtId="0" fontId="8" fillId="7" borderId="1" xfId="8" applyFill="1" applyBorder="1" applyProtection="1">
      <alignment vertical="center"/>
    </xf>
    <xf numFmtId="0" fontId="8" fillId="7" borderId="1" xfId="8" applyFill="1" applyBorder="1" applyAlignment="1" applyProtection="1">
      <alignment vertical="top" wrapText="1"/>
    </xf>
    <xf numFmtId="181" fontId="21" fillId="7" borderId="18" xfId="0" applyNumberFormat="1" applyFont="1" applyFill="1" applyBorder="1" applyAlignment="1" applyProtection="1">
      <alignment vertical="center"/>
      <protection locked="0"/>
    </xf>
    <xf numFmtId="0" fontId="6" fillId="0" borderId="0" xfId="8" applyFont="1" applyAlignment="1">
      <alignment vertical="top" wrapText="1"/>
    </xf>
    <xf numFmtId="183" fontId="8" fillId="0" borderId="10" xfId="8" applyNumberFormat="1" applyBorder="1">
      <alignment vertical="center"/>
    </xf>
    <xf numFmtId="0" fontId="4" fillId="6" borderId="0" xfId="7" applyFont="1" applyFill="1" applyBorder="1" applyAlignment="1">
      <alignment vertical="top" wrapText="1"/>
    </xf>
    <xf numFmtId="0" fontId="4" fillId="6" borderId="0" xfId="7" applyFont="1" applyFill="1" applyBorder="1" applyAlignment="1">
      <alignment vertical="center" wrapText="1"/>
    </xf>
    <xf numFmtId="0" fontId="9" fillId="6" borderId="0" xfId="7" applyFill="1" applyBorder="1" applyAlignment="1">
      <alignment vertical="center"/>
    </xf>
    <xf numFmtId="38" fontId="21" fillId="6" borderId="1" xfId="3" applyFont="1" applyFill="1" applyBorder="1" applyAlignment="1" applyProtection="1">
      <alignment vertical="center"/>
    </xf>
    <xf numFmtId="0" fontId="3" fillId="0" borderId="2" xfId="7" applyFont="1" applyBorder="1">
      <alignment vertical="center"/>
    </xf>
    <xf numFmtId="0" fontId="3" fillId="0" borderId="10" xfId="7" applyFont="1" applyBorder="1">
      <alignment vertical="center"/>
    </xf>
    <xf numFmtId="0" fontId="17" fillId="3" borderId="1" xfId="0" applyFont="1" applyFill="1" applyBorder="1" applyAlignment="1">
      <alignment horizontal="center" vertical="center" wrapText="1"/>
    </xf>
    <xf numFmtId="0" fontId="17" fillId="3" borderId="1" xfId="0" applyFont="1" applyFill="1" applyBorder="1" applyAlignment="1">
      <alignment horizontal="center" vertical="center"/>
    </xf>
    <xf numFmtId="0" fontId="17" fillId="0" borderId="54" xfId="0" applyFont="1" applyBorder="1" applyAlignment="1">
      <alignment vertical="center"/>
    </xf>
    <xf numFmtId="0" fontId="17" fillId="0" borderId="0" xfId="0" applyFont="1" applyAlignment="1">
      <alignment horizontal="center" vertical="center"/>
    </xf>
    <xf numFmtId="0" fontId="17" fillId="0" borderId="1" xfId="0" applyNumberFormat="1" applyFont="1" applyBorder="1" applyAlignment="1">
      <alignment vertical="center"/>
    </xf>
    <xf numFmtId="179" fontId="17" fillId="6" borderId="9" xfId="0" applyNumberFormat="1" applyFont="1" applyFill="1" applyBorder="1" applyAlignment="1">
      <alignment vertical="center"/>
    </xf>
    <xf numFmtId="184" fontId="17" fillId="7" borderId="13" xfId="0" applyNumberFormat="1" applyFont="1" applyFill="1" applyBorder="1" applyAlignment="1" applyProtection="1">
      <alignment vertical="center"/>
      <protection locked="0"/>
    </xf>
    <xf numFmtId="180" fontId="17" fillId="0" borderId="9" xfId="0" applyNumberFormat="1" applyFont="1" applyFill="1" applyBorder="1" applyAlignment="1">
      <alignment vertical="center"/>
    </xf>
    <xf numFmtId="0" fontId="17" fillId="6" borderId="55" xfId="0" applyFont="1" applyFill="1" applyBorder="1" applyAlignment="1">
      <alignment vertical="center"/>
    </xf>
    <xf numFmtId="0" fontId="17" fillId="6" borderId="35" xfId="0" applyFont="1" applyFill="1" applyBorder="1" applyAlignment="1">
      <alignment vertical="center"/>
    </xf>
    <xf numFmtId="179" fontId="17" fillId="7" borderId="13" xfId="0" applyNumberFormat="1" applyFont="1" applyFill="1" applyBorder="1" applyAlignment="1" applyProtection="1">
      <alignment vertical="center"/>
      <protection locked="0"/>
    </xf>
    <xf numFmtId="0" fontId="15" fillId="6" borderId="56" xfId="0" applyFont="1" applyFill="1" applyBorder="1" applyAlignment="1">
      <alignment vertical="center" wrapText="1" shrinkToFit="1"/>
    </xf>
    <xf numFmtId="0" fontId="17" fillId="0" borderId="1" xfId="0" applyFont="1" applyFill="1" applyBorder="1" applyAlignment="1">
      <alignment vertical="center"/>
    </xf>
    <xf numFmtId="0" fontId="8" fillId="0" borderId="1" xfId="8" applyBorder="1" applyAlignment="1">
      <alignment horizontal="center" vertical="center"/>
    </xf>
    <xf numFmtId="0" fontId="2" fillId="0" borderId="11" xfId="7" applyFont="1" applyBorder="1">
      <alignment vertical="center"/>
    </xf>
    <xf numFmtId="0" fontId="45" fillId="6" borderId="0" xfId="9" applyFont="1" applyFill="1">
      <alignment vertical="center"/>
    </xf>
    <xf numFmtId="0" fontId="31" fillId="6" borderId="0" xfId="9" applyFont="1" applyFill="1">
      <alignment vertical="center"/>
    </xf>
    <xf numFmtId="0" fontId="10" fillId="6" borderId="0" xfId="9" applyFill="1">
      <alignment vertical="center"/>
    </xf>
    <xf numFmtId="0" fontId="24" fillId="0" borderId="20" xfId="9" applyFont="1" applyBorder="1" applyAlignment="1">
      <alignment vertical="center" wrapText="1"/>
    </xf>
    <xf numFmtId="0" fontId="24" fillId="0" borderId="21" xfId="9" applyFont="1" applyBorder="1" applyAlignment="1">
      <alignment vertical="center" wrapText="1"/>
    </xf>
    <xf numFmtId="0" fontId="24" fillId="0" borderId="22" xfId="9" applyFont="1" applyBorder="1" applyAlignment="1">
      <alignment vertical="center" wrapText="1"/>
    </xf>
    <xf numFmtId="0" fontId="24" fillId="0" borderId="0" xfId="9" applyFont="1" applyAlignment="1">
      <alignment horizontal="left" vertical="center"/>
    </xf>
    <xf numFmtId="0" fontId="10" fillId="0" borderId="0" xfId="9">
      <alignment vertical="center"/>
    </xf>
    <xf numFmtId="0" fontId="45" fillId="6" borderId="0" xfId="9" applyFont="1" applyFill="1" applyAlignment="1">
      <alignment horizontal="center" vertical="center"/>
    </xf>
    <xf numFmtId="0" fontId="24" fillId="0" borderId="58" xfId="9" applyFont="1" applyBorder="1" applyAlignment="1">
      <alignment vertical="center" wrapText="1"/>
    </xf>
    <xf numFmtId="0" fontId="24" fillId="0" borderId="36" xfId="9" applyFont="1" applyBorder="1" applyAlignment="1">
      <alignment vertical="center" wrapText="1"/>
    </xf>
    <xf numFmtId="0" fontId="24" fillId="0" borderId="59" xfId="9" applyFont="1" applyBorder="1" applyAlignment="1">
      <alignment vertical="center" wrapText="1"/>
    </xf>
    <xf numFmtId="0" fontId="46" fillId="0" borderId="57" xfId="9" applyFont="1" applyBorder="1" applyAlignment="1">
      <alignment horizontal="center" vertical="center"/>
    </xf>
    <xf numFmtId="0" fontId="47" fillId="6" borderId="0" xfId="9" applyFont="1" applyFill="1" applyAlignment="1">
      <alignment vertical="top"/>
    </xf>
    <xf numFmtId="0" fontId="24" fillId="0" borderId="9" xfId="9" applyFont="1" applyBorder="1" applyAlignment="1">
      <alignment vertical="center" wrapText="1"/>
    </xf>
    <xf numFmtId="0" fontId="49" fillId="6" borderId="0" xfId="9" applyFont="1" applyFill="1">
      <alignment vertical="center"/>
    </xf>
    <xf numFmtId="0" fontId="24" fillId="0" borderId="60" xfId="9" applyFont="1" applyBorder="1" applyAlignment="1">
      <alignment vertical="center" wrapText="1"/>
    </xf>
    <xf numFmtId="0" fontId="24" fillId="0" borderId="61" xfId="9" applyFont="1" applyBorder="1" applyAlignment="1">
      <alignment vertical="center" wrapText="1"/>
    </xf>
    <xf numFmtId="0" fontId="24" fillId="0" borderId="62" xfId="9" applyFont="1" applyBorder="1" applyAlignment="1">
      <alignment vertical="center" wrapText="1"/>
    </xf>
    <xf numFmtId="0" fontId="31" fillId="6" borderId="51" xfId="9" applyFont="1" applyFill="1" applyBorder="1">
      <alignment vertical="center"/>
    </xf>
    <xf numFmtId="0" fontId="15" fillId="0" borderId="0" xfId="9" applyFont="1">
      <alignment vertical="center"/>
    </xf>
    <xf numFmtId="0" fontId="50" fillId="6" borderId="68" xfId="9" applyFont="1" applyFill="1" applyBorder="1">
      <alignment vertical="center"/>
    </xf>
    <xf numFmtId="0" fontId="50" fillId="6" borderId="7" xfId="9" applyFont="1" applyFill="1" applyBorder="1">
      <alignment vertical="center"/>
    </xf>
    <xf numFmtId="0" fontId="50" fillId="6" borderId="33" xfId="9" applyFont="1" applyFill="1" applyBorder="1">
      <alignment vertical="center"/>
    </xf>
    <xf numFmtId="0" fontId="51" fillId="0" borderId="0" xfId="9" applyFont="1">
      <alignment vertical="center"/>
    </xf>
    <xf numFmtId="0" fontId="47" fillId="6" borderId="0" xfId="9" applyFont="1" applyFill="1" applyAlignment="1">
      <alignment horizontal="left" vertical="center" wrapText="1"/>
    </xf>
    <xf numFmtId="49" fontId="49" fillId="6" borderId="0" xfId="9" applyNumberFormat="1" applyFont="1" applyFill="1">
      <alignment vertical="center"/>
    </xf>
    <xf numFmtId="0" fontId="47" fillId="6" borderId="0" xfId="9" applyFont="1" applyFill="1">
      <alignment vertical="center"/>
    </xf>
    <xf numFmtId="0" fontId="47" fillId="6" borderId="0" xfId="9" applyFont="1" applyFill="1" applyAlignment="1">
      <alignment horizontal="center" vertical="center"/>
    </xf>
    <xf numFmtId="0" fontId="52" fillId="0" borderId="0" xfId="9" applyFont="1">
      <alignment vertical="center"/>
    </xf>
    <xf numFmtId="0" fontId="15" fillId="12" borderId="69" xfId="9" applyFont="1" applyFill="1" applyBorder="1" applyAlignment="1" applyProtection="1">
      <alignment horizontal="center" vertical="center" wrapText="1"/>
      <protection locked="0"/>
    </xf>
    <xf numFmtId="0" fontId="15" fillId="12" borderId="70" xfId="9" applyFont="1" applyFill="1" applyBorder="1" applyAlignment="1" applyProtection="1">
      <alignment horizontal="center" vertical="center" wrapText="1"/>
      <protection locked="0"/>
    </xf>
    <xf numFmtId="0" fontId="15" fillId="12" borderId="71" xfId="9" applyFont="1" applyFill="1" applyBorder="1" applyAlignment="1" applyProtection="1">
      <alignment horizontal="center" vertical="center" wrapText="1"/>
      <protection locked="0"/>
    </xf>
    <xf numFmtId="0" fontId="47" fillId="6" borderId="0" xfId="9" applyFont="1" applyFill="1" applyAlignment="1">
      <alignment horizontal="left" vertical="center"/>
    </xf>
    <xf numFmtId="187" fontId="47" fillId="6" borderId="0" xfId="9" quotePrefix="1" applyNumberFormat="1" applyFont="1" applyFill="1" applyAlignment="1">
      <alignment horizontal="center" vertical="center"/>
    </xf>
    <xf numFmtId="0" fontId="15" fillId="6" borderId="0" xfId="9" applyFont="1" applyFill="1" applyAlignment="1">
      <alignment horizontal="center" vertical="center"/>
    </xf>
    <xf numFmtId="0" fontId="15" fillId="6" borderId="0" xfId="9" applyFont="1" applyFill="1">
      <alignment vertical="center"/>
    </xf>
    <xf numFmtId="0" fontId="53" fillId="6" borderId="0" xfId="9" applyFont="1" applyFill="1" applyAlignment="1">
      <alignment vertical="center" wrapText="1"/>
    </xf>
    <xf numFmtId="0" fontId="53" fillId="0" borderId="0" xfId="9" applyFont="1" applyAlignment="1">
      <alignment vertical="center" wrapText="1"/>
    </xf>
    <xf numFmtId="0" fontId="50" fillId="6" borderId="0" xfId="9" applyFont="1" applyFill="1" applyAlignment="1">
      <alignment vertical="center" wrapText="1"/>
    </xf>
    <xf numFmtId="0" fontId="55" fillId="0" borderId="0" xfId="9" applyFont="1">
      <alignment vertical="center"/>
    </xf>
    <xf numFmtId="0" fontId="50" fillId="6" borderId="0" xfId="9" applyFont="1" applyFill="1">
      <alignment vertical="center"/>
    </xf>
    <xf numFmtId="0" fontId="56" fillId="6" borderId="0" xfId="9" applyFont="1" applyFill="1" applyAlignment="1">
      <alignment vertical="top" wrapText="1"/>
    </xf>
    <xf numFmtId="0" fontId="46" fillId="0" borderId="0" xfId="9" applyFont="1">
      <alignment vertical="center"/>
    </xf>
    <xf numFmtId="0" fontId="53" fillId="6" borderId="6" xfId="9" applyFont="1" applyFill="1" applyBorder="1" applyAlignment="1">
      <alignment vertical="center" wrapText="1"/>
    </xf>
    <xf numFmtId="0" fontId="53" fillId="6" borderId="35" xfId="9" applyFont="1" applyFill="1" applyBorder="1" applyAlignment="1">
      <alignment vertical="center" wrapText="1"/>
    </xf>
    <xf numFmtId="0" fontId="56" fillId="6" borderId="35" xfId="9" applyFont="1" applyFill="1" applyBorder="1" applyAlignment="1">
      <alignment vertical="top" wrapText="1"/>
    </xf>
    <xf numFmtId="0" fontId="56" fillId="6" borderId="9" xfId="9" applyFont="1" applyFill="1" applyBorder="1" applyAlignment="1">
      <alignment vertical="top" wrapText="1"/>
    </xf>
    <xf numFmtId="0" fontId="10" fillId="0" borderId="73" xfId="9" applyBorder="1">
      <alignment vertical="center"/>
    </xf>
    <xf numFmtId="0" fontId="10" fillId="6" borderId="51" xfId="9" applyFill="1" applyBorder="1">
      <alignment vertical="center"/>
    </xf>
    <xf numFmtId="0" fontId="26" fillId="12" borderId="13" xfId="9" applyFont="1" applyFill="1" applyBorder="1" applyAlignment="1" applyProtection="1">
      <alignment horizontal="center" vertical="center" wrapText="1"/>
      <protection locked="0"/>
    </xf>
    <xf numFmtId="0" fontId="53" fillId="6" borderId="9" xfId="9" applyFont="1" applyFill="1" applyBorder="1" applyAlignment="1">
      <alignment vertical="top" wrapText="1"/>
    </xf>
    <xf numFmtId="0" fontId="53" fillId="6" borderId="0" xfId="9" applyFont="1" applyFill="1" applyAlignment="1">
      <alignment vertical="top" wrapText="1"/>
    </xf>
    <xf numFmtId="0" fontId="26" fillId="6" borderId="0" xfId="9" applyFont="1" applyFill="1" applyAlignment="1" applyProtection="1">
      <alignment horizontal="center" vertical="center" wrapText="1"/>
      <protection locked="0"/>
    </xf>
    <xf numFmtId="0" fontId="53" fillId="6" borderId="0" xfId="9" applyFont="1" applyFill="1" applyAlignment="1">
      <alignment horizontal="left" vertical="center" wrapText="1"/>
    </xf>
    <xf numFmtId="0" fontId="53" fillId="6" borderId="51" xfId="9" applyFont="1" applyFill="1" applyBorder="1" applyAlignment="1">
      <alignment vertical="center" wrapText="1"/>
    </xf>
    <xf numFmtId="0" fontId="57" fillId="6" borderId="9" xfId="9" applyFont="1" applyFill="1" applyBorder="1">
      <alignment vertical="center"/>
    </xf>
    <xf numFmtId="0" fontId="53" fillId="6" borderId="51" xfId="9" applyFont="1" applyFill="1" applyBorder="1">
      <alignment vertical="center"/>
    </xf>
    <xf numFmtId="0" fontId="53" fillId="6" borderId="0" xfId="9" applyFont="1" applyFill="1">
      <alignment vertical="center"/>
    </xf>
    <xf numFmtId="0" fontId="57" fillId="6" borderId="0" xfId="9" applyFont="1" applyFill="1">
      <alignment vertical="center"/>
    </xf>
    <xf numFmtId="0" fontId="53" fillId="6" borderId="11" xfId="9" applyFont="1" applyFill="1" applyBorder="1">
      <alignment vertical="center"/>
    </xf>
    <xf numFmtId="0" fontId="57" fillId="6" borderId="2" xfId="9" applyFont="1" applyFill="1" applyBorder="1">
      <alignment vertical="center"/>
    </xf>
    <xf numFmtId="0" fontId="53" fillId="6" borderId="2" xfId="9" applyFont="1" applyFill="1" applyBorder="1">
      <alignment vertical="center"/>
    </xf>
    <xf numFmtId="0" fontId="53" fillId="6" borderId="2" xfId="9" applyFont="1" applyFill="1" applyBorder="1" applyAlignment="1">
      <alignment horizontal="center" vertical="center"/>
    </xf>
    <xf numFmtId="0" fontId="53" fillId="6" borderId="2" xfId="9" applyFont="1" applyFill="1" applyBorder="1" applyAlignment="1">
      <alignment vertical="center" shrinkToFit="1"/>
    </xf>
    <xf numFmtId="0" fontId="57" fillId="6" borderId="10" xfId="9" applyFont="1" applyFill="1" applyBorder="1" applyAlignment="1">
      <alignment horizontal="center" vertical="center"/>
    </xf>
    <xf numFmtId="0" fontId="56" fillId="6" borderId="0" xfId="9" applyFont="1" applyFill="1" applyAlignment="1">
      <alignment vertical="top"/>
    </xf>
    <xf numFmtId="0" fontId="26" fillId="0" borderId="0" xfId="9" applyFont="1" applyAlignment="1">
      <alignment vertical="center" wrapText="1"/>
    </xf>
    <xf numFmtId="0" fontId="59" fillId="6" borderId="0" xfId="9" applyFont="1" applyFill="1">
      <alignment vertical="center"/>
    </xf>
    <xf numFmtId="0" fontId="20" fillId="6" borderId="0" xfId="9" applyFont="1" applyFill="1">
      <alignment vertical="center"/>
    </xf>
    <xf numFmtId="0" fontId="15" fillId="6" borderId="0" xfId="9" applyFont="1" applyFill="1" applyAlignment="1">
      <alignment horizontal="left" vertical="center"/>
    </xf>
    <xf numFmtId="0" fontId="10" fillId="6" borderId="0" xfId="9" applyFill="1" applyAlignment="1">
      <alignment horizontal="center" vertical="center"/>
    </xf>
    <xf numFmtId="0" fontId="10" fillId="6" borderId="35" xfId="9" applyFill="1" applyBorder="1" applyAlignment="1">
      <alignment horizontal="center" vertical="center"/>
    </xf>
    <xf numFmtId="0" fontId="10" fillId="0" borderId="0" xfId="9" applyAlignment="1">
      <alignment vertical="center" wrapText="1"/>
    </xf>
    <xf numFmtId="0" fontId="15" fillId="6" borderId="0" xfId="9" applyFont="1" applyFill="1" applyAlignment="1">
      <alignment vertical="center" wrapText="1"/>
    </xf>
    <xf numFmtId="0" fontId="48" fillId="6" borderId="0" xfId="9" applyFont="1" applyFill="1" applyBorder="1" applyAlignment="1">
      <alignment horizontal="center" vertical="center"/>
    </xf>
    <xf numFmtId="0" fontId="45" fillId="6" borderId="0" xfId="9" applyFont="1" applyFill="1" applyBorder="1" applyAlignment="1">
      <alignment horizontal="center" vertical="center"/>
    </xf>
    <xf numFmtId="0" fontId="50" fillId="6" borderId="12" xfId="9" applyNumberFormat="1" applyFont="1" applyFill="1" applyBorder="1" applyAlignment="1">
      <alignment vertical="center"/>
    </xf>
    <xf numFmtId="0" fontId="47" fillId="14" borderId="69" xfId="9" applyFont="1" applyFill="1" applyBorder="1" applyProtection="1">
      <alignment vertical="center"/>
      <protection locked="0"/>
    </xf>
    <xf numFmtId="0" fontId="47" fillId="14" borderId="71" xfId="9" applyFont="1" applyFill="1" applyBorder="1" applyProtection="1">
      <alignment vertical="center"/>
      <protection locked="0"/>
    </xf>
    <xf numFmtId="0" fontId="35" fillId="0" borderId="29" xfId="4" applyFont="1" applyBorder="1" applyProtection="1">
      <alignment vertical="center"/>
      <protection locked="0"/>
    </xf>
    <xf numFmtId="0" fontId="34" fillId="0" borderId="21" xfId="4" applyFont="1" applyBorder="1" applyAlignment="1" applyProtection="1">
      <alignment horizontal="center" vertical="center" shrinkToFit="1"/>
      <protection locked="0"/>
    </xf>
    <xf numFmtId="0" fontId="35" fillId="0" borderId="83" xfId="4" applyFont="1" applyBorder="1" applyProtection="1">
      <alignment vertical="center"/>
      <protection locked="0"/>
    </xf>
    <xf numFmtId="0" fontId="34" fillId="0" borderId="61" xfId="4" applyFont="1" applyBorder="1" applyAlignment="1" applyProtection="1">
      <alignment vertical="center" shrinkToFit="1"/>
      <protection locked="0"/>
    </xf>
    <xf numFmtId="0" fontId="31" fillId="6" borderId="0" xfId="9" applyFont="1" applyFill="1" applyBorder="1">
      <alignment vertical="center"/>
    </xf>
    <xf numFmtId="0" fontId="15" fillId="6" borderId="0" xfId="0" applyFont="1" applyFill="1" applyAlignment="1">
      <alignment horizontal="center" vertical="center" shrinkToFit="1"/>
    </xf>
    <xf numFmtId="178" fontId="17" fillId="6" borderId="0" xfId="0" applyNumberFormat="1" applyFont="1" applyFill="1" applyAlignment="1">
      <alignment horizontal="right" vertical="center"/>
    </xf>
    <xf numFmtId="0" fontId="0" fillId="6" borderId="0" xfId="0" applyFont="1" applyFill="1" applyAlignment="1">
      <alignment horizontal="left" vertical="center"/>
    </xf>
    <xf numFmtId="38" fontId="17" fillId="6" borderId="33" xfId="3" applyFont="1" applyFill="1" applyBorder="1" applyAlignment="1">
      <alignment horizontal="right" vertical="center"/>
    </xf>
    <xf numFmtId="0" fontId="17" fillId="6" borderId="0" xfId="0" applyFont="1" applyFill="1" applyAlignment="1">
      <alignment horizontal="center" vertical="center"/>
    </xf>
    <xf numFmtId="0" fontId="17" fillId="6" borderId="0" xfId="0" applyFont="1" applyFill="1" applyAlignment="1">
      <alignment horizontal="left" vertical="center" wrapText="1"/>
    </xf>
    <xf numFmtId="38" fontId="17" fillId="6" borderId="2" xfId="3" applyFont="1" applyFill="1" applyBorder="1" applyAlignment="1">
      <alignment horizontal="right" vertical="center"/>
    </xf>
    <xf numFmtId="38" fontId="17" fillId="10" borderId="33" xfId="3" applyFont="1" applyFill="1" applyBorder="1" applyAlignment="1">
      <alignment horizontal="right" vertical="center"/>
    </xf>
    <xf numFmtId="0" fontId="0" fillId="0" borderId="0" xfId="0" applyAlignment="1"/>
    <xf numFmtId="0" fontId="16" fillId="0" borderId="7" xfId="0" applyFont="1" applyBorder="1" applyAlignment="1">
      <alignment horizontal="center" vertical="center"/>
    </xf>
    <xf numFmtId="0" fontId="16" fillId="0" borderId="33" xfId="0" applyFont="1" applyBorder="1" applyAlignment="1">
      <alignment horizontal="center" vertical="center"/>
    </xf>
    <xf numFmtId="0" fontId="16" fillId="0" borderId="12" xfId="0" applyFont="1" applyBorder="1" applyAlignment="1">
      <alignment horizontal="center" vertical="center"/>
    </xf>
    <xf numFmtId="0" fontId="20" fillId="4" borderId="7" xfId="0" applyFont="1" applyFill="1" applyBorder="1" applyAlignment="1">
      <alignment horizontal="center" vertical="center"/>
    </xf>
    <xf numFmtId="0" fontId="20" fillId="4" borderId="12" xfId="0" applyFont="1" applyFill="1" applyBorder="1" applyAlignment="1">
      <alignment horizontal="center" vertical="center"/>
    </xf>
    <xf numFmtId="0" fontId="20" fillId="4" borderId="1" xfId="0" applyFont="1" applyFill="1" applyBorder="1" applyAlignment="1">
      <alignment horizontal="center" vertical="center"/>
    </xf>
    <xf numFmtId="0" fontId="17" fillId="0" borderId="1" xfId="0" applyFont="1" applyBorder="1" applyAlignment="1">
      <alignment horizontal="left" vertical="center" wrapText="1"/>
    </xf>
    <xf numFmtId="0" fontId="25" fillId="0" borderId="6" xfId="0" applyFont="1" applyBorder="1" applyAlignment="1">
      <alignment horizontal="left" vertical="center"/>
    </xf>
    <xf numFmtId="0" fontId="25" fillId="0" borderId="34" xfId="0" applyFont="1" applyBorder="1" applyAlignment="1">
      <alignment horizontal="left" vertical="center"/>
    </xf>
    <xf numFmtId="0" fontId="25" fillId="0" borderId="11" xfId="0" applyFont="1" applyBorder="1" applyAlignment="1">
      <alignment horizontal="left" vertical="center"/>
    </xf>
    <xf numFmtId="0" fontId="25" fillId="0" borderId="10" xfId="0" applyFont="1" applyBorder="1" applyAlignment="1">
      <alignment horizontal="left" vertical="center"/>
    </xf>
    <xf numFmtId="0" fontId="21" fillId="0" borderId="0" xfId="0" applyFont="1" applyFill="1" applyBorder="1" applyAlignment="1">
      <alignment vertical="center" wrapText="1"/>
    </xf>
    <xf numFmtId="0" fontId="17" fillId="0" borderId="7" xfId="0" applyFont="1" applyBorder="1" applyAlignment="1">
      <alignment horizontal="center" vertical="center"/>
    </xf>
    <xf numFmtId="0" fontId="17" fillId="0" borderId="2" xfId="0" applyFont="1" applyBorder="1" applyAlignment="1">
      <alignment horizontal="center" vertical="center"/>
    </xf>
    <xf numFmtId="0" fontId="17" fillId="0" borderId="33" xfId="0" applyFont="1" applyBorder="1" applyAlignment="1">
      <alignment horizontal="center" vertical="center"/>
    </xf>
    <xf numFmtId="0" fontId="17" fillId="0" borderId="10" xfId="0" applyFont="1" applyBorder="1" applyAlignment="1">
      <alignment horizontal="center" vertical="center"/>
    </xf>
    <xf numFmtId="0" fontId="15" fillId="0" borderId="6" xfId="0" applyFont="1" applyBorder="1" applyAlignment="1">
      <alignment horizontal="center" vertical="center" wrapText="1"/>
    </xf>
    <xf numFmtId="0" fontId="15" fillId="0" borderId="11" xfId="0" applyFont="1" applyBorder="1" applyAlignment="1">
      <alignment horizontal="center" vertical="center"/>
    </xf>
    <xf numFmtId="0" fontId="23" fillId="0" borderId="0" xfId="0" applyFont="1" applyAlignment="1">
      <alignment vertical="top" wrapText="1"/>
    </xf>
    <xf numFmtId="0" fontId="20" fillId="0" borderId="1" xfId="0" applyFont="1" applyBorder="1" applyAlignment="1">
      <alignment horizontal="left" vertical="center"/>
    </xf>
    <xf numFmtId="0" fontId="23" fillId="0" borderId="1" xfId="0" applyFont="1" applyBorder="1" applyAlignment="1">
      <alignment horizontal="center" shrinkToFit="1"/>
    </xf>
    <xf numFmtId="0" fontId="15" fillId="0" borderId="1" xfId="0" applyFont="1" applyBorder="1" applyAlignment="1">
      <alignment horizontal="center"/>
    </xf>
    <xf numFmtId="38" fontId="24" fillId="0" borderId="6" xfId="2" applyFont="1" applyBorder="1" applyAlignment="1">
      <alignment horizontal="left" vertical="center"/>
    </xf>
    <xf numFmtId="38" fontId="24" fillId="0" borderId="35" xfId="2" applyFont="1" applyBorder="1" applyAlignment="1">
      <alignment horizontal="left" vertical="center"/>
    </xf>
    <xf numFmtId="38" fontId="24" fillId="0" borderId="34" xfId="2" applyFont="1" applyBorder="1" applyAlignment="1">
      <alignment horizontal="left" vertical="center"/>
    </xf>
    <xf numFmtId="38" fontId="24" fillId="0" borderId="11" xfId="2" applyFont="1" applyBorder="1" applyAlignment="1">
      <alignment horizontal="left" vertical="center"/>
    </xf>
    <xf numFmtId="38" fontId="24" fillId="0" borderId="2" xfId="2" applyFont="1" applyBorder="1" applyAlignment="1">
      <alignment horizontal="left" vertical="center"/>
    </xf>
    <xf numFmtId="38" fontId="24" fillId="0" borderId="10" xfId="2" applyFont="1" applyBorder="1" applyAlignment="1">
      <alignment horizontal="left" vertical="center"/>
    </xf>
    <xf numFmtId="38" fontId="0" fillId="0" borderId="4" xfId="2" applyFont="1" applyBorder="1" applyAlignment="1">
      <alignment horizontal="center" vertical="center"/>
    </xf>
    <xf numFmtId="38" fontId="0" fillId="0" borderId="3" xfId="2" applyFont="1" applyBorder="1" applyAlignment="1">
      <alignment horizontal="center" vertical="center"/>
    </xf>
    <xf numFmtId="38" fontId="15" fillId="0" borderId="4" xfId="2" applyFont="1" applyBorder="1" applyAlignment="1">
      <alignment vertical="center" wrapText="1"/>
    </xf>
    <xf numFmtId="38" fontId="15" fillId="0" borderId="36" xfId="2" applyFont="1" applyBorder="1" applyAlignment="1">
      <alignment vertical="center"/>
    </xf>
    <xf numFmtId="0" fontId="24" fillId="0" borderId="1" xfId="2" applyNumberFormat="1" applyFont="1" applyBorder="1" applyAlignment="1">
      <alignment horizontal="center" vertical="center"/>
    </xf>
    <xf numFmtId="38" fontId="24" fillId="0" borderId="1" xfId="2" applyFont="1" applyFill="1" applyBorder="1" applyAlignment="1">
      <alignment horizontal="center" vertical="center"/>
    </xf>
    <xf numFmtId="0" fontId="0" fillId="0" borderId="3" xfId="0" applyBorder="1" applyAlignment="1">
      <alignment horizontal="center" vertical="center"/>
    </xf>
    <xf numFmtId="38" fontId="0" fillId="0" borderId="4" xfId="2" applyFont="1" applyBorder="1" applyAlignment="1">
      <alignment vertical="center" wrapText="1"/>
    </xf>
    <xf numFmtId="38" fontId="0" fillId="0" borderId="3" xfId="2" applyFont="1" applyBorder="1" applyAlignment="1">
      <alignment vertical="center"/>
    </xf>
    <xf numFmtId="38" fontId="15" fillId="0" borderId="3" xfId="2" applyFont="1" applyBorder="1" applyAlignment="1">
      <alignment vertical="center"/>
    </xf>
    <xf numFmtId="38" fontId="0" fillId="0" borderId="7" xfId="2" applyFont="1" applyBorder="1" applyAlignment="1">
      <alignment horizontal="center" vertical="center" wrapText="1"/>
    </xf>
    <xf numFmtId="38" fontId="0" fillId="0" borderId="12" xfId="2" applyFont="1" applyBorder="1" applyAlignment="1">
      <alignment horizontal="center" vertical="center" wrapText="1"/>
    </xf>
    <xf numFmtId="38" fontId="0" fillId="0" borderId="4" xfId="2" applyFont="1" applyBorder="1" applyAlignment="1">
      <alignment horizontal="center" vertical="center" wrapText="1"/>
    </xf>
    <xf numFmtId="177" fontId="24" fillId="6" borderId="1" xfId="2" applyNumberFormat="1" applyFont="1" applyFill="1" applyBorder="1" applyAlignment="1">
      <alignment horizontal="center" vertical="center"/>
    </xf>
    <xf numFmtId="38" fontId="0" fillId="0" borderId="36" xfId="2" applyFont="1" applyBorder="1" applyAlignment="1">
      <alignment horizontal="center" vertical="center"/>
    </xf>
    <xf numFmtId="0" fontId="0" fillId="0" borderId="4" xfId="2" applyNumberFormat="1" applyFont="1" applyBorder="1" applyAlignment="1">
      <alignment horizontal="center" vertical="center" wrapText="1"/>
    </xf>
    <xf numFmtId="0" fontId="0" fillId="0" borderId="3" xfId="2" applyNumberFormat="1" applyFont="1" applyBorder="1" applyAlignment="1">
      <alignment horizontal="center" vertical="center" wrapText="1"/>
    </xf>
    <xf numFmtId="38" fontId="0" fillId="0" borderId="36" xfId="2" applyFont="1" applyBorder="1" applyAlignment="1">
      <alignment vertical="center"/>
    </xf>
    <xf numFmtId="182" fontId="33" fillId="0" borderId="4" xfId="4" applyNumberFormat="1" applyFont="1" applyBorder="1" applyAlignment="1" applyProtection="1">
      <alignment horizontal="right" vertical="center"/>
      <protection locked="0"/>
    </xf>
    <xf numFmtId="182" fontId="33" fillId="0" borderId="3" xfId="4" applyNumberFormat="1" applyFont="1" applyBorder="1" applyAlignment="1" applyProtection="1">
      <alignment horizontal="right" vertical="center"/>
      <protection locked="0"/>
    </xf>
    <xf numFmtId="182" fontId="33" fillId="0" borderId="82" xfId="4" applyNumberFormat="1" applyFont="1" applyBorder="1" applyAlignment="1" applyProtection="1">
      <alignment horizontal="right" vertical="center"/>
      <protection locked="0"/>
    </xf>
    <xf numFmtId="182" fontId="33" fillId="0" borderId="80" xfId="4" applyNumberFormat="1" applyFont="1" applyBorder="1" applyAlignment="1" applyProtection="1">
      <alignment horizontal="right" vertical="center"/>
      <protection locked="0"/>
    </xf>
    <xf numFmtId="0" fontId="30" fillId="0" borderId="81" xfId="4" applyFont="1" applyBorder="1" applyAlignment="1" applyProtection="1">
      <alignment horizontal="center" vertical="center" shrinkToFit="1"/>
      <protection locked="0"/>
    </xf>
    <xf numFmtId="0" fontId="30" fillId="0" borderId="79" xfId="4" applyFont="1" applyBorder="1" applyAlignment="1" applyProtection="1">
      <alignment horizontal="center" vertical="center" shrinkToFit="1"/>
      <protection locked="0"/>
    </xf>
    <xf numFmtId="0" fontId="35" fillId="0" borderId="4" xfId="4" applyFont="1" applyBorder="1" applyAlignment="1" applyProtection="1">
      <alignment horizontal="center" vertical="center"/>
      <protection locked="0"/>
    </xf>
    <xf numFmtId="0" fontId="35" fillId="0" borderId="3" xfId="4" applyFont="1" applyBorder="1" applyAlignment="1" applyProtection="1">
      <alignment horizontal="center" vertical="center"/>
      <protection locked="0"/>
    </xf>
    <xf numFmtId="182" fontId="33" fillId="0" borderId="48" xfId="4" applyNumberFormat="1" applyFont="1" applyBorder="1" applyAlignment="1" applyProtection="1">
      <alignment horizontal="right" vertical="center"/>
      <protection locked="0"/>
    </xf>
    <xf numFmtId="182" fontId="33" fillId="0" borderId="37" xfId="4" applyNumberFormat="1" applyFont="1" applyBorder="1" applyAlignment="1" applyProtection="1">
      <alignment horizontal="right" vertical="center"/>
      <protection locked="0"/>
    </xf>
    <xf numFmtId="0" fontId="38" fillId="0" borderId="6" xfId="4" applyFont="1" applyBorder="1" applyAlignment="1">
      <alignment horizontal="left" vertical="center"/>
    </xf>
    <xf numFmtId="0" fontId="38" fillId="0" borderId="35" xfId="4" applyFont="1" applyBorder="1" applyAlignment="1">
      <alignment horizontal="left" vertical="center"/>
    </xf>
    <xf numFmtId="0" fontId="38" fillId="0" borderId="34" xfId="4" applyFont="1" applyBorder="1" applyAlignment="1">
      <alignment horizontal="left" vertical="center"/>
    </xf>
    <xf numFmtId="0" fontId="38" fillId="0" borderId="11" xfId="4" applyFont="1" applyBorder="1" applyAlignment="1">
      <alignment horizontal="left" vertical="center"/>
    </xf>
    <xf numFmtId="0" fontId="38" fillId="0" borderId="2" xfId="4" applyFont="1" applyBorder="1" applyAlignment="1">
      <alignment horizontal="left" vertical="center"/>
    </xf>
    <xf numFmtId="0" fontId="38" fillId="0" borderId="10" xfId="4" applyFont="1" applyBorder="1" applyAlignment="1">
      <alignment horizontal="left" vertical="center"/>
    </xf>
    <xf numFmtId="0" fontId="33" fillId="0" borderId="1" xfId="4" applyFont="1" applyBorder="1" applyAlignment="1">
      <alignment horizontal="center" vertical="center" shrinkToFit="1"/>
    </xf>
    <xf numFmtId="0" fontId="35" fillId="0" borderId="1" xfId="4" applyFont="1" applyBorder="1" applyAlignment="1">
      <alignment horizontal="center" vertical="center"/>
    </xf>
    <xf numFmtId="0" fontId="30" fillId="0" borderId="27" xfId="4" applyFont="1" applyBorder="1" applyAlignment="1" applyProtection="1">
      <alignment horizontal="center" vertical="center" shrinkToFit="1"/>
      <protection locked="0"/>
    </xf>
    <xf numFmtId="0" fontId="35" fillId="0" borderId="28" xfId="4" applyFont="1" applyBorder="1" applyAlignment="1" applyProtection="1">
      <alignment horizontal="center" vertical="center"/>
      <protection locked="0"/>
    </xf>
    <xf numFmtId="182" fontId="33" fillId="0" borderId="84" xfId="4" applyNumberFormat="1" applyFont="1" applyBorder="1" applyAlignment="1" applyProtection="1">
      <alignment horizontal="right" vertical="center"/>
      <protection locked="0"/>
    </xf>
    <xf numFmtId="182" fontId="33" fillId="0" borderId="28" xfId="4" applyNumberFormat="1" applyFont="1" applyBorder="1" applyAlignment="1" applyProtection="1">
      <alignment horizontal="right" vertical="center"/>
      <protection locked="0"/>
    </xf>
    <xf numFmtId="182" fontId="33" fillId="0" borderId="85" xfId="4" applyNumberFormat="1" applyFont="1" applyBorder="1" applyAlignment="1" applyProtection="1">
      <alignment horizontal="right" vertical="center"/>
      <protection locked="0"/>
    </xf>
    <xf numFmtId="182" fontId="33" fillId="0" borderId="76" xfId="4" applyNumberFormat="1" applyFont="1" applyBorder="1" applyAlignment="1" applyProtection="1">
      <alignment horizontal="right" vertical="center"/>
      <protection locked="0"/>
    </xf>
    <xf numFmtId="0" fontId="35" fillId="0" borderId="2" xfId="4" applyFont="1" applyBorder="1" applyAlignment="1">
      <alignment horizontal="right" vertical="center"/>
    </xf>
    <xf numFmtId="0" fontId="37" fillId="3" borderId="4" xfId="4" applyFont="1" applyFill="1" applyBorder="1" applyAlignment="1">
      <alignment horizontal="center" vertical="center"/>
    </xf>
    <xf numFmtId="0" fontId="37" fillId="3" borderId="36" xfId="4" applyFont="1" applyFill="1" applyBorder="1" applyAlignment="1">
      <alignment horizontal="center" vertical="center"/>
    </xf>
    <xf numFmtId="0" fontId="36" fillId="3" borderId="50" xfId="4" applyFont="1" applyFill="1" applyBorder="1" applyAlignment="1">
      <alignment horizontal="center" vertical="center"/>
    </xf>
    <xf numFmtId="0" fontId="36" fillId="3" borderId="33" xfId="4" applyFont="1" applyFill="1" applyBorder="1" applyAlignment="1">
      <alignment horizontal="center" vertical="center"/>
    </xf>
    <xf numFmtId="0" fontId="36" fillId="3" borderId="12" xfId="4" applyFont="1" applyFill="1" applyBorder="1" applyAlignment="1">
      <alignment horizontal="center" vertical="center"/>
    </xf>
    <xf numFmtId="0" fontId="36" fillId="3" borderId="7" xfId="4" applyFont="1" applyFill="1" applyBorder="1" applyAlignment="1">
      <alignment horizontal="center" vertical="center"/>
    </xf>
    <xf numFmtId="0" fontId="30" fillId="0" borderId="75" xfId="4" applyFont="1" applyBorder="1" applyAlignment="1" applyProtection="1">
      <alignment horizontal="center" vertical="center" shrinkToFit="1"/>
      <protection locked="0"/>
    </xf>
    <xf numFmtId="0" fontId="35" fillId="0" borderId="76" xfId="4" applyFont="1" applyBorder="1" applyAlignment="1" applyProtection="1">
      <alignment horizontal="center" vertical="center"/>
      <protection locked="0"/>
    </xf>
    <xf numFmtId="182" fontId="33" fillId="0" borderId="77" xfId="4" applyNumberFormat="1" applyFont="1" applyBorder="1" applyAlignment="1" applyProtection="1">
      <alignment horizontal="right" vertical="center"/>
      <protection locked="0"/>
    </xf>
    <xf numFmtId="182" fontId="33" fillId="0" borderId="78" xfId="4" applyNumberFormat="1" applyFont="1" applyBorder="1" applyAlignment="1" applyProtection="1">
      <alignment horizontal="right" vertical="center"/>
      <protection locked="0"/>
    </xf>
    <xf numFmtId="0" fontId="17" fillId="6" borderId="0" xfId="6" applyFont="1" applyFill="1" applyAlignment="1">
      <alignment horizontal="center" vertical="center"/>
    </xf>
    <xf numFmtId="0" fontId="17" fillId="6" borderId="0" xfId="6" applyFont="1" applyFill="1" applyAlignment="1">
      <alignment horizontal="left" vertical="center" wrapText="1"/>
    </xf>
    <xf numFmtId="178" fontId="17" fillId="6" borderId="0" xfId="6" applyNumberFormat="1" applyFont="1" applyFill="1" applyAlignment="1">
      <alignment horizontal="right" vertical="center"/>
    </xf>
    <xf numFmtId="0" fontId="15" fillId="6" borderId="0" xfId="6" applyFont="1" applyFill="1" applyAlignment="1" applyProtection="1">
      <alignment horizontal="center" vertical="center" shrinkToFit="1"/>
      <protection locked="0"/>
    </xf>
    <xf numFmtId="0" fontId="2" fillId="0" borderId="1" xfId="7" applyFont="1" applyBorder="1" applyAlignment="1">
      <alignment horizontal="left" vertical="top" wrapText="1"/>
    </xf>
    <xf numFmtId="0" fontId="2" fillId="0" borderId="6" xfId="8" applyFont="1" applyBorder="1" applyAlignment="1">
      <alignment horizontal="left" vertical="center" wrapText="1"/>
    </xf>
    <xf numFmtId="0" fontId="7" fillId="0" borderId="35" xfId="8" applyFont="1" applyBorder="1" applyAlignment="1">
      <alignment horizontal="left" vertical="center" wrapText="1"/>
    </xf>
    <xf numFmtId="0" fontId="7" fillId="0" borderId="34" xfId="8" applyFont="1" applyBorder="1" applyAlignment="1">
      <alignment horizontal="left" vertical="center" wrapText="1"/>
    </xf>
    <xf numFmtId="0" fontId="7" fillId="0" borderId="51" xfId="8" applyFont="1" applyBorder="1" applyAlignment="1">
      <alignment horizontal="left" vertical="center" wrapText="1"/>
    </xf>
    <xf numFmtId="0" fontId="7" fillId="0" borderId="0" xfId="8" applyFont="1" applyBorder="1" applyAlignment="1">
      <alignment horizontal="left" vertical="center" wrapText="1"/>
    </xf>
    <xf numFmtId="0" fontId="7" fillId="0" borderId="9" xfId="8" applyFont="1" applyBorder="1" applyAlignment="1">
      <alignment horizontal="left" vertical="center" wrapText="1"/>
    </xf>
    <xf numFmtId="0" fontId="7" fillId="0" borderId="11" xfId="8" applyFont="1" applyBorder="1" applyAlignment="1">
      <alignment horizontal="left" vertical="center" wrapText="1"/>
    </xf>
    <xf numFmtId="0" fontId="7" fillId="0" borderId="2" xfId="8" applyFont="1" applyBorder="1" applyAlignment="1">
      <alignment horizontal="left" vertical="center" wrapText="1"/>
    </xf>
    <xf numFmtId="0" fontId="7" fillId="0" borderId="10" xfId="8" applyFont="1" applyBorder="1" applyAlignment="1">
      <alignment horizontal="left" vertical="center" wrapText="1"/>
    </xf>
    <xf numFmtId="38" fontId="8" fillId="7" borderId="6" xfId="2" applyFont="1" applyFill="1" applyBorder="1" applyAlignment="1" applyProtection="1">
      <alignment horizontal="left" vertical="center" wrapText="1"/>
      <protection locked="0"/>
    </xf>
    <xf numFmtId="38" fontId="8" fillId="7" borderId="35" xfId="2" applyFont="1" applyFill="1" applyBorder="1" applyAlignment="1" applyProtection="1">
      <alignment horizontal="left" vertical="center" wrapText="1"/>
      <protection locked="0"/>
    </xf>
    <xf numFmtId="38" fontId="8" fillId="7" borderId="34" xfId="2" applyFont="1" applyFill="1" applyBorder="1" applyAlignment="1" applyProtection="1">
      <alignment horizontal="left" vertical="center" wrapText="1"/>
      <protection locked="0"/>
    </xf>
    <xf numFmtId="38" fontId="8" fillId="7" borderId="51" xfId="2" applyFont="1" applyFill="1" applyBorder="1" applyAlignment="1" applyProtection="1">
      <alignment horizontal="left" vertical="center" wrapText="1"/>
      <protection locked="0"/>
    </xf>
    <xf numFmtId="38" fontId="8" fillId="7" borderId="0" xfId="2" applyFont="1" applyFill="1" applyBorder="1" applyAlignment="1" applyProtection="1">
      <alignment horizontal="left" vertical="center" wrapText="1"/>
      <protection locked="0"/>
    </xf>
    <xf numFmtId="38" fontId="8" fillId="7" borderId="9" xfId="2" applyFont="1" applyFill="1" applyBorder="1" applyAlignment="1" applyProtection="1">
      <alignment horizontal="left" vertical="center" wrapText="1"/>
      <protection locked="0"/>
    </xf>
    <xf numFmtId="38" fontId="8" fillId="7" borderId="11" xfId="2" applyFont="1" applyFill="1" applyBorder="1" applyAlignment="1" applyProtection="1">
      <alignment horizontal="left" vertical="center" wrapText="1"/>
      <protection locked="0"/>
    </xf>
    <xf numFmtId="38" fontId="8" fillId="7" borderId="2" xfId="2" applyFont="1" applyFill="1" applyBorder="1" applyAlignment="1" applyProtection="1">
      <alignment horizontal="left" vertical="center" wrapText="1"/>
      <protection locked="0"/>
    </xf>
    <xf numFmtId="38" fontId="8" fillId="7" borderId="10" xfId="2" applyFont="1" applyFill="1" applyBorder="1" applyAlignment="1" applyProtection="1">
      <alignment horizontal="left" vertical="center" wrapText="1"/>
      <protection locked="0"/>
    </xf>
    <xf numFmtId="0" fontId="8" fillId="0" borderId="1" xfId="8" applyBorder="1" applyAlignment="1">
      <alignment horizontal="left" vertical="center"/>
    </xf>
    <xf numFmtId="0" fontId="2" fillId="0" borderId="0" xfId="8" applyFont="1" applyAlignment="1">
      <alignment horizontal="left" vertical="top" wrapText="1"/>
    </xf>
    <xf numFmtId="0" fontId="5" fillId="0" borderId="0" xfId="8" applyFont="1" applyAlignment="1">
      <alignment horizontal="left" vertical="top" wrapText="1"/>
    </xf>
    <xf numFmtId="0" fontId="8" fillId="0" borderId="0" xfId="8" applyAlignment="1">
      <alignment horizontal="left" vertical="top" wrapText="1"/>
    </xf>
    <xf numFmtId="0" fontId="0" fillId="0" borderId="7" xfId="0" applyBorder="1" applyAlignment="1">
      <alignment horizontal="left" vertical="center"/>
    </xf>
    <xf numFmtId="0" fontId="0" fillId="0" borderId="33" xfId="0" applyBorder="1" applyAlignment="1">
      <alignment horizontal="left" vertical="center"/>
    </xf>
    <xf numFmtId="0" fontId="8" fillId="0" borderId="1" xfId="8" applyBorder="1" applyAlignment="1">
      <alignment horizontal="left" vertical="center" wrapText="1"/>
    </xf>
    <xf numFmtId="38" fontId="8" fillId="7" borderId="1" xfId="2" applyFont="1" applyFill="1" applyBorder="1" applyAlignment="1" applyProtection="1">
      <alignment horizontal="left" vertical="center" wrapText="1"/>
      <protection locked="0"/>
    </xf>
    <xf numFmtId="0" fontId="2" fillId="7" borderId="1" xfId="8" applyFont="1" applyFill="1" applyBorder="1" applyAlignment="1" applyProtection="1">
      <alignment horizontal="left" vertical="center" wrapText="1"/>
      <protection locked="0"/>
    </xf>
    <xf numFmtId="0" fontId="8" fillId="7" borderId="1" xfId="8" applyFill="1" applyBorder="1" applyAlignment="1" applyProtection="1">
      <alignment horizontal="left" vertical="center" wrapText="1"/>
      <protection locked="0"/>
    </xf>
    <xf numFmtId="0" fontId="2" fillId="0" borderId="1" xfId="8" applyFont="1" applyBorder="1" applyAlignment="1">
      <alignment horizontal="left" vertical="top" wrapText="1"/>
    </xf>
    <xf numFmtId="0" fontId="3" fillId="0" borderId="1" xfId="8" applyFont="1" applyBorder="1" applyAlignment="1">
      <alignment horizontal="left" vertical="top" wrapText="1"/>
    </xf>
    <xf numFmtId="38" fontId="3" fillId="7" borderId="1" xfId="5" applyFont="1" applyFill="1" applyBorder="1" applyAlignment="1" applyProtection="1">
      <alignment horizontal="left" vertical="center" wrapText="1"/>
      <protection locked="0"/>
    </xf>
    <xf numFmtId="0" fontId="60" fillId="6" borderId="0" xfId="9" applyFont="1" applyFill="1" applyAlignment="1">
      <alignment horizontal="center" vertical="center"/>
    </xf>
    <xf numFmtId="38" fontId="15" fillId="6" borderId="0" xfId="10" applyFont="1" applyFill="1" applyBorder="1" applyAlignment="1">
      <alignment horizontal="right" vertical="center" wrapText="1"/>
    </xf>
    <xf numFmtId="0" fontId="50" fillId="6" borderId="63" xfId="9" applyFont="1" applyFill="1" applyBorder="1" applyAlignment="1" applyProtection="1">
      <alignment horizontal="left" vertical="center"/>
    </xf>
    <xf numFmtId="0" fontId="50" fillId="6" borderId="64" xfId="9" applyFont="1" applyFill="1" applyBorder="1" applyAlignment="1" applyProtection="1">
      <alignment horizontal="left" vertical="center"/>
    </xf>
    <xf numFmtId="0" fontId="50" fillId="6" borderId="65" xfId="9" applyFont="1" applyFill="1" applyBorder="1" applyAlignment="1" applyProtection="1">
      <alignment horizontal="left" vertical="center"/>
    </xf>
    <xf numFmtId="0" fontId="50" fillId="6" borderId="63" xfId="9" applyFont="1" applyFill="1" applyBorder="1" applyAlignment="1">
      <alignment horizontal="center" vertical="center"/>
    </xf>
    <xf numFmtId="0" fontId="50" fillId="6" borderId="64" xfId="9" applyFont="1" applyFill="1" applyBorder="1" applyAlignment="1">
      <alignment horizontal="center" vertical="center"/>
    </xf>
    <xf numFmtId="0" fontId="50" fillId="6" borderId="65" xfId="9" applyFont="1" applyFill="1" applyBorder="1" applyAlignment="1">
      <alignment horizontal="center" vertical="center"/>
    </xf>
    <xf numFmtId="0" fontId="24" fillId="6" borderId="18" xfId="9" applyFont="1" applyFill="1" applyBorder="1" applyAlignment="1">
      <alignment horizontal="left" vertical="center" shrinkToFit="1"/>
    </xf>
    <xf numFmtId="0" fontId="24" fillId="6" borderId="52" xfId="9" applyFont="1" applyFill="1" applyBorder="1" applyAlignment="1">
      <alignment horizontal="left" vertical="center" shrinkToFit="1"/>
    </xf>
    <xf numFmtId="0" fontId="24" fillId="6" borderId="53" xfId="9" applyFont="1" applyFill="1" applyBorder="1" applyAlignment="1">
      <alignment horizontal="left" vertical="center" shrinkToFit="1"/>
    </xf>
    <xf numFmtId="0" fontId="24" fillId="0" borderId="18" xfId="9" applyFont="1" applyBorder="1" applyAlignment="1">
      <alignment horizontal="left" vertical="center" wrapText="1"/>
    </xf>
    <xf numFmtId="0" fontId="24" fillId="0" borderId="52" xfId="9" applyFont="1" applyBorder="1" applyAlignment="1">
      <alignment horizontal="left" vertical="center" wrapText="1"/>
    </xf>
    <xf numFmtId="0" fontId="24" fillId="0" borderId="53" xfId="9" applyFont="1" applyBorder="1" applyAlignment="1">
      <alignment horizontal="left" vertical="center" wrapText="1"/>
    </xf>
    <xf numFmtId="0" fontId="24" fillId="0" borderId="18" xfId="9" applyFont="1" applyBorder="1" applyAlignment="1">
      <alignment horizontal="center" vertical="center" wrapText="1"/>
    </xf>
    <xf numFmtId="0" fontId="24" fillId="0" borderId="52" xfId="9" applyFont="1" applyBorder="1" applyAlignment="1">
      <alignment horizontal="center" vertical="center" wrapText="1"/>
    </xf>
    <xf numFmtId="0" fontId="24" fillId="0" borderId="53" xfId="9" applyFont="1" applyBorder="1" applyAlignment="1">
      <alignment horizontal="center" vertical="center" wrapText="1"/>
    </xf>
    <xf numFmtId="38" fontId="15" fillId="6" borderId="0" xfId="10" applyFont="1" applyFill="1" applyBorder="1" applyAlignment="1">
      <alignment horizontal="center" vertical="center" wrapText="1"/>
    </xf>
    <xf numFmtId="0" fontId="15" fillId="6" borderId="0" xfId="9" applyFont="1" applyFill="1" applyAlignment="1">
      <alignment horizontal="center" vertical="center" wrapText="1"/>
    </xf>
    <xf numFmtId="0" fontId="26" fillId="0" borderId="0" xfId="9" applyFont="1" applyAlignment="1">
      <alignment horizontal="center" vertical="center" wrapText="1"/>
    </xf>
    <xf numFmtId="0" fontId="15" fillId="13" borderId="7" xfId="9" applyFont="1" applyFill="1" applyBorder="1" applyAlignment="1">
      <alignment horizontal="left" vertical="center"/>
    </xf>
    <xf numFmtId="0" fontId="15" fillId="13" borderId="33" xfId="9" applyFont="1" applyFill="1" applyBorder="1" applyAlignment="1">
      <alignment horizontal="left" vertical="center"/>
    </xf>
    <xf numFmtId="0" fontId="15" fillId="13" borderId="12" xfId="9" applyFont="1" applyFill="1" applyBorder="1" applyAlignment="1">
      <alignment horizontal="left" vertical="center"/>
    </xf>
    <xf numFmtId="0" fontId="15" fillId="0" borderId="63" xfId="9" quotePrefix="1" applyFont="1" applyBorder="1" applyAlignment="1">
      <alignment horizontal="left" vertical="center"/>
    </xf>
    <xf numFmtId="0" fontId="15" fillId="0" borderId="64" xfId="9" quotePrefix="1" applyFont="1" applyBorder="1" applyAlignment="1">
      <alignment horizontal="left" vertical="center"/>
    </xf>
    <xf numFmtId="0" fontId="23" fillId="11" borderId="1" xfId="9" applyFont="1" applyFill="1" applyBorder="1" applyAlignment="1">
      <alignment horizontal="center" vertical="center"/>
    </xf>
    <xf numFmtId="0" fontId="15" fillId="0" borderId="66" xfId="9" quotePrefix="1" applyFont="1" applyBorder="1" applyAlignment="1">
      <alignment horizontal="left" vertical="center"/>
    </xf>
    <xf numFmtId="0" fontId="15" fillId="0" borderId="67" xfId="9" quotePrefix="1" applyFont="1" applyBorder="1" applyAlignment="1">
      <alignment horizontal="left" vertical="center"/>
    </xf>
    <xf numFmtId="0" fontId="53" fillId="6" borderId="0" xfId="9" applyFont="1" applyFill="1" applyAlignment="1">
      <alignment horizontal="center" vertical="center" wrapText="1"/>
    </xf>
    <xf numFmtId="0" fontId="58" fillId="6" borderId="0" xfId="9" applyFont="1" applyFill="1" applyAlignment="1">
      <alignment horizontal="center" vertical="center"/>
    </xf>
    <xf numFmtId="0" fontId="53" fillId="6" borderId="0" xfId="9" applyFont="1" applyFill="1" applyAlignment="1" applyProtection="1">
      <alignment vertical="center" shrinkToFit="1"/>
      <protection locked="0"/>
    </xf>
    <xf numFmtId="0" fontId="58" fillId="6" borderId="0" xfId="9" applyFont="1" applyFill="1" applyAlignment="1">
      <alignment horizontal="center" vertical="center" shrinkToFit="1"/>
    </xf>
    <xf numFmtId="0" fontId="56" fillId="0" borderId="0" xfId="9" applyFont="1" applyAlignment="1">
      <alignment horizontal="left" vertical="center" wrapText="1"/>
    </xf>
    <xf numFmtId="0" fontId="24" fillId="11" borderId="18" xfId="9" applyFont="1" applyFill="1" applyBorder="1" applyAlignment="1">
      <alignment horizontal="center" vertical="center"/>
    </xf>
    <xf numFmtId="0" fontId="24" fillId="11" borderId="53" xfId="9" applyFont="1" applyFill="1" applyBorder="1" applyAlignment="1">
      <alignment horizontal="center" vertical="center"/>
    </xf>
    <xf numFmtId="0" fontId="54" fillId="6" borderId="55" xfId="9" applyFont="1" applyFill="1" applyBorder="1" applyAlignment="1">
      <alignment horizontal="left" vertical="center" wrapText="1"/>
    </xf>
    <xf numFmtId="0" fontId="54" fillId="6" borderId="0" xfId="9" applyFont="1" applyFill="1" applyAlignment="1">
      <alignment horizontal="left" vertical="center" wrapText="1"/>
    </xf>
    <xf numFmtId="0" fontId="53" fillId="6" borderId="0" xfId="9" applyFont="1" applyFill="1" applyAlignment="1">
      <alignment horizontal="center" vertical="center"/>
    </xf>
    <xf numFmtId="0" fontId="31" fillId="6" borderId="0" xfId="9" applyFont="1" applyFill="1" applyAlignment="1">
      <alignment horizontal="center" vertical="center"/>
    </xf>
    <xf numFmtId="0" fontId="53" fillId="12" borderId="18" xfId="9" applyFont="1" applyFill="1" applyBorder="1" applyAlignment="1" applyProtection="1">
      <alignment horizontal="center" vertical="center"/>
      <protection locked="0"/>
    </xf>
    <xf numFmtId="0" fontId="31" fillId="12" borderId="53" xfId="9" applyFont="1" applyFill="1" applyBorder="1" applyAlignment="1" applyProtection="1">
      <alignment horizontal="center" vertical="center"/>
      <protection locked="0"/>
    </xf>
    <xf numFmtId="0" fontId="53" fillId="6" borderId="0" xfId="9" applyFont="1" applyFill="1" applyAlignment="1" applyProtection="1">
      <alignment horizontal="center" vertical="center" shrinkToFit="1"/>
    </xf>
    <xf numFmtId="0" fontId="47" fillId="6" borderId="33" xfId="9" applyFont="1" applyFill="1" applyBorder="1" applyAlignment="1">
      <alignment horizontal="left" vertical="center" wrapText="1"/>
    </xf>
    <xf numFmtId="0" fontId="47" fillId="6" borderId="12" xfId="9" applyFont="1" applyFill="1" applyBorder="1" applyAlignment="1">
      <alignment horizontal="left" vertical="center" wrapText="1"/>
    </xf>
    <xf numFmtId="0" fontId="47" fillId="0" borderId="1" xfId="9" applyFont="1" applyBorder="1" applyAlignment="1">
      <alignment horizontal="center" vertical="center"/>
    </xf>
    <xf numFmtId="0" fontId="47" fillId="6" borderId="33" xfId="9" applyFont="1" applyFill="1" applyBorder="1" applyAlignment="1">
      <alignment horizontal="left" vertical="center"/>
    </xf>
    <xf numFmtId="0" fontId="47" fillId="6" borderId="12" xfId="9" applyFont="1" applyFill="1" applyBorder="1" applyAlignment="1">
      <alignment horizontal="left" vertical="center"/>
    </xf>
    <xf numFmtId="0" fontId="47" fillId="0" borderId="1" xfId="9" applyFont="1" applyBorder="1" applyAlignment="1">
      <alignment horizontal="left" vertical="center" wrapText="1"/>
    </xf>
    <xf numFmtId="0" fontId="47" fillId="0" borderId="1" xfId="9" applyFont="1" applyBorder="1" applyAlignment="1">
      <alignment horizontal="left" vertical="center"/>
    </xf>
    <xf numFmtId="0" fontId="49" fillId="6" borderId="0" xfId="9" applyFont="1" applyFill="1" applyAlignment="1">
      <alignment horizontal="left" vertical="center"/>
    </xf>
    <xf numFmtId="0" fontId="47" fillId="0" borderId="2" xfId="9" applyFont="1" applyBorder="1" applyAlignment="1">
      <alignment horizontal="left" vertical="center" wrapText="1"/>
    </xf>
    <xf numFmtId="0" fontId="47" fillId="0" borderId="72" xfId="9" applyFont="1" applyBorder="1" applyAlignment="1">
      <alignment horizontal="left" vertical="center" wrapText="1"/>
    </xf>
    <xf numFmtId="0" fontId="49" fillId="11" borderId="18" xfId="9" applyFont="1" applyFill="1" applyBorder="1" applyAlignment="1" applyProtection="1">
      <alignment horizontal="center" vertical="center" wrapText="1"/>
    </xf>
    <xf numFmtId="0" fontId="49" fillId="11" borderId="53" xfId="9" applyFont="1" applyFill="1" applyBorder="1" applyAlignment="1" applyProtection="1">
      <alignment horizontal="center" vertical="center" wrapText="1"/>
    </xf>
    <xf numFmtId="0" fontId="54" fillId="10" borderId="6" xfId="9" applyFont="1" applyFill="1" applyBorder="1" applyAlignment="1">
      <alignment horizontal="center" vertical="center" wrapText="1"/>
    </xf>
    <xf numFmtId="0" fontId="54" fillId="10" borderId="35" xfId="9" applyFont="1" applyFill="1" applyBorder="1" applyAlignment="1">
      <alignment horizontal="center" vertical="center" wrapText="1"/>
    </xf>
    <xf numFmtId="0" fontId="54" fillId="10" borderId="34" xfId="9" applyFont="1" applyFill="1" applyBorder="1" applyAlignment="1">
      <alignment horizontal="center" vertical="center" wrapText="1"/>
    </xf>
    <xf numFmtId="0" fontId="47" fillId="10" borderId="6" xfId="9" applyFont="1" applyFill="1" applyBorder="1" applyAlignment="1">
      <alignment horizontal="center" vertical="center"/>
    </xf>
    <xf numFmtId="0" fontId="47" fillId="10" borderId="35" xfId="9" applyFont="1" applyFill="1" applyBorder="1" applyAlignment="1">
      <alignment horizontal="center" vertical="center"/>
    </xf>
    <xf numFmtId="0" fontId="47" fillId="10" borderId="0" xfId="9" applyFont="1" applyFill="1" applyAlignment="1">
      <alignment horizontal="center" vertical="center"/>
    </xf>
    <xf numFmtId="0" fontId="47" fillId="10" borderId="9" xfId="9" applyFont="1" applyFill="1" applyBorder="1" applyAlignment="1">
      <alignment horizontal="center" vertical="center"/>
    </xf>
    <xf numFmtId="0" fontId="47" fillId="0" borderId="51" xfId="9" applyFont="1" applyBorder="1" applyAlignment="1">
      <alignment horizontal="left" vertical="center" wrapText="1"/>
    </xf>
    <xf numFmtId="0" fontId="47" fillId="0" borderId="33" xfId="9" applyFont="1" applyBorder="1" applyAlignment="1">
      <alignment horizontal="left" vertical="center" wrapText="1"/>
    </xf>
    <xf numFmtId="0" fontId="47" fillId="0" borderId="12" xfId="9" applyFont="1" applyBorder="1" applyAlignment="1">
      <alignment horizontal="left" vertical="center" wrapText="1"/>
    </xf>
    <xf numFmtId="0" fontId="47" fillId="0" borderId="35" xfId="9" applyFont="1" applyBorder="1" applyAlignment="1">
      <alignment horizontal="left" vertical="center" wrapText="1"/>
    </xf>
    <xf numFmtId="0" fontId="47" fillId="0" borderId="34" xfId="9" applyFont="1" applyBorder="1" applyAlignment="1">
      <alignment horizontal="left" vertical="center" wrapText="1"/>
    </xf>
    <xf numFmtId="0" fontId="47" fillId="0" borderId="11" xfId="9" applyFont="1" applyBorder="1" applyAlignment="1">
      <alignment horizontal="center" vertical="center" wrapText="1"/>
    </xf>
    <xf numFmtId="0" fontId="47" fillId="0" borderId="33" xfId="9" applyFont="1" applyBorder="1" applyAlignment="1">
      <alignment horizontal="center" vertical="center" wrapText="1"/>
    </xf>
    <xf numFmtId="0" fontId="47" fillId="12" borderId="18" xfId="9" applyFont="1" applyFill="1" applyBorder="1" applyAlignment="1" applyProtection="1">
      <alignment horizontal="center" vertical="center" shrinkToFit="1"/>
      <protection locked="0"/>
    </xf>
    <xf numFmtId="0" fontId="47" fillId="12" borderId="52" xfId="9" applyFont="1" applyFill="1" applyBorder="1" applyAlignment="1" applyProtection="1">
      <alignment horizontal="center" vertical="center" shrinkToFit="1"/>
      <protection locked="0"/>
    </xf>
    <xf numFmtId="0" fontId="47" fillId="12" borderId="53" xfId="9" applyFont="1" applyFill="1" applyBorder="1" applyAlignment="1" applyProtection="1">
      <alignment horizontal="center" vertical="center" shrinkToFit="1"/>
      <protection locked="0"/>
    </xf>
    <xf numFmtId="0" fontId="50" fillId="0" borderId="0" xfId="9" applyFont="1" applyAlignment="1">
      <alignment horizontal="left" vertical="center" wrapText="1"/>
    </xf>
    <xf numFmtId="0" fontId="24" fillId="11" borderId="18" xfId="9" applyFont="1" applyFill="1" applyBorder="1" applyAlignment="1" applyProtection="1">
      <alignment horizontal="center" vertical="center"/>
    </xf>
    <xf numFmtId="0" fontId="24" fillId="11" borderId="53" xfId="9" applyFont="1" applyFill="1" applyBorder="1" applyAlignment="1" applyProtection="1">
      <alignment horizontal="center" vertical="center"/>
    </xf>
    <xf numFmtId="0" fontId="47" fillId="0" borderId="6" xfId="9" applyFont="1" applyBorder="1" applyAlignment="1">
      <alignment horizontal="left" vertical="center" wrapText="1"/>
    </xf>
    <xf numFmtId="0" fontId="47" fillId="0" borderId="10" xfId="9" applyFont="1" applyBorder="1" applyAlignment="1">
      <alignment horizontal="left" vertical="center" wrapText="1"/>
    </xf>
    <xf numFmtId="0" fontId="50" fillId="6" borderId="63" xfId="9" applyFont="1" applyFill="1" applyBorder="1" applyAlignment="1">
      <alignment horizontal="center" vertical="center" wrapText="1"/>
    </xf>
    <xf numFmtId="0" fontId="50" fillId="6" borderId="64" xfId="9" applyFont="1" applyFill="1" applyBorder="1" applyAlignment="1">
      <alignment horizontal="center" vertical="center" wrapText="1"/>
    </xf>
    <xf numFmtId="0" fontId="50" fillId="6" borderId="65" xfId="9" applyFont="1" applyFill="1" applyBorder="1" applyAlignment="1">
      <alignment horizontal="center" vertical="center" wrapText="1"/>
    </xf>
    <xf numFmtId="0" fontId="50" fillId="6" borderId="63" xfId="9" applyFont="1" applyFill="1" applyBorder="1" applyAlignment="1" applyProtection="1">
      <alignment horizontal="left" vertical="center"/>
      <protection locked="0"/>
    </xf>
    <xf numFmtId="0" fontId="50" fillId="6" borderId="64" xfId="9" applyFont="1" applyFill="1" applyBorder="1" applyAlignment="1" applyProtection="1">
      <alignment horizontal="left" vertical="center"/>
      <protection locked="0"/>
    </xf>
    <xf numFmtId="0" fontId="50" fillId="6" borderId="65" xfId="9" applyFont="1" applyFill="1" applyBorder="1" applyAlignment="1" applyProtection="1">
      <alignment horizontal="left" vertical="center"/>
      <protection locked="0"/>
    </xf>
    <xf numFmtId="0" fontId="50" fillId="6" borderId="66" xfId="9" applyFont="1" applyFill="1" applyBorder="1" applyAlignment="1">
      <alignment horizontal="center" vertical="center" wrapText="1"/>
    </xf>
    <xf numFmtId="0" fontId="50" fillId="6" borderId="67" xfId="9" applyFont="1" applyFill="1" applyBorder="1" applyAlignment="1">
      <alignment horizontal="center" vertical="center" wrapText="1"/>
    </xf>
    <xf numFmtId="0" fontId="50" fillId="6" borderId="74" xfId="9" applyFont="1" applyFill="1" applyBorder="1" applyAlignment="1">
      <alignment horizontal="center" vertical="center" wrapText="1"/>
    </xf>
    <xf numFmtId="0" fontId="50" fillId="6" borderId="66" xfId="9" applyFont="1" applyFill="1" applyBorder="1" applyAlignment="1" applyProtection="1">
      <alignment horizontal="left" vertical="center"/>
      <protection locked="0"/>
    </xf>
    <xf numFmtId="0" fontId="50" fillId="6" borderId="67" xfId="9" applyFont="1" applyFill="1" applyBorder="1" applyAlignment="1" applyProtection="1">
      <alignment horizontal="left" vertical="center"/>
      <protection locked="0"/>
    </xf>
    <xf numFmtId="0" fontId="50" fillId="6" borderId="74" xfId="9" applyFont="1" applyFill="1" applyBorder="1" applyAlignment="1" applyProtection="1">
      <alignment horizontal="left" vertical="center"/>
      <protection locked="0"/>
    </xf>
    <xf numFmtId="0" fontId="50" fillId="6" borderId="7" xfId="9" applyFont="1" applyFill="1" applyBorder="1" applyAlignment="1">
      <alignment horizontal="center" vertical="center"/>
    </xf>
    <xf numFmtId="0" fontId="50" fillId="6" borderId="33" xfId="9" applyFont="1" applyFill="1" applyBorder="1" applyAlignment="1">
      <alignment horizontal="center" vertical="center"/>
    </xf>
    <xf numFmtId="0" fontId="50" fillId="6" borderId="12" xfId="9" applyFont="1" applyFill="1" applyBorder="1" applyAlignment="1">
      <alignment horizontal="center" vertical="center"/>
    </xf>
    <xf numFmtId="0" fontId="50" fillId="0" borderId="7" xfId="9" applyFont="1" applyBorder="1" applyAlignment="1">
      <alignment horizontal="center" vertical="center"/>
    </xf>
    <xf numFmtId="0" fontId="50" fillId="0" borderId="33" xfId="9" applyFont="1" applyBorder="1" applyAlignment="1">
      <alignment horizontal="center" vertical="center"/>
    </xf>
    <xf numFmtId="0" fontId="50" fillId="0" borderId="12" xfId="9" applyFont="1" applyBorder="1" applyAlignment="1">
      <alignment horizontal="center" vertical="center"/>
    </xf>
    <xf numFmtId="49" fontId="50" fillId="6" borderId="7" xfId="9" applyNumberFormat="1" applyFont="1" applyFill="1" applyBorder="1" applyAlignment="1" applyProtection="1">
      <alignment horizontal="left" vertical="center" shrinkToFit="1"/>
      <protection locked="0"/>
    </xf>
    <xf numFmtId="49" fontId="50" fillId="6" borderId="33" xfId="9" applyNumberFormat="1" applyFont="1" applyFill="1" applyBorder="1" applyAlignment="1" applyProtection="1">
      <alignment horizontal="left" vertical="center" shrinkToFit="1"/>
      <protection locked="0"/>
    </xf>
    <xf numFmtId="49" fontId="50" fillId="6" borderId="12" xfId="9" applyNumberFormat="1" applyFont="1" applyFill="1" applyBorder="1" applyAlignment="1" applyProtection="1">
      <alignment horizontal="left" vertical="center" shrinkToFit="1"/>
      <protection locked="0"/>
    </xf>
    <xf numFmtId="0" fontId="50" fillId="6" borderId="7" xfId="9" applyFont="1" applyFill="1" applyBorder="1" applyAlignment="1" applyProtection="1">
      <alignment horizontal="left" vertical="center" shrinkToFit="1"/>
      <protection locked="0"/>
    </xf>
    <xf numFmtId="0" fontId="50" fillId="6" borderId="33" xfId="9" applyFont="1" applyFill="1" applyBorder="1" applyAlignment="1" applyProtection="1">
      <alignment horizontal="left" vertical="center" shrinkToFit="1"/>
      <protection locked="0"/>
    </xf>
    <xf numFmtId="0" fontId="50" fillId="6" borderId="12" xfId="9" applyFont="1" applyFill="1" applyBorder="1" applyAlignment="1" applyProtection="1">
      <alignment horizontal="left" vertical="center" shrinkToFit="1"/>
      <protection locked="0"/>
    </xf>
    <xf numFmtId="0" fontId="48" fillId="6" borderId="0" xfId="9" applyFont="1" applyFill="1" applyBorder="1" applyAlignment="1">
      <alignment horizontal="center" vertical="center"/>
    </xf>
    <xf numFmtId="0" fontId="45" fillId="6" borderId="0" xfId="9" applyFont="1" applyFill="1" applyBorder="1" applyAlignment="1">
      <alignment horizontal="center" vertical="center"/>
    </xf>
    <xf numFmtId="0" fontId="46" fillId="0" borderId="57" xfId="9" applyFont="1" applyBorder="1" applyAlignment="1">
      <alignment horizontal="center" vertical="center"/>
    </xf>
    <xf numFmtId="0" fontId="48" fillId="6" borderId="0" xfId="9" applyFont="1" applyFill="1" applyAlignment="1">
      <alignment horizontal="center" vertical="top"/>
    </xf>
    <xf numFmtId="0" fontId="50" fillId="6" borderId="0" xfId="9" applyFont="1" applyFill="1" applyAlignment="1">
      <alignment horizontal="center" vertical="center"/>
    </xf>
    <xf numFmtId="0" fontId="50" fillId="6" borderId="0" xfId="9" applyFont="1" applyFill="1" applyAlignment="1" applyProtection="1">
      <alignment vertical="center" wrapText="1"/>
    </xf>
    <xf numFmtId="0" fontId="50" fillId="6" borderId="7" xfId="9" applyFont="1" applyFill="1" applyBorder="1" applyAlignment="1">
      <alignment horizontal="left" vertical="center"/>
    </xf>
    <xf numFmtId="0" fontId="50" fillId="6" borderId="33" xfId="9" applyFont="1" applyFill="1" applyBorder="1" applyAlignment="1">
      <alignment horizontal="left" vertical="center"/>
    </xf>
    <xf numFmtId="0" fontId="50" fillId="6" borderId="12" xfId="9" applyFont="1" applyFill="1" applyBorder="1" applyAlignment="1">
      <alignment horizontal="left" vertical="center"/>
    </xf>
    <xf numFmtId="0" fontId="50" fillId="6" borderId="11" xfId="9" applyFont="1" applyFill="1" applyBorder="1" applyAlignment="1">
      <alignment horizontal="center" vertical="center"/>
    </xf>
    <xf numFmtId="0" fontId="50" fillId="6" borderId="2" xfId="9" applyFont="1" applyFill="1" applyBorder="1" applyAlignment="1">
      <alignment horizontal="center" vertical="center"/>
    </xf>
    <xf numFmtId="0" fontId="50" fillId="6" borderId="10" xfId="9" applyFont="1" applyFill="1" applyBorder="1" applyAlignment="1">
      <alignment horizontal="center" vertical="center"/>
    </xf>
    <xf numFmtId="0" fontId="50" fillId="6" borderId="66" xfId="9" applyFont="1" applyFill="1" applyBorder="1" applyAlignment="1" applyProtection="1">
      <alignment horizontal="left" vertical="center" wrapText="1"/>
    </xf>
    <xf numFmtId="0" fontId="50" fillId="6" borderId="67" xfId="9" applyFont="1" applyFill="1" applyBorder="1" applyAlignment="1" applyProtection="1">
      <alignment horizontal="left" vertical="center" wrapText="1"/>
    </xf>
    <xf numFmtId="0" fontId="50" fillId="6" borderId="6" xfId="9" applyFont="1" applyFill="1" applyBorder="1" applyAlignment="1">
      <alignment horizontal="center" vertical="center" wrapText="1"/>
    </xf>
    <xf numFmtId="0" fontId="50" fillId="6" borderId="35" xfId="9" applyFont="1" applyFill="1" applyBorder="1" applyAlignment="1">
      <alignment horizontal="center" vertical="center" wrapText="1"/>
    </xf>
    <xf numFmtId="0" fontId="50" fillId="6" borderId="34" xfId="9" applyFont="1" applyFill="1" applyBorder="1" applyAlignment="1">
      <alignment horizontal="center" vertical="center" wrapText="1"/>
    </xf>
    <xf numFmtId="0" fontId="50" fillId="6" borderId="51" xfId="9" applyFont="1" applyFill="1" applyBorder="1" applyAlignment="1">
      <alignment horizontal="center" vertical="center" wrapText="1"/>
    </xf>
    <xf numFmtId="0" fontId="50" fillId="6" borderId="0" xfId="9" applyFont="1" applyFill="1" applyBorder="1" applyAlignment="1">
      <alignment horizontal="center" vertical="center" wrapText="1"/>
    </xf>
    <xf numFmtId="0" fontId="50" fillId="6" borderId="9" xfId="9" applyFont="1" applyFill="1" applyBorder="1" applyAlignment="1">
      <alignment horizontal="center" vertical="center" wrapText="1"/>
    </xf>
    <xf numFmtId="0" fontId="50" fillId="6" borderId="11" xfId="9" applyFont="1" applyFill="1" applyBorder="1" applyAlignment="1">
      <alignment horizontal="center" vertical="center" wrapText="1"/>
    </xf>
    <xf numFmtId="0" fontId="50" fillId="6" borderId="2" xfId="9" applyFont="1" applyFill="1" applyBorder="1" applyAlignment="1">
      <alignment horizontal="center" vertical="center" wrapText="1"/>
    </xf>
    <xf numFmtId="0" fontId="50" fillId="6" borderId="10" xfId="9" applyFont="1" applyFill="1" applyBorder="1" applyAlignment="1">
      <alignment horizontal="center" vertical="center" wrapText="1"/>
    </xf>
    <xf numFmtId="49" fontId="50" fillId="6" borderId="68" xfId="9" applyNumberFormat="1" applyFont="1" applyFill="1" applyBorder="1" applyAlignment="1" applyProtection="1">
      <alignment horizontal="left" vertical="center"/>
      <protection locked="0"/>
    </xf>
    <xf numFmtId="0" fontId="50" fillId="6" borderId="51" xfId="9" applyFont="1" applyFill="1" applyBorder="1" applyAlignment="1" applyProtection="1">
      <alignment horizontal="left" vertical="center"/>
      <protection locked="0"/>
    </xf>
    <xf numFmtId="0" fontId="50" fillId="6" borderId="0" xfId="9" applyFont="1" applyFill="1" applyAlignment="1" applyProtection="1">
      <alignment horizontal="left" vertical="center"/>
      <protection locked="0"/>
    </xf>
    <xf numFmtId="0" fontId="50" fillId="6" borderId="9" xfId="9" applyFont="1" applyFill="1" applyBorder="1" applyAlignment="1" applyProtection="1">
      <alignment horizontal="left" vertical="center"/>
      <protection locked="0"/>
    </xf>
    <xf numFmtId="0" fontId="50" fillId="6" borderId="11" xfId="9" applyFont="1" applyFill="1" applyBorder="1" applyAlignment="1" applyProtection="1">
      <alignment horizontal="left" vertical="center"/>
      <protection locked="0"/>
    </xf>
    <xf numFmtId="0" fontId="50" fillId="6" borderId="2" xfId="9" applyFont="1" applyFill="1" applyBorder="1" applyAlignment="1" applyProtection="1">
      <alignment horizontal="left" vertical="center"/>
      <protection locked="0"/>
    </xf>
    <xf numFmtId="0" fontId="50" fillId="6" borderId="10" xfId="9" applyFont="1" applyFill="1" applyBorder="1" applyAlignment="1" applyProtection="1">
      <alignment horizontal="left" vertical="center"/>
      <protection locked="0"/>
    </xf>
    <xf numFmtId="0" fontId="50" fillId="6" borderId="7" xfId="9" applyNumberFormat="1" applyFont="1" applyFill="1" applyBorder="1" applyAlignment="1" applyProtection="1">
      <alignment horizontal="right" vertical="center"/>
    </xf>
    <xf numFmtId="0" fontId="50" fillId="6" borderId="33" xfId="9" applyNumberFormat="1" applyFont="1" applyFill="1" applyBorder="1" applyAlignment="1" applyProtection="1">
      <alignment horizontal="right" vertical="center"/>
    </xf>
    <xf numFmtId="185" fontId="50" fillId="6" borderId="1" xfId="9" applyNumberFormat="1" applyFont="1" applyFill="1" applyBorder="1" applyAlignment="1">
      <alignment horizontal="left" vertical="center"/>
    </xf>
    <xf numFmtId="186" fontId="50" fillId="6" borderId="7" xfId="9" applyNumberFormat="1" applyFont="1" applyFill="1" applyBorder="1" applyAlignment="1" applyProtection="1">
      <alignment horizontal="center" vertical="center"/>
    </xf>
    <xf numFmtId="186" fontId="50" fillId="6" borderId="33" xfId="9" applyNumberFormat="1" applyFont="1" applyFill="1" applyBorder="1" applyAlignment="1" applyProtection="1">
      <alignment horizontal="center" vertical="center"/>
    </xf>
    <xf numFmtId="186" fontId="50" fillId="6" borderId="12" xfId="9" applyNumberFormat="1" applyFont="1" applyFill="1" applyBorder="1" applyAlignment="1" applyProtection="1">
      <alignment horizontal="center" vertical="center"/>
    </xf>
  </cellXfs>
  <cellStyles count="11">
    <cellStyle name="パーセント 2" xfId="1" xr:uid="{00000000-0005-0000-0000-000000000000}"/>
    <cellStyle name="桁区切り" xfId="2" builtinId="6"/>
    <cellStyle name="桁区切り 2" xfId="3" xr:uid="{00000000-0005-0000-0000-000002000000}"/>
    <cellStyle name="桁区切り 2 2" xfId="5" xr:uid="{00000000-0005-0000-0000-000003000000}"/>
    <cellStyle name="桁区切り 3" xfId="10" xr:uid="{00000000-0005-0000-0000-000004000000}"/>
    <cellStyle name="標準" xfId="0" builtinId="0"/>
    <cellStyle name="標準 2" xfId="4" xr:uid="{00000000-0005-0000-0000-000006000000}"/>
    <cellStyle name="標準 2 2" xfId="6" xr:uid="{00000000-0005-0000-0000-000007000000}"/>
    <cellStyle name="標準 3" xfId="7" xr:uid="{00000000-0005-0000-0000-000008000000}"/>
    <cellStyle name="標準 3 2" xfId="8" xr:uid="{00000000-0005-0000-0000-000009000000}"/>
    <cellStyle name="標準 4" xfId="9" xr:uid="{00000000-0005-0000-0000-00000A000000}"/>
  </cellStyles>
  <dxfs count="8">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ill>
        <patternFill>
          <bgColor theme="1" tint="0.499984740745262"/>
        </patternFill>
      </fill>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476250</xdr:colOff>
      <xdr:row>13</xdr:row>
      <xdr:rowOff>219075</xdr:rowOff>
    </xdr:from>
    <xdr:to>
      <xdr:col>10</xdr:col>
      <xdr:colOff>66675</xdr:colOff>
      <xdr:row>16</xdr:row>
      <xdr:rowOff>0</xdr:rowOff>
    </xdr:to>
    <xdr:sp macro="" textlink="">
      <xdr:nvSpPr>
        <xdr:cNvPr id="10312" name="大かっこ 1">
          <a:extLst>
            <a:ext uri="{FF2B5EF4-FFF2-40B4-BE49-F238E27FC236}">
              <a16:creationId xmlns:a16="http://schemas.microsoft.com/office/drawing/2014/main" id="{00000000-0008-0000-0000-000048280000}"/>
            </a:ext>
          </a:extLst>
        </xdr:cNvPr>
        <xdr:cNvSpPr>
          <a:spLocks noChangeArrowheads="1"/>
        </xdr:cNvSpPr>
      </xdr:nvSpPr>
      <xdr:spPr bwMode="auto">
        <a:xfrm>
          <a:off x="3409950" y="3190875"/>
          <a:ext cx="3019425" cy="466725"/>
        </a:xfrm>
        <a:prstGeom prst="bracketPair">
          <a:avLst>
            <a:gd name="adj" fmla="val 16667"/>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342900</xdr:colOff>
      <xdr:row>13</xdr:row>
      <xdr:rowOff>175260</xdr:rowOff>
    </xdr:from>
    <xdr:to>
      <xdr:col>10</xdr:col>
      <xdr:colOff>53340</xdr:colOff>
      <xdr:row>16</xdr:row>
      <xdr:rowOff>0</xdr:rowOff>
    </xdr:to>
    <xdr:sp macro="" textlink="">
      <xdr:nvSpPr>
        <xdr:cNvPr id="2" name="大かっこ 1">
          <a:extLst>
            <a:ext uri="{FF2B5EF4-FFF2-40B4-BE49-F238E27FC236}">
              <a16:creationId xmlns:a16="http://schemas.microsoft.com/office/drawing/2014/main" id="{00000000-0008-0000-0500-000002000000}"/>
            </a:ext>
          </a:extLst>
        </xdr:cNvPr>
        <xdr:cNvSpPr>
          <a:spLocks noChangeArrowheads="1"/>
        </xdr:cNvSpPr>
      </xdr:nvSpPr>
      <xdr:spPr bwMode="auto">
        <a:xfrm>
          <a:off x="2369820" y="3150870"/>
          <a:ext cx="3417570" cy="506730"/>
        </a:xfrm>
        <a:prstGeom prst="bracketPair">
          <a:avLst>
            <a:gd name="adj" fmla="val 16667"/>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342900</xdr:colOff>
          <xdr:row>24</xdr:row>
          <xdr:rowOff>0</xdr:rowOff>
        </xdr:from>
        <xdr:to>
          <xdr:col>2</xdr:col>
          <xdr:colOff>514350</xdr:colOff>
          <xdr:row>25</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25</xdr:row>
          <xdr:rowOff>222250</xdr:rowOff>
        </xdr:from>
        <xdr:to>
          <xdr:col>2</xdr:col>
          <xdr:colOff>533400</xdr:colOff>
          <xdr:row>27</xdr:row>
          <xdr:rowOff>12700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127000</xdr:colOff>
          <xdr:row>35</xdr:row>
          <xdr:rowOff>38100</xdr:rowOff>
        </xdr:from>
        <xdr:to>
          <xdr:col>4</xdr:col>
          <xdr:colOff>666750</xdr:colOff>
          <xdr:row>35</xdr:row>
          <xdr:rowOff>247650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6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679450</xdr:colOff>
          <xdr:row>36</xdr:row>
          <xdr:rowOff>285750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6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107950</xdr:colOff>
          <xdr:row>35</xdr:row>
          <xdr:rowOff>50800</xdr:rowOff>
        </xdr:from>
        <xdr:to>
          <xdr:col>6</xdr:col>
          <xdr:colOff>679450</xdr:colOff>
          <xdr:row>35</xdr:row>
          <xdr:rowOff>247650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6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36</xdr:row>
          <xdr:rowOff>57150</xdr:rowOff>
        </xdr:from>
        <xdr:to>
          <xdr:col>5</xdr:col>
          <xdr:colOff>419100</xdr:colOff>
          <xdr:row>36</xdr:row>
          <xdr:rowOff>304800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6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209550</xdr:colOff>
          <xdr:row>35</xdr:row>
          <xdr:rowOff>31750</xdr:rowOff>
        </xdr:from>
        <xdr:to>
          <xdr:col>8</xdr:col>
          <xdr:colOff>628650</xdr:colOff>
          <xdr:row>35</xdr:row>
          <xdr:rowOff>222250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6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40</xdr:col>
      <xdr:colOff>321954</xdr:colOff>
      <xdr:row>7</xdr:row>
      <xdr:rowOff>57359</xdr:rowOff>
    </xdr:from>
    <xdr:to>
      <xdr:col>46</xdr:col>
      <xdr:colOff>134425</xdr:colOff>
      <xdr:row>15</xdr:row>
      <xdr:rowOff>21073</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7444997" y="1305272"/>
          <a:ext cx="3627993" cy="1382801"/>
          <a:chOff x="6400731" y="2513069"/>
          <a:chExt cx="5636228" cy="1370551"/>
        </a:xfrm>
      </xdr:grpSpPr>
      <xdr:sp macro="" textlink="">
        <xdr:nvSpPr>
          <xdr:cNvPr id="3" name="正方形/長方形 2">
            <a:extLst>
              <a:ext uri="{FF2B5EF4-FFF2-40B4-BE49-F238E27FC236}">
                <a16:creationId xmlns:a16="http://schemas.microsoft.com/office/drawing/2014/main" id="{00000000-0008-0000-07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7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omments" Target="../comments4.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5.vml"/><Relationship Id="rId7" Type="http://schemas.openxmlformats.org/officeDocument/2006/relationships/ctrlProp" Target="../ctrlProps/ctrlProp6.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sheetPr>
  <dimension ref="A1:K42"/>
  <sheetViews>
    <sheetView view="pageBreakPreview" zoomScaleNormal="100" zoomScaleSheetLayoutView="100" workbookViewId="0">
      <selection activeCell="B22" sqref="B22:J24"/>
    </sheetView>
  </sheetViews>
  <sheetFormatPr defaultColWidth="0" defaultRowHeight="14.25" customHeight="1" zeroHeight="1"/>
  <cols>
    <col min="1" max="1" width="2.453125" style="24" customWidth="1"/>
    <col min="2" max="10" width="9" style="24" customWidth="1"/>
    <col min="11" max="11" width="2.453125" style="24" customWidth="1"/>
    <col min="12" max="15" width="9" style="24" customWidth="1"/>
    <col min="16" max="16384" width="0" style="24" hidden="1"/>
  </cols>
  <sheetData>
    <row r="1" spans="1:11" ht="18" customHeight="1">
      <c r="A1" s="105"/>
      <c r="B1" s="105"/>
      <c r="C1" s="105"/>
      <c r="D1" s="105"/>
      <c r="E1" s="105"/>
      <c r="F1" s="105"/>
      <c r="G1" s="105"/>
      <c r="H1" s="105"/>
      <c r="I1" s="105"/>
      <c r="J1" s="105"/>
      <c r="K1" s="105"/>
    </row>
    <row r="2" spans="1:11" ht="18" customHeight="1">
      <c r="A2" s="105"/>
      <c r="B2" s="105"/>
      <c r="C2" s="105"/>
      <c r="D2" s="105"/>
      <c r="E2" s="105"/>
      <c r="F2" s="105"/>
      <c r="G2" s="105"/>
      <c r="H2" s="105"/>
      <c r="I2" s="105"/>
      <c r="J2" s="105"/>
      <c r="K2" s="105"/>
    </row>
    <row r="3" spans="1:11" ht="18" customHeight="1">
      <c r="A3" s="105"/>
      <c r="B3" s="105" t="s">
        <v>91</v>
      </c>
      <c r="C3" s="105"/>
      <c r="D3" s="105"/>
      <c r="E3" s="105"/>
      <c r="F3" s="105"/>
      <c r="G3" s="105"/>
      <c r="H3" s="105"/>
      <c r="I3" s="105"/>
      <c r="J3" s="105"/>
      <c r="K3" s="105"/>
    </row>
    <row r="4" spans="1:11" ht="18" customHeight="1">
      <c r="A4" s="105"/>
      <c r="B4" s="105"/>
      <c r="C4" s="105"/>
      <c r="D4" s="105"/>
      <c r="E4" s="105"/>
      <c r="F4" s="105"/>
      <c r="G4" s="105"/>
      <c r="H4" s="105"/>
      <c r="I4" s="105"/>
      <c r="J4" s="105"/>
      <c r="K4" s="105"/>
    </row>
    <row r="5" spans="1:11" ht="18" customHeight="1">
      <c r="A5" s="105"/>
      <c r="B5" s="105"/>
      <c r="C5" s="105"/>
      <c r="D5" s="105"/>
      <c r="E5" s="105"/>
      <c r="F5" s="105"/>
      <c r="G5" s="105"/>
      <c r="H5" s="297">
        <f ca="1">TODAY()</f>
        <v>46048</v>
      </c>
      <c r="I5" s="297"/>
      <c r="J5" s="297"/>
      <c r="K5" s="105"/>
    </row>
    <row r="6" spans="1:11" ht="18" customHeight="1">
      <c r="A6" s="105"/>
      <c r="B6" s="105"/>
      <c r="C6" s="105"/>
      <c r="D6" s="105"/>
      <c r="E6" s="105"/>
      <c r="F6" s="105"/>
      <c r="G6" s="105"/>
      <c r="H6" s="105"/>
      <c r="I6" s="105"/>
      <c r="J6" s="105"/>
      <c r="K6" s="105"/>
    </row>
    <row r="7" spans="1:11" ht="18" customHeight="1">
      <c r="A7" s="105"/>
      <c r="B7" s="105"/>
      <c r="C7" s="105"/>
      <c r="D7" s="105"/>
      <c r="E7" s="105"/>
      <c r="F7" s="105"/>
      <c r="G7" s="105"/>
      <c r="H7" s="105"/>
      <c r="I7" s="105"/>
      <c r="J7" s="105"/>
      <c r="K7" s="105"/>
    </row>
    <row r="8" spans="1:11" ht="18" customHeight="1">
      <c r="A8" s="105"/>
      <c r="B8" s="105" t="s">
        <v>221</v>
      </c>
      <c r="C8" s="105"/>
      <c r="D8" s="105"/>
      <c r="E8" s="105"/>
      <c r="F8" s="105"/>
      <c r="G8" s="105"/>
      <c r="H8" s="105"/>
      <c r="I8" s="105"/>
      <c r="J8" s="105"/>
      <c r="K8" s="105"/>
    </row>
    <row r="9" spans="1:11" ht="18" customHeight="1">
      <c r="A9" s="105"/>
      <c r="B9" s="105"/>
      <c r="C9" s="105"/>
      <c r="D9" s="105"/>
      <c r="E9" s="105"/>
      <c r="F9" s="105"/>
      <c r="G9" s="105"/>
      <c r="H9" s="105"/>
      <c r="I9" s="105"/>
      <c r="J9" s="105"/>
      <c r="K9" s="105"/>
    </row>
    <row r="10" spans="1:11" ht="18" customHeight="1">
      <c r="A10" s="105"/>
      <c r="B10" s="105"/>
      <c r="C10" s="105"/>
      <c r="D10" s="105"/>
      <c r="E10" s="105"/>
      <c r="F10" s="105"/>
      <c r="G10" s="105"/>
      <c r="H10" s="105"/>
      <c r="I10" s="105"/>
      <c r="J10" s="105"/>
      <c r="K10" s="105"/>
    </row>
    <row r="11" spans="1:11" ht="18" customHeight="1">
      <c r="A11" s="105"/>
      <c r="B11" s="105"/>
      <c r="C11" s="105"/>
      <c r="D11" s="105"/>
      <c r="E11" s="105"/>
      <c r="F11" s="105"/>
      <c r="G11" s="106" t="s">
        <v>55</v>
      </c>
      <c r="H11" s="296"/>
      <c r="I11" s="296"/>
      <c r="J11" s="296"/>
      <c r="K11" s="105"/>
    </row>
    <row r="12" spans="1:11" ht="18" customHeight="1">
      <c r="A12" s="105"/>
      <c r="B12" s="105"/>
      <c r="C12" s="105"/>
      <c r="D12" s="105"/>
      <c r="E12" s="105"/>
      <c r="F12" s="105"/>
      <c r="G12" s="106" t="s">
        <v>54</v>
      </c>
      <c r="H12" s="296"/>
      <c r="I12" s="296"/>
      <c r="J12" s="296"/>
      <c r="K12" s="105"/>
    </row>
    <row r="13" spans="1:11" ht="18" customHeight="1">
      <c r="A13" s="105"/>
      <c r="B13" s="105"/>
      <c r="C13" s="105"/>
      <c r="D13" s="105"/>
      <c r="E13" s="105"/>
      <c r="F13" s="105"/>
      <c r="G13" s="106" t="s">
        <v>53</v>
      </c>
      <c r="H13" s="296"/>
      <c r="I13" s="296"/>
      <c r="J13" s="296"/>
      <c r="K13" s="105"/>
    </row>
    <row r="14" spans="1:11" ht="18" customHeight="1">
      <c r="A14" s="105"/>
      <c r="B14" s="105"/>
      <c r="C14" s="105"/>
      <c r="D14" s="105"/>
      <c r="E14" s="105"/>
      <c r="F14" s="105"/>
      <c r="G14" s="106"/>
      <c r="H14" s="107"/>
      <c r="I14" s="107"/>
      <c r="J14" s="107"/>
      <c r="K14" s="105"/>
    </row>
    <row r="15" spans="1:11" ht="18" customHeight="1">
      <c r="A15" s="105"/>
      <c r="B15" s="105"/>
      <c r="C15" s="105"/>
      <c r="D15" s="105"/>
      <c r="E15" s="105"/>
      <c r="F15" s="105"/>
      <c r="G15" s="108" t="s">
        <v>52</v>
      </c>
      <c r="H15" s="296"/>
      <c r="I15" s="296"/>
      <c r="J15" s="296"/>
      <c r="K15" s="105"/>
    </row>
    <row r="16" spans="1:11" ht="18" customHeight="1">
      <c r="A16" s="105"/>
      <c r="B16" s="105"/>
      <c r="C16" s="105"/>
      <c r="D16" s="105"/>
      <c r="E16" s="105"/>
      <c r="F16" s="105"/>
      <c r="G16" s="108" t="s">
        <v>23</v>
      </c>
      <c r="H16" s="296"/>
      <c r="I16" s="296"/>
      <c r="J16" s="296"/>
      <c r="K16" s="105"/>
    </row>
    <row r="17" spans="1:11" ht="18" customHeight="1">
      <c r="A17" s="105"/>
      <c r="B17" s="105"/>
      <c r="C17" s="105"/>
      <c r="D17" s="105"/>
      <c r="E17" s="105"/>
      <c r="F17" s="105"/>
      <c r="G17" s="105"/>
      <c r="H17" s="105"/>
      <c r="I17" s="105"/>
      <c r="J17" s="105"/>
      <c r="K17" s="105"/>
    </row>
    <row r="18" spans="1:11" ht="18" customHeight="1">
      <c r="A18" s="105"/>
      <c r="B18" s="105"/>
      <c r="C18" s="105"/>
      <c r="D18" s="105"/>
      <c r="E18" s="105"/>
      <c r="F18" s="105"/>
      <c r="G18" s="105"/>
      <c r="H18" s="105"/>
      <c r="I18" s="105"/>
      <c r="J18" s="105"/>
      <c r="K18" s="105"/>
    </row>
    <row r="19" spans="1:11" ht="18" customHeight="1">
      <c r="A19" s="105"/>
      <c r="B19" s="300" t="s">
        <v>82</v>
      </c>
      <c r="C19" s="300"/>
      <c r="D19" s="300"/>
      <c r="E19" s="300"/>
      <c r="F19" s="300"/>
      <c r="G19" s="300"/>
      <c r="H19" s="300"/>
      <c r="I19" s="300"/>
      <c r="J19" s="300"/>
      <c r="K19" s="105"/>
    </row>
    <row r="20" spans="1:11" ht="18" customHeight="1">
      <c r="A20" s="105"/>
      <c r="B20" s="105"/>
      <c r="C20" s="105"/>
      <c r="D20" s="105"/>
      <c r="E20" s="105"/>
      <c r="F20" s="105"/>
      <c r="G20" s="105"/>
      <c r="H20" s="105"/>
      <c r="I20" s="105"/>
      <c r="J20" s="105"/>
      <c r="K20" s="105"/>
    </row>
    <row r="21" spans="1:11" ht="18" customHeight="1">
      <c r="A21" s="105"/>
      <c r="B21" s="105"/>
      <c r="C21" s="105"/>
      <c r="D21" s="105"/>
      <c r="E21" s="105"/>
      <c r="F21" s="105"/>
      <c r="G21" s="105"/>
      <c r="H21" s="105"/>
      <c r="I21" s="105"/>
      <c r="J21" s="105"/>
      <c r="K21" s="105"/>
    </row>
    <row r="22" spans="1:11" ht="18" customHeight="1">
      <c r="A22" s="105"/>
      <c r="B22" s="301" t="s">
        <v>222</v>
      </c>
      <c r="C22" s="301"/>
      <c r="D22" s="301"/>
      <c r="E22" s="301"/>
      <c r="F22" s="301"/>
      <c r="G22" s="301"/>
      <c r="H22" s="301"/>
      <c r="I22" s="301"/>
      <c r="J22" s="301"/>
      <c r="K22" s="105"/>
    </row>
    <row r="23" spans="1:11" ht="18" customHeight="1">
      <c r="A23" s="105"/>
      <c r="B23" s="301"/>
      <c r="C23" s="301"/>
      <c r="D23" s="301"/>
      <c r="E23" s="301"/>
      <c r="F23" s="301"/>
      <c r="G23" s="301"/>
      <c r="H23" s="301"/>
      <c r="I23" s="301"/>
      <c r="J23" s="301"/>
      <c r="K23" s="105"/>
    </row>
    <row r="24" spans="1:11" ht="18" customHeight="1">
      <c r="A24" s="105"/>
      <c r="B24" s="301"/>
      <c r="C24" s="301"/>
      <c r="D24" s="301"/>
      <c r="E24" s="301"/>
      <c r="F24" s="301"/>
      <c r="G24" s="301"/>
      <c r="H24" s="301"/>
      <c r="I24" s="301"/>
      <c r="J24" s="301"/>
      <c r="K24" s="105"/>
    </row>
    <row r="25" spans="1:11" ht="18" customHeight="1">
      <c r="A25" s="105"/>
      <c r="B25" s="105"/>
      <c r="C25" s="105"/>
      <c r="D25" s="105"/>
      <c r="E25" s="105"/>
      <c r="F25" s="105"/>
      <c r="G25" s="105"/>
      <c r="H25" s="105"/>
      <c r="I25" s="105"/>
      <c r="J25" s="105"/>
      <c r="K25" s="105"/>
    </row>
    <row r="26" spans="1:11" ht="18" customHeight="1">
      <c r="A26" s="105"/>
      <c r="B26" s="300" t="s">
        <v>51</v>
      </c>
      <c r="C26" s="300"/>
      <c r="D26" s="300"/>
      <c r="E26" s="300"/>
      <c r="F26" s="300"/>
      <c r="G26" s="300"/>
      <c r="H26" s="300"/>
      <c r="I26" s="300"/>
      <c r="J26" s="300"/>
      <c r="K26" s="105"/>
    </row>
    <row r="27" spans="1:11" ht="18" customHeight="1">
      <c r="A27" s="105"/>
      <c r="B27" s="105"/>
      <c r="C27" s="105"/>
      <c r="D27" s="105"/>
      <c r="E27" s="105"/>
      <c r="F27" s="105"/>
      <c r="G27" s="105"/>
      <c r="H27" s="105"/>
      <c r="I27" s="105"/>
      <c r="J27" s="105"/>
      <c r="K27" s="105"/>
    </row>
    <row r="28" spans="1:11" ht="18" customHeight="1">
      <c r="A28" s="105"/>
      <c r="B28" s="105"/>
      <c r="C28" s="105"/>
      <c r="D28" s="105"/>
      <c r="E28" s="105"/>
      <c r="F28" s="109"/>
      <c r="G28" s="109"/>
      <c r="H28" s="109"/>
      <c r="I28" s="105"/>
      <c r="J28" s="105"/>
      <c r="K28" s="105"/>
    </row>
    <row r="29" spans="1:11" ht="18" customHeight="1">
      <c r="A29" s="105"/>
      <c r="B29" s="105"/>
      <c r="C29" s="298" t="s">
        <v>83</v>
      </c>
      <c r="D29" s="298"/>
      <c r="E29" s="298"/>
      <c r="F29" s="302">
        <f>別表１!C28</f>
        <v>0</v>
      </c>
      <c r="G29" s="302"/>
      <c r="H29" s="302"/>
      <c r="I29" s="105" t="s">
        <v>84</v>
      </c>
      <c r="J29" s="105"/>
      <c r="K29" s="105"/>
    </row>
    <row r="30" spans="1:11" ht="18" customHeight="1">
      <c r="A30" s="105"/>
      <c r="B30" s="105"/>
      <c r="C30" s="298" t="s">
        <v>85</v>
      </c>
      <c r="D30" s="298"/>
      <c r="E30" s="298"/>
      <c r="F30" s="303"/>
      <c r="G30" s="303"/>
      <c r="H30" s="303"/>
      <c r="I30" s="105" t="s">
        <v>84</v>
      </c>
      <c r="J30" s="105"/>
      <c r="K30" s="105"/>
    </row>
    <row r="31" spans="1:11" ht="18" customHeight="1">
      <c r="A31" s="105"/>
      <c r="B31" s="105"/>
      <c r="C31" s="298" t="s">
        <v>86</v>
      </c>
      <c r="D31" s="298"/>
      <c r="E31" s="298"/>
      <c r="F31" s="299">
        <f>F29-F30</f>
        <v>0</v>
      </c>
      <c r="G31" s="299"/>
      <c r="H31" s="299"/>
      <c r="I31" s="105" t="s">
        <v>84</v>
      </c>
      <c r="J31" s="105"/>
      <c r="K31" s="105"/>
    </row>
    <row r="32" spans="1:11" ht="18" customHeight="1">
      <c r="A32" s="105"/>
      <c r="B32" s="105"/>
      <c r="C32" s="105"/>
      <c r="D32" s="105"/>
      <c r="E32" s="105"/>
      <c r="F32" s="105"/>
      <c r="G32" s="105"/>
      <c r="H32" s="105"/>
      <c r="I32" s="105"/>
      <c r="J32" s="105"/>
      <c r="K32" s="105"/>
    </row>
    <row r="33" spans="1:11" ht="18" customHeight="1">
      <c r="A33" s="105"/>
      <c r="B33" s="105"/>
      <c r="C33" s="105"/>
      <c r="D33" s="105"/>
      <c r="E33" s="105"/>
      <c r="F33" s="105"/>
      <c r="G33" s="105"/>
      <c r="H33" s="105"/>
      <c r="I33" s="105"/>
      <c r="J33" s="105"/>
      <c r="K33" s="105"/>
    </row>
    <row r="34" spans="1:11" ht="18" customHeight="1">
      <c r="A34" s="105"/>
      <c r="B34" s="105"/>
      <c r="C34" s="105"/>
      <c r="D34" s="105"/>
      <c r="E34" s="105"/>
      <c r="F34" s="105"/>
      <c r="G34" s="105"/>
      <c r="H34" s="105"/>
      <c r="I34" s="105"/>
      <c r="J34" s="105"/>
      <c r="K34" s="105"/>
    </row>
    <row r="35" spans="1:11" ht="18" customHeight="1">
      <c r="A35" s="105"/>
      <c r="B35" s="105"/>
      <c r="C35" s="110"/>
      <c r="D35" s="105"/>
      <c r="E35" s="105"/>
      <c r="F35" s="105"/>
      <c r="G35" s="105"/>
      <c r="H35" s="105"/>
      <c r="I35" s="105"/>
      <c r="J35" s="105"/>
      <c r="K35" s="105"/>
    </row>
    <row r="36" spans="1:11" ht="18" customHeight="1">
      <c r="A36" s="105"/>
      <c r="B36" s="105"/>
      <c r="C36" s="110"/>
      <c r="D36" s="105"/>
      <c r="E36" s="105"/>
      <c r="F36" s="105"/>
      <c r="G36" s="105"/>
      <c r="H36" s="105"/>
      <c r="I36" s="105"/>
      <c r="J36" s="105"/>
      <c r="K36" s="105"/>
    </row>
    <row r="37" spans="1:11" ht="18" customHeight="1">
      <c r="A37" s="105"/>
      <c r="B37" s="105"/>
      <c r="C37" s="110"/>
      <c r="D37" s="105"/>
      <c r="E37" s="105"/>
      <c r="F37" s="105"/>
      <c r="G37" s="105"/>
      <c r="H37" s="105"/>
      <c r="I37" s="105"/>
      <c r="J37" s="105"/>
      <c r="K37" s="105"/>
    </row>
    <row r="38" spans="1:11" ht="18" customHeight="1">
      <c r="A38" s="105"/>
      <c r="B38" s="105"/>
      <c r="C38" s="105"/>
      <c r="D38" s="105"/>
      <c r="E38" s="105"/>
      <c r="F38" s="105"/>
      <c r="G38" s="105"/>
      <c r="H38" s="105"/>
      <c r="I38" s="105"/>
      <c r="J38" s="105"/>
      <c r="K38" s="105"/>
    </row>
    <row r="39" spans="1:11" ht="18" customHeight="1"/>
    <row r="40" spans="1:11" ht="18" hidden="1" customHeight="1"/>
    <row r="41" spans="1:11" ht="15" hidden="1" customHeight="1"/>
    <row r="42" spans="1:11" ht="14"/>
  </sheetData>
  <protectedRanges>
    <protectedRange sqref="H11:J11 H12:J12 H13:J13 H15:J15 H16:J16 F30:H30" name="範囲1"/>
  </protectedRanges>
  <mergeCells count="15">
    <mergeCell ref="C31:E31"/>
    <mergeCell ref="F31:H31"/>
    <mergeCell ref="B19:J19"/>
    <mergeCell ref="B22:J24"/>
    <mergeCell ref="B26:J26"/>
    <mergeCell ref="C29:E29"/>
    <mergeCell ref="F29:H29"/>
    <mergeCell ref="C30:E30"/>
    <mergeCell ref="F30:H30"/>
    <mergeCell ref="H16:J16"/>
    <mergeCell ref="H5:J5"/>
    <mergeCell ref="H11:J11"/>
    <mergeCell ref="H12:J12"/>
    <mergeCell ref="H13:J13"/>
    <mergeCell ref="H15:J15"/>
  </mergeCells>
  <phoneticPr fontId="1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5"/>
  <sheetViews>
    <sheetView view="pageBreakPreview" zoomScale="75" zoomScaleNormal="100" zoomScaleSheetLayoutView="75" workbookViewId="0">
      <selection activeCell="C26" sqref="C26"/>
    </sheetView>
  </sheetViews>
  <sheetFormatPr defaultColWidth="14.6328125" defaultRowHeight="13"/>
  <cols>
    <col min="1" max="1" width="25.36328125" customWidth="1"/>
    <col min="2" max="2" width="24.7265625" customWidth="1"/>
    <col min="3" max="3" width="33.90625" customWidth="1"/>
    <col min="4" max="4" width="24.26953125" customWidth="1"/>
    <col min="5" max="5" width="8.90625" customWidth="1"/>
    <col min="6" max="6" width="12.453125" customWidth="1"/>
    <col min="7" max="8" width="14.6328125" customWidth="1"/>
    <col min="9" max="9" width="25.08984375" customWidth="1"/>
  </cols>
  <sheetData>
    <row r="1" spans="1:7" ht="20.149999999999999" customHeight="1">
      <c r="A1" s="312" t="s">
        <v>79</v>
      </c>
      <c r="B1" s="313"/>
    </row>
    <row r="2" spans="1:7" ht="20.149999999999999" customHeight="1">
      <c r="A2" s="314"/>
      <c r="B2" s="315"/>
    </row>
    <row r="4" spans="1:7" ht="30" customHeight="1">
      <c r="A4" s="305" t="s">
        <v>89</v>
      </c>
      <c r="B4" s="306"/>
      <c r="C4" s="306"/>
      <c r="D4" s="306"/>
      <c r="E4" s="306"/>
      <c r="F4" s="306"/>
      <c r="G4" s="307"/>
    </row>
    <row r="5" spans="1:7" ht="15.75" customHeight="1">
      <c r="A5" s="27"/>
      <c r="B5" s="27"/>
    </row>
    <row r="6" spans="1:7" ht="30" customHeight="1">
      <c r="A6" s="28" t="s">
        <v>56</v>
      </c>
      <c r="E6" s="29"/>
      <c r="F6" s="11"/>
      <c r="G6" s="11"/>
    </row>
    <row r="7" spans="1:7" ht="14.25" customHeight="1">
      <c r="E7" s="29"/>
      <c r="F7" s="11"/>
      <c r="G7" s="11"/>
    </row>
    <row r="8" spans="1:7" s="24" customFormat="1" ht="40" customHeight="1" thickBot="1">
      <c r="A8" s="30" t="s">
        <v>23</v>
      </c>
      <c r="B8" s="31">
        <f>【A型】別記様式２!H16</f>
        <v>0</v>
      </c>
      <c r="C8" s="157" t="s">
        <v>20</v>
      </c>
      <c r="D8" s="158">
        <f>【A型】別記様式２!H15</f>
        <v>0</v>
      </c>
      <c r="E8" s="32"/>
      <c r="F8" s="33"/>
      <c r="G8" s="33"/>
    </row>
    <row r="9" spans="1:7" s="24" customFormat="1" ht="40" customHeight="1" thickBot="1">
      <c r="A9" s="34" t="s">
        <v>57</v>
      </c>
      <c r="B9" s="206"/>
      <c r="C9" s="205"/>
      <c r="D9" s="159"/>
      <c r="E9" s="35"/>
      <c r="F9" s="36"/>
      <c r="G9" s="36"/>
    </row>
    <row r="10" spans="1:7" s="24" customFormat="1" ht="40" customHeight="1" thickBot="1">
      <c r="A10" s="155" t="s">
        <v>143</v>
      </c>
      <c r="B10" s="202"/>
      <c r="C10" s="204"/>
      <c r="D10" s="203"/>
      <c r="E10" s="35"/>
      <c r="F10" s="199"/>
      <c r="G10" s="199"/>
    </row>
    <row r="11" spans="1:7" s="24" customFormat="1" ht="40" customHeight="1" thickBot="1">
      <c r="A11" s="37" t="s">
        <v>58</v>
      </c>
      <c r="B11" s="80"/>
      <c r="C11" s="204"/>
      <c r="D11" s="201"/>
      <c r="E11" s="35"/>
      <c r="F11" s="36"/>
      <c r="G11" s="36"/>
    </row>
    <row r="12" spans="1:7" ht="39.65" customHeight="1" thickBot="1">
      <c r="A12" s="155" t="s">
        <v>122</v>
      </c>
      <c r="B12" s="80"/>
      <c r="C12" s="207"/>
      <c r="D12" s="46"/>
      <c r="E12" s="12"/>
      <c r="F12" s="156"/>
      <c r="G12" s="156"/>
    </row>
    <row r="13" spans="1:7" s="24" customFormat="1" ht="25" customHeight="1">
      <c r="A13" s="317"/>
      <c r="B13" s="318"/>
      <c r="C13" s="319"/>
      <c r="D13" s="320"/>
      <c r="E13" s="36"/>
      <c r="F13" s="36"/>
      <c r="G13" s="36"/>
    </row>
    <row r="14" spans="1:7" s="24" customFormat="1" ht="40" customHeight="1">
      <c r="A14" s="196" t="s">
        <v>217</v>
      </c>
      <c r="B14" s="197" t="s">
        <v>139</v>
      </c>
      <c r="C14" s="197" t="s">
        <v>140</v>
      </c>
      <c r="D14" s="197" t="s">
        <v>141</v>
      </c>
      <c r="E14" s="36"/>
      <c r="F14" s="36"/>
      <c r="G14" s="36"/>
    </row>
    <row r="15" spans="1:7" s="24" customFormat="1" ht="30" customHeight="1">
      <c r="A15" s="30" t="s">
        <v>100</v>
      </c>
      <c r="B15" s="31">
        <v>1</v>
      </c>
      <c r="C15" s="31">
        <f>別表4!J52</f>
        <v>0</v>
      </c>
      <c r="D15" s="198"/>
      <c r="E15" s="36"/>
      <c r="F15" s="36"/>
      <c r="G15" s="36"/>
    </row>
    <row r="16" spans="1:7" s="24" customFormat="1" ht="30" customHeight="1">
      <c r="A16" s="30" t="s">
        <v>99</v>
      </c>
      <c r="B16" s="31">
        <v>1</v>
      </c>
      <c r="C16" s="31">
        <f>別表4!J55</f>
        <v>0</v>
      </c>
      <c r="D16" s="200">
        <f>別表4!J53</f>
        <v>0</v>
      </c>
      <c r="E16" s="36"/>
      <c r="F16" s="36"/>
      <c r="G16" s="36"/>
    </row>
    <row r="17" spans="1:7" s="24" customFormat="1" ht="30" customHeight="1">
      <c r="A17" s="30" t="s">
        <v>98</v>
      </c>
      <c r="B17" s="208">
        <f>IF(B10&lt;=80,4,5)</f>
        <v>4</v>
      </c>
      <c r="C17" s="31">
        <f>別表4!J58</f>
        <v>0</v>
      </c>
      <c r="D17" s="31">
        <f>別表4!J56</f>
        <v>0</v>
      </c>
      <c r="E17" s="36"/>
      <c r="F17" s="36"/>
      <c r="G17" s="36"/>
    </row>
    <row r="18" spans="1:7" s="24" customFormat="1" ht="30" customHeight="1">
      <c r="A18" s="30" t="s">
        <v>142</v>
      </c>
      <c r="B18" s="31">
        <v>1</v>
      </c>
      <c r="C18" s="31">
        <f>別表4!J61</f>
        <v>0</v>
      </c>
      <c r="D18" s="31">
        <f>別表4!J59</f>
        <v>0</v>
      </c>
      <c r="E18" s="199"/>
      <c r="F18" s="199"/>
      <c r="G18" s="199"/>
    </row>
    <row r="19" spans="1:7" s="24" customFormat="1" ht="30" customHeight="1">
      <c r="A19" s="30" t="s">
        <v>96</v>
      </c>
      <c r="B19" s="31">
        <v>1</v>
      </c>
      <c r="C19" s="31">
        <f>別表4!J64</f>
        <v>0</v>
      </c>
      <c r="D19" s="31">
        <f>別表4!J62</f>
        <v>0</v>
      </c>
      <c r="E19" s="36"/>
      <c r="F19" s="36"/>
      <c r="G19" s="36"/>
    </row>
    <row r="20" spans="1:7" s="24" customFormat="1" ht="30" customHeight="1">
      <c r="A20" s="30" t="s">
        <v>95</v>
      </c>
      <c r="B20" s="31">
        <v>2</v>
      </c>
      <c r="C20" s="31">
        <f>別表4!J67</f>
        <v>0</v>
      </c>
      <c r="D20" s="31">
        <f>別表4!J65</f>
        <v>0</v>
      </c>
      <c r="E20" s="36"/>
      <c r="F20" s="36"/>
      <c r="G20" s="36"/>
    </row>
    <row r="21" spans="1:7" ht="30" customHeight="1">
      <c r="E21" s="36"/>
      <c r="F21" s="36"/>
      <c r="G21" s="36"/>
    </row>
    <row r="22" spans="1:7" ht="30" customHeight="1">
      <c r="A22" s="28" t="s">
        <v>18</v>
      </c>
      <c r="F22" s="2"/>
      <c r="G22" s="38"/>
    </row>
    <row r="23" spans="1:7" ht="23.5">
      <c r="A23" s="1"/>
    </row>
    <row r="24" spans="1:7" s="24" customFormat="1" ht="50.15" customHeight="1" thickBot="1">
      <c r="A24" s="308" t="s">
        <v>59</v>
      </c>
      <c r="B24" s="309"/>
      <c r="C24" s="39" t="s">
        <v>60</v>
      </c>
      <c r="D24" s="310" t="s">
        <v>61</v>
      </c>
      <c r="E24" s="310"/>
      <c r="F24" s="310"/>
      <c r="G24" s="310"/>
    </row>
    <row r="25" spans="1:7" s="24" customFormat="1" ht="50.15" customHeight="1" thickBot="1">
      <c r="A25" s="40" t="s">
        <v>62</v>
      </c>
      <c r="B25" s="41" t="s">
        <v>63</v>
      </c>
      <c r="C25" s="187"/>
      <c r="D25" s="311" t="s">
        <v>90</v>
      </c>
      <c r="E25" s="311"/>
      <c r="F25" s="311"/>
      <c r="G25" s="311"/>
    </row>
    <row r="26" spans="1:7" s="24" customFormat="1" ht="50.15" customHeight="1">
      <c r="A26" s="40" t="s">
        <v>64</v>
      </c>
      <c r="B26" s="41" t="s">
        <v>65</v>
      </c>
      <c r="C26" s="42">
        <f>別表３!E51+'処遇改善額 '!G32+介護人材確保・職場環境改善等加算!AC15</f>
        <v>0</v>
      </c>
      <c r="D26" s="311" t="s">
        <v>213</v>
      </c>
      <c r="E26" s="311"/>
      <c r="F26" s="311"/>
      <c r="G26" s="311"/>
    </row>
    <row r="27" spans="1:7" s="24" customFormat="1" ht="50.15" customHeight="1">
      <c r="A27" s="40" t="s">
        <v>66</v>
      </c>
      <c r="B27" s="41" t="s">
        <v>67</v>
      </c>
      <c r="C27" s="193">
        <f>別表３!F51+'処遇改善額 '!P29</f>
        <v>0</v>
      </c>
      <c r="D27" s="311" t="s">
        <v>138</v>
      </c>
      <c r="E27" s="311"/>
      <c r="F27" s="311"/>
      <c r="G27" s="311"/>
    </row>
    <row r="28" spans="1:7" s="24" customFormat="1" ht="50.15" customHeight="1">
      <c r="A28" s="40" t="s">
        <v>68</v>
      </c>
      <c r="B28" s="41" t="s">
        <v>69</v>
      </c>
      <c r="C28" s="42">
        <f>IF(C25&gt;C26,C26-C27,C25-C27)</f>
        <v>0</v>
      </c>
      <c r="D28" s="311" t="s">
        <v>70</v>
      </c>
      <c r="E28" s="311"/>
      <c r="F28" s="311"/>
      <c r="G28" s="311"/>
    </row>
    <row r="30" spans="1:7" ht="50.15" customHeight="1">
      <c r="A30" s="316" t="s">
        <v>223</v>
      </c>
      <c r="B30" s="316"/>
      <c r="C30" s="316"/>
      <c r="D30" s="316"/>
      <c r="E30" s="316"/>
      <c r="F30" s="316"/>
      <c r="G30" s="316"/>
    </row>
    <row r="31" spans="1:7">
      <c r="C31" s="2"/>
      <c r="D31" s="43"/>
    </row>
    <row r="32" spans="1:7">
      <c r="A32" s="2"/>
    </row>
    <row r="35" spans="2:9">
      <c r="B35" s="304"/>
      <c r="C35" s="304"/>
      <c r="D35" s="304"/>
      <c r="E35" s="304"/>
      <c r="F35" s="304"/>
      <c r="G35" s="304"/>
      <c r="H35" s="304"/>
      <c r="I35" s="304"/>
    </row>
  </sheetData>
  <sheetProtection selectLockedCells="1"/>
  <mergeCells count="11">
    <mergeCell ref="A1:B2"/>
    <mergeCell ref="D26:G26"/>
    <mergeCell ref="D27:G27"/>
    <mergeCell ref="A30:G30"/>
    <mergeCell ref="D28:G28"/>
    <mergeCell ref="A13:D13"/>
    <mergeCell ref="B35:I35"/>
    <mergeCell ref="A4:G4"/>
    <mergeCell ref="A24:B24"/>
    <mergeCell ref="D24:G24"/>
    <mergeCell ref="D25:G25"/>
  </mergeCells>
  <phoneticPr fontId="11"/>
  <pageMargins left="0.70866141732283472" right="0.51181102362204722" top="0.74803149606299213" bottom="0.74803149606299213" header="0.31496062992125984" footer="0.31496062992125984"/>
  <pageSetup paperSize="9" scale="63" fitToHeight="0" orientation="portrait" horizontalDpi="300" verticalDpi="300" r:id="rId1"/>
  <headerFooter alignWithMargins="0"/>
  <colBreaks count="1" manualBreakCount="1">
    <brk id="9"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47"/>
  <sheetViews>
    <sheetView tabSelected="1" view="pageBreakPreview" zoomScaleNormal="100" zoomScaleSheetLayoutView="100" workbookViewId="0">
      <selection activeCell="H5" sqref="H5"/>
    </sheetView>
  </sheetViews>
  <sheetFormatPr defaultRowHeight="13"/>
  <cols>
    <col min="1" max="1" width="10.6328125" customWidth="1"/>
    <col min="2" max="13" width="7.6328125" customWidth="1"/>
    <col min="14" max="14" width="9.453125" style="3" customWidth="1"/>
    <col min="15" max="15" width="7.08984375" style="81" customWidth="1"/>
  </cols>
  <sheetData>
    <row r="1" spans="1:15" s="48" customFormat="1" ht="13.5" customHeight="1">
      <c r="A1" s="324" t="s">
        <v>87</v>
      </c>
      <c r="B1" s="324"/>
      <c r="C1" s="324"/>
      <c r="D1" s="324"/>
      <c r="E1" s="324"/>
      <c r="J1" s="326" t="s">
        <v>23</v>
      </c>
      <c r="K1" s="326"/>
      <c r="L1" s="325">
        <f>別表１!B8</f>
        <v>0</v>
      </c>
      <c r="M1" s="325"/>
      <c r="N1" s="325"/>
      <c r="O1" s="81"/>
    </row>
    <row r="2" spans="1:15" s="48" customFormat="1" ht="13.5" customHeight="1">
      <c r="A2" s="324"/>
      <c r="B2" s="324"/>
      <c r="C2" s="324"/>
      <c r="D2" s="324"/>
      <c r="E2" s="324"/>
      <c r="J2" s="326" t="s">
        <v>20</v>
      </c>
      <c r="K2" s="326"/>
      <c r="L2" s="325">
        <f>別表１!D8</f>
        <v>0</v>
      </c>
      <c r="M2" s="325"/>
      <c r="N2" s="325"/>
      <c r="O2" s="81"/>
    </row>
    <row r="3" spans="1:15" s="48" customFormat="1" ht="6" customHeight="1">
      <c r="A3" s="50"/>
      <c r="B3" s="49"/>
      <c r="N3" s="49"/>
      <c r="O3" s="81"/>
    </row>
    <row r="4" spans="1:15" s="48" customFormat="1" ht="12.5" thickBot="1">
      <c r="A4" s="51" t="s">
        <v>77</v>
      </c>
      <c r="N4" s="49"/>
      <c r="O4" s="81"/>
    </row>
    <row r="5" spans="1:15" s="48" customFormat="1" ht="30" customHeight="1">
      <c r="A5" s="89" t="s">
        <v>2</v>
      </c>
      <c r="B5" s="92" t="s">
        <v>3</v>
      </c>
      <c r="C5" s="93" t="s">
        <v>4</v>
      </c>
      <c r="D5" s="93" t="s">
        <v>5</v>
      </c>
      <c r="E5" s="93" t="s">
        <v>6</v>
      </c>
      <c r="F5" s="93" t="s">
        <v>7</v>
      </c>
      <c r="G5" s="93" t="s">
        <v>8</v>
      </c>
      <c r="H5" s="93" t="s">
        <v>9</v>
      </c>
      <c r="I5" s="93" t="s">
        <v>10</v>
      </c>
      <c r="J5" s="93" t="s">
        <v>11</v>
      </c>
      <c r="K5" s="93" t="s">
        <v>12</v>
      </c>
      <c r="L5" s="111" t="s">
        <v>13</v>
      </c>
      <c r="M5" s="94" t="s">
        <v>14</v>
      </c>
      <c r="N5" s="91" t="s">
        <v>15</v>
      </c>
      <c r="O5" s="81"/>
    </row>
    <row r="6" spans="1:15" s="48" customFormat="1" ht="23.15" customHeight="1">
      <c r="A6" s="321">
        <v>1</v>
      </c>
      <c r="B6" s="95"/>
      <c r="C6" s="85"/>
      <c r="D6" s="85"/>
      <c r="E6" s="85"/>
      <c r="F6" s="85"/>
      <c r="G6" s="85"/>
      <c r="H6" s="85"/>
      <c r="I6" s="85"/>
      <c r="J6" s="85"/>
      <c r="K6" s="85"/>
      <c r="L6" s="112"/>
      <c r="M6" s="96"/>
      <c r="N6" s="115">
        <f t="shared" ref="N6:N27" si="0">SUM(B6:M6)</f>
        <v>0</v>
      </c>
      <c r="O6" s="82" t="s">
        <v>73</v>
      </c>
    </row>
    <row r="7" spans="1:15" s="48" customFormat="1" ht="23.15" customHeight="1">
      <c r="A7" s="322"/>
      <c r="B7" s="97"/>
      <c r="C7" s="86"/>
      <c r="D7" s="86"/>
      <c r="E7" s="86"/>
      <c r="F7" s="86"/>
      <c r="G7" s="86"/>
      <c r="H7" s="86"/>
      <c r="I7" s="86"/>
      <c r="J7" s="86"/>
      <c r="K7" s="86"/>
      <c r="L7" s="113"/>
      <c r="M7" s="98"/>
      <c r="N7" s="115">
        <f t="shared" si="0"/>
        <v>0</v>
      </c>
      <c r="O7" s="81"/>
    </row>
    <row r="8" spans="1:15" s="48" customFormat="1" ht="23.15" customHeight="1">
      <c r="A8" s="55">
        <v>2</v>
      </c>
      <c r="B8" s="95"/>
      <c r="C8" s="85"/>
      <c r="D8" s="85"/>
      <c r="E8" s="85"/>
      <c r="F8" s="85"/>
      <c r="G8" s="85"/>
      <c r="H8" s="85"/>
      <c r="I8" s="85"/>
      <c r="J8" s="85"/>
      <c r="K8" s="85"/>
      <c r="L8" s="112"/>
      <c r="M8" s="96"/>
      <c r="N8" s="115">
        <f t="shared" si="0"/>
        <v>0</v>
      </c>
      <c r="O8" s="81"/>
    </row>
    <row r="9" spans="1:15" s="48" customFormat="1" ht="23.15" customHeight="1">
      <c r="A9" s="55">
        <v>3</v>
      </c>
      <c r="B9" s="97"/>
      <c r="C9" s="86"/>
      <c r="D9" s="86"/>
      <c r="E9" s="86"/>
      <c r="F9" s="86"/>
      <c r="G9" s="86"/>
      <c r="H9" s="86"/>
      <c r="I9" s="86"/>
      <c r="J9" s="86"/>
      <c r="K9" s="86"/>
      <c r="L9" s="113"/>
      <c r="M9" s="98"/>
      <c r="N9" s="115">
        <f t="shared" si="0"/>
        <v>0</v>
      </c>
      <c r="O9" s="81"/>
    </row>
    <row r="10" spans="1:15" s="48" customFormat="1" ht="23.15" customHeight="1">
      <c r="A10" s="55">
        <v>4</v>
      </c>
      <c r="B10" s="95"/>
      <c r="C10" s="85"/>
      <c r="D10" s="85"/>
      <c r="E10" s="85"/>
      <c r="F10" s="85"/>
      <c r="G10" s="85"/>
      <c r="H10" s="85"/>
      <c r="I10" s="85"/>
      <c r="J10" s="85"/>
      <c r="K10" s="85"/>
      <c r="L10" s="112"/>
      <c r="M10" s="96"/>
      <c r="N10" s="115">
        <f t="shared" si="0"/>
        <v>0</v>
      </c>
      <c r="O10" s="81"/>
    </row>
    <row r="11" spans="1:15" s="48" customFormat="1" ht="23.15" customHeight="1">
      <c r="A11" s="55">
        <v>5</v>
      </c>
      <c r="B11" s="97"/>
      <c r="C11" s="86"/>
      <c r="D11" s="86"/>
      <c r="E11" s="86"/>
      <c r="F11" s="86"/>
      <c r="G11" s="86"/>
      <c r="H11" s="86"/>
      <c r="I11" s="86"/>
      <c r="J11" s="86"/>
      <c r="K11" s="86"/>
      <c r="L11" s="113"/>
      <c r="M11" s="98"/>
      <c r="N11" s="115">
        <f t="shared" si="0"/>
        <v>0</v>
      </c>
      <c r="O11" s="81"/>
    </row>
    <row r="12" spans="1:15" s="48" customFormat="1" ht="23.15" customHeight="1">
      <c r="A12" s="55">
        <v>6</v>
      </c>
      <c r="B12" s="95"/>
      <c r="C12" s="85"/>
      <c r="D12" s="85"/>
      <c r="E12" s="85"/>
      <c r="F12" s="85"/>
      <c r="G12" s="85"/>
      <c r="H12" s="85"/>
      <c r="I12" s="85"/>
      <c r="J12" s="85"/>
      <c r="K12" s="85"/>
      <c r="L12" s="112"/>
      <c r="M12" s="96"/>
      <c r="N12" s="115">
        <f t="shared" si="0"/>
        <v>0</v>
      </c>
      <c r="O12" s="81"/>
    </row>
    <row r="13" spans="1:15" s="48" customFormat="1" ht="23.15" customHeight="1">
      <c r="A13" s="55">
        <v>7</v>
      </c>
      <c r="B13" s="97"/>
      <c r="C13" s="86"/>
      <c r="D13" s="86"/>
      <c r="E13" s="86"/>
      <c r="F13" s="86"/>
      <c r="G13" s="86"/>
      <c r="H13" s="86"/>
      <c r="I13" s="86"/>
      <c r="J13" s="86"/>
      <c r="K13" s="86"/>
      <c r="L13" s="113"/>
      <c r="M13" s="98"/>
      <c r="N13" s="115">
        <f t="shared" si="0"/>
        <v>0</v>
      </c>
      <c r="O13" s="81"/>
    </row>
    <row r="14" spans="1:15" s="48" customFormat="1" ht="23.15" customHeight="1">
      <c r="A14" s="55">
        <v>8</v>
      </c>
      <c r="B14" s="95"/>
      <c r="C14" s="85"/>
      <c r="D14" s="85"/>
      <c r="E14" s="85"/>
      <c r="F14" s="85"/>
      <c r="G14" s="85"/>
      <c r="H14" s="85"/>
      <c r="I14" s="85"/>
      <c r="J14" s="85"/>
      <c r="K14" s="85"/>
      <c r="L14" s="112"/>
      <c r="M14" s="96"/>
      <c r="N14" s="115">
        <f t="shared" si="0"/>
        <v>0</v>
      </c>
      <c r="O14" s="81"/>
    </row>
    <row r="15" spans="1:15" s="48" customFormat="1" ht="23.15" customHeight="1">
      <c r="A15" s="55">
        <v>9</v>
      </c>
      <c r="B15" s="97"/>
      <c r="C15" s="86"/>
      <c r="D15" s="86"/>
      <c r="E15" s="86"/>
      <c r="F15" s="86"/>
      <c r="G15" s="86"/>
      <c r="H15" s="86"/>
      <c r="I15" s="86"/>
      <c r="J15" s="86"/>
      <c r="K15" s="86"/>
      <c r="L15" s="113"/>
      <c r="M15" s="98"/>
      <c r="N15" s="115">
        <f t="shared" si="0"/>
        <v>0</v>
      </c>
      <c r="O15" s="81"/>
    </row>
    <row r="16" spans="1:15" s="48" customFormat="1" ht="23.15" customHeight="1">
      <c r="A16" s="55">
        <v>10</v>
      </c>
      <c r="B16" s="95"/>
      <c r="C16" s="85"/>
      <c r="D16" s="85"/>
      <c r="E16" s="85"/>
      <c r="F16" s="85"/>
      <c r="G16" s="85"/>
      <c r="H16" s="85"/>
      <c r="I16" s="85"/>
      <c r="J16" s="85"/>
      <c r="K16" s="85"/>
      <c r="L16" s="112"/>
      <c r="M16" s="96"/>
      <c r="N16" s="115">
        <f t="shared" si="0"/>
        <v>0</v>
      </c>
      <c r="O16" s="81"/>
    </row>
    <row r="17" spans="1:15" s="48" customFormat="1" ht="23.15" customHeight="1">
      <c r="A17" s="55">
        <v>11</v>
      </c>
      <c r="B17" s="97"/>
      <c r="C17" s="86"/>
      <c r="D17" s="86"/>
      <c r="E17" s="86"/>
      <c r="F17" s="86"/>
      <c r="G17" s="86"/>
      <c r="H17" s="86"/>
      <c r="I17" s="86"/>
      <c r="J17" s="86"/>
      <c r="K17" s="86"/>
      <c r="L17" s="113"/>
      <c r="M17" s="98"/>
      <c r="N17" s="115">
        <f t="shared" si="0"/>
        <v>0</v>
      </c>
      <c r="O17" s="81"/>
    </row>
    <row r="18" spans="1:15" s="48" customFormat="1" ht="23.15" customHeight="1">
      <c r="A18" s="55">
        <v>12</v>
      </c>
      <c r="B18" s="95"/>
      <c r="C18" s="85"/>
      <c r="D18" s="85"/>
      <c r="E18" s="85"/>
      <c r="F18" s="85"/>
      <c r="G18" s="85"/>
      <c r="H18" s="85"/>
      <c r="I18" s="85"/>
      <c r="J18" s="85"/>
      <c r="K18" s="85"/>
      <c r="L18" s="112"/>
      <c r="M18" s="96"/>
      <c r="N18" s="115">
        <f t="shared" si="0"/>
        <v>0</v>
      </c>
      <c r="O18" s="81"/>
    </row>
    <row r="19" spans="1:15" s="48" customFormat="1" ht="23.15" customHeight="1">
      <c r="A19" s="55">
        <v>13</v>
      </c>
      <c r="B19" s="97"/>
      <c r="C19" s="86"/>
      <c r="D19" s="86"/>
      <c r="E19" s="86"/>
      <c r="F19" s="86"/>
      <c r="G19" s="86"/>
      <c r="H19" s="86"/>
      <c r="I19" s="86"/>
      <c r="J19" s="86"/>
      <c r="K19" s="86"/>
      <c r="L19" s="113"/>
      <c r="M19" s="98"/>
      <c r="N19" s="115">
        <f t="shared" si="0"/>
        <v>0</v>
      </c>
      <c r="O19" s="81"/>
    </row>
    <row r="20" spans="1:15" s="48" customFormat="1" ht="23.15" customHeight="1">
      <c r="A20" s="55">
        <v>14</v>
      </c>
      <c r="B20" s="95"/>
      <c r="C20" s="85"/>
      <c r="D20" s="85"/>
      <c r="E20" s="85"/>
      <c r="F20" s="85"/>
      <c r="G20" s="85"/>
      <c r="H20" s="85"/>
      <c r="I20" s="85"/>
      <c r="J20" s="85"/>
      <c r="K20" s="85"/>
      <c r="L20" s="112"/>
      <c r="M20" s="96"/>
      <c r="N20" s="115">
        <f t="shared" si="0"/>
        <v>0</v>
      </c>
      <c r="O20" s="81"/>
    </row>
    <row r="21" spans="1:15" s="48" customFormat="1" ht="23.15" customHeight="1">
      <c r="A21" s="55">
        <v>15</v>
      </c>
      <c r="B21" s="97"/>
      <c r="C21" s="86"/>
      <c r="D21" s="86"/>
      <c r="E21" s="86"/>
      <c r="F21" s="86"/>
      <c r="G21" s="86"/>
      <c r="H21" s="86"/>
      <c r="I21" s="86"/>
      <c r="J21" s="86"/>
      <c r="K21" s="86"/>
      <c r="L21" s="113"/>
      <c r="M21" s="98"/>
      <c r="N21" s="115">
        <f t="shared" si="0"/>
        <v>0</v>
      </c>
      <c r="O21" s="81"/>
    </row>
    <row r="22" spans="1:15" s="48" customFormat="1" ht="23.15" customHeight="1">
      <c r="A22" s="55">
        <v>16</v>
      </c>
      <c r="B22" s="95"/>
      <c r="C22" s="85"/>
      <c r="D22" s="85"/>
      <c r="E22" s="85"/>
      <c r="F22" s="85"/>
      <c r="G22" s="85"/>
      <c r="H22" s="85"/>
      <c r="I22" s="85"/>
      <c r="J22" s="85"/>
      <c r="K22" s="85"/>
      <c r="L22" s="112"/>
      <c r="M22" s="96"/>
      <c r="N22" s="115">
        <f t="shared" si="0"/>
        <v>0</v>
      </c>
      <c r="O22" s="81"/>
    </row>
    <row r="23" spans="1:15" s="48" customFormat="1" ht="23.15" customHeight="1">
      <c r="A23" s="55">
        <v>17</v>
      </c>
      <c r="B23" s="97"/>
      <c r="C23" s="86"/>
      <c r="D23" s="86"/>
      <c r="E23" s="86"/>
      <c r="F23" s="86"/>
      <c r="G23" s="86"/>
      <c r="H23" s="86"/>
      <c r="I23" s="86"/>
      <c r="J23" s="86"/>
      <c r="K23" s="86"/>
      <c r="L23" s="113"/>
      <c r="M23" s="98"/>
      <c r="N23" s="115">
        <f t="shared" si="0"/>
        <v>0</v>
      </c>
      <c r="O23" s="81"/>
    </row>
    <row r="24" spans="1:15" s="48" customFormat="1" ht="23.15" customHeight="1">
      <c r="A24" s="55">
        <v>18</v>
      </c>
      <c r="B24" s="95"/>
      <c r="C24" s="85"/>
      <c r="D24" s="85"/>
      <c r="E24" s="85"/>
      <c r="F24" s="85"/>
      <c r="G24" s="85"/>
      <c r="H24" s="85"/>
      <c r="I24" s="85"/>
      <c r="J24" s="85"/>
      <c r="K24" s="85"/>
      <c r="L24" s="112"/>
      <c r="M24" s="96"/>
      <c r="N24" s="115">
        <f t="shared" si="0"/>
        <v>0</v>
      </c>
      <c r="O24" s="81"/>
    </row>
    <row r="25" spans="1:15" s="48" customFormat="1" ht="23.15" customHeight="1">
      <c r="A25" s="55">
        <v>19</v>
      </c>
      <c r="B25" s="97"/>
      <c r="C25" s="86"/>
      <c r="D25" s="86"/>
      <c r="E25" s="86"/>
      <c r="F25" s="86"/>
      <c r="G25" s="86"/>
      <c r="H25" s="86"/>
      <c r="I25" s="86"/>
      <c r="J25" s="86"/>
      <c r="K25" s="86"/>
      <c r="L25" s="113"/>
      <c r="M25" s="98"/>
      <c r="N25" s="115">
        <f t="shared" si="0"/>
        <v>0</v>
      </c>
      <c r="O25" s="81"/>
    </row>
    <row r="26" spans="1:15" s="48" customFormat="1" ht="23.15" customHeight="1">
      <c r="A26" s="55">
        <v>20</v>
      </c>
      <c r="B26" s="95"/>
      <c r="C26" s="85"/>
      <c r="D26" s="85"/>
      <c r="E26" s="85"/>
      <c r="F26" s="85"/>
      <c r="G26" s="85"/>
      <c r="H26" s="85"/>
      <c r="I26" s="85"/>
      <c r="J26" s="85"/>
      <c r="K26" s="85"/>
      <c r="L26" s="112"/>
      <c r="M26" s="96"/>
      <c r="N26" s="115">
        <f t="shared" si="0"/>
        <v>0</v>
      </c>
      <c r="O26" s="81"/>
    </row>
    <row r="27" spans="1:15" s="48" customFormat="1" ht="23.15" customHeight="1" thickBot="1">
      <c r="A27" s="90">
        <v>21</v>
      </c>
      <c r="B27" s="99"/>
      <c r="C27" s="87"/>
      <c r="D27" s="87"/>
      <c r="E27" s="87"/>
      <c r="F27" s="87"/>
      <c r="G27" s="87"/>
      <c r="H27" s="87"/>
      <c r="I27" s="87"/>
      <c r="J27" s="87"/>
      <c r="K27" s="87"/>
      <c r="L27" s="114"/>
      <c r="M27" s="100"/>
      <c r="N27" s="116">
        <f t="shared" si="0"/>
        <v>0</v>
      </c>
      <c r="O27" s="81"/>
    </row>
    <row r="28" spans="1:15" s="26" customFormat="1" ht="25" customHeight="1" thickTop="1" thickBot="1">
      <c r="A28" s="54" t="s">
        <v>15</v>
      </c>
      <c r="B28" s="101">
        <f>SUM(B6:B27)</f>
        <v>0</v>
      </c>
      <c r="C28" s="102">
        <f t="shared" ref="C28:M28" si="1">SUM(C6:C27)</f>
        <v>0</v>
      </c>
      <c r="D28" s="102">
        <f t="shared" si="1"/>
        <v>0</v>
      </c>
      <c r="E28" s="102">
        <f t="shared" si="1"/>
        <v>0</v>
      </c>
      <c r="F28" s="102">
        <f t="shared" si="1"/>
        <v>0</v>
      </c>
      <c r="G28" s="102">
        <f t="shared" si="1"/>
        <v>0</v>
      </c>
      <c r="H28" s="102">
        <f t="shared" si="1"/>
        <v>0</v>
      </c>
      <c r="I28" s="102">
        <f t="shared" si="1"/>
        <v>0</v>
      </c>
      <c r="J28" s="102">
        <f t="shared" si="1"/>
        <v>0</v>
      </c>
      <c r="K28" s="102">
        <f>SUM(K6:K27)</f>
        <v>0</v>
      </c>
      <c r="L28" s="117">
        <f t="shared" si="1"/>
        <v>0</v>
      </c>
      <c r="M28" s="119">
        <f t="shared" si="1"/>
        <v>0</v>
      </c>
      <c r="N28" s="118">
        <f>SUM(N6:N27)</f>
        <v>0</v>
      </c>
      <c r="O28" s="83"/>
    </row>
    <row r="29" spans="1:15" s="48" customFormat="1" ht="12">
      <c r="N29" s="49"/>
      <c r="O29" s="81"/>
    </row>
    <row r="30" spans="1:15" s="25" customFormat="1" ht="12.5" thickBot="1">
      <c r="A30" s="53" t="s">
        <v>76</v>
      </c>
      <c r="C30" s="53"/>
      <c r="O30" s="83"/>
    </row>
    <row r="31" spans="1:15" s="25" customFormat="1" ht="30" customHeight="1">
      <c r="A31" s="55" t="s">
        <v>2</v>
      </c>
      <c r="B31" s="92" t="s">
        <v>3</v>
      </c>
      <c r="C31" s="93" t="s">
        <v>4</v>
      </c>
      <c r="D31" s="93" t="s">
        <v>5</v>
      </c>
      <c r="E31" s="93" t="s">
        <v>6</v>
      </c>
      <c r="F31" s="93" t="s">
        <v>7</v>
      </c>
      <c r="G31" s="93" t="s">
        <v>8</v>
      </c>
      <c r="H31" s="93" t="s">
        <v>9</v>
      </c>
      <c r="I31" s="93" t="s">
        <v>10</v>
      </c>
      <c r="J31" s="93" t="s">
        <v>11</v>
      </c>
      <c r="K31" s="93" t="s">
        <v>12</v>
      </c>
      <c r="L31" s="111" t="s">
        <v>13</v>
      </c>
      <c r="M31" s="94" t="s">
        <v>14</v>
      </c>
      <c r="N31" s="91" t="s">
        <v>15</v>
      </c>
      <c r="O31" s="84"/>
    </row>
    <row r="32" spans="1:15" s="25" customFormat="1" ht="25" customHeight="1">
      <c r="A32" s="55" t="s">
        <v>24</v>
      </c>
      <c r="B32" s="103"/>
      <c r="C32" s="88"/>
      <c r="D32" s="88"/>
      <c r="E32" s="88"/>
      <c r="F32" s="88"/>
      <c r="G32" s="88"/>
      <c r="H32" s="88"/>
      <c r="I32" s="88"/>
      <c r="J32" s="88"/>
      <c r="K32" s="88"/>
      <c r="L32" s="120"/>
      <c r="M32" s="104"/>
      <c r="N32" s="115">
        <f t="shared" ref="N32:N43" si="2">SUM(B32:M32)</f>
        <v>0</v>
      </c>
      <c r="O32" s="84"/>
    </row>
    <row r="33" spans="1:15" s="25" customFormat="1" ht="25" customHeight="1">
      <c r="A33" s="54" t="s">
        <v>25</v>
      </c>
      <c r="B33" s="97"/>
      <c r="C33" s="86"/>
      <c r="D33" s="86"/>
      <c r="E33" s="86"/>
      <c r="F33" s="86"/>
      <c r="G33" s="86"/>
      <c r="H33" s="86"/>
      <c r="I33" s="86"/>
      <c r="J33" s="86"/>
      <c r="K33" s="86"/>
      <c r="L33" s="113"/>
      <c r="M33" s="98"/>
      <c r="N33" s="115">
        <f t="shared" si="2"/>
        <v>0</v>
      </c>
      <c r="O33" s="84"/>
    </row>
    <row r="34" spans="1:15" s="25" customFormat="1" ht="25" customHeight="1">
      <c r="A34" s="55" t="s">
        <v>26</v>
      </c>
      <c r="B34" s="103"/>
      <c r="C34" s="88"/>
      <c r="D34" s="88"/>
      <c r="E34" s="88"/>
      <c r="F34" s="88"/>
      <c r="G34" s="88"/>
      <c r="H34" s="88"/>
      <c r="I34" s="88"/>
      <c r="J34" s="88"/>
      <c r="K34" s="88"/>
      <c r="L34" s="120"/>
      <c r="M34" s="104"/>
      <c r="N34" s="115">
        <f t="shared" si="2"/>
        <v>0</v>
      </c>
      <c r="O34" s="84"/>
    </row>
    <row r="35" spans="1:15" s="25" customFormat="1" ht="25" customHeight="1">
      <c r="A35" s="55" t="s">
        <v>27</v>
      </c>
      <c r="B35" s="97"/>
      <c r="C35" s="86"/>
      <c r="D35" s="86"/>
      <c r="E35" s="86"/>
      <c r="F35" s="86"/>
      <c r="G35" s="86"/>
      <c r="H35" s="86"/>
      <c r="I35" s="86"/>
      <c r="J35" s="86"/>
      <c r="K35" s="86"/>
      <c r="L35" s="113"/>
      <c r="M35" s="98"/>
      <c r="N35" s="115">
        <f t="shared" si="2"/>
        <v>0</v>
      </c>
      <c r="O35" s="84"/>
    </row>
    <row r="36" spans="1:15" s="25" customFormat="1" ht="25" customHeight="1">
      <c r="A36" s="55" t="s">
        <v>28</v>
      </c>
      <c r="B36" s="103"/>
      <c r="C36" s="88"/>
      <c r="D36" s="88"/>
      <c r="E36" s="88"/>
      <c r="F36" s="88"/>
      <c r="G36" s="88"/>
      <c r="H36" s="88"/>
      <c r="I36" s="88"/>
      <c r="J36" s="88"/>
      <c r="K36" s="88"/>
      <c r="L36" s="120"/>
      <c r="M36" s="104"/>
      <c r="N36" s="115">
        <f t="shared" si="2"/>
        <v>0</v>
      </c>
      <c r="O36" s="84"/>
    </row>
    <row r="37" spans="1:15" s="25" customFormat="1" ht="25" customHeight="1">
      <c r="A37" s="55" t="s">
        <v>29</v>
      </c>
      <c r="B37" s="97"/>
      <c r="C37" s="86"/>
      <c r="D37" s="86"/>
      <c r="E37" s="86"/>
      <c r="F37" s="86"/>
      <c r="G37" s="86"/>
      <c r="H37" s="86"/>
      <c r="I37" s="86"/>
      <c r="J37" s="86"/>
      <c r="K37" s="86"/>
      <c r="L37" s="113"/>
      <c r="M37" s="98"/>
      <c r="N37" s="115">
        <f t="shared" si="2"/>
        <v>0</v>
      </c>
      <c r="O37" s="84"/>
    </row>
    <row r="38" spans="1:15" s="25" customFormat="1" ht="25" customHeight="1">
      <c r="A38" s="55" t="s">
        <v>30</v>
      </c>
      <c r="B38" s="103"/>
      <c r="C38" s="88"/>
      <c r="D38" s="88"/>
      <c r="E38" s="88"/>
      <c r="F38" s="88"/>
      <c r="G38" s="88"/>
      <c r="H38" s="88"/>
      <c r="I38" s="88"/>
      <c r="J38" s="88"/>
      <c r="K38" s="88"/>
      <c r="L38" s="120"/>
      <c r="M38" s="104"/>
      <c r="N38" s="115">
        <f t="shared" si="2"/>
        <v>0</v>
      </c>
      <c r="O38" s="84"/>
    </row>
    <row r="39" spans="1:15" s="25" customFormat="1" ht="25" customHeight="1">
      <c r="A39" s="55" t="s">
        <v>31</v>
      </c>
      <c r="B39" s="97"/>
      <c r="C39" s="86"/>
      <c r="D39" s="86"/>
      <c r="E39" s="86"/>
      <c r="F39" s="86"/>
      <c r="G39" s="86"/>
      <c r="H39" s="86"/>
      <c r="I39" s="86"/>
      <c r="J39" s="86"/>
      <c r="K39" s="86"/>
      <c r="L39" s="113"/>
      <c r="M39" s="98"/>
      <c r="N39" s="115">
        <f t="shared" si="2"/>
        <v>0</v>
      </c>
      <c r="O39" s="84"/>
    </row>
    <row r="40" spans="1:15" s="25" customFormat="1" ht="25" customHeight="1">
      <c r="A40" s="55" t="s">
        <v>32</v>
      </c>
      <c r="B40" s="103"/>
      <c r="C40" s="88"/>
      <c r="D40" s="88"/>
      <c r="E40" s="88"/>
      <c r="F40" s="88"/>
      <c r="G40" s="88"/>
      <c r="H40" s="88"/>
      <c r="I40" s="88"/>
      <c r="J40" s="88"/>
      <c r="K40" s="88"/>
      <c r="L40" s="120"/>
      <c r="M40" s="104"/>
      <c r="N40" s="115">
        <f t="shared" si="2"/>
        <v>0</v>
      </c>
      <c r="O40" s="84"/>
    </row>
    <row r="41" spans="1:15" s="25" customFormat="1" ht="25" customHeight="1">
      <c r="A41" s="55" t="s">
        <v>33</v>
      </c>
      <c r="B41" s="97"/>
      <c r="C41" s="86"/>
      <c r="D41" s="86"/>
      <c r="E41" s="86"/>
      <c r="F41" s="86"/>
      <c r="G41" s="86"/>
      <c r="H41" s="86"/>
      <c r="I41" s="86"/>
      <c r="J41" s="86"/>
      <c r="K41" s="86"/>
      <c r="L41" s="113"/>
      <c r="M41" s="98"/>
      <c r="N41" s="115">
        <f t="shared" si="2"/>
        <v>0</v>
      </c>
      <c r="O41" s="84"/>
    </row>
    <row r="42" spans="1:15" s="25" customFormat="1" ht="25" customHeight="1">
      <c r="A42" s="55" t="s">
        <v>34</v>
      </c>
      <c r="B42" s="103"/>
      <c r="C42" s="88"/>
      <c r="D42" s="88"/>
      <c r="E42" s="88"/>
      <c r="F42" s="88"/>
      <c r="G42" s="88"/>
      <c r="H42" s="88"/>
      <c r="I42" s="88"/>
      <c r="J42" s="88"/>
      <c r="K42" s="88"/>
      <c r="L42" s="120"/>
      <c r="M42" s="104"/>
      <c r="N42" s="115">
        <f t="shared" si="2"/>
        <v>0</v>
      </c>
      <c r="O42" s="84"/>
    </row>
    <row r="43" spans="1:15" s="25" customFormat="1" ht="25" customHeight="1" thickBot="1">
      <c r="A43" s="90" t="s">
        <v>35</v>
      </c>
      <c r="B43" s="99"/>
      <c r="C43" s="87"/>
      <c r="D43" s="87"/>
      <c r="E43" s="87"/>
      <c r="F43" s="87"/>
      <c r="G43" s="87"/>
      <c r="H43" s="87"/>
      <c r="I43" s="87"/>
      <c r="J43" s="87"/>
      <c r="K43" s="87"/>
      <c r="L43" s="114"/>
      <c r="M43" s="100"/>
      <c r="N43" s="116">
        <f t="shared" si="2"/>
        <v>0</v>
      </c>
      <c r="O43" s="84"/>
    </row>
    <row r="44" spans="1:15" s="26" customFormat="1" ht="25" customHeight="1" thickTop="1" thickBot="1">
      <c r="A44" s="54" t="s">
        <v>15</v>
      </c>
      <c r="B44" s="101">
        <f t="shared" ref="B44:N44" si="3">SUM(B32:B43)</f>
        <v>0</v>
      </c>
      <c r="C44" s="102">
        <f t="shared" si="3"/>
        <v>0</v>
      </c>
      <c r="D44" s="102">
        <f t="shared" si="3"/>
        <v>0</v>
      </c>
      <c r="E44" s="102">
        <f t="shared" si="3"/>
        <v>0</v>
      </c>
      <c r="F44" s="102">
        <f t="shared" si="3"/>
        <v>0</v>
      </c>
      <c r="G44" s="102">
        <f t="shared" si="3"/>
        <v>0</v>
      </c>
      <c r="H44" s="102">
        <f t="shared" si="3"/>
        <v>0</v>
      </c>
      <c r="I44" s="102">
        <f t="shared" si="3"/>
        <v>0</v>
      </c>
      <c r="J44" s="102">
        <f t="shared" si="3"/>
        <v>0</v>
      </c>
      <c r="K44" s="102">
        <f t="shared" si="3"/>
        <v>0</v>
      </c>
      <c r="L44" s="117">
        <f t="shared" si="3"/>
        <v>0</v>
      </c>
      <c r="M44" s="119">
        <f t="shared" si="3"/>
        <v>0</v>
      </c>
      <c r="N44" s="118">
        <f t="shared" si="3"/>
        <v>0</v>
      </c>
      <c r="O44" s="83"/>
    </row>
    <row r="45" spans="1:15" s="26" customFormat="1" ht="33" customHeight="1">
      <c r="A45" s="58" t="s">
        <v>21</v>
      </c>
      <c r="B45" s="323" t="s">
        <v>22</v>
      </c>
      <c r="C45" s="323"/>
      <c r="D45" s="323"/>
      <c r="E45" s="323"/>
      <c r="F45" s="323"/>
      <c r="G45" s="323"/>
      <c r="H45" s="323"/>
      <c r="I45" s="323"/>
      <c r="J45" s="323"/>
      <c r="K45" s="323"/>
      <c r="L45" s="323"/>
      <c r="M45" s="323"/>
      <c r="N45" s="323"/>
      <c r="O45" s="83"/>
    </row>
    <row r="46" spans="1:15" s="25" customFormat="1" ht="24.75" customHeight="1">
      <c r="A46" s="56"/>
      <c r="B46" s="52" t="s">
        <v>3</v>
      </c>
      <c r="C46" s="52" t="s">
        <v>4</v>
      </c>
      <c r="D46" s="52" t="s">
        <v>5</v>
      </c>
      <c r="E46" s="52" t="s">
        <v>6</v>
      </c>
      <c r="F46" s="52" t="s">
        <v>7</v>
      </c>
      <c r="G46" s="52" t="s">
        <v>8</v>
      </c>
      <c r="H46" s="52" t="s">
        <v>9</v>
      </c>
      <c r="I46" s="52" t="s">
        <v>10</v>
      </c>
      <c r="J46" s="52" t="s">
        <v>11</v>
      </c>
      <c r="K46" s="52" t="s">
        <v>12</v>
      </c>
      <c r="L46" s="52" t="s">
        <v>13</v>
      </c>
      <c r="M46" s="52" t="s">
        <v>14</v>
      </c>
      <c r="N46" s="52" t="s">
        <v>15</v>
      </c>
      <c r="O46" s="84"/>
    </row>
    <row r="47" spans="1:15" s="25" customFormat="1" ht="24.75" customHeight="1">
      <c r="A47" s="55" t="s">
        <v>78</v>
      </c>
      <c r="B47" s="57">
        <f>B28+B44</f>
        <v>0</v>
      </c>
      <c r="C47" s="57">
        <f>C28+C44</f>
        <v>0</v>
      </c>
      <c r="D47" s="57">
        <f t="shared" ref="D47:M47" si="4">D28+D44</f>
        <v>0</v>
      </c>
      <c r="E47" s="57">
        <f t="shared" si="4"/>
        <v>0</v>
      </c>
      <c r="F47" s="57">
        <f t="shared" si="4"/>
        <v>0</v>
      </c>
      <c r="G47" s="57">
        <f t="shared" si="4"/>
        <v>0</v>
      </c>
      <c r="H47" s="57">
        <f t="shared" si="4"/>
        <v>0</v>
      </c>
      <c r="I47" s="57">
        <f t="shared" si="4"/>
        <v>0</v>
      </c>
      <c r="J47" s="57">
        <f t="shared" si="4"/>
        <v>0</v>
      </c>
      <c r="K47" s="57">
        <f t="shared" si="4"/>
        <v>0</v>
      </c>
      <c r="L47" s="57">
        <f t="shared" si="4"/>
        <v>0</v>
      </c>
      <c r="M47" s="57">
        <f t="shared" si="4"/>
        <v>0</v>
      </c>
      <c r="N47" s="79">
        <f>N28+N44</f>
        <v>0</v>
      </c>
      <c r="O47" s="84"/>
    </row>
  </sheetData>
  <sheetProtection selectLockedCells="1"/>
  <mergeCells count="7">
    <mergeCell ref="A6:A7"/>
    <mergeCell ref="B45:N45"/>
    <mergeCell ref="A1:E2"/>
    <mergeCell ref="L1:N1"/>
    <mergeCell ref="L2:N2"/>
    <mergeCell ref="J1:K1"/>
    <mergeCell ref="J2:K2"/>
  </mergeCells>
  <phoneticPr fontId="11"/>
  <printOptions horizontalCentered="1" verticalCentered="1"/>
  <pageMargins left="0.6692913385826772" right="7.874015748031496E-2" top="0.98425196850393704" bottom="0.98425196850393704" header="0.51181102362204722" footer="0.51181102362204722"/>
  <pageSetup paperSize="9" scale="67" orientation="portrait" horizontalDpi="300" verticalDpi="300" r:id="rId1"/>
  <headerFooter alignWithMargins="0"/>
  <rowBreaks count="1" manualBreakCount="1">
    <brk id="28" max="14" man="1"/>
  </rowBreaks>
  <ignoredErrors>
    <ignoredError sqref="N6 N8:N27" formulaRange="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51"/>
  <sheetViews>
    <sheetView view="pageBreakPreview" topLeftCell="A36" zoomScale="90" zoomScaleNormal="100" zoomScaleSheetLayoutView="90" workbookViewId="0">
      <selection activeCell="M41" sqref="M41"/>
    </sheetView>
  </sheetViews>
  <sheetFormatPr defaultColWidth="9" defaultRowHeight="13"/>
  <cols>
    <col min="1" max="1" width="11.08984375" style="5" customWidth="1"/>
    <col min="2" max="2" width="17.6328125" style="5" customWidth="1"/>
    <col min="3" max="3" width="17.7265625" style="5" customWidth="1"/>
    <col min="4" max="4" width="17.26953125" style="5" customWidth="1"/>
    <col min="5" max="5" width="16.6328125" style="5" customWidth="1"/>
    <col min="6" max="6" width="18.36328125" style="5" customWidth="1"/>
    <col min="7" max="7" width="14.26953125" style="5" customWidth="1"/>
    <col min="8" max="8" width="9" style="5"/>
    <col min="9" max="9" width="11.36328125" style="5" customWidth="1"/>
    <col min="10" max="16384" width="9" style="5"/>
  </cols>
  <sheetData>
    <row r="1" spans="1:10">
      <c r="A1" s="327" t="s">
        <v>88</v>
      </c>
      <c r="B1" s="328"/>
      <c r="C1" s="329"/>
      <c r="D1" s="62"/>
      <c r="E1" s="6" t="s">
        <v>23</v>
      </c>
      <c r="F1" s="337">
        <f>別表１!B8</f>
        <v>0</v>
      </c>
      <c r="G1" s="337"/>
    </row>
    <row r="2" spans="1:10">
      <c r="A2" s="330"/>
      <c r="B2" s="331"/>
      <c r="C2" s="332"/>
      <c r="D2" s="61"/>
      <c r="E2" s="60" t="s">
        <v>17</v>
      </c>
      <c r="F2" s="338">
        <f>別表１!D8</f>
        <v>0</v>
      </c>
      <c r="G2" s="338"/>
    </row>
    <row r="3" spans="1:10">
      <c r="E3" s="18" t="s">
        <v>38</v>
      </c>
      <c r="F3" s="346">
        <f>別表１!B11</f>
        <v>0</v>
      </c>
      <c r="G3" s="346"/>
    </row>
    <row r="4" spans="1:10" ht="3" customHeight="1"/>
    <row r="5" spans="1:10">
      <c r="A5" s="15" t="s">
        <v>77</v>
      </c>
      <c r="B5" s="13"/>
      <c r="C5" s="13"/>
    </row>
    <row r="6" spans="1:10" s="7" customFormat="1" ht="21" customHeight="1">
      <c r="A6" s="340" t="s">
        <v>16</v>
      </c>
      <c r="B6" s="335" t="s">
        <v>74</v>
      </c>
      <c r="C6" s="348" t="s">
        <v>37</v>
      </c>
      <c r="D6" s="343" t="s">
        <v>0</v>
      </c>
      <c r="E6" s="344"/>
      <c r="F6" s="345" t="s">
        <v>72</v>
      </c>
      <c r="G6" s="340" t="s">
        <v>1</v>
      </c>
    </row>
    <row r="7" spans="1:10" ht="30" customHeight="1">
      <c r="A7" s="341"/>
      <c r="B7" s="342"/>
      <c r="C7" s="349"/>
      <c r="D7" s="17" t="s">
        <v>80</v>
      </c>
      <c r="E7" s="17" t="s">
        <v>71</v>
      </c>
      <c r="F7" s="334"/>
      <c r="G7" s="341"/>
    </row>
    <row r="8" spans="1:10" ht="21.75" customHeight="1">
      <c r="A8" s="333">
        <v>1</v>
      </c>
      <c r="B8" s="19">
        <f>別表２!N6</f>
        <v>0</v>
      </c>
      <c r="C8" s="45">
        <f t="shared" ref="C8:C28" si="0">IF(J8&lt;$F$3,J8,$F$3)</f>
        <v>0</v>
      </c>
      <c r="D8" s="16">
        <f>$F$3</f>
        <v>0</v>
      </c>
      <c r="E8" s="16">
        <f t="shared" ref="E8:E29" si="1">SUM(B8*D8)</f>
        <v>0</v>
      </c>
      <c r="F8" s="16">
        <f>SUM(B8*C8)</f>
        <v>0</v>
      </c>
      <c r="G8" s="9" t="s">
        <v>19</v>
      </c>
      <c r="J8" s="44">
        <v>7000</v>
      </c>
    </row>
    <row r="9" spans="1:10" ht="22" customHeight="1">
      <c r="A9" s="339"/>
      <c r="B9" s="19">
        <f>別表２!N7</f>
        <v>0</v>
      </c>
      <c r="C9" s="45">
        <f t="shared" si="0"/>
        <v>0</v>
      </c>
      <c r="D9" s="16">
        <f t="shared" ref="D9:D29" si="2">$F$3</f>
        <v>0</v>
      </c>
      <c r="E9" s="16">
        <f t="shared" si="1"/>
        <v>0</v>
      </c>
      <c r="F9" s="16">
        <f t="shared" ref="F9:F29" si="3">SUM(B9*C9)</f>
        <v>0</v>
      </c>
      <c r="G9" s="8"/>
      <c r="J9" s="44">
        <v>10000</v>
      </c>
    </row>
    <row r="10" spans="1:10" ht="22" customHeight="1">
      <c r="A10" s="4">
        <v>2</v>
      </c>
      <c r="B10" s="19">
        <f>別表２!N8</f>
        <v>0</v>
      </c>
      <c r="C10" s="45">
        <f t="shared" si="0"/>
        <v>0</v>
      </c>
      <c r="D10" s="16">
        <f t="shared" si="2"/>
        <v>0</v>
      </c>
      <c r="E10" s="16">
        <f t="shared" si="1"/>
        <v>0</v>
      </c>
      <c r="F10" s="16">
        <f t="shared" si="3"/>
        <v>0</v>
      </c>
      <c r="G10" s="8"/>
      <c r="J10" s="44">
        <v>13000</v>
      </c>
    </row>
    <row r="11" spans="1:10" ht="22" customHeight="1">
      <c r="A11" s="4">
        <v>3</v>
      </c>
      <c r="B11" s="19">
        <f>別表２!N9</f>
        <v>0</v>
      </c>
      <c r="C11" s="45">
        <f t="shared" si="0"/>
        <v>0</v>
      </c>
      <c r="D11" s="16">
        <f t="shared" si="2"/>
        <v>0</v>
      </c>
      <c r="E11" s="16">
        <f t="shared" si="1"/>
        <v>0</v>
      </c>
      <c r="F11" s="16">
        <f t="shared" si="3"/>
        <v>0</v>
      </c>
      <c r="G11" s="8"/>
      <c r="J11" s="44">
        <v>16000</v>
      </c>
    </row>
    <row r="12" spans="1:10" ht="22" customHeight="1">
      <c r="A12" s="4">
        <v>4</v>
      </c>
      <c r="B12" s="19">
        <f>別表２!N10</f>
        <v>0</v>
      </c>
      <c r="C12" s="45">
        <f t="shared" si="0"/>
        <v>0</v>
      </c>
      <c r="D12" s="16">
        <f t="shared" si="2"/>
        <v>0</v>
      </c>
      <c r="E12" s="16">
        <f t="shared" si="1"/>
        <v>0</v>
      </c>
      <c r="F12" s="16">
        <f t="shared" si="3"/>
        <v>0</v>
      </c>
      <c r="G12" s="8"/>
      <c r="J12" s="44">
        <v>19000</v>
      </c>
    </row>
    <row r="13" spans="1:10" ht="22" customHeight="1">
      <c r="A13" s="4">
        <v>5</v>
      </c>
      <c r="B13" s="19">
        <f>別表２!N11</f>
        <v>0</v>
      </c>
      <c r="C13" s="45">
        <f t="shared" si="0"/>
        <v>0</v>
      </c>
      <c r="D13" s="16">
        <f t="shared" si="2"/>
        <v>0</v>
      </c>
      <c r="E13" s="16">
        <f t="shared" si="1"/>
        <v>0</v>
      </c>
      <c r="F13" s="16">
        <f t="shared" si="3"/>
        <v>0</v>
      </c>
      <c r="G13" s="8"/>
      <c r="J13" s="44">
        <v>22000</v>
      </c>
    </row>
    <row r="14" spans="1:10" ht="22" customHeight="1">
      <c r="A14" s="4">
        <v>6</v>
      </c>
      <c r="B14" s="19">
        <f>別表２!N12</f>
        <v>0</v>
      </c>
      <c r="C14" s="45">
        <f t="shared" si="0"/>
        <v>0</v>
      </c>
      <c r="D14" s="16">
        <f t="shared" si="2"/>
        <v>0</v>
      </c>
      <c r="E14" s="16">
        <f t="shared" si="1"/>
        <v>0</v>
      </c>
      <c r="F14" s="16">
        <f t="shared" si="3"/>
        <v>0</v>
      </c>
      <c r="G14" s="8"/>
      <c r="J14" s="44">
        <v>25000</v>
      </c>
    </row>
    <row r="15" spans="1:10" ht="22" customHeight="1">
      <c r="A15" s="4">
        <v>7</v>
      </c>
      <c r="B15" s="19">
        <f>別表２!N13</f>
        <v>0</v>
      </c>
      <c r="C15" s="45">
        <f t="shared" si="0"/>
        <v>0</v>
      </c>
      <c r="D15" s="16">
        <f t="shared" si="2"/>
        <v>0</v>
      </c>
      <c r="E15" s="16">
        <f t="shared" si="1"/>
        <v>0</v>
      </c>
      <c r="F15" s="16">
        <f t="shared" si="3"/>
        <v>0</v>
      </c>
      <c r="G15" s="8"/>
      <c r="J15" s="44">
        <v>30000</v>
      </c>
    </row>
    <row r="16" spans="1:10" ht="22" customHeight="1">
      <c r="A16" s="4">
        <v>8</v>
      </c>
      <c r="B16" s="19">
        <f>別表２!N14</f>
        <v>0</v>
      </c>
      <c r="C16" s="45">
        <f t="shared" si="0"/>
        <v>0</v>
      </c>
      <c r="D16" s="16">
        <f t="shared" si="2"/>
        <v>0</v>
      </c>
      <c r="E16" s="16">
        <f t="shared" si="1"/>
        <v>0</v>
      </c>
      <c r="F16" s="16">
        <f t="shared" si="3"/>
        <v>0</v>
      </c>
      <c r="G16" s="8"/>
      <c r="J16" s="44">
        <v>35000</v>
      </c>
    </row>
    <row r="17" spans="1:10" ht="22" customHeight="1">
      <c r="A17" s="4">
        <v>9</v>
      </c>
      <c r="B17" s="19">
        <f>別表２!N15</f>
        <v>0</v>
      </c>
      <c r="C17" s="45">
        <f t="shared" si="0"/>
        <v>0</v>
      </c>
      <c r="D17" s="16">
        <f t="shared" si="2"/>
        <v>0</v>
      </c>
      <c r="E17" s="16">
        <f t="shared" si="1"/>
        <v>0</v>
      </c>
      <c r="F17" s="16">
        <f t="shared" si="3"/>
        <v>0</v>
      </c>
      <c r="G17" s="8"/>
      <c r="J17" s="44">
        <v>40000</v>
      </c>
    </row>
    <row r="18" spans="1:10" ht="22" customHeight="1">
      <c r="A18" s="4">
        <v>10</v>
      </c>
      <c r="B18" s="19">
        <f>別表２!N16</f>
        <v>0</v>
      </c>
      <c r="C18" s="45">
        <f t="shared" si="0"/>
        <v>0</v>
      </c>
      <c r="D18" s="16">
        <f t="shared" si="2"/>
        <v>0</v>
      </c>
      <c r="E18" s="16">
        <f t="shared" si="1"/>
        <v>0</v>
      </c>
      <c r="F18" s="16">
        <f t="shared" si="3"/>
        <v>0</v>
      </c>
      <c r="G18" s="8"/>
      <c r="J18" s="44">
        <v>45000</v>
      </c>
    </row>
    <row r="19" spans="1:10" ht="22" customHeight="1">
      <c r="A19" s="4">
        <v>11</v>
      </c>
      <c r="B19" s="19">
        <f>別表２!N17</f>
        <v>0</v>
      </c>
      <c r="C19" s="45">
        <f t="shared" si="0"/>
        <v>0</v>
      </c>
      <c r="D19" s="16">
        <f t="shared" si="2"/>
        <v>0</v>
      </c>
      <c r="E19" s="16">
        <f t="shared" si="1"/>
        <v>0</v>
      </c>
      <c r="F19" s="16">
        <f t="shared" si="3"/>
        <v>0</v>
      </c>
      <c r="G19" s="8"/>
      <c r="J19" s="44">
        <v>50000</v>
      </c>
    </row>
    <row r="20" spans="1:10" ht="22" customHeight="1">
      <c r="A20" s="4">
        <v>12</v>
      </c>
      <c r="B20" s="19">
        <f>別表２!N18</f>
        <v>0</v>
      </c>
      <c r="C20" s="45">
        <f t="shared" si="0"/>
        <v>0</v>
      </c>
      <c r="D20" s="16">
        <f t="shared" si="2"/>
        <v>0</v>
      </c>
      <c r="E20" s="16">
        <f t="shared" si="1"/>
        <v>0</v>
      </c>
      <c r="F20" s="16">
        <f t="shared" si="3"/>
        <v>0</v>
      </c>
      <c r="G20" s="8"/>
      <c r="J20" s="44">
        <v>57000</v>
      </c>
    </row>
    <row r="21" spans="1:10" ht="22" customHeight="1">
      <c r="A21" s="4">
        <v>13</v>
      </c>
      <c r="B21" s="19">
        <f>別表２!N19</f>
        <v>0</v>
      </c>
      <c r="C21" s="45">
        <f t="shared" si="0"/>
        <v>0</v>
      </c>
      <c r="D21" s="16">
        <f t="shared" si="2"/>
        <v>0</v>
      </c>
      <c r="E21" s="16">
        <f t="shared" si="1"/>
        <v>0</v>
      </c>
      <c r="F21" s="16">
        <f t="shared" si="3"/>
        <v>0</v>
      </c>
      <c r="G21" s="8"/>
      <c r="J21" s="44">
        <v>64000</v>
      </c>
    </row>
    <row r="22" spans="1:10" ht="22" customHeight="1">
      <c r="A22" s="4">
        <v>14</v>
      </c>
      <c r="B22" s="19">
        <f>別表２!N20</f>
        <v>0</v>
      </c>
      <c r="C22" s="45">
        <f t="shared" si="0"/>
        <v>0</v>
      </c>
      <c r="D22" s="16">
        <f t="shared" si="2"/>
        <v>0</v>
      </c>
      <c r="E22" s="16">
        <f t="shared" si="1"/>
        <v>0</v>
      </c>
      <c r="F22" s="16">
        <f t="shared" si="3"/>
        <v>0</v>
      </c>
      <c r="G22" s="8"/>
      <c r="J22" s="44">
        <v>71000</v>
      </c>
    </row>
    <row r="23" spans="1:10" ht="22" customHeight="1">
      <c r="A23" s="4">
        <v>15</v>
      </c>
      <c r="B23" s="19">
        <f>別表２!N21</f>
        <v>0</v>
      </c>
      <c r="C23" s="45">
        <f t="shared" si="0"/>
        <v>0</v>
      </c>
      <c r="D23" s="16">
        <f t="shared" si="2"/>
        <v>0</v>
      </c>
      <c r="E23" s="16">
        <f t="shared" si="1"/>
        <v>0</v>
      </c>
      <c r="F23" s="16">
        <f t="shared" si="3"/>
        <v>0</v>
      </c>
      <c r="G23" s="8"/>
      <c r="J23" s="44">
        <v>78000</v>
      </c>
    </row>
    <row r="24" spans="1:10" ht="22" customHeight="1">
      <c r="A24" s="4">
        <v>16</v>
      </c>
      <c r="B24" s="19">
        <f>別表２!N22</f>
        <v>0</v>
      </c>
      <c r="C24" s="45">
        <f t="shared" si="0"/>
        <v>0</v>
      </c>
      <c r="D24" s="16">
        <f t="shared" si="2"/>
        <v>0</v>
      </c>
      <c r="E24" s="16">
        <f t="shared" si="1"/>
        <v>0</v>
      </c>
      <c r="F24" s="16">
        <f t="shared" si="3"/>
        <v>0</v>
      </c>
      <c r="G24" s="8"/>
      <c r="J24" s="44">
        <v>85000</v>
      </c>
    </row>
    <row r="25" spans="1:10" ht="22" customHeight="1">
      <c r="A25" s="4">
        <v>17</v>
      </c>
      <c r="B25" s="19">
        <f>別表２!N23</f>
        <v>0</v>
      </c>
      <c r="C25" s="45">
        <f t="shared" si="0"/>
        <v>0</v>
      </c>
      <c r="D25" s="16">
        <f t="shared" si="2"/>
        <v>0</v>
      </c>
      <c r="E25" s="16">
        <f t="shared" si="1"/>
        <v>0</v>
      </c>
      <c r="F25" s="16">
        <f t="shared" si="3"/>
        <v>0</v>
      </c>
      <c r="G25" s="8"/>
      <c r="J25" s="44">
        <v>93000</v>
      </c>
    </row>
    <row r="26" spans="1:10" ht="22" customHeight="1">
      <c r="A26" s="4">
        <v>18</v>
      </c>
      <c r="B26" s="19">
        <f>別表２!N24</f>
        <v>0</v>
      </c>
      <c r="C26" s="45">
        <f t="shared" si="0"/>
        <v>0</v>
      </c>
      <c r="D26" s="16">
        <f t="shared" si="2"/>
        <v>0</v>
      </c>
      <c r="E26" s="16">
        <f t="shared" si="1"/>
        <v>0</v>
      </c>
      <c r="F26" s="16">
        <f t="shared" si="3"/>
        <v>0</v>
      </c>
      <c r="G26" s="8"/>
      <c r="J26" s="44">
        <v>101000</v>
      </c>
    </row>
    <row r="27" spans="1:10" ht="22" customHeight="1">
      <c r="A27" s="4">
        <v>19</v>
      </c>
      <c r="B27" s="19">
        <f>別表２!N25</f>
        <v>0</v>
      </c>
      <c r="C27" s="45">
        <f t="shared" si="0"/>
        <v>0</v>
      </c>
      <c r="D27" s="16">
        <f t="shared" si="2"/>
        <v>0</v>
      </c>
      <c r="E27" s="16">
        <f t="shared" si="1"/>
        <v>0</v>
      </c>
      <c r="F27" s="16">
        <f t="shared" si="3"/>
        <v>0</v>
      </c>
      <c r="G27" s="8"/>
      <c r="J27" s="44">
        <v>109000</v>
      </c>
    </row>
    <row r="28" spans="1:10" ht="22" customHeight="1">
      <c r="A28" s="4">
        <v>20</v>
      </c>
      <c r="B28" s="19">
        <f>別表２!N26</f>
        <v>0</v>
      </c>
      <c r="C28" s="45">
        <f t="shared" si="0"/>
        <v>0</v>
      </c>
      <c r="D28" s="16">
        <f t="shared" si="2"/>
        <v>0</v>
      </c>
      <c r="E28" s="16">
        <f t="shared" si="1"/>
        <v>0</v>
      </c>
      <c r="F28" s="16">
        <f t="shared" si="3"/>
        <v>0</v>
      </c>
      <c r="G28" s="8"/>
      <c r="J28" s="44">
        <v>117000</v>
      </c>
    </row>
    <row r="29" spans="1:10" ht="19.5" thickBot="1">
      <c r="A29" s="22">
        <v>21</v>
      </c>
      <c r="B29" s="72">
        <f>別表２!N27</f>
        <v>0</v>
      </c>
      <c r="C29" s="59">
        <f>D29</f>
        <v>0</v>
      </c>
      <c r="D29" s="23">
        <f t="shared" si="2"/>
        <v>0</v>
      </c>
      <c r="E29" s="73">
        <f t="shared" si="1"/>
        <v>0</v>
      </c>
      <c r="F29" s="73">
        <f t="shared" si="3"/>
        <v>0</v>
      </c>
      <c r="G29" s="47" t="s">
        <v>50</v>
      </c>
      <c r="H29" s="10"/>
      <c r="J29" s="44"/>
    </row>
    <row r="30" spans="1:10" ht="22" customHeight="1" thickTop="1" thickBot="1">
      <c r="A30" s="68" t="s">
        <v>15</v>
      </c>
      <c r="B30" s="67">
        <f>SUM(B8:B29)</f>
        <v>0</v>
      </c>
      <c r="C30" s="69"/>
      <c r="D30" s="70"/>
      <c r="E30" s="64">
        <f>SUM(E8:E29)</f>
        <v>0</v>
      </c>
      <c r="F30" s="64">
        <f>SUM(F8:F29)</f>
        <v>0</v>
      </c>
      <c r="G30" s="71"/>
    </row>
    <row r="31" spans="1:10" ht="12" customHeight="1"/>
    <row r="32" spans="1:10">
      <c r="A32" s="15" t="s">
        <v>76</v>
      </c>
      <c r="B32" s="13"/>
      <c r="C32" s="13"/>
    </row>
    <row r="33" spans="1:10" s="7" customFormat="1" ht="21" customHeight="1">
      <c r="A33" s="340" t="s">
        <v>16</v>
      </c>
      <c r="B33" s="335" t="s">
        <v>36</v>
      </c>
      <c r="C33" s="348" t="s">
        <v>37</v>
      </c>
      <c r="D33" s="343" t="s">
        <v>0</v>
      </c>
      <c r="E33" s="344"/>
      <c r="F33" s="345" t="s">
        <v>72</v>
      </c>
      <c r="G33" s="340" t="s">
        <v>1</v>
      </c>
    </row>
    <row r="34" spans="1:10" ht="33" customHeight="1">
      <c r="A34" s="341"/>
      <c r="B34" s="342"/>
      <c r="C34" s="349"/>
      <c r="D34" s="17" t="s">
        <v>80</v>
      </c>
      <c r="E34" s="17" t="s">
        <v>71</v>
      </c>
      <c r="F34" s="334"/>
      <c r="G34" s="341"/>
    </row>
    <row r="35" spans="1:10" ht="21.75" customHeight="1">
      <c r="A35" s="4" t="s">
        <v>24</v>
      </c>
      <c r="B35" s="19">
        <f>別表２!N32</f>
        <v>0</v>
      </c>
      <c r="C35" s="45">
        <f t="shared" ref="C35:C45" si="4">IF(J35&lt;$F$3,J35,$F$3)</f>
        <v>0</v>
      </c>
      <c r="D35" s="16">
        <f t="shared" ref="D35:D46" si="5">$F$3</f>
        <v>0</v>
      </c>
      <c r="E35" s="16">
        <f t="shared" ref="E35:E46" si="6">SUM(B35*D35)</f>
        <v>0</v>
      </c>
      <c r="F35" s="16">
        <f t="shared" ref="F35:F46" si="7">SUM(B35*C35)</f>
        <v>0</v>
      </c>
      <c r="G35" s="9"/>
      <c r="J35" s="6">
        <v>10000</v>
      </c>
    </row>
    <row r="36" spans="1:10" ht="22" customHeight="1">
      <c r="A36" s="14" t="s">
        <v>25</v>
      </c>
      <c r="B36" s="19">
        <f>別表２!N33</f>
        <v>0</v>
      </c>
      <c r="C36" s="45">
        <f t="shared" si="4"/>
        <v>0</v>
      </c>
      <c r="D36" s="16">
        <f t="shared" si="5"/>
        <v>0</v>
      </c>
      <c r="E36" s="16">
        <f t="shared" si="6"/>
        <v>0</v>
      </c>
      <c r="F36" s="16">
        <f t="shared" si="7"/>
        <v>0</v>
      </c>
      <c r="G36" s="8"/>
      <c r="J36" s="6">
        <v>15000</v>
      </c>
    </row>
    <row r="37" spans="1:10" ht="22" customHeight="1">
      <c r="A37" s="4" t="s">
        <v>40</v>
      </c>
      <c r="B37" s="19">
        <f>別表２!N34</f>
        <v>0</v>
      </c>
      <c r="C37" s="45">
        <f t="shared" si="4"/>
        <v>0</v>
      </c>
      <c r="D37" s="16">
        <f t="shared" si="5"/>
        <v>0</v>
      </c>
      <c r="E37" s="16">
        <f t="shared" si="6"/>
        <v>0</v>
      </c>
      <c r="F37" s="16">
        <f t="shared" si="7"/>
        <v>0</v>
      </c>
      <c r="G37" s="8"/>
      <c r="J37" s="6">
        <v>20000</v>
      </c>
    </row>
    <row r="38" spans="1:10" ht="22" customHeight="1">
      <c r="A38" s="4" t="s">
        <v>41</v>
      </c>
      <c r="B38" s="19">
        <f>別表２!N35</f>
        <v>0</v>
      </c>
      <c r="C38" s="45">
        <f t="shared" si="4"/>
        <v>0</v>
      </c>
      <c r="D38" s="16">
        <f t="shared" si="5"/>
        <v>0</v>
      </c>
      <c r="E38" s="16">
        <f t="shared" si="6"/>
        <v>0</v>
      </c>
      <c r="F38" s="16">
        <f t="shared" si="7"/>
        <v>0</v>
      </c>
      <c r="G38" s="8"/>
      <c r="J38" s="6">
        <v>25000</v>
      </c>
    </row>
    <row r="39" spans="1:10" ht="22" customHeight="1">
      <c r="A39" s="4" t="s">
        <v>42</v>
      </c>
      <c r="B39" s="19">
        <f>別表２!N36</f>
        <v>0</v>
      </c>
      <c r="C39" s="45">
        <f t="shared" si="4"/>
        <v>0</v>
      </c>
      <c r="D39" s="16">
        <f t="shared" si="5"/>
        <v>0</v>
      </c>
      <c r="E39" s="16">
        <f t="shared" si="6"/>
        <v>0</v>
      </c>
      <c r="F39" s="16">
        <f t="shared" si="7"/>
        <v>0</v>
      </c>
      <c r="G39" s="8"/>
      <c r="J39" s="6">
        <v>30000</v>
      </c>
    </row>
    <row r="40" spans="1:10" ht="22" customHeight="1">
      <c r="A40" s="4" t="s">
        <v>43</v>
      </c>
      <c r="B40" s="19">
        <f>別表２!N37</f>
        <v>0</v>
      </c>
      <c r="C40" s="45">
        <f t="shared" si="4"/>
        <v>0</v>
      </c>
      <c r="D40" s="16">
        <f t="shared" si="5"/>
        <v>0</v>
      </c>
      <c r="E40" s="16">
        <f t="shared" si="6"/>
        <v>0</v>
      </c>
      <c r="F40" s="16">
        <f t="shared" si="7"/>
        <v>0</v>
      </c>
      <c r="G40" s="8"/>
      <c r="J40" s="6">
        <v>35000</v>
      </c>
    </row>
    <row r="41" spans="1:10" ht="22" customHeight="1">
      <c r="A41" s="4" t="s">
        <v>44</v>
      </c>
      <c r="B41" s="19">
        <f>別表２!N38</f>
        <v>0</v>
      </c>
      <c r="C41" s="45">
        <f t="shared" si="4"/>
        <v>0</v>
      </c>
      <c r="D41" s="16">
        <f t="shared" si="5"/>
        <v>0</v>
      </c>
      <c r="E41" s="16">
        <f t="shared" si="6"/>
        <v>0</v>
      </c>
      <c r="F41" s="16">
        <f t="shared" si="7"/>
        <v>0</v>
      </c>
      <c r="G41" s="8"/>
      <c r="J41" s="6">
        <v>40000</v>
      </c>
    </row>
    <row r="42" spans="1:10" ht="22" customHeight="1">
      <c r="A42" s="4" t="s">
        <v>45</v>
      </c>
      <c r="B42" s="19">
        <f>別表２!N39</f>
        <v>0</v>
      </c>
      <c r="C42" s="45">
        <f t="shared" si="4"/>
        <v>0</v>
      </c>
      <c r="D42" s="16">
        <f t="shared" si="5"/>
        <v>0</v>
      </c>
      <c r="E42" s="16">
        <f t="shared" si="6"/>
        <v>0</v>
      </c>
      <c r="F42" s="16">
        <f t="shared" si="7"/>
        <v>0</v>
      </c>
      <c r="G42" s="8"/>
      <c r="J42" s="6">
        <v>45000</v>
      </c>
    </row>
    <row r="43" spans="1:10" ht="22" customHeight="1">
      <c r="A43" s="4" t="s">
        <v>46</v>
      </c>
      <c r="B43" s="19">
        <f>別表２!N40</f>
        <v>0</v>
      </c>
      <c r="C43" s="45">
        <f t="shared" si="4"/>
        <v>0</v>
      </c>
      <c r="D43" s="16">
        <f t="shared" si="5"/>
        <v>0</v>
      </c>
      <c r="E43" s="16">
        <f t="shared" si="6"/>
        <v>0</v>
      </c>
      <c r="F43" s="16">
        <f t="shared" si="7"/>
        <v>0</v>
      </c>
      <c r="G43" s="8"/>
      <c r="J43" s="6">
        <v>50000</v>
      </c>
    </row>
    <row r="44" spans="1:10" ht="22" customHeight="1">
      <c r="A44" s="4" t="s">
        <v>47</v>
      </c>
      <c r="B44" s="19">
        <f>別表２!N41</f>
        <v>0</v>
      </c>
      <c r="C44" s="45">
        <f t="shared" si="4"/>
        <v>0</v>
      </c>
      <c r="D44" s="16">
        <f t="shared" si="5"/>
        <v>0</v>
      </c>
      <c r="E44" s="16">
        <f t="shared" si="6"/>
        <v>0</v>
      </c>
      <c r="F44" s="16">
        <f t="shared" si="7"/>
        <v>0</v>
      </c>
      <c r="G44" s="8"/>
      <c r="J44" s="6">
        <v>55000</v>
      </c>
    </row>
    <row r="45" spans="1:10" ht="22" customHeight="1">
      <c r="A45" s="4" t="s">
        <v>48</v>
      </c>
      <c r="B45" s="19">
        <f>別表２!N42</f>
        <v>0</v>
      </c>
      <c r="C45" s="45">
        <f t="shared" si="4"/>
        <v>0</v>
      </c>
      <c r="D45" s="16">
        <f t="shared" si="5"/>
        <v>0</v>
      </c>
      <c r="E45" s="16">
        <f t="shared" si="6"/>
        <v>0</v>
      </c>
      <c r="F45" s="16">
        <f t="shared" si="7"/>
        <v>0</v>
      </c>
      <c r="G45" s="8"/>
      <c r="J45" s="6">
        <v>60000</v>
      </c>
    </row>
    <row r="46" spans="1:10" ht="22" customHeight="1" thickBot="1">
      <c r="A46" s="22" t="s">
        <v>49</v>
      </c>
      <c r="B46" s="72">
        <f>別表２!N43</f>
        <v>0</v>
      </c>
      <c r="C46" s="59">
        <f>D46</f>
        <v>0</v>
      </c>
      <c r="D46" s="23">
        <f t="shared" si="5"/>
        <v>0</v>
      </c>
      <c r="E46" s="73">
        <f t="shared" si="6"/>
        <v>0</v>
      </c>
      <c r="F46" s="73">
        <f t="shared" si="7"/>
        <v>0</v>
      </c>
      <c r="G46" s="47" t="s">
        <v>50</v>
      </c>
    </row>
    <row r="47" spans="1:10" ht="22" customHeight="1" thickTop="1" thickBot="1">
      <c r="A47" s="68" t="s">
        <v>15</v>
      </c>
      <c r="B47" s="67">
        <f>SUM(B35:B46)</f>
        <v>0</v>
      </c>
      <c r="C47" s="69"/>
      <c r="D47" s="70"/>
      <c r="E47" s="64">
        <f>SUM(E35:E46)</f>
        <v>0</v>
      </c>
      <c r="F47" s="64">
        <f>SUM(F35:F46)</f>
        <v>0</v>
      </c>
      <c r="G47" s="71"/>
    </row>
    <row r="48" spans="1:10" ht="12" customHeight="1">
      <c r="A48" s="74"/>
      <c r="B48" s="75"/>
      <c r="C48" s="21"/>
      <c r="D48" s="76"/>
      <c r="E48" s="77"/>
      <c r="F48" s="77"/>
      <c r="G48" s="21"/>
    </row>
    <row r="49" spans="1:7" ht="20.25" customHeight="1">
      <c r="A49" s="333"/>
      <c r="B49" s="335" t="s">
        <v>36</v>
      </c>
      <c r="C49" s="348" t="s">
        <v>37</v>
      </c>
      <c r="D49" s="343" t="s">
        <v>0</v>
      </c>
      <c r="E49" s="344"/>
      <c r="F49" s="345" t="s">
        <v>39</v>
      </c>
      <c r="G49" s="340" t="s">
        <v>1</v>
      </c>
    </row>
    <row r="50" spans="1:7" ht="19.5" customHeight="1" thickBot="1">
      <c r="A50" s="334"/>
      <c r="B50" s="336"/>
      <c r="C50" s="349"/>
      <c r="D50" s="20" t="s">
        <v>81</v>
      </c>
      <c r="E50" s="20" t="s">
        <v>75</v>
      </c>
      <c r="F50" s="347"/>
      <c r="G50" s="350"/>
    </row>
    <row r="51" spans="1:7" ht="29.25" customHeight="1" thickBot="1">
      <c r="A51" s="78" t="s">
        <v>78</v>
      </c>
      <c r="B51" s="67">
        <f>B47+B30</f>
        <v>0</v>
      </c>
      <c r="C51" s="66"/>
      <c r="D51" s="65"/>
      <c r="E51" s="64">
        <f>E47+E30</f>
        <v>0</v>
      </c>
      <c r="F51" s="64">
        <f>F30+F47</f>
        <v>0</v>
      </c>
      <c r="G51" s="63"/>
    </row>
  </sheetData>
  <sheetProtection selectLockedCells="1"/>
  <mergeCells count="23">
    <mergeCell ref="B6:B7"/>
    <mergeCell ref="C6:C7"/>
    <mergeCell ref="D6:E6"/>
    <mergeCell ref="F6:F7"/>
    <mergeCell ref="G49:G50"/>
    <mergeCell ref="C49:C50"/>
    <mergeCell ref="C33:C34"/>
    <mergeCell ref="A1:C2"/>
    <mergeCell ref="A49:A50"/>
    <mergeCell ref="B49:B50"/>
    <mergeCell ref="F1:G1"/>
    <mergeCell ref="F2:G2"/>
    <mergeCell ref="A8:A9"/>
    <mergeCell ref="A33:A34"/>
    <mergeCell ref="B33:B34"/>
    <mergeCell ref="D33:E33"/>
    <mergeCell ref="F33:F34"/>
    <mergeCell ref="G33:G34"/>
    <mergeCell ref="F3:G3"/>
    <mergeCell ref="A6:A7"/>
    <mergeCell ref="D49:E49"/>
    <mergeCell ref="F49:F50"/>
    <mergeCell ref="G6:G7"/>
  </mergeCells>
  <phoneticPr fontId="11"/>
  <printOptions horizontalCentered="1"/>
  <pageMargins left="0.74803149606299213" right="0.35433070866141736" top="0.59055118110236227" bottom="0.59055118110236227" header="0.51181102362204722" footer="0.51181102362204722"/>
  <pageSetup paperSize="9" scale="74"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69"/>
  <sheetViews>
    <sheetView view="pageBreakPreview" zoomScale="80" zoomScaleNormal="100" zoomScaleSheetLayoutView="80" workbookViewId="0">
      <selection activeCell="I35" sqref="I35:I36"/>
    </sheetView>
  </sheetViews>
  <sheetFormatPr defaultColWidth="9" defaultRowHeight="13"/>
  <cols>
    <col min="1" max="1" width="12.08984375" style="121" customWidth="1"/>
    <col min="2" max="2" width="15.6328125" style="121" customWidth="1"/>
    <col min="3" max="3" width="12.08984375" style="121" customWidth="1"/>
    <col min="4" max="4" width="11.90625" style="121" customWidth="1"/>
    <col min="5" max="16" width="7.6328125" style="121" customWidth="1"/>
    <col min="17" max="16384" width="9" style="121"/>
  </cols>
  <sheetData>
    <row r="1" spans="1:18" ht="17.25" customHeight="1">
      <c r="A1" s="361" t="s">
        <v>121</v>
      </c>
      <c r="B1" s="362"/>
      <c r="C1" s="362"/>
      <c r="D1" s="363"/>
      <c r="L1" s="368" t="s">
        <v>23</v>
      </c>
      <c r="M1" s="368"/>
      <c r="N1" s="367">
        <f>【A型】別記様式２!H16</f>
        <v>0</v>
      </c>
      <c r="O1" s="367"/>
      <c r="P1" s="367"/>
    </row>
    <row r="2" spans="1:18" ht="17.25" customHeight="1">
      <c r="A2" s="364"/>
      <c r="B2" s="365"/>
      <c r="C2" s="365"/>
      <c r="D2" s="366"/>
      <c r="L2" s="368" t="s">
        <v>17</v>
      </c>
      <c r="M2" s="368"/>
      <c r="N2" s="367">
        <f>【A型】別記様式２!H15</f>
        <v>0</v>
      </c>
      <c r="O2" s="367"/>
      <c r="P2" s="367"/>
    </row>
    <row r="3" spans="1:18" ht="6.75" customHeight="1"/>
    <row r="4" spans="1:18" ht="14">
      <c r="N4" s="375" t="s">
        <v>119</v>
      </c>
      <c r="O4" s="375"/>
      <c r="P4" s="375"/>
    </row>
    <row r="5" spans="1:18" s="146" customFormat="1" ht="35.15" customHeight="1">
      <c r="A5" s="376" t="s">
        <v>118</v>
      </c>
      <c r="B5" s="376" t="s">
        <v>117</v>
      </c>
      <c r="C5" s="152" t="s">
        <v>116</v>
      </c>
      <c r="D5" s="152" t="s">
        <v>115</v>
      </c>
      <c r="E5" s="378" t="s">
        <v>123</v>
      </c>
      <c r="F5" s="379"/>
      <c r="G5" s="379"/>
      <c r="H5" s="379"/>
      <c r="I5" s="379"/>
      <c r="J5" s="379"/>
      <c r="K5" s="379"/>
      <c r="L5" s="379"/>
      <c r="M5" s="380"/>
      <c r="N5" s="381" t="s">
        <v>144</v>
      </c>
      <c r="O5" s="379"/>
      <c r="P5" s="380"/>
    </row>
    <row r="6" spans="1:18" s="146" customFormat="1" ht="35.15" customHeight="1" thickBot="1">
      <c r="A6" s="377"/>
      <c r="B6" s="377"/>
      <c r="C6" s="151" t="s">
        <v>114</v>
      </c>
      <c r="D6" s="150" t="s">
        <v>113</v>
      </c>
      <c r="E6" s="149" t="s">
        <v>112</v>
      </c>
      <c r="F6" s="148" t="s">
        <v>111</v>
      </c>
      <c r="G6" s="148" t="s">
        <v>110</v>
      </c>
      <c r="H6" s="148" t="s">
        <v>6</v>
      </c>
      <c r="I6" s="148" t="s">
        <v>7</v>
      </c>
      <c r="J6" s="148" t="s">
        <v>8</v>
      </c>
      <c r="K6" s="148" t="s">
        <v>109</v>
      </c>
      <c r="L6" s="148" t="s">
        <v>108</v>
      </c>
      <c r="M6" s="148" t="s">
        <v>107</v>
      </c>
      <c r="N6" s="147" t="s">
        <v>12</v>
      </c>
      <c r="O6" s="147" t="s">
        <v>13</v>
      </c>
      <c r="P6" s="147" t="s">
        <v>14</v>
      </c>
      <c r="R6" s="154">
        <v>0</v>
      </c>
    </row>
    <row r="7" spans="1:18" s="140" customFormat="1" ht="25" customHeight="1">
      <c r="A7" s="382" t="s">
        <v>106</v>
      </c>
      <c r="B7" s="383"/>
      <c r="C7" s="291"/>
      <c r="D7" s="292"/>
      <c r="E7" s="384"/>
      <c r="F7" s="374"/>
      <c r="G7" s="374"/>
      <c r="H7" s="374"/>
      <c r="I7" s="374"/>
      <c r="J7" s="374"/>
      <c r="K7" s="374"/>
      <c r="L7" s="374"/>
      <c r="M7" s="374"/>
      <c r="N7" s="374"/>
      <c r="O7" s="374"/>
      <c r="P7" s="385"/>
      <c r="R7" s="140">
        <v>0.1</v>
      </c>
    </row>
    <row r="8" spans="1:18" s="140" customFormat="1" ht="25" customHeight="1">
      <c r="A8" s="356"/>
      <c r="B8" s="358"/>
      <c r="C8" s="142"/>
      <c r="D8" s="143"/>
      <c r="E8" s="360"/>
      <c r="F8" s="352"/>
      <c r="G8" s="352"/>
      <c r="H8" s="352"/>
      <c r="I8" s="352"/>
      <c r="J8" s="352"/>
      <c r="K8" s="352"/>
      <c r="L8" s="352"/>
      <c r="M8" s="352"/>
      <c r="N8" s="352"/>
      <c r="O8" s="352"/>
      <c r="P8" s="354"/>
      <c r="R8" s="140">
        <v>0.2</v>
      </c>
    </row>
    <row r="9" spans="1:18" s="140" customFormat="1" ht="25" customHeight="1">
      <c r="A9" s="355" t="s">
        <v>105</v>
      </c>
      <c r="B9" s="357"/>
      <c r="C9" s="142"/>
      <c r="D9" s="143"/>
      <c r="E9" s="359"/>
      <c r="F9" s="351"/>
      <c r="G9" s="351"/>
      <c r="H9" s="351"/>
      <c r="I9" s="351"/>
      <c r="J9" s="351"/>
      <c r="K9" s="351"/>
      <c r="L9" s="351"/>
      <c r="M9" s="351"/>
      <c r="N9" s="351"/>
      <c r="O9" s="351"/>
      <c r="P9" s="353"/>
      <c r="R9" s="140">
        <v>0.3</v>
      </c>
    </row>
    <row r="10" spans="1:18" s="140" customFormat="1" ht="25" customHeight="1">
      <c r="A10" s="356"/>
      <c r="B10" s="358"/>
      <c r="C10" s="142"/>
      <c r="D10" s="143"/>
      <c r="E10" s="360"/>
      <c r="F10" s="352"/>
      <c r="G10" s="352"/>
      <c r="H10" s="352"/>
      <c r="I10" s="352"/>
      <c r="J10" s="352"/>
      <c r="K10" s="352"/>
      <c r="L10" s="352"/>
      <c r="M10" s="352"/>
      <c r="N10" s="352"/>
      <c r="O10" s="352"/>
      <c r="P10" s="354"/>
      <c r="R10" s="140">
        <v>0.4</v>
      </c>
    </row>
    <row r="11" spans="1:18" s="140" customFormat="1" ht="25" customHeight="1">
      <c r="A11" s="355" t="s">
        <v>104</v>
      </c>
      <c r="B11" s="357"/>
      <c r="C11" s="142"/>
      <c r="D11" s="143"/>
      <c r="E11" s="359"/>
      <c r="F11" s="351"/>
      <c r="G11" s="351"/>
      <c r="H11" s="351"/>
      <c r="I11" s="351"/>
      <c r="J11" s="351"/>
      <c r="K11" s="351"/>
      <c r="L11" s="351"/>
      <c r="M11" s="351"/>
      <c r="N11" s="351"/>
      <c r="O11" s="351"/>
      <c r="P11" s="353"/>
      <c r="R11" s="140">
        <v>0.5</v>
      </c>
    </row>
    <row r="12" spans="1:18" s="140" customFormat="1" ht="25" customHeight="1">
      <c r="A12" s="356"/>
      <c r="B12" s="358"/>
      <c r="C12" s="142"/>
      <c r="D12" s="143"/>
      <c r="E12" s="360"/>
      <c r="F12" s="352"/>
      <c r="G12" s="352"/>
      <c r="H12" s="352"/>
      <c r="I12" s="352"/>
      <c r="J12" s="352"/>
      <c r="K12" s="352"/>
      <c r="L12" s="352"/>
      <c r="M12" s="352"/>
      <c r="N12" s="352"/>
      <c r="O12" s="352"/>
      <c r="P12" s="354"/>
      <c r="R12" s="140">
        <v>0.6</v>
      </c>
    </row>
    <row r="13" spans="1:18" s="140" customFormat="1" ht="25" customHeight="1">
      <c r="A13" s="355" t="s">
        <v>104</v>
      </c>
      <c r="B13" s="357"/>
      <c r="C13" s="142"/>
      <c r="D13" s="143"/>
      <c r="E13" s="359"/>
      <c r="F13" s="351"/>
      <c r="G13" s="351"/>
      <c r="H13" s="351"/>
      <c r="I13" s="351"/>
      <c r="J13" s="351"/>
      <c r="K13" s="351"/>
      <c r="L13" s="351"/>
      <c r="M13" s="351"/>
      <c r="N13" s="351"/>
      <c r="O13" s="351"/>
      <c r="P13" s="353"/>
      <c r="R13" s="140">
        <v>0.7</v>
      </c>
    </row>
    <row r="14" spans="1:18" s="140" customFormat="1" ht="25" customHeight="1">
      <c r="A14" s="356"/>
      <c r="B14" s="358"/>
      <c r="C14" s="142"/>
      <c r="D14" s="143"/>
      <c r="E14" s="360"/>
      <c r="F14" s="352"/>
      <c r="G14" s="352"/>
      <c r="H14" s="352"/>
      <c r="I14" s="352"/>
      <c r="J14" s="352"/>
      <c r="K14" s="352"/>
      <c r="L14" s="352"/>
      <c r="M14" s="352"/>
      <c r="N14" s="352"/>
      <c r="O14" s="352"/>
      <c r="P14" s="354"/>
      <c r="R14" s="140">
        <v>0.8</v>
      </c>
    </row>
    <row r="15" spans="1:18" s="140" customFormat="1" ht="25" customHeight="1">
      <c r="A15" s="355" t="s">
        <v>104</v>
      </c>
      <c r="B15" s="357"/>
      <c r="C15" s="142"/>
      <c r="D15" s="143"/>
      <c r="E15" s="359"/>
      <c r="F15" s="351"/>
      <c r="G15" s="351"/>
      <c r="H15" s="351"/>
      <c r="I15" s="351"/>
      <c r="J15" s="351"/>
      <c r="K15" s="351"/>
      <c r="L15" s="351"/>
      <c r="M15" s="351"/>
      <c r="N15" s="351"/>
      <c r="O15" s="351"/>
      <c r="P15" s="353"/>
      <c r="R15" s="140">
        <v>0.9</v>
      </c>
    </row>
    <row r="16" spans="1:18" s="140" customFormat="1" ht="25" customHeight="1">
      <c r="A16" s="356"/>
      <c r="B16" s="358"/>
      <c r="C16" s="142"/>
      <c r="D16" s="143"/>
      <c r="E16" s="360"/>
      <c r="F16" s="352"/>
      <c r="G16" s="352"/>
      <c r="H16" s="352"/>
      <c r="I16" s="352"/>
      <c r="J16" s="352"/>
      <c r="K16" s="352"/>
      <c r="L16" s="352"/>
      <c r="M16" s="352"/>
      <c r="N16" s="352"/>
      <c r="O16" s="352"/>
      <c r="P16" s="354"/>
      <c r="R16" s="145">
        <v>1</v>
      </c>
    </row>
    <row r="17" spans="1:16" s="140" customFormat="1" ht="25" customHeight="1">
      <c r="A17" s="355" t="s">
        <v>104</v>
      </c>
      <c r="B17" s="357"/>
      <c r="C17" s="142"/>
      <c r="D17" s="143"/>
      <c r="E17" s="359"/>
      <c r="F17" s="351"/>
      <c r="G17" s="351"/>
      <c r="H17" s="351"/>
      <c r="I17" s="351"/>
      <c r="J17" s="351"/>
      <c r="K17" s="351"/>
      <c r="L17" s="351"/>
      <c r="M17" s="351"/>
      <c r="N17" s="351"/>
      <c r="O17" s="351"/>
      <c r="P17" s="353"/>
    </row>
    <row r="18" spans="1:16" s="140" customFormat="1" ht="25" customHeight="1">
      <c r="A18" s="356"/>
      <c r="B18" s="358"/>
      <c r="C18" s="142"/>
      <c r="D18" s="143"/>
      <c r="E18" s="360"/>
      <c r="F18" s="352"/>
      <c r="G18" s="352"/>
      <c r="H18" s="352"/>
      <c r="I18" s="352"/>
      <c r="J18" s="352"/>
      <c r="K18" s="352"/>
      <c r="L18" s="352"/>
      <c r="M18" s="352"/>
      <c r="N18" s="352"/>
      <c r="O18" s="352"/>
      <c r="P18" s="354"/>
    </row>
    <row r="19" spans="1:16" s="140" customFormat="1" ht="25" customHeight="1">
      <c r="A19" s="355" t="s">
        <v>103</v>
      </c>
      <c r="B19" s="357"/>
      <c r="C19" s="142"/>
      <c r="D19" s="144"/>
      <c r="E19" s="359"/>
      <c r="F19" s="351"/>
      <c r="G19" s="351"/>
      <c r="H19" s="351"/>
      <c r="I19" s="351"/>
      <c r="J19" s="351"/>
      <c r="K19" s="351"/>
      <c r="L19" s="351"/>
      <c r="M19" s="351"/>
      <c r="N19" s="351"/>
      <c r="O19" s="351"/>
      <c r="P19" s="353"/>
    </row>
    <row r="20" spans="1:16" s="140" customFormat="1" ht="25" customHeight="1">
      <c r="A20" s="356"/>
      <c r="B20" s="358"/>
      <c r="C20" s="142"/>
      <c r="D20" s="143"/>
      <c r="E20" s="360"/>
      <c r="F20" s="352"/>
      <c r="G20" s="352"/>
      <c r="H20" s="352"/>
      <c r="I20" s="352"/>
      <c r="J20" s="352"/>
      <c r="K20" s="352"/>
      <c r="L20" s="352"/>
      <c r="M20" s="352"/>
      <c r="N20" s="352"/>
      <c r="O20" s="352"/>
      <c r="P20" s="354"/>
    </row>
    <row r="21" spans="1:16" s="140" customFormat="1" ht="25" customHeight="1">
      <c r="A21" s="355" t="s">
        <v>102</v>
      </c>
      <c r="B21" s="357"/>
      <c r="C21" s="142"/>
      <c r="D21" s="143"/>
      <c r="E21" s="359"/>
      <c r="F21" s="351"/>
      <c r="G21" s="351"/>
      <c r="H21" s="351"/>
      <c r="I21" s="351"/>
      <c r="J21" s="351"/>
      <c r="K21" s="351"/>
      <c r="L21" s="351"/>
      <c r="M21" s="351"/>
      <c r="N21" s="351"/>
      <c r="O21" s="351"/>
      <c r="P21" s="353"/>
    </row>
    <row r="22" spans="1:16" s="140" customFormat="1" ht="25" customHeight="1">
      <c r="A22" s="356"/>
      <c r="B22" s="358"/>
      <c r="C22" s="142"/>
      <c r="D22" s="143"/>
      <c r="E22" s="360"/>
      <c r="F22" s="352"/>
      <c r="G22" s="352"/>
      <c r="H22" s="352"/>
      <c r="I22" s="352"/>
      <c r="J22" s="352"/>
      <c r="K22" s="352"/>
      <c r="L22" s="352"/>
      <c r="M22" s="352"/>
      <c r="N22" s="352"/>
      <c r="O22" s="352"/>
      <c r="P22" s="354"/>
    </row>
    <row r="23" spans="1:16" s="140" customFormat="1" ht="25" customHeight="1">
      <c r="A23" s="355" t="s">
        <v>101</v>
      </c>
      <c r="B23" s="357"/>
      <c r="C23" s="142"/>
      <c r="D23" s="143"/>
      <c r="E23" s="359"/>
      <c r="F23" s="351"/>
      <c r="G23" s="351"/>
      <c r="H23" s="351"/>
      <c r="I23" s="351"/>
      <c r="J23" s="351"/>
      <c r="K23" s="351"/>
      <c r="L23" s="351"/>
      <c r="M23" s="351"/>
      <c r="N23" s="351"/>
      <c r="O23" s="351"/>
      <c r="P23" s="353"/>
    </row>
    <row r="24" spans="1:16" s="140" customFormat="1" ht="24.65" customHeight="1">
      <c r="A24" s="356"/>
      <c r="B24" s="358"/>
      <c r="C24" s="142"/>
      <c r="D24" s="143"/>
      <c r="E24" s="360"/>
      <c r="F24" s="352"/>
      <c r="G24" s="352"/>
      <c r="H24" s="352"/>
      <c r="I24" s="352"/>
      <c r="J24" s="352"/>
      <c r="K24" s="352"/>
      <c r="L24" s="352"/>
      <c r="M24" s="352"/>
      <c r="N24" s="352"/>
      <c r="O24" s="352"/>
      <c r="P24" s="354"/>
    </row>
    <row r="25" spans="1:16" s="140" customFormat="1" ht="25" customHeight="1">
      <c r="A25" s="355" t="s">
        <v>101</v>
      </c>
      <c r="B25" s="357"/>
      <c r="C25" s="142"/>
      <c r="D25" s="143"/>
      <c r="E25" s="359"/>
      <c r="F25" s="351"/>
      <c r="G25" s="351"/>
      <c r="H25" s="351"/>
      <c r="I25" s="351"/>
      <c r="J25" s="351"/>
      <c r="K25" s="351"/>
      <c r="L25" s="351"/>
      <c r="M25" s="351"/>
      <c r="N25" s="351"/>
      <c r="O25" s="351"/>
      <c r="P25" s="353"/>
    </row>
    <row r="26" spans="1:16" s="140" customFormat="1" ht="25" customHeight="1">
      <c r="A26" s="356"/>
      <c r="B26" s="358"/>
      <c r="C26" s="142"/>
      <c r="D26" s="143"/>
      <c r="E26" s="360"/>
      <c r="F26" s="352"/>
      <c r="G26" s="352"/>
      <c r="H26" s="352"/>
      <c r="I26" s="352"/>
      <c r="J26" s="352"/>
      <c r="K26" s="352"/>
      <c r="L26" s="352"/>
      <c r="M26" s="352"/>
      <c r="N26" s="352"/>
      <c r="O26" s="352"/>
      <c r="P26" s="354"/>
    </row>
    <row r="27" spans="1:16" s="140" customFormat="1" ht="25" customHeight="1">
      <c r="A27" s="355"/>
      <c r="B27" s="357"/>
      <c r="C27" s="142"/>
      <c r="D27" s="141"/>
      <c r="E27" s="359"/>
      <c r="F27" s="351"/>
      <c r="G27" s="351"/>
      <c r="H27" s="351"/>
      <c r="I27" s="351"/>
      <c r="J27" s="351"/>
      <c r="K27" s="351"/>
      <c r="L27" s="351"/>
      <c r="M27" s="351"/>
      <c r="N27" s="351"/>
      <c r="O27" s="351"/>
      <c r="P27" s="353"/>
    </row>
    <row r="28" spans="1:16" s="140" customFormat="1" ht="25" customHeight="1">
      <c r="A28" s="356"/>
      <c r="B28" s="358"/>
      <c r="C28" s="142"/>
      <c r="D28" s="141"/>
      <c r="E28" s="360"/>
      <c r="F28" s="352"/>
      <c r="G28" s="352"/>
      <c r="H28" s="352"/>
      <c r="I28" s="352"/>
      <c r="J28" s="352"/>
      <c r="K28" s="352"/>
      <c r="L28" s="352"/>
      <c r="M28" s="352"/>
      <c r="N28" s="352"/>
      <c r="O28" s="352"/>
      <c r="P28" s="354"/>
    </row>
    <row r="29" spans="1:16" s="140" customFormat="1" ht="25" customHeight="1">
      <c r="A29" s="355"/>
      <c r="B29" s="357"/>
      <c r="C29" s="142"/>
      <c r="D29" s="141"/>
      <c r="E29" s="359"/>
      <c r="F29" s="351"/>
      <c r="G29" s="351"/>
      <c r="H29" s="351"/>
      <c r="I29" s="351"/>
      <c r="J29" s="351"/>
      <c r="K29" s="351"/>
      <c r="L29" s="351"/>
      <c r="M29" s="351"/>
      <c r="N29" s="351"/>
      <c r="O29" s="351"/>
      <c r="P29" s="353"/>
    </row>
    <row r="30" spans="1:16" s="140" customFormat="1" ht="25" customHeight="1">
      <c r="A30" s="356"/>
      <c r="B30" s="358"/>
      <c r="C30" s="142"/>
      <c r="D30" s="141"/>
      <c r="E30" s="360"/>
      <c r="F30" s="352"/>
      <c r="G30" s="352"/>
      <c r="H30" s="352"/>
      <c r="I30" s="352"/>
      <c r="J30" s="352"/>
      <c r="K30" s="352"/>
      <c r="L30" s="352"/>
      <c r="M30" s="352"/>
      <c r="N30" s="352"/>
      <c r="O30" s="352"/>
      <c r="P30" s="354"/>
    </row>
    <row r="31" spans="1:16" s="140" customFormat="1" ht="25" customHeight="1">
      <c r="A31" s="355"/>
      <c r="B31" s="357"/>
      <c r="C31" s="142"/>
      <c r="D31" s="141"/>
      <c r="E31" s="359"/>
      <c r="F31" s="351"/>
      <c r="G31" s="351"/>
      <c r="H31" s="351"/>
      <c r="I31" s="351"/>
      <c r="J31" s="351"/>
      <c r="K31" s="351"/>
      <c r="L31" s="351"/>
      <c r="M31" s="351"/>
      <c r="N31" s="351"/>
      <c r="O31" s="351"/>
      <c r="P31" s="353"/>
    </row>
    <row r="32" spans="1:16" s="140" customFormat="1" ht="25" customHeight="1">
      <c r="A32" s="356"/>
      <c r="B32" s="358"/>
      <c r="C32" s="142"/>
      <c r="D32" s="141"/>
      <c r="E32" s="360"/>
      <c r="F32" s="352"/>
      <c r="G32" s="352"/>
      <c r="H32" s="352"/>
      <c r="I32" s="352"/>
      <c r="J32" s="352"/>
      <c r="K32" s="352"/>
      <c r="L32" s="352"/>
      <c r="M32" s="352"/>
      <c r="N32" s="352"/>
      <c r="O32" s="352"/>
      <c r="P32" s="354"/>
    </row>
    <row r="33" spans="1:16" s="140" customFormat="1" ht="25" customHeight="1">
      <c r="A33" s="355"/>
      <c r="B33" s="357"/>
      <c r="C33" s="142"/>
      <c r="D33" s="141"/>
      <c r="E33" s="359"/>
      <c r="F33" s="351"/>
      <c r="G33" s="351"/>
      <c r="H33" s="351"/>
      <c r="I33" s="351"/>
      <c r="J33" s="351"/>
      <c r="K33" s="351"/>
      <c r="L33" s="351"/>
      <c r="M33" s="351"/>
      <c r="N33" s="351"/>
      <c r="O33" s="351"/>
      <c r="P33" s="353"/>
    </row>
    <row r="34" spans="1:16" s="140" customFormat="1" ht="25" customHeight="1">
      <c r="A34" s="356"/>
      <c r="B34" s="358"/>
      <c r="C34" s="142"/>
      <c r="D34" s="141"/>
      <c r="E34" s="360"/>
      <c r="F34" s="352"/>
      <c r="G34" s="352"/>
      <c r="H34" s="352"/>
      <c r="I34" s="352"/>
      <c r="J34" s="352"/>
      <c r="K34" s="352"/>
      <c r="L34" s="352"/>
      <c r="M34" s="352"/>
      <c r="N34" s="352"/>
      <c r="O34" s="352"/>
      <c r="P34" s="354"/>
    </row>
    <row r="35" spans="1:16" s="140" customFormat="1" ht="25" customHeight="1">
      <c r="A35" s="355"/>
      <c r="B35" s="357"/>
      <c r="C35" s="142"/>
      <c r="D35" s="141"/>
      <c r="E35" s="359"/>
      <c r="F35" s="351"/>
      <c r="G35" s="351"/>
      <c r="H35" s="351"/>
      <c r="I35" s="351"/>
      <c r="J35" s="351"/>
      <c r="K35" s="351"/>
      <c r="L35" s="351"/>
      <c r="M35" s="351"/>
      <c r="N35" s="351"/>
      <c r="O35" s="351"/>
      <c r="P35" s="353"/>
    </row>
    <row r="36" spans="1:16" s="140" customFormat="1" ht="25" customHeight="1">
      <c r="A36" s="356"/>
      <c r="B36" s="358"/>
      <c r="C36" s="142"/>
      <c r="D36" s="141"/>
      <c r="E36" s="360"/>
      <c r="F36" s="352"/>
      <c r="G36" s="352"/>
      <c r="H36" s="352"/>
      <c r="I36" s="352"/>
      <c r="J36" s="352"/>
      <c r="K36" s="352"/>
      <c r="L36" s="352"/>
      <c r="M36" s="352"/>
      <c r="N36" s="352"/>
      <c r="O36" s="352"/>
      <c r="P36" s="354"/>
    </row>
    <row r="37" spans="1:16" s="140" customFormat="1" ht="25" customHeight="1">
      <c r="A37" s="355"/>
      <c r="B37" s="357"/>
      <c r="C37" s="142"/>
      <c r="D37" s="141"/>
      <c r="E37" s="359"/>
      <c r="F37" s="351"/>
      <c r="G37" s="351"/>
      <c r="H37" s="351"/>
      <c r="I37" s="351"/>
      <c r="J37" s="351"/>
      <c r="K37" s="351"/>
      <c r="L37" s="351"/>
      <c r="M37" s="351"/>
      <c r="N37" s="351"/>
      <c r="O37" s="351"/>
      <c r="P37" s="353"/>
    </row>
    <row r="38" spans="1:16" s="140" customFormat="1" ht="25" customHeight="1">
      <c r="A38" s="356"/>
      <c r="B38" s="358"/>
      <c r="C38" s="142"/>
      <c r="D38" s="141"/>
      <c r="E38" s="360"/>
      <c r="F38" s="352"/>
      <c r="G38" s="352"/>
      <c r="H38" s="352"/>
      <c r="I38" s="352"/>
      <c r="J38" s="352"/>
      <c r="K38" s="352"/>
      <c r="L38" s="352"/>
      <c r="M38" s="352"/>
      <c r="N38" s="352"/>
      <c r="O38" s="352"/>
      <c r="P38" s="354"/>
    </row>
    <row r="39" spans="1:16" s="140" customFormat="1" ht="25" customHeight="1">
      <c r="A39" s="355"/>
      <c r="B39" s="357"/>
      <c r="C39" s="142"/>
      <c r="D39" s="141"/>
      <c r="E39" s="359"/>
      <c r="F39" s="351"/>
      <c r="G39" s="351"/>
      <c r="H39" s="351"/>
      <c r="I39" s="351"/>
      <c r="J39" s="351"/>
      <c r="K39" s="351"/>
      <c r="L39" s="351"/>
      <c r="M39" s="351"/>
      <c r="N39" s="351"/>
      <c r="O39" s="351"/>
      <c r="P39" s="353"/>
    </row>
    <row r="40" spans="1:16" s="140" customFormat="1" ht="25" customHeight="1">
      <c r="A40" s="356"/>
      <c r="B40" s="358"/>
      <c r="C40" s="142"/>
      <c r="D40" s="141"/>
      <c r="E40" s="360"/>
      <c r="F40" s="352"/>
      <c r="G40" s="352"/>
      <c r="H40" s="352"/>
      <c r="I40" s="352"/>
      <c r="J40" s="352"/>
      <c r="K40" s="352"/>
      <c r="L40" s="352"/>
      <c r="M40" s="352"/>
      <c r="N40" s="352"/>
      <c r="O40" s="352"/>
      <c r="P40" s="354"/>
    </row>
    <row r="41" spans="1:16" s="140" customFormat="1" ht="25" customHeight="1">
      <c r="A41" s="355"/>
      <c r="B41" s="357"/>
      <c r="C41" s="142"/>
      <c r="D41" s="141"/>
      <c r="E41" s="359"/>
      <c r="F41" s="351"/>
      <c r="G41" s="351"/>
      <c r="H41" s="351"/>
      <c r="I41" s="351"/>
      <c r="J41" s="351"/>
      <c r="K41" s="351"/>
      <c r="L41" s="351"/>
      <c r="M41" s="351"/>
      <c r="N41" s="351"/>
      <c r="O41" s="351"/>
      <c r="P41" s="353"/>
    </row>
    <row r="42" spans="1:16" s="140" customFormat="1" ht="25" customHeight="1">
      <c r="A42" s="356"/>
      <c r="B42" s="358"/>
      <c r="C42" s="142"/>
      <c r="D42" s="141"/>
      <c r="E42" s="360"/>
      <c r="F42" s="352"/>
      <c r="G42" s="352"/>
      <c r="H42" s="352"/>
      <c r="I42" s="352"/>
      <c r="J42" s="352"/>
      <c r="K42" s="352"/>
      <c r="L42" s="352"/>
      <c r="M42" s="352"/>
      <c r="N42" s="352"/>
      <c r="O42" s="352"/>
      <c r="P42" s="354"/>
    </row>
    <row r="43" spans="1:16" s="140" customFormat="1" ht="25" customHeight="1">
      <c r="A43" s="355"/>
      <c r="B43" s="357"/>
      <c r="C43" s="142"/>
      <c r="D43" s="141"/>
      <c r="E43" s="359"/>
      <c r="F43" s="351"/>
      <c r="G43" s="351"/>
      <c r="H43" s="351"/>
      <c r="I43" s="351"/>
      <c r="J43" s="351"/>
      <c r="K43" s="351"/>
      <c r="L43" s="351"/>
      <c r="M43" s="351"/>
      <c r="N43" s="351"/>
      <c r="O43" s="351"/>
      <c r="P43" s="353"/>
    </row>
    <row r="44" spans="1:16" s="140" customFormat="1" ht="25" customHeight="1">
      <c r="A44" s="356"/>
      <c r="B44" s="358"/>
      <c r="C44" s="142"/>
      <c r="D44" s="141"/>
      <c r="E44" s="360"/>
      <c r="F44" s="352"/>
      <c r="G44" s="352"/>
      <c r="H44" s="352"/>
      <c r="I44" s="352"/>
      <c r="J44" s="352"/>
      <c r="K44" s="352"/>
      <c r="L44" s="352"/>
      <c r="M44" s="352"/>
      <c r="N44" s="352"/>
      <c r="O44" s="352"/>
      <c r="P44" s="354"/>
    </row>
    <row r="45" spans="1:16" s="140" customFormat="1" ht="25" customHeight="1">
      <c r="A45" s="355"/>
      <c r="B45" s="357"/>
      <c r="C45" s="142"/>
      <c r="D45" s="141"/>
      <c r="E45" s="359"/>
      <c r="F45" s="351"/>
      <c r="G45" s="351"/>
      <c r="H45" s="351"/>
      <c r="I45" s="351"/>
      <c r="J45" s="351"/>
      <c r="K45" s="351"/>
      <c r="L45" s="351"/>
      <c r="M45" s="351"/>
      <c r="N45" s="351"/>
      <c r="O45" s="351"/>
      <c r="P45" s="353"/>
    </row>
    <row r="46" spans="1:16" s="140" customFormat="1" ht="25" customHeight="1">
      <c r="A46" s="356"/>
      <c r="B46" s="358"/>
      <c r="C46" s="142"/>
      <c r="D46" s="141"/>
      <c r="E46" s="360"/>
      <c r="F46" s="352"/>
      <c r="G46" s="352"/>
      <c r="H46" s="352"/>
      <c r="I46" s="352"/>
      <c r="J46" s="352"/>
      <c r="K46" s="352"/>
      <c r="L46" s="352"/>
      <c r="M46" s="352"/>
      <c r="N46" s="352"/>
      <c r="O46" s="352"/>
      <c r="P46" s="354"/>
    </row>
    <row r="47" spans="1:16" s="140" customFormat="1" ht="25" customHeight="1">
      <c r="A47" s="355"/>
      <c r="B47" s="357"/>
      <c r="C47" s="142"/>
      <c r="D47" s="141"/>
      <c r="E47" s="359"/>
      <c r="F47" s="351"/>
      <c r="G47" s="351"/>
      <c r="H47" s="351"/>
      <c r="I47" s="351"/>
      <c r="J47" s="351"/>
      <c r="K47" s="351"/>
      <c r="L47" s="351"/>
      <c r="M47" s="351"/>
      <c r="N47" s="351"/>
      <c r="O47" s="351"/>
      <c r="P47" s="353"/>
    </row>
    <row r="48" spans="1:16" s="140" customFormat="1" ht="25" customHeight="1">
      <c r="A48" s="356"/>
      <c r="B48" s="358"/>
      <c r="C48" s="142"/>
      <c r="D48" s="141"/>
      <c r="E48" s="360"/>
      <c r="F48" s="352"/>
      <c r="G48" s="352"/>
      <c r="H48" s="352"/>
      <c r="I48" s="352"/>
      <c r="J48" s="352"/>
      <c r="K48" s="352"/>
      <c r="L48" s="352"/>
      <c r="M48" s="352"/>
      <c r="N48" s="352"/>
      <c r="O48" s="352"/>
      <c r="P48" s="354"/>
    </row>
    <row r="49" spans="1:16" s="140" customFormat="1" ht="25" customHeight="1">
      <c r="A49" s="355"/>
      <c r="B49" s="357"/>
      <c r="C49" s="142"/>
      <c r="D49" s="141"/>
      <c r="E49" s="359"/>
      <c r="F49" s="351"/>
      <c r="G49" s="351"/>
      <c r="H49" s="351"/>
      <c r="I49" s="351"/>
      <c r="J49" s="351"/>
      <c r="K49" s="351"/>
      <c r="L49" s="351"/>
      <c r="M49" s="351"/>
      <c r="N49" s="351"/>
      <c r="O49" s="351"/>
      <c r="P49" s="353"/>
    </row>
    <row r="50" spans="1:16" s="140" customFormat="1" ht="25" customHeight="1" thickBot="1">
      <c r="A50" s="369"/>
      <c r="B50" s="370"/>
      <c r="C50" s="293"/>
      <c r="D50" s="294"/>
      <c r="E50" s="371"/>
      <c r="F50" s="372"/>
      <c r="G50" s="372"/>
      <c r="H50" s="372"/>
      <c r="I50" s="372"/>
      <c r="J50" s="372"/>
      <c r="K50" s="372"/>
      <c r="L50" s="372"/>
      <c r="M50" s="372"/>
      <c r="N50" s="372"/>
      <c r="O50" s="372"/>
      <c r="P50" s="373"/>
    </row>
    <row r="52" spans="1:16" ht="20.149999999999999" customHeight="1">
      <c r="C52" s="139" t="s">
        <v>100</v>
      </c>
      <c r="D52" s="138"/>
      <c r="E52" s="137">
        <f>SUMIF($A$7:$A$50,C52,E7:E50)</f>
        <v>0</v>
      </c>
      <c r="F52" s="136">
        <f t="shared" ref="F52:P52" si="0">SUMIF($A$7:$A$50,$C$52,F7:F50)</f>
        <v>0</v>
      </c>
      <c r="G52" s="136">
        <f t="shared" si="0"/>
        <v>0</v>
      </c>
      <c r="H52" s="136">
        <f t="shared" si="0"/>
        <v>0</v>
      </c>
      <c r="I52" s="136">
        <f t="shared" si="0"/>
        <v>0</v>
      </c>
      <c r="J52" s="136">
        <f t="shared" si="0"/>
        <v>0</v>
      </c>
      <c r="K52" s="136">
        <f t="shared" si="0"/>
        <v>0</v>
      </c>
      <c r="L52" s="136">
        <f t="shared" si="0"/>
        <v>0</v>
      </c>
      <c r="M52" s="136">
        <f t="shared" si="0"/>
        <v>0</v>
      </c>
      <c r="N52" s="136">
        <f t="shared" si="0"/>
        <v>0</v>
      </c>
      <c r="O52" s="136">
        <f t="shared" si="0"/>
        <v>0</v>
      </c>
      <c r="P52" s="136">
        <f t="shared" si="0"/>
        <v>0</v>
      </c>
    </row>
    <row r="53" spans="1:16" ht="20.149999999999999" customHeight="1">
      <c r="C53" s="135" t="s">
        <v>99</v>
      </c>
      <c r="D53" s="130" t="s">
        <v>94</v>
      </c>
      <c r="E53" s="129">
        <f t="shared" ref="E53:P53" si="1">SUMIFS(E7:E50,$A$7:$A$50,$C$53,$C$7:$C$50,$D$53)</f>
        <v>0</v>
      </c>
      <c r="F53" s="128">
        <f t="shared" si="1"/>
        <v>0</v>
      </c>
      <c r="G53" s="128">
        <f t="shared" si="1"/>
        <v>0</v>
      </c>
      <c r="H53" s="128">
        <f t="shared" si="1"/>
        <v>0</v>
      </c>
      <c r="I53" s="128">
        <f t="shared" si="1"/>
        <v>0</v>
      </c>
      <c r="J53" s="128">
        <f t="shared" si="1"/>
        <v>0</v>
      </c>
      <c r="K53" s="128">
        <f t="shared" si="1"/>
        <v>0</v>
      </c>
      <c r="L53" s="128">
        <f t="shared" si="1"/>
        <v>0</v>
      </c>
      <c r="M53" s="128">
        <f t="shared" si="1"/>
        <v>0</v>
      </c>
      <c r="N53" s="128">
        <f t="shared" si="1"/>
        <v>0</v>
      </c>
      <c r="O53" s="128">
        <f t="shared" si="1"/>
        <v>0</v>
      </c>
      <c r="P53" s="128">
        <f t="shared" si="1"/>
        <v>0</v>
      </c>
    </row>
    <row r="54" spans="1:16" ht="20.149999999999999" customHeight="1" thickBot="1">
      <c r="C54" s="127"/>
      <c r="D54" s="126" t="s">
        <v>93</v>
      </c>
      <c r="E54" s="125">
        <f t="shared" ref="E54:P54" si="2">SUMIFS(E7:E50,$A$7:$A$50,$C$53,$C$7:$C$50,$D$54)</f>
        <v>0</v>
      </c>
      <c r="F54" s="124">
        <f t="shared" si="2"/>
        <v>0</v>
      </c>
      <c r="G54" s="124">
        <f t="shared" si="2"/>
        <v>0</v>
      </c>
      <c r="H54" s="124">
        <f t="shared" si="2"/>
        <v>0</v>
      </c>
      <c r="I54" s="124">
        <f t="shared" si="2"/>
        <v>0</v>
      </c>
      <c r="J54" s="124">
        <f t="shared" si="2"/>
        <v>0</v>
      </c>
      <c r="K54" s="124">
        <f t="shared" si="2"/>
        <v>0</v>
      </c>
      <c r="L54" s="124">
        <f t="shared" si="2"/>
        <v>0</v>
      </c>
      <c r="M54" s="124">
        <f t="shared" si="2"/>
        <v>0</v>
      </c>
      <c r="N54" s="124">
        <f t="shared" si="2"/>
        <v>0</v>
      </c>
      <c r="O54" s="124">
        <f t="shared" si="2"/>
        <v>0</v>
      </c>
      <c r="P54" s="124">
        <f t="shared" si="2"/>
        <v>0</v>
      </c>
    </row>
    <row r="55" spans="1:16" ht="20.149999999999999" customHeight="1" thickTop="1">
      <c r="C55" s="123"/>
      <c r="D55" s="134" t="s">
        <v>92</v>
      </c>
      <c r="E55" s="133">
        <f t="shared" ref="E55:P55" si="3">E53+E54</f>
        <v>0</v>
      </c>
      <c r="F55" s="132">
        <f t="shared" si="3"/>
        <v>0</v>
      </c>
      <c r="G55" s="132">
        <f t="shared" si="3"/>
        <v>0</v>
      </c>
      <c r="H55" s="132">
        <f t="shared" si="3"/>
        <v>0</v>
      </c>
      <c r="I55" s="132">
        <f t="shared" si="3"/>
        <v>0</v>
      </c>
      <c r="J55" s="132">
        <f t="shared" si="3"/>
        <v>0</v>
      </c>
      <c r="K55" s="132">
        <f t="shared" si="3"/>
        <v>0</v>
      </c>
      <c r="L55" s="132">
        <f t="shared" si="3"/>
        <v>0</v>
      </c>
      <c r="M55" s="132">
        <f t="shared" si="3"/>
        <v>0</v>
      </c>
      <c r="N55" s="132">
        <f t="shared" si="3"/>
        <v>0</v>
      </c>
      <c r="O55" s="132">
        <f t="shared" si="3"/>
        <v>0</v>
      </c>
      <c r="P55" s="132">
        <f t="shared" si="3"/>
        <v>0</v>
      </c>
    </row>
    <row r="56" spans="1:16" ht="20.149999999999999" customHeight="1">
      <c r="C56" s="135" t="s">
        <v>98</v>
      </c>
      <c r="D56" s="130" t="s">
        <v>94</v>
      </c>
      <c r="E56" s="129">
        <f t="shared" ref="E56:P56" si="4">SUMIFS(E7:E50,$A$7:$A$50,$C$56,$C$7:$C$50,$D$56)</f>
        <v>0</v>
      </c>
      <c r="F56" s="128">
        <f t="shared" si="4"/>
        <v>0</v>
      </c>
      <c r="G56" s="128">
        <f t="shared" si="4"/>
        <v>0</v>
      </c>
      <c r="H56" s="128">
        <f t="shared" si="4"/>
        <v>0</v>
      </c>
      <c r="I56" s="128">
        <f t="shared" si="4"/>
        <v>0</v>
      </c>
      <c r="J56" s="128">
        <f t="shared" si="4"/>
        <v>0</v>
      </c>
      <c r="K56" s="128">
        <f t="shared" si="4"/>
        <v>0</v>
      </c>
      <c r="L56" s="128">
        <f t="shared" si="4"/>
        <v>0</v>
      </c>
      <c r="M56" s="128">
        <f t="shared" si="4"/>
        <v>0</v>
      </c>
      <c r="N56" s="128">
        <f t="shared" si="4"/>
        <v>0</v>
      </c>
      <c r="O56" s="128">
        <f t="shared" si="4"/>
        <v>0</v>
      </c>
      <c r="P56" s="128">
        <f t="shared" si="4"/>
        <v>0</v>
      </c>
    </row>
    <row r="57" spans="1:16" ht="20.149999999999999" customHeight="1" thickBot="1">
      <c r="C57" s="127"/>
      <c r="D57" s="126" t="s">
        <v>93</v>
      </c>
      <c r="E57" s="125">
        <f t="shared" ref="E57:P57" si="5">SUMIFS(E7:E50,$A$7:$A$50,$C$56,$C$7:$C$50,$D$57)</f>
        <v>0</v>
      </c>
      <c r="F57" s="124">
        <f t="shared" si="5"/>
        <v>0</v>
      </c>
      <c r="G57" s="124">
        <f t="shared" si="5"/>
        <v>0</v>
      </c>
      <c r="H57" s="124">
        <f t="shared" si="5"/>
        <v>0</v>
      </c>
      <c r="I57" s="124">
        <f t="shared" si="5"/>
        <v>0</v>
      </c>
      <c r="J57" s="124">
        <f t="shared" si="5"/>
        <v>0</v>
      </c>
      <c r="K57" s="124">
        <f t="shared" si="5"/>
        <v>0</v>
      </c>
      <c r="L57" s="124">
        <f t="shared" si="5"/>
        <v>0</v>
      </c>
      <c r="M57" s="124">
        <f t="shared" si="5"/>
        <v>0</v>
      </c>
      <c r="N57" s="124">
        <f t="shared" si="5"/>
        <v>0</v>
      </c>
      <c r="O57" s="124">
        <f t="shared" si="5"/>
        <v>0</v>
      </c>
      <c r="P57" s="124">
        <f t="shared" si="5"/>
        <v>0</v>
      </c>
    </row>
    <row r="58" spans="1:16" ht="20.149999999999999" customHeight="1" thickTop="1">
      <c r="C58" s="123"/>
      <c r="D58" s="134" t="s">
        <v>92</v>
      </c>
      <c r="E58" s="133">
        <f t="shared" ref="E58:P58" si="6">E56+E57</f>
        <v>0</v>
      </c>
      <c r="F58" s="132">
        <f t="shared" si="6"/>
        <v>0</v>
      </c>
      <c r="G58" s="132">
        <f t="shared" si="6"/>
        <v>0</v>
      </c>
      <c r="H58" s="132">
        <f t="shared" si="6"/>
        <v>0</v>
      </c>
      <c r="I58" s="132">
        <f t="shared" si="6"/>
        <v>0</v>
      </c>
      <c r="J58" s="132">
        <f t="shared" si="6"/>
        <v>0</v>
      </c>
      <c r="K58" s="132">
        <f t="shared" si="6"/>
        <v>0</v>
      </c>
      <c r="L58" s="132">
        <f t="shared" si="6"/>
        <v>0</v>
      </c>
      <c r="M58" s="132">
        <f t="shared" si="6"/>
        <v>0</v>
      </c>
      <c r="N58" s="132">
        <f t="shared" si="6"/>
        <v>0</v>
      </c>
      <c r="O58" s="132">
        <f t="shared" si="6"/>
        <v>0</v>
      </c>
      <c r="P58" s="132">
        <f t="shared" si="6"/>
        <v>0</v>
      </c>
    </row>
    <row r="59" spans="1:16" ht="20.149999999999999" customHeight="1">
      <c r="C59" s="135" t="s">
        <v>97</v>
      </c>
      <c r="D59" s="130" t="s">
        <v>94</v>
      </c>
      <c r="E59" s="129">
        <f t="shared" ref="E59:P59" si="7">SUMIFS(E7:E50,$A$7:$A$50,$C$59,$C$7:$C$50,$D$59)</f>
        <v>0</v>
      </c>
      <c r="F59" s="128">
        <f t="shared" si="7"/>
        <v>0</v>
      </c>
      <c r="G59" s="128">
        <f t="shared" si="7"/>
        <v>0</v>
      </c>
      <c r="H59" s="128">
        <f t="shared" si="7"/>
        <v>0</v>
      </c>
      <c r="I59" s="128">
        <f t="shared" si="7"/>
        <v>0</v>
      </c>
      <c r="J59" s="128">
        <f t="shared" si="7"/>
        <v>0</v>
      </c>
      <c r="K59" s="128">
        <f t="shared" si="7"/>
        <v>0</v>
      </c>
      <c r="L59" s="128">
        <f t="shared" si="7"/>
        <v>0</v>
      </c>
      <c r="M59" s="128">
        <f t="shared" si="7"/>
        <v>0</v>
      </c>
      <c r="N59" s="128">
        <f t="shared" si="7"/>
        <v>0</v>
      </c>
      <c r="O59" s="128">
        <f t="shared" si="7"/>
        <v>0</v>
      </c>
      <c r="P59" s="128">
        <f t="shared" si="7"/>
        <v>0</v>
      </c>
    </row>
    <row r="60" spans="1:16" ht="20.149999999999999" customHeight="1" thickBot="1">
      <c r="C60" s="127"/>
      <c r="D60" s="126" t="s">
        <v>93</v>
      </c>
      <c r="E60" s="125">
        <f t="shared" ref="E60:P60" si="8">SUMIFS(E7:E50,$A$7:$A$50,$C$59,$C$7:$C$50,$D$60)</f>
        <v>0</v>
      </c>
      <c r="F60" s="124">
        <f t="shared" si="8"/>
        <v>0</v>
      </c>
      <c r="G60" s="124">
        <f t="shared" si="8"/>
        <v>0</v>
      </c>
      <c r="H60" s="124">
        <f t="shared" si="8"/>
        <v>0</v>
      </c>
      <c r="I60" s="124">
        <f t="shared" si="8"/>
        <v>0</v>
      </c>
      <c r="J60" s="124">
        <f t="shared" si="8"/>
        <v>0</v>
      </c>
      <c r="K60" s="124">
        <f t="shared" si="8"/>
        <v>0</v>
      </c>
      <c r="L60" s="124">
        <f t="shared" si="8"/>
        <v>0</v>
      </c>
      <c r="M60" s="124">
        <f t="shared" si="8"/>
        <v>0</v>
      </c>
      <c r="N60" s="124">
        <f t="shared" si="8"/>
        <v>0</v>
      </c>
      <c r="O60" s="124">
        <f t="shared" si="8"/>
        <v>0</v>
      </c>
      <c r="P60" s="124">
        <f t="shared" si="8"/>
        <v>0</v>
      </c>
    </row>
    <row r="61" spans="1:16" ht="20.149999999999999" customHeight="1" thickTop="1">
      <c r="C61" s="123"/>
      <c r="D61" s="134" t="s">
        <v>92</v>
      </c>
      <c r="E61" s="133">
        <f t="shared" ref="E61:P61" si="9">E59+E60</f>
        <v>0</v>
      </c>
      <c r="F61" s="132">
        <f t="shared" si="9"/>
        <v>0</v>
      </c>
      <c r="G61" s="132">
        <f t="shared" si="9"/>
        <v>0</v>
      </c>
      <c r="H61" s="132">
        <f t="shared" si="9"/>
        <v>0</v>
      </c>
      <c r="I61" s="132">
        <f t="shared" si="9"/>
        <v>0</v>
      </c>
      <c r="J61" s="132">
        <f t="shared" si="9"/>
        <v>0</v>
      </c>
      <c r="K61" s="132">
        <f t="shared" si="9"/>
        <v>0</v>
      </c>
      <c r="L61" s="132">
        <f t="shared" si="9"/>
        <v>0</v>
      </c>
      <c r="M61" s="132">
        <f t="shared" si="9"/>
        <v>0</v>
      </c>
      <c r="N61" s="132">
        <f t="shared" si="9"/>
        <v>0</v>
      </c>
      <c r="O61" s="132">
        <f t="shared" si="9"/>
        <v>0</v>
      </c>
      <c r="P61" s="132">
        <f t="shared" si="9"/>
        <v>0</v>
      </c>
    </row>
    <row r="62" spans="1:16" ht="20.149999999999999" customHeight="1">
      <c r="C62" s="131" t="s">
        <v>96</v>
      </c>
      <c r="D62" s="130" t="s">
        <v>94</v>
      </c>
      <c r="E62" s="129">
        <f t="shared" ref="E62:P62" si="10">SUMIFS(E7:E50,$A$7:$A$50,$C$62,$C$7:$C$50,$D$62)</f>
        <v>0</v>
      </c>
      <c r="F62" s="128">
        <f t="shared" si="10"/>
        <v>0</v>
      </c>
      <c r="G62" s="128">
        <f t="shared" si="10"/>
        <v>0</v>
      </c>
      <c r="H62" s="128">
        <f t="shared" si="10"/>
        <v>0</v>
      </c>
      <c r="I62" s="128">
        <f t="shared" si="10"/>
        <v>0</v>
      </c>
      <c r="J62" s="128">
        <f t="shared" si="10"/>
        <v>0</v>
      </c>
      <c r="K62" s="128">
        <f t="shared" si="10"/>
        <v>0</v>
      </c>
      <c r="L62" s="128">
        <f t="shared" si="10"/>
        <v>0</v>
      </c>
      <c r="M62" s="128">
        <f t="shared" si="10"/>
        <v>0</v>
      </c>
      <c r="N62" s="128">
        <f t="shared" si="10"/>
        <v>0</v>
      </c>
      <c r="O62" s="128">
        <f t="shared" si="10"/>
        <v>0</v>
      </c>
      <c r="P62" s="128">
        <f t="shared" si="10"/>
        <v>0</v>
      </c>
    </row>
    <row r="63" spans="1:16" ht="20.149999999999999" customHeight="1" thickBot="1">
      <c r="C63" s="127"/>
      <c r="D63" s="126" t="s">
        <v>93</v>
      </c>
      <c r="E63" s="125">
        <f t="shared" ref="E63:P63" si="11">SUMIFS(E7:E50,$A$7:$A$50,$C$62,$C$7:$C$50,$D$63)</f>
        <v>0</v>
      </c>
      <c r="F63" s="124">
        <f t="shared" si="11"/>
        <v>0</v>
      </c>
      <c r="G63" s="124">
        <f t="shared" si="11"/>
        <v>0</v>
      </c>
      <c r="H63" s="124">
        <f t="shared" si="11"/>
        <v>0</v>
      </c>
      <c r="I63" s="124">
        <f t="shared" si="11"/>
        <v>0</v>
      </c>
      <c r="J63" s="124">
        <f t="shared" si="11"/>
        <v>0</v>
      </c>
      <c r="K63" s="124">
        <f t="shared" si="11"/>
        <v>0</v>
      </c>
      <c r="L63" s="124">
        <f t="shared" si="11"/>
        <v>0</v>
      </c>
      <c r="M63" s="124">
        <f t="shared" si="11"/>
        <v>0</v>
      </c>
      <c r="N63" s="124">
        <f t="shared" si="11"/>
        <v>0</v>
      </c>
      <c r="O63" s="124">
        <f t="shared" si="11"/>
        <v>0</v>
      </c>
      <c r="P63" s="124">
        <f t="shared" si="11"/>
        <v>0</v>
      </c>
    </row>
    <row r="64" spans="1:16" ht="20.149999999999999" customHeight="1" thickTop="1">
      <c r="C64" s="123"/>
      <c r="D64" s="134" t="s">
        <v>92</v>
      </c>
      <c r="E64" s="133">
        <f t="shared" ref="E64:P64" si="12">E62+E63</f>
        <v>0</v>
      </c>
      <c r="F64" s="132">
        <f t="shared" si="12"/>
        <v>0</v>
      </c>
      <c r="G64" s="132">
        <f t="shared" si="12"/>
        <v>0</v>
      </c>
      <c r="H64" s="132">
        <f t="shared" si="12"/>
        <v>0</v>
      </c>
      <c r="I64" s="132">
        <f t="shared" si="12"/>
        <v>0</v>
      </c>
      <c r="J64" s="132">
        <f t="shared" si="12"/>
        <v>0</v>
      </c>
      <c r="K64" s="132">
        <f t="shared" si="12"/>
        <v>0</v>
      </c>
      <c r="L64" s="132">
        <f t="shared" si="12"/>
        <v>0</v>
      </c>
      <c r="M64" s="132">
        <f t="shared" si="12"/>
        <v>0</v>
      </c>
      <c r="N64" s="132">
        <f t="shared" si="12"/>
        <v>0</v>
      </c>
      <c r="O64" s="132">
        <f t="shared" si="12"/>
        <v>0</v>
      </c>
      <c r="P64" s="132">
        <f t="shared" si="12"/>
        <v>0</v>
      </c>
    </row>
    <row r="65" spans="3:16" ht="20.149999999999999" customHeight="1">
      <c r="C65" s="131" t="s">
        <v>95</v>
      </c>
      <c r="D65" s="130" t="s">
        <v>94</v>
      </c>
      <c r="E65" s="129">
        <f t="shared" ref="E65:P65" si="13">SUMIFS(E7:E50,$A$7:$A$50,$C$65,$C$7:$C$50,$D$65)</f>
        <v>0</v>
      </c>
      <c r="F65" s="128">
        <f t="shared" si="13"/>
        <v>0</v>
      </c>
      <c r="G65" s="128">
        <f t="shared" si="13"/>
        <v>0</v>
      </c>
      <c r="H65" s="128">
        <f t="shared" si="13"/>
        <v>0</v>
      </c>
      <c r="I65" s="128">
        <f t="shared" si="13"/>
        <v>0</v>
      </c>
      <c r="J65" s="128">
        <f t="shared" si="13"/>
        <v>0</v>
      </c>
      <c r="K65" s="128">
        <f t="shared" si="13"/>
        <v>0</v>
      </c>
      <c r="L65" s="128">
        <f t="shared" si="13"/>
        <v>0</v>
      </c>
      <c r="M65" s="128">
        <f t="shared" si="13"/>
        <v>0</v>
      </c>
      <c r="N65" s="128">
        <f t="shared" si="13"/>
        <v>0</v>
      </c>
      <c r="O65" s="128">
        <f t="shared" si="13"/>
        <v>0</v>
      </c>
      <c r="P65" s="128">
        <f t="shared" si="13"/>
        <v>0</v>
      </c>
    </row>
    <row r="66" spans="3:16" ht="20.149999999999999" customHeight="1" thickBot="1">
      <c r="C66" s="127"/>
      <c r="D66" s="126" t="s">
        <v>93</v>
      </c>
      <c r="E66" s="125">
        <f t="shared" ref="E66:P66" si="14">SUMIFS(E7:E50,$A$7:$A$50,$C$65,$C$7:$C$50,$D$66)</f>
        <v>0</v>
      </c>
      <c r="F66" s="124">
        <f t="shared" si="14"/>
        <v>0</v>
      </c>
      <c r="G66" s="124">
        <f t="shared" si="14"/>
        <v>0</v>
      </c>
      <c r="H66" s="124">
        <f t="shared" si="14"/>
        <v>0</v>
      </c>
      <c r="I66" s="124">
        <f t="shared" si="14"/>
        <v>0</v>
      </c>
      <c r="J66" s="124">
        <f t="shared" si="14"/>
        <v>0</v>
      </c>
      <c r="K66" s="124">
        <f t="shared" si="14"/>
        <v>0</v>
      </c>
      <c r="L66" s="124">
        <f t="shared" si="14"/>
        <v>0</v>
      </c>
      <c r="M66" s="124">
        <f t="shared" si="14"/>
        <v>0</v>
      </c>
      <c r="N66" s="124">
        <f t="shared" si="14"/>
        <v>0</v>
      </c>
      <c r="O66" s="124">
        <f t="shared" si="14"/>
        <v>0</v>
      </c>
      <c r="P66" s="124">
        <f t="shared" si="14"/>
        <v>0</v>
      </c>
    </row>
    <row r="67" spans="3:16" ht="20.149999999999999" customHeight="1" thickTop="1">
      <c r="C67" s="127"/>
      <c r="D67" s="134" t="s">
        <v>92</v>
      </c>
      <c r="E67" s="133">
        <f t="shared" ref="E67:P67" si="15">E65+E66</f>
        <v>0</v>
      </c>
      <c r="F67" s="132">
        <f t="shared" si="15"/>
        <v>0</v>
      </c>
      <c r="G67" s="132">
        <f t="shared" si="15"/>
        <v>0</v>
      </c>
      <c r="H67" s="122">
        <f t="shared" si="15"/>
        <v>0</v>
      </c>
      <c r="I67" s="122">
        <f t="shared" si="15"/>
        <v>0</v>
      </c>
      <c r="J67" s="122">
        <f t="shared" si="15"/>
        <v>0</v>
      </c>
      <c r="K67" s="122">
        <f t="shared" si="15"/>
        <v>0</v>
      </c>
      <c r="L67" s="122">
        <f t="shared" si="15"/>
        <v>0</v>
      </c>
      <c r="M67" s="122">
        <f t="shared" si="15"/>
        <v>0</v>
      </c>
      <c r="N67" s="122">
        <f t="shared" si="15"/>
        <v>0</v>
      </c>
      <c r="O67" s="122">
        <f t="shared" si="15"/>
        <v>0</v>
      </c>
      <c r="P67" s="122">
        <f t="shared" si="15"/>
        <v>0</v>
      </c>
    </row>
    <row r="68" spans="3:16">
      <c r="C68" s="184"/>
      <c r="D68" s="184"/>
      <c r="E68" s="184"/>
      <c r="F68" s="184"/>
      <c r="G68" s="184"/>
    </row>
    <row r="69" spans="3:16">
      <c r="C69" s="183"/>
      <c r="D69" s="183"/>
      <c r="E69" s="183"/>
      <c r="F69" s="183"/>
      <c r="G69" s="183"/>
    </row>
  </sheetData>
  <sheetProtection insertColumns="0" insertRows="0" selectLockedCells="1"/>
  <mergeCells count="318">
    <mergeCell ref="H7:H8"/>
    <mergeCell ref="I7:I8"/>
    <mergeCell ref="N4:P4"/>
    <mergeCell ref="A5:A6"/>
    <mergeCell ref="B5:B6"/>
    <mergeCell ref="E5:M5"/>
    <mergeCell ref="N5:P5"/>
    <mergeCell ref="A7:A8"/>
    <mergeCell ref="B7:B8"/>
    <mergeCell ref="E7:E8"/>
    <mergeCell ref="F7:F8"/>
    <mergeCell ref="G7:G8"/>
    <mergeCell ref="N7:N8"/>
    <mergeCell ref="O7:O8"/>
    <mergeCell ref="P7:P8"/>
    <mergeCell ref="J7:J8"/>
    <mergeCell ref="K7:K8"/>
    <mergeCell ref="L7:L8"/>
    <mergeCell ref="M7:M8"/>
    <mergeCell ref="F15:F16"/>
    <mergeCell ref="G15:G16"/>
    <mergeCell ref="H15:H16"/>
    <mergeCell ref="I15:I16"/>
    <mergeCell ref="H13:H14"/>
    <mergeCell ref="I13:I14"/>
    <mergeCell ref="L11:L12"/>
    <mergeCell ref="M11:M12"/>
    <mergeCell ref="N11:N12"/>
    <mergeCell ref="F11:F12"/>
    <mergeCell ref="G11:G12"/>
    <mergeCell ref="H11:H12"/>
    <mergeCell ref="I11:I12"/>
    <mergeCell ref="J11:J12"/>
    <mergeCell ref="K11:K12"/>
    <mergeCell ref="A9:A10"/>
    <mergeCell ref="B9:B10"/>
    <mergeCell ref="E9:E10"/>
    <mergeCell ref="A13:A14"/>
    <mergeCell ref="B13:B14"/>
    <mergeCell ref="E13:E14"/>
    <mergeCell ref="F13:F14"/>
    <mergeCell ref="G13:G14"/>
    <mergeCell ref="N13:N14"/>
    <mergeCell ref="A11:A12"/>
    <mergeCell ref="B11:B12"/>
    <mergeCell ref="E11:E12"/>
    <mergeCell ref="L9:L10"/>
    <mergeCell ref="M9:M10"/>
    <mergeCell ref="N9:N10"/>
    <mergeCell ref="O13:O14"/>
    <mergeCell ref="P13:P14"/>
    <mergeCell ref="J13:J14"/>
    <mergeCell ref="K13:K14"/>
    <mergeCell ref="L13:L14"/>
    <mergeCell ref="M13:M14"/>
    <mergeCell ref="J9:J10"/>
    <mergeCell ref="K9:K10"/>
    <mergeCell ref="F9:F10"/>
    <mergeCell ref="G9:G10"/>
    <mergeCell ref="H9:H10"/>
    <mergeCell ref="I9:I10"/>
    <mergeCell ref="O11:O12"/>
    <mergeCell ref="P9:P10"/>
    <mergeCell ref="O9:O10"/>
    <mergeCell ref="P11:P12"/>
    <mergeCell ref="P15:P16"/>
    <mergeCell ref="J15:J16"/>
    <mergeCell ref="K15:K16"/>
    <mergeCell ref="A17:A18"/>
    <mergeCell ref="B17:B18"/>
    <mergeCell ref="E17:E18"/>
    <mergeCell ref="F17:F18"/>
    <mergeCell ref="G17:G18"/>
    <mergeCell ref="H17:H18"/>
    <mergeCell ref="I17:I18"/>
    <mergeCell ref="J17:J18"/>
    <mergeCell ref="K17:K18"/>
    <mergeCell ref="L15:L16"/>
    <mergeCell ref="M15:M16"/>
    <mergeCell ref="N15:N16"/>
    <mergeCell ref="O15:O16"/>
    <mergeCell ref="L17:L18"/>
    <mergeCell ref="M17:M18"/>
    <mergeCell ref="N17:N18"/>
    <mergeCell ref="O17:O18"/>
    <mergeCell ref="P17:P18"/>
    <mergeCell ref="A15:A16"/>
    <mergeCell ref="B15:B16"/>
    <mergeCell ref="E15:E16"/>
    <mergeCell ref="A19:A20"/>
    <mergeCell ref="B19:B20"/>
    <mergeCell ref="E19:E20"/>
    <mergeCell ref="F19:F20"/>
    <mergeCell ref="G19:G20"/>
    <mergeCell ref="P19:P20"/>
    <mergeCell ref="A21:A22"/>
    <mergeCell ref="B21:B22"/>
    <mergeCell ref="E21:E22"/>
    <mergeCell ref="F21:F22"/>
    <mergeCell ref="G21:G22"/>
    <mergeCell ref="H21:H22"/>
    <mergeCell ref="I21:I22"/>
    <mergeCell ref="H19:H20"/>
    <mergeCell ref="I19:I20"/>
    <mergeCell ref="J19:J20"/>
    <mergeCell ref="K19:K20"/>
    <mergeCell ref="L19:L20"/>
    <mergeCell ref="M19:M20"/>
    <mergeCell ref="J23:J24"/>
    <mergeCell ref="K23:K24"/>
    <mergeCell ref="J21:J22"/>
    <mergeCell ref="K21:K22"/>
    <mergeCell ref="L21:L22"/>
    <mergeCell ref="M21:M22"/>
    <mergeCell ref="N21:N22"/>
    <mergeCell ref="O21:O22"/>
    <mergeCell ref="N19:N20"/>
    <mergeCell ref="O19:O20"/>
    <mergeCell ref="N29:N30"/>
    <mergeCell ref="O29:O30"/>
    <mergeCell ref="P29:P30"/>
    <mergeCell ref="A31:A32"/>
    <mergeCell ref="B31:B32"/>
    <mergeCell ref="E31:E32"/>
    <mergeCell ref="F31:F32"/>
    <mergeCell ref="G31:G32"/>
    <mergeCell ref="H31:H32"/>
    <mergeCell ref="I31:I32"/>
    <mergeCell ref="H29:H30"/>
    <mergeCell ref="I29:I30"/>
    <mergeCell ref="J29:J30"/>
    <mergeCell ref="K29:K30"/>
    <mergeCell ref="L29:L30"/>
    <mergeCell ref="M29:M30"/>
    <mergeCell ref="A29:A30"/>
    <mergeCell ref="B29:B30"/>
    <mergeCell ref="E29:E30"/>
    <mergeCell ref="F29:F30"/>
    <mergeCell ref="G29:G30"/>
    <mergeCell ref="P31:P32"/>
    <mergeCell ref="J31:J32"/>
    <mergeCell ref="K31:K32"/>
    <mergeCell ref="A47:A48"/>
    <mergeCell ref="B47:B48"/>
    <mergeCell ref="E47:E48"/>
    <mergeCell ref="F47:F48"/>
    <mergeCell ref="G47:G48"/>
    <mergeCell ref="H47:H48"/>
    <mergeCell ref="I47:I48"/>
    <mergeCell ref="J47:J48"/>
    <mergeCell ref="K47:K48"/>
    <mergeCell ref="L31:L32"/>
    <mergeCell ref="M31:M32"/>
    <mergeCell ref="N31:N32"/>
    <mergeCell ref="O31:O32"/>
    <mergeCell ref="L47:L48"/>
    <mergeCell ref="M47:M48"/>
    <mergeCell ref="N47:N48"/>
    <mergeCell ref="O47:O48"/>
    <mergeCell ref="P47:P48"/>
    <mergeCell ref="O45:O46"/>
    <mergeCell ref="P45:P46"/>
    <mergeCell ref="L43:L44"/>
    <mergeCell ref="M43:M44"/>
    <mergeCell ref="N43:N44"/>
    <mergeCell ref="O43:O44"/>
    <mergeCell ref="P43:P44"/>
    <mergeCell ref="L41:L42"/>
    <mergeCell ref="M41:M42"/>
    <mergeCell ref="N41:N42"/>
    <mergeCell ref="O41:O42"/>
    <mergeCell ref="P41:P42"/>
    <mergeCell ref="L39:L40"/>
    <mergeCell ref="M39:M40"/>
    <mergeCell ref="N39:N40"/>
    <mergeCell ref="A49:A50"/>
    <mergeCell ref="B49:B50"/>
    <mergeCell ref="E49:E50"/>
    <mergeCell ref="F49:F50"/>
    <mergeCell ref="G49:G50"/>
    <mergeCell ref="H49:H50"/>
    <mergeCell ref="O49:O50"/>
    <mergeCell ref="P49:P50"/>
    <mergeCell ref="I49:I50"/>
    <mergeCell ref="J49:J50"/>
    <mergeCell ref="K49:K50"/>
    <mergeCell ref="L49:L50"/>
    <mergeCell ref="M49:M50"/>
    <mergeCell ref="N49:N50"/>
    <mergeCell ref="O27:O28"/>
    <mergeCell ref="P27:P28"/>
    <mergeCell ref="A25:A26"/>
    <mergeCell ref="B25:B26"/>
    <mergeCell ref="E25:E26"/>
    <mergeCell ref="F25:F26"/>
    <mergeCell ref="G25:G26"/>
    <mergeCell ref="H25:H26"/>
    <mergeCell ref="I25:I26"/>
    <mergeCell ref="J25:J26"/>
    <mergeCell ref="I27:I28"/>
    <mergeCell ref="J27:J28"/>
    <mergeCell ref="K27:K28"/>
    <mergeCell ref="L27:L28"/>
    <mergeCell ref="M27:M28"/>
    <mergeCell ref="N27:N28"/>
    <mergeCell ref="A27:A28"/>
    <mergeCell ref="B27:B28"/>
    <mergeCell ref="E27:E28"/>
    <mergeCell ref="F27:F28"/>
    <mergeCell ref="G27:G28"/>
    <mergeCell ref="H27:H28"/>
    <mergeCell ref="A1:D2"/>
    <mergeCell ref="N2:P2"/>
    <mergeCell ref="N1:P1"/>
    <mergeCell ref="L1:M1"/>
    <mergeCell ref="L2:M2"/>
    <mergeCell ref="K25:K26"/>
    <mergeCell ref="L25:L26"/>
    <mergeCell ref="M25:M26"/>
    <mergeCell ref="N25:N26"/>
    <mergeCell ref="O25:O26"/>
    <mergeCell ref="P25:P26"/>
    <mergeCell ref="L23:L24"/>
    <mergeCell ref="M23:M24"/>
    <mergeCell ref="N23:N24"/>
    <mergeCell ref="O23:O24"/>
    <mergeCell ref="P23:P24"/>
    <mergeCell ref="P21:P22"/>
    <mergeCell ref="A23:A24"/>
    <mergeCell ref="B23:B24"/>
    <mergeCell ref="E23:E24"/>
    <mergeCell ref="F23:F24"/>
    <mergeCell ref="G23:G24"/>
    <mergeCell ref="H23:H24"/>
    <mergeCell ref="I23:I24"/>
    <mergeCell ref="I45:I46"/>
    <mergeCell ref="J45:J46"/>
    <mergeCell ref="K45:K46"/>
    <mergeCell ref="L45:L46"/>
    <mergeCell ref="M45:M46"/>
    <mergeCell ref="N45:N46"/>
    <mergeCell ref="A45:A46"/>
    <mergeCell ref="B45:B46"/>
    <mergeCell ref="E45:E46"/>
    <mergeCell ref="F45:F46"/>
    <mergeCell ref="G45:G46"/>
    <mergeCell ref="H45:H46"/>
    <mergeCell ref="A43:A44"/>
    <mergeCell ref="B43:B44"/>
    <mergeCell ref="E43:E44"/>
    <mergeCell ref="F43:F44"/>
    <mergeCell ref="G43:G44"/>
    <mergeCell ref="H43:H44"/>
    <mergeCell ref="I43:I44"/>
    <mergeCell ref="J43:J44"/>
    <mergeCell ref="K43:K44"/>
    <mergeCell ref="G39:G40"/>
    <mergeCell ref="H39:H40"/>
    <mergeCell ref="I39:I40"/>
    <mergeCell ref="J39:J40"/>
    <mergeCell ref="K39:K40"/>
    <mergeCell ref="A41:A42"/>
    <mergeCell ref="B41:B42"/>
    <mergeCell ref="E41:E42"/>
    <mergeCell ref="F41:F42"/>
    <mergeCell ref="G41:G42"/>
    <mergeCell ref="H41:H42"/>
    <mergeCell ref="I41:I42"/>
    <mergeCell ref="J41:J42"/>
    <mergeCell ref="K41:K42"/>
    <mergeCell ref="H35:H36"/>
    <mergeCell ref="I35:I36"/>
    <mergeCell ref="J35:J36"/>
    <mergeCell ref="K35:K36"/>
    <mergeCell ref="O39:O40"/>
    <mergeCell ref="P39:P40"/>
    <mergeCell ref="A37:A38"/>
    <mergeCell ref="B37:B38"/>
    <mergeCell ref="E37:E38"/>
    <mergeCell ref="F37:F38"/>
    <mergeCell ref="G37:G38"/>
    <mergeCell ref="H37:H38"/>
    <mergeCell ref="I37:I38"/>
    <mergeCell ref="J37:J38"/>
    <mergeCell ref="K37:K38"/>
    <mergeCell ref="L37:L38"/>
    <mergeCell ref="M37:M38"/>
    <mergeCell ref="N37:N38"/>
    <mergeCell ref="O37:O38"/>
    <mergeCell ref="P37:P38"/>
    <mergeCell ref="A39:A40"/>
    <mergeCell ref="B39:B40"/>
    <mergeCell ref="E39:E40"/>
    <mergeCell ref="F39:F40"/>
    <mergeCell ref="L35:L36"/>
    <mergeCell ref="M35:M36"/>
    <mergeCell ref="N35:N36"/>
    <mergeCell ref="O35:O36"/>
    <mergeCell ref="P35:P36"/>
    <mergeCell ref="A33:A34"/>
    <mergeCell ref="B33:B34"/>
    <mergeCell ref="E33:E34"/>
    <mergeCell ref="F33:F34"/>
    <mergeCell ref="G33:G34"/>
    <mergeCell ref="H33:H34"/>
    <mergeCell ref="I33:I34"/>
    <mergeCell ref="J33:J34"/>
    <mergeCell ref="K33:K34"/>
    <mergeCell ref="L33:L34"/>
    <mergeCell ref="M33:M34"/>
    <mergeCell ref="N33:N34"/>
    <mergeCell ref="O33:O34"/>
    <mergeCell ref="P33:P34"/>
    <mergeCell ref="A35:A36"/>
    <mergeCell ref="B35:B36"/>
    <mergeCell ref="E35:E36"/>
    <mergeCell ref="F35:F36"/>
    <mergeCell ref="G35:G36"/>
  </mergeCells>
  <phoneticPr fontId="11"/>
  <dataValidations count="4">
    <dataValidation type="list" allowBlank="1" showInputMessage="1" showErrorMessage="1" sqref="WVM983059:WVX983090 WLQ983059:WMB983090 E65555:P65586 JA65555:JL65586 SW65555:TH65586 ACS65555:ADD65586 AMO65555:AMZ65586 AWK65555:AWV65586 BGG65555:BGR65586 BQC65555:BQN65586 BZY65555:CAJ65586 CJU65555:CKF65586 CTQ65555:CUB65586 DDM65555:DDX65586 DNI65555:DNT65586 DXE65555:DXP65586 EHA65555:EHL65586 EQW65555:ERH65586 FAS65555:FBD65586 FKO65555:FKZ65586 FUK65555:FUV65586 GEG65555:GER65586 GOC65555:GON65586 GXY65555:GYJ65586 HHU65555:HIF65586 HRQ65555:HSB65586 IBM65555:IBX65586 ILI65555:ILT65586 IVE65555:IVP65586 JFA65555:JFL65586 JOW65555:JPH65586 JYS65555:JZD65586 KIO65555:KIZ65586 KSK65555:KSV65586 LCG65555:LCR65586 LMC65555:LMN65586 LVY65555:LWJ65586 MFU65555:MGF65586 MPQ65555:MQB65586 MZM65555:MZX65586 NJI65555:NJT65586 NTE65555:NTP65586 ODA65555:ODL65586 OMW65555:ONH65586 OWS65555:OXD65586 PGO65555:PGZ65586 PQK65555:PQV65586 QAG65555:QAR65586 QKC65555:QKN65586 QTY65555:QUJ65586 RDU65555:REF65586 RNQ65555:ROB65586 RXM65555:RXX65586 SHI65555:SHT65586 SRE65555:SRP65586 TBA65555:TBL65586 TKW65555:TLH65586 TUS65555:TVD65586 UEO65555:UEZ65586 UOK65555:UOV65586 UYG65555:UYR65586 VIC65555:VIN65586 VRY65555:VSJ65586 WBU65555:WCF65586 WLQ65555:WMB65586 WVM65555:WVX65586 E131091:P131122 JA131091:JL131122 SW131091:TH131122 ACS131091:ADD131122 AMO131091:AMZ131122 AWK131091:AWV131122 BGG131091:BGR131122 BQC131091:BQN131122 BZY131091:CAJ131122 CJU131091:CKF131122 CTQ131091:CUB131122 DDM131091:DDX131122 DNI131091:DNT131122 DXE131091:DXP131122 EHA131091:EHL131122 EQW131091:ERH131122 FAS131091:FBD131122 FKO131091:FKZ131122 FUK131091:FUV131122 GEG131091:GER131122 GOC131091:GON131122 GXY131091:GYJ131122 HHU131091:HIF131122 HRQ131091:HSB131122 IBM131091:IBX131122 ILI131091:ILT131122 IVE131091:IVP131122 JFA131091:JFL131122 JOW131091:JPH131122 JYS131091:JZD131122 KIO131091:KIZ131122 KSK131091:KSV131122 LCG131091:LCR131122 LMC131091:LMN131122 LVY131091:LWJ131122 MFU131091:MGF131122 MPQ131091:MQB131122 MZM131091:MZX131122 NJI131091:NJT131122 NTE131091:NTP131122 ODA131091:ODL131122 OMW131091:ONH131122 OWS131091:OXD131122 PGO131091:PGZ131122 PQK131091:PQV131122 QAG131091:QAR131122 QKC131091:QKN131122 QTY131091:QUJ131122 RDU131091:REF131122 RNQ131091:ROB131122 RXM131091:RXX131122 SHI131091:SHT131122 SRE131091:SRP131122 TBA131091:TBL131122 TKW131091:TLH131122 TUS131091:TVD131122 UEO131091:UEZ131122 UOK131091:UOV131122 UYG131091:UYR131122 VIC131091:VIN131122 VRY131091:VSJ131122 WBU131091:WCF131122 WLQ131091:WMB131122 WVM131091:WVX131122 E196627:P196658 JA196627:JL196658 SW196627:TH196658 ACS196627:ADD196658 AMO196627:AMZ196658 AWK196627:AWV196658 BGG196627:BGR196658 BQC196627:BQN196658 BZY196627:CAJ196658 CJU196627:CKF196658 CTQ196627:CUB196658 DDM196627:DDX196658 DNI196627:DNT196658 DXE196627:DXP196658 EHA196627:EHL196658 EQW196627:ERH196658 FAS196627:FBD196658 FKO196627:FKZ196658 FUK196627:FUV196658 GEG196627:GER196658 GOC196627:GON196658 GXY196627:GYJ196658 HHU196627:HIF196658 HRQ196627:HSB196658 IBM196627:IBX196658 ILI196627:ILT196658 IVE196627:IVP196658 JFA196627:JFL196658 JOW196627:JPH196658 JYS196627:JZD196658 KIO196627:KIZ196658 KSK196627:KSV196658 LCG196627:LCR196658 LMC196627:LMN196658 LVY196627:LWJ196658 MFU196627:MGF196658 MPQ196627:MQB196658 MZM196627:MZX196658 NJI196627:NJT196658 NTE196627:NTP196658 ODA196627:ODL196658 OMW196627:ONH196658 OWS196627:OXD196658 PGO196627:PGZ196658 PQK196627:PQV196658 QAG196627:QAR196658 QKC196627:QKN196658 QTY196627:QUJ196658 RDU196627:REF196658 RNQ196627:ROB196658 RXM196627:RXX196658 SHI196627:SHT196658 SRE196627:SRP196658 TBA196627:TBL196658 TKW196627:TLH196658 TUS196627:TVD196658 UEO196627:UEZ196658 UOK196627:UOV196658 UYG196627:UYR196658 VIC196627:VIN196658 VRY196627:VSJ196658 WBU196627:WCF196658 WLQ196627:WMB196658 WVM196627:WVX196658 E262163:P262194 JA262163:JL262194 SW262163:TH262194 ACS262163:ADD262194 AMO262163:AMZ262194 AWK262163:AWV262194 BGG262163:BGR262194 BQC262163:BQN262194 BZY262163:CAJ262194 CJU262163:CKF262194 CTQ262163:CUB262194 DDM262163:DDX262194 DNI262163:DNT262194 DXE262163:DXP262194 EHA262163:EHL262194 EQW262163:ERH262194 FAS262163:FBD262194 FKO262163:FKZ262194 FUK262163:FUV262194 GEG262163:GER262194 GOC262163:GON262194 GXY262163:GYJ262194 HHU262163:HIF262194 HRQ262163:HSB262194 IBM262163:IBX262194 ILI262163:ILT262194 IVE262163:IVP262194 JFA262163:JFL262194 JOW262163:JPH262194 JYS262163:JZD262194 KIO262163:KIZ262194 KSK262163:KSV262194 LCG262163:LCR262194 LMC262163:LMN262194 LVY262163:LWJ262194 MFU262163:MGF262194 MPQ262163:MQB262194 MZM262163:MZX262194 NJI262163:NJT262194 NTE262163:NTP262194 ODA262163:ODL262194 OMW262163:ONH262194 OWS262163:OXD262194 PGO262163:PGZ262194 PQK262163:PQV262194 QAG262163:QAR262194 QKC262163:QKN262194 QTY262163:QUJ262194 RDU262163:REF262194 RNQ262163:ROB262194 RXM262163:RXX262194 SHI262163:SHT262194 SRE262163:SRP262194 TBA262163:TBL262194 TKW262163:TLH262194 TUS262163:TVD262194 UEO262163:UEZ262194 UOK262163:UOV262194 UYG262163:UYR262194 VIC262163:VIN262194 VRY262163:VSJ262194 WBU262163:WCF262194 WLQ262163:WMB262194 WVM262163:WVX262194 E327699:P327730 JA327699:JL327730 SW327699:TH327730 ACS327699:ADD327730 AMO327699:AMZ327730 AWK327699:AWV327730 BGG327699:BGR327730 BQC327699:BQN327730 BZY327699:CAJ327730 CJU327699:CKF327730 CTQ327699:CUB327730 DDM327699:DDX327730 DNI327699:DNT327730 DXE327699:DXP327730 EHA327699:EHL327730 EQW327699:ERH327730 FAS327699:FBD327730 FKO327699:FKZ327730 FUK327699:FUV327730 GEG327699:GER327730 GOC327699:GON327730 GXY327699:GYJ327730 HHU327699:HIF327730 HRQ327699:HSB327730 IBM327699:IBX327730 ILI327699:ILT327730 IVE327699:IVP327730 JFA327699:JFL327730 JOW327699:JPH327730 JYS327699:JZD327730 KIO327699:KIZ327730 KSK327699:KSV327730 LCG327699:LCR327730 LMC327699:LMN327730 LVY327699:LWJ327730 MFU327699:MGF327730 MPQ327699:MQB327730 MZM327699:MZX327730 NJI327699:NJT327730 NTE327699:NTP327730 ODA327699:ODL327730 OMW327699:ONH327730 OWS327699:OXD327730 PGO327699:PGZ327730 PQK327699:PQV327730 QAG327699:QAR327730 QKC327699:QKN327730 QTY327699:QUJ327730 RDU327699:REF327730 RNQ327699:ROB327730 RXM327699:RXX327730 SHI327699:SHT327730 SRE327699:SRP327730 TBA327699:TBL327730 TKW327699:TLH327730 TUS327699:TVD327730 UEO327699:UEZ327730 UOK327699:UOV327730 UYG327699:UYR327730 VIC327699:VIN327730 VRY327699:VSJ327730 WBU327699:WCF327730 WLQ327699:WMB327730 WVM327699:WVX327730 E393235:P393266 JA393235:JL393266 SW393235:TH393266 ACS393235:ADD393266 AMO393235:AMZ393266 AWK393235:AWV393266 BGG393235:BGR393266 BQC393235:BQN393266 BZY393235:CAJ393266 CJU393235:CKF393266 CTQ393235:CUB393266 DDM393235:DDX393266 DNI393235:DNT393266 DXE393235:DXP393266 EHA393235:EHL393266 EQW393235:ERH393266 FAS393235:FBD393266 FKO393235:FKZ393266 FUK393235:FUV393266 GEG393235:GER393266 GOC393235:GON393266 GXY393235:GYJ393266 HHU393235:HIF393266 HRQ393235:HSB393266 IBM393235:IBX393266 ILI393235:ILT393266 IVE393235:IVP393266 JFA393235:JFL393266 JOW393235:JPH393266 JYS393235:JZD393266 KIO393235:KIZ393266 KSK393235:KSV393266 LCG393235:LCR393266 LMC393235:LMN393266 LVY393235:LWJ393266 MFU393235:MGF393266 MPQ393235:MQB393266 MZM393235:MZX393266 NJI393235:NJT393266 NTE393235:NTP393266 ODA393235:ODL393266 OMW393235:ONH393266 OWS393235:OXD393266 PGO393235:PGZ393266 PQK393235:PQV393266 QAG393235:QAR393266 QKC393235:QKN393266 QTY393235:QUJ393266 RDU393235:REF393266 RNQ393235:ROB393266 RXM393235:RXX393266 SHI393235:SHT393266 SRE393235:SRP393266 TBA393235:TBL393266 TKW393235:TLH393266 TUS393235:TVD393266 UEO393235:UEZ393266 UOK393235:UOV393266 UYG393235:UYR393266 VIC393235:VIN393266 VRY393235:VSJ393266 WBU393235:WCF393266 WLQ393235:WMB393266 WVM393235:WVX393266 E458771:P458802 JA458771:JL458802 SW458771:TH458802 ACS458771:ADD458802 AMO458771:AMZ458802 AWK458771:AWV458802 BGG458771:BGR458802 BQC458771:BQN458802 BZY458771:CAJ458802 CJU458771:CKF458802 CTQ458771:CUB458802 DDM458771:DDX458802 DNI458771:DNT458802 DXE458771:DXP458802 EHA458771:EHL458802 EQW458771:ERH458802 FAS458771:FBD458802 FKO458771:FKZ458802 FUK458771:FUV458802 GEG458771:GER458802 GOC458771:GON458802 GXY458771:GYJ458802 HHU458771:HIF458802 HRQ458771:HSB458802 IBM458771:IBX458802 ILI458771:ILT458802 IVE458771:IVP458802 JFA458771:JFL458802 JOW458771:JPH458802 JYS458771:JZD458802 KIO458771:KIZ458802 KSK458771:KSV458802 LCG458771:LCR458802 LMC458771:LMN458802 LVY458771:LWJ458802 MFU458771:MGF458802 MPQ458771:MQB458802 MZM458771:MZX458802 NJI458771:NJT458802 NTE458771:NTP458802 ODA458771:ODL458802 OMW458771:ONH458802 OWS458771:OXD458802 PGO458771:PGZ458802 PQK458771:PQV458802 QAG458771:QAR458802 QKC458771:QKN458802 QTY458771:QUJ458802 RDU458771:REF458802 RNQ458771:ROB458802 RXM458771:RXX458802 SHI458771:SHT458802 SRE458771:SRP458802 TBA458771:TBL458802 TKW458771:TLH458802 TUS458771:TVD458802 UEO458771:UEZ458802 UOK458771:UOV458802 UYG458771:UYR458802 VIC458771:VIN458802 VRY458771:VSJ458802 WBU458771:WCF458802 WLQ458771:WMB458802 WVM458771:WVX458802 E524307:P524338 JA524307:JL524338 SW524307:TH524338 ACS524307:ADD524338 AMO524307:AMZ524338 AWK524307:AWV524338 BGG524307:BGR524338 BQC524307:BQN524338 BZY524307:CAJ524338 CJU524307:CKF524338 CTQ524307:CUB524338 DDM524307:DDX524338 DNI524307:DNT524338 DXE524307:DXP524338 EHA524307:EHL524338 EQW524307:ERH524338 FAS524307:FBD524338 FKO524307:FKZ524338 FUK524307:FUV524338 GEG524307:GER524338 GOC524307:GON524338 GXY524307:GYJ524338 HHU524307:HIF524338 HRQ524307:HSB524338 IBM524307:IBX524338 ILI524307:ILT524338 IVE524307:IVP524338 JFA524307:JFL524338 JOW524307:JPH524338 JYS524307:JZD524338 KIO524307:KIZ524338 KSK524307:KSV524338 LCG524307:LCR524338 LMC524307:LMN524338 LVY524307:LWJ524338 MFU524307:MGF524338 MPQ524307:MQB524338 MZM524307:MZX524338 NJI524307:NJT524338 NTE524307:NTP524338 ODA524307:ODL524338 OMW524307:ONH524338 OWS524307:OXD524338 PGO524307:PGZ524338 PQK524307:PQV524338 QAG524307:QAR524338 QKC524307:QKN524338 QTY524307:QUJ524338 RDU524307:REF524338 RNQ524307:ROB524338 RXM524307:RXX524338 SHI524307:SHT524338 SRE524307:SRP524338 TBA524307:TBL524338 TKW524307:TLH524338 TUS524307:TVD524338 UEO524307:UEZ524338 UOK524307:UOV524338 UYG524307:UYR524338 VIC524307:VIN524338 VRY524307:VSJ524338 WBU524307:WCF524338 WLQ524307:WMB524338 WVM524307:WVX524338 E589843:P589874 JA589843:JL589874 SW589843:TH589874 ACS589843:ADD589874 AMO589843:AMZ589874 AWK589843:AWV589874 BGG589843:BGR589874 BQC589843:BQN589874 BZY589843:CAJ589874 CJU589843:CKF589874 CTQ589843:CUB589874 DDM589843:DDX589874 DNI589843:DNT589874 DXE589843:DXP589874 EHA589843:EHL589874 EQW589843:ERH589874 FAS589843:FBD589874 FKO589843:FKZ589874 FUK589843:FUV589874 GEG589843:GER589874 GOC589843:GON589874 GXY589843:GYJ589874 HHU589843:HIF589874 HRQ589843:HSB589874 IBM589843:IBX589874 ILI589843:ILT589874 IVE589843:IVP589874 JFA589843:JFL589874 JOW589843:JPH589874 JYS589843:JZD589874 KIO589843:KIZ589874 KSK589843:KSV589874 LCG589843:LCR589874 LMC589843:LMN589874 LVY589843:LWJ589874 MFU589843:MGF589874 MPQ589843:MQB589874 MZM589843:MZX589874 NJI589843:NJT589874 NTE589843:NTP589874 ODA589843:ODL589874 OMW589843:ONH589874 OWS589843:OXD589874 PGO589843:PGZ589874 PQK589843:PQV589874 QAG589843:QAR589874 QKC589843:QKN589874 QTY589843:QUJ589874 RDU589843:REF589874 RNQ589843:ROB589874 RXM589843:RXX589874 SHI589843:SHT589874 SRE589843:SRP589874 TBA589843:TBL589874 TKW589843:TLH589874 TUS589843:TVD589874 UEO589843:UEZ589874 UOK589843:UOV589874 UYG589843:UYR589874 VIC589843:VIN589874 VRY589843:VSJ589874 WBU589843:WCF589874 WLQ589843:WMB589874 WVM589843:WVX589874 E655379:P655410 JA655379:JL655410 SW655379:TH655410 ACS655379:ADD655410 AMO655379:AMZ655410 AWK655379:AWV655410 BGG655379:BGR655410 BQC655379:BQN655410 BZY655379:CAJ655410 CJU655379:CKF655410 CTQ655379:CUB655410 DDM655379:DDX655410 DNI655379:DNT655410 DXE655379:DXP655410 EHA655379:EHL655410 EQW655379:ERH655410 FAS655379:FBD655410 FKO655379:FKZ655410 FUK655379:FUV655410 GEG655379:GER655410 GOC655379:GON655410 GXY655379:GYJ655410 HHU655379:HIF655410 HRQ655379:HSB655410 IBM655379:IBX655410 ILI655379:ILT655410 IVE655379:IVP655410 JFA655379:JFL655410 JOW655379:JPH655410 JYS655379:JZD655410 KIO655379:KIZ655410 KSK655379:KSV655410 LCG655379:LCR655410 LMC655379:LMN655410 LVY655379:LWJ655410 MFU655379:MGF655410 MPQ655379:MQB655410 MZM655379:MZX655410 NJI655379:NJT655410 NTE655379:NTP655410 ODA655379:ODL655410 OMW655379:ONH655410 OWS655379:OXD655410 PGO655379:PGZ655410 PQK655379:PQV655410 QAG655379:QAR655410 QKC655379:QKN655410 QTY655379:QUJ655410 RDU655379:REF655410 RNQ655379:ROB655410 RXM655379:RXX655410 SHI655379:SHT655410 SRE655379:SRP655410 TBA655379:TBL655410 TKW655379:TLH655410 TUS655379:TVD655410 UEO655379:UEZ655410 UOK655379:UOV655410 UYG655379:UYR655410 VIC655379:VIN655410 VRY655379:VSJ655410 WBU655379:WCF655410 WLQ655379:WMB655410 WVM655379:WVX655410 E720915:P720946 JA720915:JL720946 SW720915:TH720946 ACS720915:ADD720946 AMO720915:AMZ720946 AWK720915:AWV720946 BGG720915:BGR720946 BQC720915:BQN720946 BZY720915:CAJ720946 CJU720915:CKF720946 CTQ720915:CUB720946 DDM720915:DDX720946 DNI720915:DNT720946 DXE720915:DXP720946 EHA720915:EHL720946 EQW720915:ERH720946 FAS720915:FBD720946 FKO720915:FKZ720946 FUK720915:FUV720946 GEG720915:GER720946 GOC720915:GON720946 GXY720915:GYJ720946 HHU720915:HIF720946 HRQ720915:HSB720946 IBM720915:IBX720946 ILI720915:ILT720946 IVE720915:IVP720946 JFA720915:JFL720946 JOW720915:JPH720946 JYS720915:JZD720946 KIO720915:KIZ720946 KSK720915:KSV720946 LCG720915:LCR720946 LMC720915:LMN720946 LVY720915:LWJ720946 MFU720915:MGF720946 MPQ720915:MQB720946 MZM720915:MZX720946 NJI720915:NJT720946 NTE720915:NTP720946 ODA720915:ODL720946 OMW720915:ONH720946 OWS720915:OXD720946 PGO720915:PGZ720946 PQK720915:PQV720946 QAG720915:QAR720946 QKC720915:QKN720946 QTY720915:QUJ720946 RDU720915:REF720946 RNQ720915:ROB720946 RXM720915:RXX720946 SHI720915:SHT720946 SRE720915:SRP720946 TBA720915:TBL720946 TKW720915:TLH720946 TUS720915:TVD720946 UEO720915:UEZ720946 UOK720915:UOV720946 UYG720915:UYR720946 VIC720915:VIN720946 VRY720915:VSJ720946 WBU720915:WCF720946 WLQ720915:WMB720946 WVM720915:WVX720946 E786451:P786482 JA786451:JL786482 SW786451:TH786482 ACS786451:ADD786482 AMO786451:AMZ786482 AWK786451:AWV786482 BGG786451:BGR786482 BQC786451:BQN786482 BZY786451:CAJ786482 CJU786451:CKF786482 CTQ786451:CUB786482 DDM786451:DDX786482 DNI786451:DNT786482 DXE786451:DXP786482 EHA786451:EHL786482 EQW786451:ERH786482 FAS786451:FBD786482 FKO786451:FKZ786482 FUK786451:FUV786482 GEG786451:GER786482 GOC786451:GON786482 GXY786451:GYJ786482 HHU786451:HIF786482 HRQ786451:HSB786482 IBM786451:IBX786482 ILI786451:ILT786482 IVE786451:IVP786482 JFA786451:JFL786482 JOW786451:JPH786482 JYS786451:JZD786482 KIO786451:KIZ786482 KSK786451:KSV786482 LCG786451:LCR786482 LMC786451:LMN786482 LVY786451:LWJ786482 MFU786451:MGF786482 MPQ786451:MQB786482 MZM786451:MZX786482 NJI786451:NJT786482 NTE786451:NTP786482 ODA786451:ODL786482 OMW786451:ONH786482 OWS786451:OXD786482 PGO786451:PGZ786482 PQK786451:PQV786482 QAG786451:QAR786482 QKC786451:QKN786482 QTY786451:QUJ786482 RDU786451:REF786482 RNQ786451:ROB786482 RXM786451:RXX786482 SHI786451:SHT786482 SRE786451:SRP786482 TBA786451:TBL786482 TKW786451:TLH786482 TUS786451:TVD786482 UEO786451:UEZ786482 UOK786451:UOV786482 UYG786451:UYR786482 VIC786451:VIN786482 VRY786451:VSJ786482 WBU786451:WCF786482 WLQ786451:WMB786482 WVM786451:WVX786482 E851987:P852018 JA851987:JL852018 SW851987:TH852018 ACS851987:ADD852018 AMO851987:AMZ852018 AWK851987:AWV852018 BGG851987:BGR852018 BQC851987:BQN852018 BZY851987:CAJ852018 CJU851987:CKF852018 CTQ851987:CUB852018 DDM851987:DDX852018 DNI851987:DNT852018 DXE851987:DXP852018 EHA851987:EHL852018 EQW851987:ERH852018 FAS851987:FBD852018 FKO851987:FKZ852018 FUK851987:FUV852018 GEG851987:GER852018 GOC851987:GON852018 GXY851987:GYJ852018 HHU851987:HIF852018 HRQ851987:HSB852018 IBM851987:IBX852018 ILI851987:ILT852018 IVE851987:IVP852018 JFA851987:JFL852018 JOW851987:JPH852018 JYS851987:JZD852018 KIO851987:KIZ852018 KSK851987:KSV852018 LCG851987:LCR852018 LMC851987:LMN852018 LVY851987:LWJ852018 MFU851987:MGF852018 MPQ851987:MQB852018 MZM851987:MZX852018 NJI851987:NJT852018 NTE851987:NTP852018 ODA851987:ODL852018 OMW851987:ONH852018 OWS851987:OXD852018 PGO851987:PGZ852018 PQK851987:PQV852018 QAG851987:QAR852018 QKC851987:QKN852018 QTY851987:QUJ852018 RDU851987:REF852018 RNQ851987:ROB852018 RXM851987:RXX852018 SHI851987:SHT852018 SRE851987:SRP852018 TBA851987:TBL852018 TKW851987:TLH852018 TUS851987:TVD852018 UEO851987:UEZ852018 UOK851987:UOV852018 UYG851987:UYR852018 VIC851987:VIN852018 VRY851987:VSJ852018 WBU851987:WCF852018 WLQ851987:WMB852018 WVM851987:WVX852018 E917523:P917554 JA917523:JL917554 SW917523:TH917554 ACS917523:ADD917554 AMO917523:AMZ917554 AWK917523:AWV917554 BGG917523:BGR917554 BQC917523:BQN917554 BZY917523:CAJ917554 CJU917523:CKF917554 CTQ917523:CUB917554 DDM917523:DDX917554 DNI917523:DNT917554 DXE917523:DXP917554 EHA917523:EHL917554 EQW917523:ERH917554 FAS917523:FBD917554 FKO917523:FKZ917554 FUK917523:FUV917554 GEG917523:GER917554 GOC917523:GON917554 GXY917523:GYJ917554 HHU917523:HIF917554 HRQ917523:HSB917554 IBM917523:IBX917554 ILI917523:ILT917554 IVE917523:IVP917554 JFA917523:JFL917554 JOW917523:JPH917554 JYS917523:JZD917554 KIO917523:KIZ917554 KSK917523:KSV917554 LCG917523:LCR917554 LMC917523:LMN917554 LVY917523:LWJ917554 MFU917523:MGF917554 MPQ917523:MQB917554 MZM917523:MZX917554 NJI917523:NJT917554 NTE917523:NTP917554 ODA917523:ODL917554 OMW917523:ONH917554 OWS917523:OXD917554 PGO917523:PGZ917554 PQK917523:PQV917554 QAG917523:QAR917554 QKC917523:QKN917554 QTY917523:QUJ917554 RDU917523:REF917554 RNQ917523:ROB917554 RXM917523:RXX917554 SHI917523:SHT917554 SRE917523:SRP917554 TBA917523:TBL917554 TKW917523:TLH917554 TUS917523:TVD917554 UEO917523:UEZ917554 UOK917523:UOV917554 UYG917523:UYR917554 VIC917523:VIN917554 VRY917523:VSJ917554 WBU917523:WCF917554 WLQ917523:WMB917554 WVM917523:WVX917554 E983059:P983090 JA983059:JL983090 SW983059:TH983090 ACS983059:ADD983090 AMO983059:AMZ983090 AWK983059:AWV983090 BGG983059:BGR983090 BQC983059:BQN983090 BZY983059:CAJ983090 CJU983059:CKF983090 CTQ983059:CUB983090 DDM983059:DDX983090 DNI983059:DNT983090 DXE983059:DXP983090 EHA983059:EHL983090 EQW983059:ERH983090 FAS983059:FBD983090 FKO983059:FKZ983090 FUK983059:FUV983090 GEG983059:GER983090 GOC983059:GON983090 GXY983059:GYJ983090 HHU983059:HIF983090 HRQ983059:HSB983090 IBM983059:IBX983090 ILI983059:ILT983090 IVE983059:IVP983090 JFA983059:JFL983090 JOW983059:JPH983090 JYS983059:JZD983090 KIO983059:KIZ983090 KSK983059:KSV983090 LCG983059:LCR983090 LMC983059:LMN983090 LVY983059:LWJ983090 MFU983059:MGF983090 MPQ983059:MQB983090 MZM983059:MZX983090 NJI983059:NJT983090 NTE983059:NTP983090 ODA983059:ODL983090 OMW983059:ONH983090 OWS983059:OXD983090 PGO983059:PGZ983090 PQK983059:PQV983090 QAG983059:QAR983090 QKC983059:QKN983090 QTY983059:QUJ983090 RDU983059:REF983090 RNQ983059:ROB983090 RXM983059:RXX983090 SHI983059:SHT983090 SRE983059:SRP983090 TBA983059:TBL983090 TKW983059:TLH983090 TUS983059:TVD983090 UEO983059:UEZ983090 UOK983059:UOV983090 UYG983059:UYR983090 VIC983059:VIN983090 VRY983059:VSJ983090 WBU983059:WCF983090 JA7:JL50 SW7:TH50 ACS7:ADD50 AMO7:AMZ50 AWK7:AWV50 BGG7:BGR50 BQC7:BQN50 BZY7:CAJ50 CJU7:CKF50 CTQ7:CUB50 DDM7:DDX50 DNI7:DNT50 DXE7:DXP50 EHA7:EHL50 EQW7:ERH50 FAS7:FBD50 FKO7:FKZ50 FUK7:FUV50 GEG7:GER50 GOC7:GON50 GXY7:GYJ50 HHU7:HIF50 HRQ7:HSB50 IBM7:IBX50 ILI7:ILT50 IVE7:IVP50 JFA7:JFL50 JOW7:JPH50 JYS7:JZD50 KIO7:KIZ50 KSK7:KSV50 LCG7:LCR50 LMC7:LMN50 LVY7:LWJ50 MFU7:MGF50 MPQ7:MQB50 MZM7:MZX50 NJI7:NJT50 NTE7:NTP50 ODA7:ODL50 OMW7:ONH50 OWS7:OXD50 PGO7:PGZ50 PQK7:PQV50 QAG7:QAR50 QKC7:QKN50 QTY7:QUJ50 RDU7:REF50 RNQ7:ROB50 RXM7:RXX50 SHI7:SHT50 SRE7:SRP50 TBA7:TBL50 TKW7:TLH50 TUS7:TVD50 UEO7:UEZ50 UOK7:UOV50 UYG7:UYR50 VIC7:VIN50 VRY7:VSJ50 WBU7:WCF50 WLQ7:WMB50 WVM7:WVX50" xr:uid="{00000000-0002-0000-0400-000000000000}">
      <formula1>$R$7:$R$16</formula1>
    </dataValidation>
    <dataValidation type="list" allowBlank="1" showInputMessage="1" showErrorMessage="1" sqref="WLM983063 IW7 SS7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A65555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A131091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A196627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A262163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A327699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A393235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A458771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A524307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A589843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A655379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A720915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A786451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A851987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A917523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A983059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WVI983063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A65559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A131095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A196631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A262167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A327703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A393239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A458775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A524311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A589847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A655383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A720919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A786455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A851991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A917527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A983063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xr:uid="{00000000-0002-0000-0400-000001000000}">
      <formula1>" ,施設長,生活相談員,介護職員,看護職員,栄養士,事務員"</formula1>
    </dataValidation>
    <dataValidation type="list" allowBlank="1" showInputMessage="1" showErrorMessage="1" sqref="E7:P50" xr:uid="{00000000-0002-0000-0400-000002000000}">
      <formula1>$R$6:$R$16</formula1>
    </dataValidation>
    <dataValidation type="list" allowBlank="1" showInputMessage="1" showErrorMessage="1" sqref="A7:A50" xr:uid="{00000000-0002-0000-0400-000003000000}">
      <formula1>"施設長,生活相談員,介護職員,看護職員,栄養士,事務員,調理員その他の職員"</formula1>
    </dataValidation>
  </dataValidations>
  <pageMargins left="0.70866141732283472" right="0.31496062992125984" top="0.74803149606299213" bottom="0.74803149606299213" header="0.31496062992125984" footer="0.31496062992125984"/>
  <pageSetup paperSize="9" scale="48" orientation="portrait" cellComments="asDisplayed"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4000000}">
          <x14:formula1>
            <xm:f>"選択して下さい,施設長,生活相談員,介護職員,看護職員,栄養士,事務員"</xm:f>
          </x14:formula1>
          <xm:sqref>RXI983085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A65557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A131093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A196629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A262165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A327701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A393237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A458773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A524309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A589845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A655381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A720917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A786453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A851989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A917525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A983061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SHE983085 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A65561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A131097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A196633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A262169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A327705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A393241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A458777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A524313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A589849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A655385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A720921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A786457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A851993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A917529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A983065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 SRA983085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A65563 IW65563 SS65563 ACO65563 AMK65563 AWG65563 BGC65563 BPY65563 BZU65563 CJQ65563 CTM65563 DDI65563 DNE65563 DXA65563 EGW65563 EQS65563 FAO65563 FKK65563 FUG65563 GEC65563 GNY65563 GXU65563 HHQ65563 HRM65563 IBI65563 ILE65563 IVA65563 JEW65563 JOS65563 JYO65563 KIK65563 KSG65563 LCC65563 LLY65563 LVU65563 MFQ65563 MPM65563 MZI65563 NJE65563 NTA65563 OCW65563 OMS65563 OWO65563 PGK65563 PQG65563 QAC65563 QJY65563 QTU65563 RDQ65563 RNM65563 RXI65563 SHE65563 SRA65563 TAW65563 TKS65563 TUO65563 UEK65563 UOG65563 UYC65563 VHY65563 VRU65563 WBQ65563 WLM65563 WVI65563 A131099 IW131099 SS131099 ACO131099 AMK131099 AWG131099 BGC131099 BPY131099 BZU131099 CJQ131099 CTM131099 DDI131099 DNE131099 DXA131099 EGW131099 EQS131099 FAO131099 FKK131099 FUG131099 GEC131099 GNY131099 GXU131099 HHQ131099 HRM131099 IBI131099 ILE131099 IVA131099 JEW131099 JOS131099 JYO131099 KIK131099 KSG131099 LCC131099 LLY131099 LVU131099 MFQ131099 MPM131099 MZI131099 NJE131099 NTA131099 OCW131099 OMS131099 OWO131099 PGK131099 PQG131099 QAC131099 QJY131099 QTU131099 RDQ131099 RNM131099 RXI131099 SHE131099 SRA131099 TAW131099 TKS131099 TUO131099 UEK131099 UOG131099 UYC131099 VHY131099 VRU131099 WBQ131099 WLM131099 WVI131099 A196635 IW196635 SS196635 ACO196635 AMK196635 AWG196635 BGC196635 BPY196635 BZU196635 CJQ196635 CTM196635 DDI196635 DNE196635 DXA196635 EGW196635 EQS196635 FAO196635 FKK196635 FUG196635 GEC196635 GNY196635 GXU196635 HHQ196635 HRM196635 IBI196635 ILE196635 IVA196635 JEW196635 JOS196635 JYO196635 KIK196635 KSG196635 LCC196635 LLY196635 LVU196635 MFQ196635 MPM196635 MZI196635 NJE196635 NTA196635 OCW196635 OMS196635 OWO196635 PGK196635 PQG196635 QAC196635 QJY196635 QTU196635 RDQ196635 RNM196635 RXI196635 SHE196635 SRA196635 TAW196635 TKS196635 TUO196635 UEK196635 UOG196635 UYC196635 VHY196635 VRU196635 WBQ196635 WLM196635 WVI196635 A262171 IW262171 SS262171 ACO262171 AMK262171 AWG262171 BGC262171 BPY262171 BZU262171 CJQ262171 CTM262171 DDI262171 DNE262171 DXA262171 EGW262171 EQS262171 FAO262171 FKK262171 FUG262171 GEC262171 GNY262171 GXU262171 HHQ262171 HRM262171 IBI262171 ILE262171 IVA262171 JEW262171 JOS262171 JYO262171 KIK262171 KSG262171 LCC262171 LLY262171 LVU262171 MFQ262171 MPM262171 MZI262171 NJE262171 NTA262171 OCW262171 OMS262171 OWO262171 PGK262171 PQG262171 QAC262171 QJY262171 QTU262171 RDQ262171 RNM262171 RXI262171 SHE262171 SRA262171 TAW262171 TKS262171 TUO262171 UEK262171 UOG262171 UYC262171 VHY262171 VRU262171 WBQ262171 WLM262171 WVI262171 A327707 IW327707 SS327707 ACO327707 AMK327707 AWG327707 BGC327707 BPY327707 BZU327707 CJQ327707 CTM327707 DDI327707 DNE327707 DXA327707 EGW327707 EQS327707 FAO327707 FKK327707 FUG327707 GEC327707 GNY327707 GXU327707 HHQ327707 HRM327707 IBI327707 ILE327707 IVA327707 JEW327707 JOS327707 JYO327707 KIK327707 KSG327707 LCC327707 LLY327707 LVU327707 MFQ327707 MPM327707 MZI327707 NJE327707 NTA327707 OCW327707 OMS327707 OWO327707 PGK327707 PQG327707 QAC327707 QJY327707 QTU327707 RDQ327707 RNM327707 RXI327707 SHE327707 SRA327707 TAW327707 TKS327707 TUO327707 UEK327707 UOG327707 UYC327707 VHY327707 VRU327707 WBQ327707 WLM327707 WVI327707 A393243 IW393243 SS393243 ACO393243 AMK393243 AWG393243 BGC393243 BPY393243 BZU393243 CJQ393243 CTM393243 DDI393243 DNE393243 DXA393243 EGW393243 EQS393243 FAO393243 FKK393243 FUG393243 GEC393243 GNY393243 GXU393243 HHQ393243 HRM393243 IBI393243 ILE393243 IVA393243 JEW393243 JOS393243 JYO393243 KIK393243 KSG393243 LCC393243 LLY393243 LVU393243 MFQ393243 MPM393243 MZI393243 NJE393243 NTA393243 OCW393243 OMS393243 OWO393243 PGK393243 PQG393243 QAC393243 QJY393243 QTU393243 RDQ393243 RNM393243 RXI393243 SHE393243 SRA393243 TAW393243 TKS393243 TUO393243 UEK393243 UOG393243 UYC393243 VHY393243 VRU393243 WBQ393243 WLM393243 WVI393243 A458779 IW458779 SS458779 ACO458779 AMK458779 AWG458779 BGC458779 BPY458779 BZU458779 CJQ458779 CTM458779 DDI458779 DNE458779 DXA458779 EGW458779 EQS458779 FAO458779 FKK458779 FUG458779 GEC458779 GNY458779 GXU458779 HHQ458779 HRM458779 IBI458779 ILE458779 IVA458779 JEW458779 JOS458779 JYO458779 KIK458779 KSG458779 LCC458779 LLY458779 LVU458779 MFQ458779 MPM458779 MZI458779 NJE458779 NTA458779 OCW458779 OMS458779 OWO458779 PGK458779 PQG458779 QAC458779 QJY458779 QTU458779 RDQ458779 RNM458779 RXI458779 SHE458779 SRA458779 TAW458779 TKS458779 TUO458779 UEK458779 UOG458779 UYC458779 VHY458779 VRU458779 WBQ458779 WLM458779 WVI458779 A524315 IW524315 SS524315 ACO524315 AMK524315 AWG524315 BGC524315 BPY524315 BZU524315 CJQ524315 CTM524315 DDI524315 DNE524315 DXA524315 EGW524315 EQS524315 FAO524315 FKK524315 FUG524315 GEC524315 GNY524315 GXU524315 HHQ524315 HRM524315 IBI524315 ILE524315 IVA524315 JEW524315 JOS524315 JYO524315 KIK524315 KSG524315 LCC524315 LLY524315 LVU524315 MFQ524315 MPM524315 MZI524315 NJE524315 NTA524315 OCW524315 OMS524315 OWO524315 PGK524315 PQG524315 QAC524315 QJY524315 QTU524315 RDQ524315 RNM524315 RXI524315 SHE524315 SRA524315 TAW524315 TKS524315 TUO524315 UEK524315 UOG524315 UYC524315 VHY524315 VRU524315 WBQ524315 WLM524315 WVI524315 A589851 IW589851 SS589851 ACO589851 AMK589851 AWG589851 BGC589851 BPY589851 BZU589851 CJQ589851 CTM589851 DDI589851 DNE589851 DXA589851 EGW589851 EQS589851 FAO589851 FKK589851 FUG589851 GEC589851 GNY589851 GXU589851 HHQ589851 HRM589851 IBI589851 ILE589851 IVA589851 JEW589851 JOS589851 JYO589851 KIK589851 KSG589851 LCC589851 LLY589851 LVU589851 MFQ589851 MPM589851 MZI589851 NJE589851 NTA589851 OCW589851 OMS589851 OWO589851 PGK589851 PQG589851 QAC589851 QJY589851 QTU589851 RDQ589851 RNM589851 RXI589851 SHE589851 SRA589851 TAW589851 TKS589851 TUO589851 UEK589851 UOG589851 UYC589851 VHY589851 VRU589851 WBQ589851 WLM589851 WVI589851 A655387 IW655387 SS655387 ACO655387 AMK655387 AWG655387 BGC655387 BPY655387 BZU655387 CJQ655387 CTM655387 DDI655387 DNE655387 DXA655387 EGW655387 EQS655387 FAO655387 FKK655387 FUG655387 GEC655387 GNY655387 GXU655387 HHQ655387 HRM655387 IBI655387 ILE655387 IVA655387 JEW655387 JOS655387 JYO655387 KIK655387 KSG655387 LCC655387 LLY655387 LVU655387 MFQ655387 MPM655387 MZI655387 NJE655387 NTA655387 OCW655387 OMS655387 OWO655387 PGK655387 PQG655387 QAC655387 QJY655387 QTU655387 RDQ655387 RNM655387 RXI655387 SHE655387 SRA655387 TAW655387 TKS655387 TUO655387 UEK655387 UOG655387 UYC655387 VHY655387 VRU655387 WBQ655387 WLM655387 WVI655387 A720923 IW720923 SS720923 ACO720923 AMK720923 AWG720923 BGC720923 BPY720923 BZU720923 CJQ720923 CTM720923 DDI720923 DNE720923 DXA720923 EGW720923 EQS720923 FAO720923 FKK720923 FUG720923 GEC720923 GNY720923 GXU720923 HHQ720923 HRM720923 IBI720923 ILE720923 IVA720923 JEW720923 JOS720923 JYO720923 KIK720923 KSG720923 LCC720923 LLY720923 LVU720923 MFQ720923 MPM720923 MZI720923 NJE720923 NTA720923 OCW720923 OMS720923 OWO720923 PGK720923 PQG720923 QAC720923 QJY720923 QTU720923 RDQ720923 RNM720923 RXI720923 SHE720923 SRA720923 TAW720923 TKS720923 TUO720923 UEK720923 UOG720923 UYC720923 VHY720923 VRU720923 WBQ720923 WLM720923 WVI720923 A786459 IW786459 SS786459 ACO786459 AMK786459 AWG786459 BGC786459 BPY786459 BZU786459 CJQ786459 CTM786459 DDI786459 DNE786459 DXA786459 EGW786459 EQS786459 FAO786459 FKK786459 FUG786459 GEC786459 GNY786459 GXU786459 HHQ786459 HRM786459 IBI786459 ILE786459 IVA786459 JEW786459 JOS786459 JYO786459 KIK786459 KSG786459 LCC786459 LLY786459 LVU786459 MFQ786459 MPM786459 MZI786459 NJE786459 NTA786459 OCW786459 OMS786459 OWO786459 PGK786459 PQG786459 QAC786459 QJY786459 QTU786459 RDQ786459 RNM786459 RXI786459 SHE786459 SRA786459 TAW786459 TKS786459 TUO786459 UEK786459 UOG786459 UYC786459 VHY786459 VRU786459 WBQ786459 WLM786459 WVI786459 A851995 IW851995 SS851995 ACO851995 AMK851995 AWG851995 BGC851995 BPY851995 BZU851995 CJQ851995 CTM851995 DDI851995 DNE851995 DXA851995 EGW851995 EQS851995 FAO851995 FKK851995 FUG851995 GEC851995 GNY851995 GXU851995 HHQ851995 HRM851995 IBI851995 ILE851995 IVA851995 JEW851995 JOS851995 JYO851995 KIK851995 KSG851995 LCC851995 LLY851995 LVU851995 MFQ851995 MPM851995 MZI851995 NJE851995 NTA851995 OCW851995 OMS851995 OWO851995 PGK851995 PQG851995 QAC851995 QJY851995 QTU851995 RDQ851995 RNM851995 RXI851995 SHE851995 SRA851995 TAW851995 TKS851995 TUO851995 UEK851995 UOG851995 UYC851995 VHY851995 VRU851995 WBQ851995 WLM851995 WVI851995 A917531 IW917531 SS917531 ACO917531 AMK917531 AWG917531 BGC917531 BPY917531 BZU917531 CJQ917531 CTM917531 DDI917531 DNE917531 DXA917531 EGW917531 EQS917531 FAO917531 FKK917531 FUG917531 GEC917531 GNY917531 GXU917531 HHQ917531 HRM917531 IBI917531 ILE917531 IVA917531 JEW917531 JOS917531 JYO917531 KIK917531 KSG917531 LCC917531 LLY917531 LVU917531 MFQ917531 MPM917531 MZI917531 NJE917531 NTA917531 OCW917531 OMS917531 OWO917531 PGK917531 PQG917531 QAC917531 QJY917531 QTU917531 RDQ917531 RNM917531 RXI917531 SHE917531 SRA917531 TAW917531 TKS917531 TUO917531 UEK917531 UOG917531 UYC917531 VHY917531 VRU917531 WBQ917531 WLM917531 WVI917531 A983067 IW983067 SS983067 ACO983067 AMK983067 AWG983067 BGC983067 BPY983067 BZU983067 CJQ983067 CTM983067 DDI983067 DNE983067 DXA983067 EGW983067 EQS983067 FAO983067 FKK983067 FUG983067 GEC983067 GNY983067 GXU983067 HHQ983067 HRM983067 IBI983067 ILE983067 IVA983067 JEW983067 JOS983067 JYO983067 KIK983067 KSG983067 LCC983067 LLY983067 LVU983067 MFQ983067 MPM983067 MZI983067 NJE983067 NTA983067 OCW983067 OMS983067 OWO983067 PGK983067 PQG983067 QAC983067 QJY983067 QTU983067 RDQ983067 RNM983067 RXI983067 SHE983067 SRA983067 TAW983067 TKS983067 TUO983067 UEK983067 UOG983067 UYC983067 VHY983067 VRU983067 WBQ983067 WLM983067 WVI983067 TAW983085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A65565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A131101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A196637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A262173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A327709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A393245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A458781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A524317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A589853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A655389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A720925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A786461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A851997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A917533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A983069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TKS983085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A65567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A131103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A196639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A262175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A327711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A393247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A458783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A524319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A589855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A655391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A720927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A786463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A851999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A917535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A983071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 TUO983085 IW49 SS49 ACO49 AMK49 AWG49 BGC49 BPY49 BZU49 CJQ49 CTM49 DDI49 DNE49 DXA49 EGW49 EQS49 FAO49 FKK49 FUG49 GEC49 GNY49 GXU49 HHQ49 HRM49 IBI49 ILE49 IVA49 JEW49 JOS49 JYO49 KIK49 KSG49 LCC49 LLY49 LVU49 MFQ49 MPM49 MZI49 NJE49 NTA49 OCW49 OMS49 OWO49 PGK49 PQG49 QAC49 QJY49 QTU49 RDQ49 RNM49 RXI49 SHE49 SRA49 TAW49 TKS49 TUO49 UEK49 UOG49 UYC49 VHY49 VRU49 WBQ49 WLM49 WVI49 A65585 IW65585 SS65585 ACO65585 AMK65585 AWG65585 BGC65585 BPY65585 BZU65585 CJQ65585 CTM65585 DDI65585 DNE65585 DXA65585 EGW65585 EQS65585 FAO65585 FKK65585 FUG65585 GEC65585 GNY65585 GXU65585 HHQ65585 HRM65585 IBI65585 ILE65585 IVA65585 JEW65585 JOS65585 JYO65585 KIK65585 KSG65585 LCC65585 LLY65585 LVU65585 MFQ65585 MPM65585 MZI65585 NJE65585 NTA65585 OCW65585 OMS65585 OWO65585 PGK65585 PQG65585 QAC65585 QJY65585 QTU65585 RDQ65585 RNM65585 RXI65585 SHE65585 SRA65585 TAW65585 TKS65585 TUO65585 UEK65585 UOG65585 UYC65585 VHY65585 VRU65585 WBQ65585 WLM65585 WVI65585 A131121 IW131121 SS131121 ACO131121 AMK131121 AWG131121 BGC131121 BPY131121 BZU131121 CJQ131121 CTM131121 DDI131121 DNE131121 DXA131121 EGW131121 EQS131121 FAO131121 FKK131121 FUG131121 GEC131121 GNY131121 GXU131121 HHQ131121 HRM131121 IBI131121 ILE131121 IVA131121 JEW131121 JOS131121 JYO131121 KIK131121 KSG131121 LCC131121 LLY131121 LVU131121 MFQ131121 MPM131121 MZI131121 NJE131121 NTA131121 OCW131121 OMS131121 OWO131121 PGK131121 PQG131121 QAC131121 QJY131121 QTU131121 RDQ131121 RNM131121 RXI131121 SHE131121 SRA131121 TAW131121 TKS131121 TUO131121 UEK131121 UOG131121 UYC131121 VHY131121 VRU131121 WBQ131121 WLM131121 WVI131121 A196657 IW196657 SS196657 ACO196657 AMK196657 AWG196657 BGC196657 BPY196657 BZU196657 CJQ196657 CTM196657 DDI196657 DNE196657 DXA196657 EGW196657 EQS196657 FAO196657 FKK196657 FUG196657 GEC196657 GNY196657 GXU196657 HHQ196657 HRM196657 IBI196657 ILE196657 IVA196657 JEW196657 JOS196657 JYO196657 KIK196657 KSG196657 LCC196657 LLY196657 LVU196657 MFQ196657 MPM196657 MZI196657 NJE196657 NTA196657 OCW196657 OMS196657 OWO196657 PGK196657 PQG196657 QAC196657 QJY196657 QTU196657 RDQ196657 RNM196657 RXI196657 SHE196657 SRA196657 TAW196657 TKS196657 TUO196657 UEK196657 UOG196657 UYC196657 VHY196657 VRU196657 WBQ196657 WLM196657 WVI196657 A262193 IW262193 SS262193 ACO262193 AMK262193 AWG262193 BGC262193 BPY262193 BZU262193 CJQ262193 CTM262193 DDI262193 DNE262193 DXA262193 EGW262193 EQS262193 FAO262193 FKK262193 FUG262193 GEC262193 GNY262193 GXU262193 HHQ262193 HRM262193 IBI262193 ILE262193 IVA262193 JEW262193 JOS262193 JYO262193 KIK262193 KSG262193 LCC262193 LLY262193 LVU262193 MFQ262193 MPM262193 MZI262193 NJE262193 NTA262193 OCW262193 OMS262193 OWO262193 PGK262193 PQG262193 QAC262193 QJY262193 QTU262193 RDQ262193 RNM262193 RXI262193 SHE262193 SRA262193 TAW262193 TKS262193 TUO262193 UEK262193 UOG262193 UYC262193 VHY262193 VRU262193 WBQ262193 WLM262193 WVI262193 A327729 IW327729 SS327729 ACO327729 AMK327729 AWG327729 BGC327729 BPY327729 BZU327729 CJQ327729 CTM327729 DDI327729 DNE327729 DXA327729 EGW327729 EQS327729 FAO327729 FKK327729 FUG327729 GEC327729 GNY327729 GXU327729 HHQ327729 HRM327729 IBI327729 ILE327729 IVA327729 JEW327729 JOS327729 JYO327729 KIK327729 KSG327729 LCC327729 LLY327729 LVU327729 MFQ327729 MPM327729 MZI327729 NJE327729 NTA327729 OCW327729 OMS327729 OWO327729 PGK327729 PQG327729 QAC327729 QJY327729 QTU327729 RDQ327729 RNM327729 RXI327729 SHE327729 SRA327729 TAW327729 TKS327729 TUO327729 UEK327729 UOG327729 UYC327729 VHY327729 VRU327729 WBQ327729 WLM327729 WVI327729 A393265 IW393265 SS393265 ACO393265 AMK393265 AWG393265 BGC393265 BPY393265 BZU393265 CJQ393265 CTM393265 DDI393265 DNE393265 DXA393265 EGW393265 EQS393265 FAO393265 FKK393265 FUG393265 GEC393265 GNY393265 GXU393265 HHQ393265 HRM393265 IBI393265 ILE393265 IVA393265 JEW393265 JOS393265 JYO393265 KIK393265 KSG393265 LCC393265 LLY393265 LVU393265 MFQ393265 MPM393265 MZI393265 NJE393265 NTA393265 OCW393265 OMS393265 OWO393265 PGK393265 PQG393265 QAC393265 QJY393265 QTU393265 RDQ393265 RNM393265 RXI393265 SHE393265 SRA393265 TAW393265 TKS393265 TUO393265 UEK393265 UOG393265 UYC393265 VHY393265 VRU393265 WBQ393265 WLM393265 WVI393265 A458801 IW458801 SS458801 ACO458801 AMK458801 AWG458801 BGC458801 BPY458801 BZU458801 CJQ458801 CTM458801 DDI458801 DNE458801 DXA458801 EGW458801 EQS458801 FAO458801 FKK458801 FUG458801 GEC458801 GNY458801 GXU458801 HHQ458801 HRM458801 IBI458801 ILE458801 IVA458801 JEW458801 JOS458801 JYO458801 KIK458801 KSG458801 LCC458801 LLY458801 LVU458801 MFQ458801 MPM458801 MZI458801 NJE458801 NTA458801 OCW458801 OMS458801 OWO458801 PGK458801 PQG458801 QAC458801 QJY458801 QTU458801 RDQ458801 RNM458801 RXI458801 SHE458801 SRA458801 TAW458801 TKS458801 TUO458801 UEK458801 UOG458801 UYC458801 VHY458801 VRU458801 WBQ458801 WLM458801 WVI458801 A524337 IW524337 SS524337 ACO524337 AMK524337 AWG524337 BGC524337 BPY524337 BZU524337 CJQ524337 CTM524337 DDI524337 DNE524337 DXA524337 EGW524337 EQS524337 FAO524337 FKK524337 FUG524337 GEC524337 GNY524337 GXU524337 HHQ524337 HRM524337 IBI524337 ILE524337 IVA524337 JEW524337 JOS524337 JYO524337 KIK524337 KSG524337 LCC524337 LLY524337 LVU524337 MFQ524337 MPM524337 MZI524337 NJE524337 NTA524337 OCW524337 OMS524337 OWO524337 PGK524337 PQG524337 QAC524337 QJY524337 QTU524337 RDQ524337 RNM524337 RXI524337 SHE524337 SRA524337 TAW524337 TKS524337 TUO524337 UEK524337 UOG524337 UYC524337 VHY524337 VRU524337 WBQ524337 WLM524337 WVI524337 A589873 IW589873 SS589873 ACO589873 AMK589873 AWG589873 BGC589873 BPY589873 BZU589873 CJQ589873 CTM589873 DDI589873 DNE589873 DXA589873 EGW589873 EQS589873 FAO589873 FKK589873 FUG589873 GEC589873 GNY589873 GXU589873 HHQ589873 HRM589873 IBI589873 ILE589873 IVA589873 JEW589873 JOS589873 JYO589873 KIK589873 KSG589873 LCC589873 LLY589873 LVU589873 MFQ589873 MPM589873 MZI589873 NJE589873 NTA589873 OCW589873 OMS589873 OWO589873 PGK589873 PQG589873 QAC589873 QJY589873 QTU589873 RDQ589873 RNM589873 RXI589873 SHE589873 SRA589873 TAW589873 TKS589873 TUO589873 UEK589873 UOG589873 UYC589873 VHY589873 VRU589873 WBQ589873 WLM589873 WVI589873 A655409 IW655409 SS655409 ACO655409 AMK655409 AWG655409 BGC655409 BPY655409 BZU655409 CJQ655409 CTM655409 DDI655409 DNE655409 DXA655409 EGW655409 EQS655409 FAO655409 FKK655409 FUG655409 GEC655409 GNY655409 GXU655409 HHQ655409 HRM655409 IBI655409 ILE655409 IVA655409 JEW655409 JOS655409 JYO655409 KIK655409 KSG655409 LCC655409 LLY655409 LVU655409 MFQ655409 MPM655409 MZI655409 NJE655409 NTA655409 OCW655409 OMS655409 OWO655409 PGK655409 PQG655409 QAC655409 QJY655409 QTU655409 RDQ655409 RNM655409 RXI655409 SHE655409 SRA655409 TAW655409 TKS655409 TUO655409 UEK655409 UOG655409 UYC655409 VHY655409 VRU655409 WBQ655409 WLM655409 WVI655409 A720945 IW720945 SS720945 ACO720945 AMK720945 AWG720945 BGC720945 BPY720945 BZU720945 CJQ720945 CTM720945 DDI720945 DNE720945 DXA720945 EGW720945 EQS720945 FAO720945 FKK720945 FUG720945 GEC720945 GNY720945 GXU720945 HHQ720945 HRM720945 IBI720945 ILE720945 IVA720945 JEW720945 JOS720945 JYO720945 KIK720945 KSG720945 LCC720945 LLY720945 LVU720945 MFQ720945 MPM720945 MZI720945 NJE720945 NTA720945 OCW720945 OMS720945 OWO720945 PGK720945 PQG720945 QAC720945 QJY720945 QTU720945 RDQ720945 RNM720945 RXI720945 SHE720945 SRA720945 TAW720945 TKS720945 TUO720945 UEK720945 UOG720945 UYC720945 VHY720945 VRU720945 WBQ720945 WLM720945 WVI720945 A786481 IW786481 SS786481 ACO786481 AMK786481 AWG786481 BGC786481 BPY786481 BZU786481 CJQ786481 CTM786481 DDI786481 DNE786481 DXA786481 EGW786481 EQS786481 FAO786481 FKK786481 FUG786481 GEC786481 GNY786481 GXU786481 HHQ786481 HRM786481 IBI786481 ILE786481 IVA786481 JEW786481 JOS786481 JYO786481 KIK786481 KSG786481 LCC786481 LLY786481 LVU786481 MFQ786481 MPM786481 MZI786481 NJE786481 NTA786481 OCW786481 OMS786481 OWO786481 PGK786481 PQG786481 QAC786481 QJY786481 QTU786481 RDQ786481 RNM786481 RXI786481 SHE786481 SRA786481 TAW786481 TKS786481 TUO786481 UEK786481 UOG786481 UYC786481 VHY786481 VRU786481 WBQ786481 WLM786481 WVI786481 A852017 IW852017 SS852017 ACO852017 AMK852017 AWG852017 BGC852017 BPY852017 BZU852017 CJQ852017 CTM852017 DDI852017 DNE852017 DXA852017 EGW852017 EQS852017 FAO852017 FKK852017 FUG852017 GEC852017 GNY852017 GXU852017 HHQ852017 HRM852017 IBI852017 ILE852017 IVA852017 JEW852017 JOS852017 JYO852017 KIK852017 KSG852017 LCC852017 LLY852017 LVU852017 MFQ852017 MPM852017 MZI852017 NJE852017 NTA852017 OCW852017 OMS852017 OWO852017 PGK852017 PQG852017 QAC852017 QJY852017 QTU852017 RDQ852017 RNM852017 RXI852017 SHE852017 SRA852017 TAW852017 TKS852017 TUO852017 UEK852017 UOG852017 UYC852017 VHY852017 VRU852017 WBQ852017 WLM852017 WVI852017 A917553 IW917553 SS917553 ACO917553 AMK917553 AWG917553 BGC917553 BPY917553 BZU917553 CJQ917553 CTM917553 DDI917553 DNE917553 DXA917553 EGW917553 EQS917553 FAO917553 FKK917553 FUG917553 GEC917553 GNY917553 GXU917553 HHQ917553 HRM917553 IBI917553 ILE917553 IVA917553 JEW917553 JOS917553 JYO917553 KIK917553 KSG917553 LCC917553 LLY917553 LVU917553 MFQ917553 MPM917553 MZI917553 NJE917553 NTA917553 OCW917553 OMS917553 OWO917553 PGK917553 PQG917553 QAC917553 QJY917553 QTU917553 RDQ917553 RNM917553 RXI917553 SHE917553 SRA917553 TAW917553 TKS917553 TUO917553 UEK917553 UOG917553 UYC917553 VHY917553 VRU917553 WBQ917553 WLM917553 WVI917553 A983089 IW983089 SS983089 ACO983089 AMK983089 AWG983089 BGC983089 BPY983089 BZU983089 CJQ983089 CTM983089 DDI983089 DNE983089 DXA983089 EGW983089 EQS983089 FAO983089 FKK983089 FUG983089 GEC983089 GNY983089 GXU983089 HHQ983089 HRM983089 IBI983089 ILE983089 IVA983089 JEW983089 JOS983089 JYO983089 KIK983089 KSG983089 LCC983089 LLY983089 LVU983089 MFQ983089 MPM983089 MZI983089 NJE983089 NTA983089 OCW983089 OMS983089 OWO983089 PGK983089 PQG983089 QAC983089 QJY983089 QTU983089 RDQ983089 RNM983089 RXI983089 SHE983089 SRA983089 TAW983089 TKS983089 TUO983089 UEK983089 UOG983089 UYC983089 VHY983089 VRU983089 WBQ983089 WLM983089 WVI983089 UEK983085 IW23 SS23 ACO23 AMK23 AWG23 BGC23 BPY23 BZU23 CJQ23 CTM23 DDI23 DNE23 DXA23 EGW23 EQS23 FAO23 FKK23 FUG23 GEC23 GNY23 GXU23 HHQ23 HRM23 IBI23 ILE23 IVA23 JEW23 JOS23 JYO23 KIK23 KSG23 LCC23 LLY23 LVU23 MFQ23 MPM23 MZI23 NJE23 NTA23 OCW23 OMS23 OWO23 PGK23 PQG23 QAC23 QJY23 QTU23 RDQ23 RNM23 RXI23 SHE23 SRA23 TAW23 TKS23 TUO23 UEK23 UOG23 UYC23 VHY23 VRU23 WBQ23 WLM23 WVI23 A65571 IW65571 SS65571 ACO65571 AMK65571 AWG65571 BGC65571 BPY65571 BZU65571 CJQ65571 CTM65571 DDI65571 DNE65571 DXA65571 EGW65571 EQS65571 FAO65571 FKK65571 FUG65571 GEC65571 GNY65571 GXU65571 HHQ65571 HRM65571 IBI65571 ILE65571 IVA65571 JEW65571 JOS65571 JYO65571 KIK65571 KSG65571 LCC65571 LLY65571 LVU65571 MFQ65571 MPM65571 MZI65571 NJE65571 NTA65571 OCW65571 OMS65571 OWO65571 PGK65571 PQG65571 QAC65571 QJY65571 QTU65571 RDQ65571 RNM65571 RXI65571 SHE65571 SRA65571 TAW65571 TKS65571 TUO65571 UEK65571 UOG65571 UYC65571 VHY65571 VRU65571 WBQ65571 WLM65571 WVI65571 A131107 IW131107 SS131107 ACO131107 AMK131107 AWG131107 BGC131107 BPY131107 BZU131107 CJQ131107 CTM131107 DDI131107 DNE131107 DXA131107 EGW131107 EQS131107 FAO131107 FKK131107 FUG131107 GEC131107 GNY131107 GXU131107 HHQ131107 HRM131107 IBI131107 ILE131107 IVA131107 JEW131107 JOS131107 JYO131107 KIK131107 KSG131107 LCC131107 LLY131107 LVU131107 MFQ131107 MPM131107 MZI131107 NJE131107 NTA131107 OCW131107 OMS131107 OWO131107 PGK131107 PQG131107 QAC131107 QJY131107 QTU131107 RDQ131107 RNM131107 RXI131107 SHE131107 SRA131107 TAW131107 TKS131107 TUO131107 UEK131107 UOG131107 UYC131107 VHY131107 VRU131107 WBQ131107 WLM131107 WVI131107 A196643 IW196643 SS196643 ACO196643 AMK196643 AWG196643 BGC196643 BPY196643 BZU196643 CJQ196643 CTM196643 DDI196643 DNE196643 DXA196643 EGW196643 EQS196643 FAO196643 FKK196643 FUG196643 GEC196643 GNY196643 GXU196643 HHQ196643 HRM196643 IBI196643 ILE196643 IVA196643 JEW196643 JOS196643 JYO196643 KIK196643 KSG196643 LCC196643 LLY196643 LVU196643 MFQ196643 MPM196643 MZI196643 NJE196643 NTA196643 OCW196643 OMS196643 OWO196643 PGK196643 PQG196643 QAC196643 QJY196643 QTU196643 RDQ196643 RNM196643 RXI196643 SHE196643 SRA196643 TAW196643 TKS196643 TUO196643 UEK196643 UOG196643 UYC196643 VHY196643 VRU196643 WBQ196643 WLM196643 WVI196643 A262179 IW262179 SS262179 ACO262179 AMK262179 AWG262179 BGC262179 BPY262179 BZU262179 CJQ262179 CTM262179 DDI262179 DNE262179 DXA262179 EGW262179 EQS262179 FAO262179 FKK262179 FUG262179 GEC262179 GNY262179 GXU262179 HHQ262179 HRM262179 IBI262179 ILE262179 IVA262179 JEW262179 JOS262179 JYO262179 KIK262179 KSG262179 LCC262179 LLY262179 LVU262179 MFQ262179 MPM262179 MZI262179 NJE262179 NTA262179 OCW262179 OMS262179 OWO262179 PGK262179 PQG262179 QAC262179 QJY262179 QTU262179 RDQ262179 RNM262179 RXI262179 SHE262179 SRA262179 TAW262179 TKS262179 TUO262179 UEK262179 UOG262179 UYC262179 VHY262179 VRU262179 WBQ262179 WLM262179 WVI262179 A327715 IW327715 SS327715 ACO327715 AMK327715 AWG327715 BGC327715 BPY327715 BZU327715 CJQ327715 CTM327715 DDI327715 DNE327715 DXA327715 EGW327715 EQS327715 FAO327715 FKK327715 FUG327715 GEC327715 GNY327715 GXU327715 HHQ327715 HRM327715 IBI327715 ILE327715 IVA327715 JEW327715 JOS327715 JYO327715 KIK327715 KSG327715 LCC327715 LLY327715 LVU327715 MFQ327715 MPM327715 MZI327715 NJE327715 NTA327715 OCW327715 OMS327715 OWO327715 PGK327715 PQG327715 QAC327715 QJY327715 QTU327715 RDQ327715 RNM327715 RXI327715 SHE327715 SRA327715 TAW327715 TKS327715 TUO327715 UEK327715 UOG327715 UYC327715 VHY327715 VRU327715 WBQ327715 WLM327715 WVI327715 A393251 IW393251 SS393251 ACO393251 AMK393251 AWG393251 BGC393251 BPY393251 BZU393251 CJQ393251 CTM393251 DDI393251 DNE393251 DXA393251 EGW393251 EQS393251 FAO393251 FKK393251 FUG393251 GEC393251 GNY393251 GXU393251 HHQ393251 HRM393251 IBI393251 ILE393251 IVA393251 JEW393251 JOS393251 JYO393251 KIK393251 KSG393251 LCC393251 LLY393251 LVU393251 MFQ393251 MPM393251 MZI393251 NJE393251 NTA393251 OCW393251 OMS393251 OWO393251 PGK393251 PQG393251 QAC393251 QJY393251 QTU393251 RDQ393251 RNM393251 RXI393251 SHE393251 SRA393251 TAW393251 TKS393251 TUO393251 UEK393251 UOG393251 UYC393251 VHY393251 VRU393251 WBQ393251 WLM393251 WVI393251 A458787 IW458787 SS458787 ACO458787 AMK458787 AWG458787 BGC458787 BPY458787 BZU458787 CJQ458787 CTM458787 DDI458787 DNE458787 DXA458787 EGW458787 EQS458787 FAO458787 FKK458787 FUG458787 GEC458787 GNY458787 GXU458787 HHQ458787 HRM458787 IBI458787 ILE458787 IVA458787 JEW458787 JOS458787 JYO458787 KIK458787 KSG458787 LCC458787 LLY458787 LVU458787 MFQ458787 MPM458787 MZI458787 NJE458787 NTA458787 OCW458787 OMS458787 OWO458787 PGK458787 PQG458787 QAC458787 QJY458787 QTU458787 RDQ458787 RNM458787 RXI458787 SHE458787 SRA458787 TAW458787 TKS458787 TUO458787 UEK458787 UOG458787 UYC458787 VHY458787 VRU458787 WBQ458787 WLM458787 WVI458787 A524323 IW524323 SS524323 ACO524323 AMK524323 AWG524323 BGC524323 BPY524323 BZU524323 CJQ524323 CTM524323 DDI524323 DNE524323 DXA524323 EGW524323 EQS524323 FAO524323 FKK524323 FUG524323 GEC524323 GNY524323 GXU524323 HHQ524323 HRM524323 IBI524323 ILE524323 IVA524323 JEW524323 JOS524323 JYO524323 KIK524323 KSG524323 LCC524323 LLY524323 LVU524323 MFQ524323 MPM524323 MZI524323 NJE524323 NTA524323 OCW524323 OMS524323 OWO524323 PGK524323 PQG524323 QAC524323 QJY524323 QTU524323 RDQ524323 RNM524323 RXI524323 SHE524323 SRA524323 TAW524323 TKS524323 TUO524323 UEK524323 UOG524323 UYC524323 VHY524323 VRU524323 WBQ524323 WLM524323 WVI524323 A589859 IW589859 SS589859 ACO589859 AMK589859 AWG589859 BGC589859 BPY589859 BZU589859 CJQ589859 CTM589859 DDI589859 DNE589859 DXA589859 EGW589859 EQS589859 FAO589859 FKK589859 FUG589859 GEC589859 GNY589859 GXU589859 HHQ589859 HRM589859 IBI589859 ILE589859 IVA589859 JEW589859 JOS589859 JYO589859 KIK589859 KSG589859 LCC589859 LLY589859 LVU589859 MFQ589859 MPM589859 MZI589859 NJE589859 NTA589859 OCW589859 OMS589859 OWO589859 PGK589859 PQG589859 QAC589859 QJY589859 QTU589859 RDQ589859 RNM589859 RXI589859 SHE589859 SRA589859 TAW589859 TKS589859 TUO589859 UEK589859 UOG589859 UYC589859 VHY589859 VRU589859 WBQ589859 WLM589859 WVI589859 A655395 IW655395 SS655395 ACO655395 AMK655395 AWG655395 BGC655395 BPY655395 BZU655395 CJQ655395 CTM655395 DDI655395 DNE655395 DXA655395 EGW655395 EQS655395 FAO655395 FKK655395 FUG655395 GEC655395 GNY655395 GXU655395 HHQ655395 HRM655395 IBI655395 ILE655395 IVA655395 JEW655395 JOS655395 JYO655395 KIK655395 KSG655395 LCC655395 LLY655395 LVU655395 MFQ655395 MPM655395 MZI655395 NJE655395 NTA655395 OCW655395 OMS655395 OWO655395 PGK655395 PQG655395 QAC655395 QJY655395 QTU655395 RDQ655395 RNM655395 RXI655395 SHE655395 SRA655395 TAW655395 TKS655395 TUO655395 UEK655395 UOG655395 UYC655395 VHY655395 VRU655395 WBQ655395 WLM655395 WVI655395 A720931 IW720931 SS720931 ACO720931 AMK720931 AWG720931 BGC720931 BPY720931 BZU720931 CJQ720931 CTM720931 DDI720931 DNE720931 DXA720931 EGW720931 EQS720931 FAO720931 FKK720931 FUG720931 GEC720931 GNY720931 GXU720931 HHQ720931 HRM720931 IBI720931 ILE720931 IVA720931 JEW720931 JOS720931 JYO720931 KIK720931 KSG720931 LCC720931 LLY720931 LVU720931 MFQ720931 MPM720931 MZI720931 NJE720931 NTA720931 OCW720931 OMS720931 OWO720931 PGK720931 PQG720931 QAC720931 QJY720931 QTU720931 RDQ720931 RNM720931 RXI720931 SHE720931 SRA720931 TAW720931 TKS720931 TUO720931 UEK720931 UOG720931 UYC720931 VHY720931 VRU720931 WBQ720931 WLM720931 WVI720931 A786467 IW786467 SS786467 ACO786467 AMK786467 AWG786467 BGC786467 BPY786467 BZU786467 CJQ786467 CTM786467 DDI786467 DNE786467 DXA786467 EGW786467 EQS786467 FAO786467 FKK786467 FUG786467 GEC786467 GNY786467 GXU786467 HHQ786467 HRM786467 IBI786467 ILE786467 IVA786467 JEW786467 JOS786467 JYO786467 KIK786467 KSG786467 LCC786467 LLY786467 LVU786467 MFQ786467 MPM786467 MZI786467 NJE786467 NTA786467 OCW786467 OMS786467 OWO786467 PGK786467 PQG786467 QAC786467 QJY786467 QTU786467 RDQ786467 RNM786467 RXI786467 SHE786467 SRA786467 TAW786467 TKS786467 TUO786467 UEK786467 UOG786467 UYC786467 VHY786467 VRU786467 WBQ786467 WLM786467 WVI786467 A852003 IW852003 SS852003 ACO852003 AMK852003 AWG852003 BGC852003 BPY852003 BZU852003 CJQ852003 CTM852003 DDI852003 DNE852003 DXA852003 EGW852003 EQS852003 FAO852003 FKK852003 FUG852003 GEC852003 GNY852003 GXU852003 HHQ852003 HRM852003 IBI852003 ILE852003 IVA852003 JEW852003 JOS852003 JYO852003 KIK852003 KSG852003 LCC852003 LLY852003 LVU852003 MFQ852003 MPM852003 MZI852003 NJE852003 NTA852003 OCW852003 OMS852003 OWO852003 PGK852003 PQG852003 QAC852003 QJY852003 QTU852003 RDQ852003 RNM852003 RXI852003 SHE852003 SRA852003 TAW852003 TKS852003 TUO852003 UEK852003 UOG852003 UYC852003 VHY852003 VRU852003 WBQ852003 WLM852003 WVI852003 A917539 IW917539 SS917539 ACO917539 AMK917539 AWG917539 BGC917539 BPY917539 BZU917539 CJQ917539 CTM917539 DDI917539 DNE917539 DXA917539 EGW917539 EQS917539 FAO917539 FKK917539 FUG917539 GEC917539 GNY917539 GXU917539 HHQ917539 HRM917539 IBI917539 ILE917539 IVA917539 JEW917539 JOS917539 JYO917539 KIK917539 KSG917539 LCC917539 LLY917539 LVU917539 MFQ917539 MPM917539 MZI917539 NJE917539 NTA917539 OCW917539 OMS917539 OWO917539 PGK917539 PQG917539 QAC917539 QJY917539 QTU917539 RDQ917539 RNM917539 RXI917539 SHE917539 SRA917539 TAW917539 TKS917539 TUO917539 UEK917539 UOG917539 UYC917539 VHY917539 VRU917539 WBQ917539 WLM917539 WVI917539 A983075 IW983075 SS983075 ACO983075 AMK983075 AWG983075 BGC983075 BPY983075 BZU983075 CJQ983075 CTM983075 DDI983075 DNE983075 DXA983075 EGW983075 EQS983075 FAO983075 FKK983075 FUG983075 GEC983075 GNY983075 GXU983075 HHQ983075 HRM983075 IBI983075 ILE983075 IVA983075 JEW983075 JOS983075 JYO983075 KIK983075 KSG983075 LCC983075 LLY983075 LVU983075 MFQ983075 MPM983075 MZI983075 NJE983075 NTA983075 OCW983075 OMS983075 OWO983075 PGK983075 PQG983075 QAC983075 QJY983075 QTU983075 RDQ983075 RNM983075 RXI983075 SHE983075 SRA983075 TAW983075 TKS983075 TUO983075 UEK983075 UOG983075 UYC983075 VHY983075 VRU983075 WBQ983075 WLM983075 WVI983075 UOG983085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A65577 IW65577 SS65577 ACO65577 AMK65577 AWG65577 BGC65577 BPY65577 BZU65577 CJQ65577 CTM65577 DDI65577 DNE65577 DXA65577 EGW65577 EQS65577 FAO65577 FKK65577 FUG65577 GEC65577 GNY65577 GXU65577 HHQ65577 HRM65577 IBI65577 ILE65577 IVA65577 JEW65577 JOS65577 JYO65577 KIK65577 KSG65577 LCC65577 LLY65577 LVU65577 MFQ65577 MPM65577 MZI65577 NJE65577 NTA65577 OCW65577 OMS65577 OWO65577 PGK65577 PQG65577 QAC65577 QJY65577 QTU65577 RDQ65577 RNM65577 RXI65577 SHE65577 SRA65577 TAW65577 TKS65577 TUO65577 UEK65577 UOG65577 UYC65577 VHY65577 VRU65577 WBQ65577 WLM65577 WVI65577 A131113 IW131113 SS131113 ACO131113 AMK131113 AWG131113 BGC131113 BPY131113 BZU131113 CJQ131113 CTM131113 DDI131113 DNE131113 DXA131113 EGW131113 EQS131113 FAO131113 FKK131113 FUG131113 GEC131113 GNY131113 GXU131113 HHQ131113 HRM131113 IBI131113 ILE131113 IVA131113 JEW131113 JOS131113 JYO131113 KIK131113 KSG131113 LCC131113 LLY131113 LVU131113 MFQ131113 MPM131113 MZI131113 NJE131113 NTA131113 OCW131113 OMS131113 OWO131113 PGK131113 PQG131113 QAC131113 QJY131113 QTU131113 RDQ131113 RNM131113 RXI131113 SHE131113 SRA131113 TAW131113 TKS131113 TUO131113 UEK131113 UOG131113 UYC131113 VHY131113 VRU131113 WBQ131113 WLM131113 WVI131113 A196649 IW196649 SS196649 ACO196649 AMK196649 AWG196649 BGC196649 BPY196649 BZU196649 CJQ196649 CTM196649 DDI196649 DNE196649 DXA196649 EGW196649 EQS196649 FAO196649 FKK196649 FUG196649 GEC196649 GNY196649 GXU196649 HHQ196649 HRM196649 IBI196649 ILE196649 IVA196649 JEW196649 JOS196649 JYO196649 KIK196649 KSG196649 LCC196649 LLY196649 LVU196649 MFQ196649 MPM196649 MZI196649 NJE196649 NTA196649 OCW196649 OMS196649 OWO196649 PGK196649 PQG196649 QAC196649 QJY196649 QTU196649 RDQ196649 RNM196649 RXI196649 SHE196649 SRA196649 TAW196649 TKS196649 TUO196649 UEK196649 UOG196649 UYC196649 VHY196649 VRU196649 WBQ196649 WLM196649 WVI196649 A262185 IW262185 SS262185 ACO262185 AMK262185 AWG262185 BGC262185 BPY262185 BZU262185 CJQ262185 CTM262185 DDI262185 DNE262185 DXA262185 EGW262185 EQS262185 FAO262185 FKK262185 FUG262185 GEC262185 GNY262185 GXU262185 HHQ262185 HRM262185 IBI262185 ILE262185 IVA262185 JEW262185 JOS262185 JYO262185 KIK262185 KSG262185 LCC262185 LLY262185 LVU262185 MFQ262185 MPM262185 MZI262185 NJE262185 NTA262185 OCW262185 OMS262185 OWO262185 PGK262185 PQG262185 QAC262185 QJY262185 QTU262185 RDQ262185 RNM262185 RXI262185 SHE262185 SRA262185 TAW262185 TKS262185 TUO262185 UEK262185 UOG262185 UYC262185 VHY262185 VRU262185 WBQ262185 WLM262185 WVI262185 A327721 IW327721 SS327721 ACO327721 AMK327721 AWG327721 BGC327721 BPY327721 BZU327721 CJQ327721 CTM327721 DDI327721 DNE327721 DXA327721 EGW327721 EQS327721 FAO327721 FKK327721 FUG327721 GEC327721 GNY327721 GXU327721 HHQ327721 HRM327721 IBI327721 ILE327721 IVA327721 JEW327721 JOS327721 JYO327721 KIK327721 KSG327721 LCC327721 LLY327721 LVU327721 MFQ327721 MPM327721 MZI327721 NJE327721 NTA327721 OCW327721 OMS327721 OWO327721 PGK327721 PQG327721 QAC327721 QJY327721 QTU327721 RDQ327721 RNM327721 RXI327721 SHE327721 SRA327721 TAW327721 TKS327721 TUO327721 UEK327721 UOG327721 UYC327721 VHY327721 VRU327721 WBQ327721 WLM327721 WVI327721 A393257 IW393257 SS393257 ACO393257 AMK393257 AWG393257 BGC393257 BPY393257 BZU393257 CJQ393257 CTM393257 DDI393257 DNE393257 DXA393257 EGW393257 EQS393257 FAO393257 FKK393257 FUG393257 GEC393257 GNY393257 GXU393257 HHQ393257 HRM393257 IBI393257 ILE393257 IVA393257 JEW393257 JOS393257 JYO393257 KIK393257 KSG393257 LCC393257 LLY393257 LVU393257 MFQ393257 MPM393257 MZI393257 NJE393257 NTA393257 OCW393257 OMS393257 OWO393257 PGK393257 PQG393257 QAC393257 QJY393257 QTU393257 RDQ393257 RNM393257 RXI393257 SHE393257 SRA393257 TAW393257 TKS393257 TUO393257 UEK393257 UOG393257 UYC393257 VHY393257 VRU393257 WBQ393257 WLM393257 WVI393257 A458793 IW458793 SS458793 ACO458793 AMK458793 AWG458793 BGC458793 BPY458793 BZU458793 CJQ458793 CTM458793 DDI458793 DNE458793 DXA458793 EGW458793 EQS458793 FAO458793 FKK458793 FUG458793 GEC458793 GNY458793 GXU458793 HHQ458793 HRM458793 IBI458793 ILE458793 IVA458793 JEW458793 JOS458793 JYO458793 KIK458793 KSG458793 LCC458793 LLY458793 LVU458793 MFQ458793 MPM458793 MZI458793 NJE458793 NTA458793 OCW458793 OMS458793 OWO458793 PGK458793 PQG458793 QAC458793 QJY458793 QTU458793 RDQ458793 RNM458793 RXI458793 SHE458793 SRA458793 TAW458793 TKS458793 TUO458793 UEK458793 UOG458793 UYC458793 VHY458793 VRU458793 WBQ458793 WLM458793 WVI458793 A524329 IW524329 SS524329 ACO524329 AMK524329 AWG524329 BGC524329 BPY524329 BZU524329 CJQ524329 CTM524329 DDI524329 DNE524329 DXA524329 EGW524329 EQS524329 FAO524329 FKK524329 FUG524329 GEC524329 GNY524329 GXU524329 HHQ524329 HRM524329 IBI524329 ILE524329 IVA524329 JEW524329 JOS524329 JYO524329 KIK524329 KSG524329 LCC524329 LLY524329 LVU524329 MFQ524329 MPM524329 MZI524329 NJE524329 NTA524329 OCW524329 OMS524329 OWO524329 PGK524329 PQG524329 QAC524329 QJY524329 QTU524329 RDQ524329 RNM524329 RXI524329 SHE524329 SRA524329 TAW524329 TKS524329 TUO524329 UEK524329 UOG524329 UYC524329 VHY524329 VRU524329 WBQ524329 WLM524329 WVI524329 A589865 IW589865 SS589865 ACO589865 AMK589865 AWG589865 BGC589865 BPY589865 BZU589865 CJQ589865 CTM589865 DDI589865 DNE589865 DXA589865 EGW589865 EQS589865 FAO589865 FKK589865 FUG589865 GEC589865 GNY589865 GXU589865 HHQ589865 HRM589865 IBI589865 ILE589865 IVA589865 JEW589865 JOS589865 JYO589865 KIK589865 KSG589865 LCC589865 LLY589865 LVU589865 MFQ589865 MPM589865 MZI589865 NJE589865 NTA589865 OCW589865 OMS589865 OWO589865 PGK589865 PQG589865 QAC589865 QJY589865 QTU589865 RDQ589865 RNM589865 RXI589865 SHE589865 SRA589865 TAW589865 TKS589865 TUO589865 UEK589865 UOG589865 UYC589865 VHY589865 VRU589865 WBQ589865 WLM589865 WVI589865 A655401 IW655401 SS655401 ACO655401 AMK655401 AWG655401 BGC655401 BPY655401 BZU655401 CJQ655401 CTM655401 DDI655401 DNE655401 DXA655401 EGW655401 EQS655401 FAO655401 FKK655401 FUG655401 GEC655401 GNY655401 GXU655401 HHQ655401 HRM655401 IBI655401 ILE655401 IVA655401 JEW655401 JOS655401 JYO655401 KIK655401 KSG655401 LCC655401 LLY655401 LVU655401 MFQ655401 MPM655401 MZI655401 NJE655401 NTA655401 OCW655401 OMS655401 OWO655401 PGK655401 PQG655401 QAC655401 QJY655401 QTU655401 RDQ655401 RNM655401 RXI655401 SHE655401 SRA655401 TAW655401 TKS655401 TUO655401 UEK655401 UOG655401 UYC655401 VHY655401 VRU655401 WBQ655401 WLM655401 WVI655401 A720937 IW720937 SS720937 ACO720937 AMK720937 AWG720937 BGC720937 BPY720937 BZU720937 CJQ720937 CTM720937 DDI720937 DNE720937 DXA720937 EGW720937 EQS720937 FAO720937 FKK720937 FUG720937 GEC720937 GNY720937 GXU720937 HHQ720937 HRM720937 IBI720937 ILE720937 IVA720937 JEW720937 JOS720937 JYO720937 KIK720937 KSG720937 LCC720937 LLY720937 LVU720937 MFQ720937 MPM720937 MZI720937 NJE720937 NTA720937 OCW720937 OMS720937 OWO720937 PGK720937 PQG720937 QAC720937 QJY720937 QTU720937 RDQ720937 RNM720937 RXI720937 SHE720937 SRA720937 TAW720937 TKS720937 TUO720937 UEK720937 UOG720937 UYC720937 VHY720937 VRU720937 WBQ720937 WLM720937 WVI720937 A786473 IW786473 SS786473 ACO786473 AMK786473 AWG786473 BGC786473 BPY786473 BZU786473 CJQ786473 CTM786473 DDI786473 DNE786473 DXA786473 EGW786473 EQS786473 FAO786473 FKK786473 FUG786473 GEC786473 GNY786473 GXU786473 HHQ786473 HRM786473 IBI786473 ILE786473 IVA786473 JEW786473 JOS786473 JYO786473 KIK786473 KSG786473 LCC786473 LLY786473 LVU786473 MFQ786473 MPM786473 MZI786473 NJE786473 NTA786473 OCW786473 OMS786473 OWO786473 PGK786473 PQG786473 QAC786473 QJY786473 QTU786473 RDQ786473 RNM786473 RXI786473 SHE786473 SRA786473 TAW786473 TKS786473 TUO786473 UEK786473 UOG786473 UYC786473 VHY786473 VRU786473 WBQ786473 WLM786473 WVI786473 A852009 IW852009 SS852009 ACO852009 AMK852009 AWG852009 BGC852009 BPY852009 BZU852009 CJQ852009 CTM852009 DDI852009 DNE852009 DXA852009 EGW852009 EQS852009 FAO852009 FKK852009 FUG852009 GEC852009 GNY852009 GXU852009 HHQ852009 HRM852009 IBI852009 ILE852009 IVA852009 JEW852009 JOS852009 JYO852009 KIK852009 KSG852009 LCC852009 LLY852009 LVU852009 MFQ852009 MPM852009 MZI852009 NJE852009 NTA852009 OCW852009 OMS852009 OWO852009 PGK852009 PQG852009 QAC852009 QJY852009 QTU852009 RDQ852009 RNM852009 RXI852009 SHE852009 SRA852009 TAW852009 TKS852009 TUO852009 UEK852009 UOG852009 UYC852009 VHY852009 VRU852009 WBQ852009 WLM852009 WVI852009 A917545 IW917545 SS917545 ACO917545 AMK917545 AWG917545 BGC917545 BPY917545 BZU917545 CJQ917545 CTM917545 DDI917545 DNE917545 DXA917545 EGW917545 EQS917545 FAO917545 FKK917545 FUG917545 GEC917545 GNY917545 GXU917545 HHQ917545 HRM917545 IBI917545 ILE917545 IVA917545 JEW917545 JOS917545 JYO917545 KIK917545 KSG917545 LCC917545 LLY917545 LVU917545 MFQ917545 MPM917545 MZI917545 NJE917545 NTA917545 OCW917545 OMS917545 OWO917545 PGK917545 PQG917545 QAC917545 QJY917545 QTU917545 RDQ917545 RNM917545 RXI917545 SHE917545 SRA917545 TAW917545 TKS917545 TUO917545 UEK917545 UOG917545 UYC917545 VHY917545 VRU917545 WBQ917545 WLM917545 WVI917545 A983081 IW983081 SS983081 ACO983081 AMK983081 AWG983081 BGC983081 BPY983081 BZU983081 CJQ983081 CTM983081 DDI983081 DNE983081 DXA983081 EGW983081 EQS983081 FAO983081 FKK983081 FUG983081 GEC983081 GNY983081 GXU983081 HHQ983081 HRM983081 IBI983081 ILE983081 IVA983081 JEW983081 JOS983081 JYO983081 KIK983081 KSG983081 LCC983081 LLY983081 LVU983081 MFQ983081 MPM983081 MZI983081 NJE983081 NTA983081 OCW983081 OMS983081 OWO983081 PGK983081 PQG983081 QAC983081 QJY983081 QTU983081 RDQ983081 RNM983081 RXI983081 SHE983081 SRA983081 TAW983081 TKS983081 TUO983081 UEK983081 UOG983081 UYC983081 VHY983081 VRU983081 WBQ983081 WLM983081 WVI983081 UYC983085 IW21 SS21 ACO21 AMK21 AWG21 BGC21 BPY21 BZU21 CJQ21 CTM21 DDI21 DNE21 DXA21 EGW21 EQS21 FAO21 FKK21 FUG21 GEC21 GNY21 GXU21 HHQ21 HRM21 IBI21 ILE21 IVA21 JEW21 JOS21 JYO21 KIK21 KSG21 LCC21 LLY21 LVU21 MFQ21 MPM21 MZI21 NJE21 NTA21 OCW21 OMS21 OWO21 PGK21 PQG21 QAC21 QJY21 QTU21 RDQ21 RNM21 RXI21 SHE21 SRA21 TAW21 TKS21 TUO21 UEK21 UOG21 UYC21 VHY21 VRU21 WBQ21 WLM21 WVI21 A65569 IW65569 SS65569 ACO65569 AMK65569 AWG65569 BGC65569 BPY65569 BZU65569 CJQ65569 CTM65569 DDI65569 DNE65569 DXA65569 EGW65569 EQS65569 FAO65569 FKK65569 FUG65569 GEC65569 GNY65569 GXU65569 HHQ65569 HRM65569 IBI65569 ILE65569 IVA65569 JEW65569 JOS65569 JYO65569 KIK65569 KSG65569 LCC65569 LLY65569 LVU65569 MFQ65569 MPM65569 MZI65569 NJE65569 NTA65569 OCW65569 OMS65569 OWO65569 PGK65569 PQG65569 QAC65569 QJY65569 QTU65569 RDQ65569 RNM65569 RXI65569 SHE65569 SRA65569 TAW65569 TKS65569 TUO65569 UEK65569 UOG65569 UYC65569 VHY65569 VRU65569 WBQ65569 WLM65569 WVI65569 A131105 IW131105 SS131105 ACO131105 AMK131105 AWG131105 BGC131105 BPY131105 BZU131105 CJQ131105 CTM131105 DDI131105 DNE131105 DXA131105 EGW131105 EQS131105 FAO131105 FKK131105 FUG131105 GEC131105 GNY131105 GXU131105 HHQ131105 HRM131105 IBI131105 ILE131105 IVA131105 JEW131105 JOS131105 JYO131105 KIK131105 KSG131105 LCC131105 LLY131105 LVU131105 MFQ131105 MPM131105 MZI131105 NJE131105 NTA131105 OCW131105 OMS131105 OWO131105 PGK131105 PQG131105 QAC131105 QJY131105 QTU131105 RDQ131105 RNM131105 RXI131105 SHE131105 SRA131105 TAW131105 TKS131105 TUO131105 UEK131105 UOG131105 UYC131105 VHY131105 VRU131105 WBQ131105 WLM131105 WVI131105 A196641 IW196641 SS196641 ACO196641 AMK196641 AWG196641 BGC196641 BPY196641 BZU196641 CJQ196641 CTM196641 DDI196641 DNE196641 DXA196641 EGW196641 EQS196641 FAO196641 FKK196641 FUG196641 GEC196641 GNY196641 GXU196641 HHQ196641 HRM196641 IBI196641 ILE196641 IVA196641 JEW196641 JOS196641 JYO196641 KIK196641 KSG196641 LCC196641 LLY196641 LVU196641 MFQ196641 MPM196641 MZI196641 NJE196641 NTA196641 OCW196641 OMS196641 OWO196641 PGK196641 PQG196641 QAC196641 QJY196641 QTU196641 RDQ196641 RNM196641 RXI196641 SHE196641 SRA196641 TAW196641 TKS196641 TUO196641 UEK196641 UOG196641 UYC196641 VHY196641 VRU196641 WBQ196641 WLM196641 WVI196641 A262177 IW262177 SS262177 ACO262177 AMK262177 AWG262177 BGC262177 BPY262177 BZU262177 CJQ262177 CTM262177 DDI262177 DNE262177 DXA262177 EGW262177 EQS262177 FAO262177 FKK262177 FUG262177 GEC262177 GNY262177 GXU262177 HHQ262177 HRM262177 IBI262177 ILE262177 IVA262177 JEW262177 JOS262177 JYO262177 KIK262177 KSG262177 LCC262177 LLY262177 LVU262177 MFQ262177 MPM262177 MZI262177 NJE262177 NTA262177 OCW262177 OMS262177 OWO262177 PGK262177 PQG262177 QAC262177 QJY262177 QTU262177 RDQ262177 RNM262177 RXI262177 SHE262177 SRA262177 TAW262177 TKS262177 TUO262177 UEK262177 UOG262177 UYC262177 VHY262177 VRU262177 WBQ262177 WLM262177 WVI262177 A327713 IW327713 SS327713 ACO327713 AMK327713 AWG327713 BGC327713 BPY327713 BZU327713 CJQ327713 CTM327713 DDI327713 DNE327713 DXA327713 EGW327713 EQS327713 FAO327713 FKK327713 FUG327713 GEC327713 GNY327713 GXU327713 HHQ327713 HRM327713 IBI327713 ILE327713 IVA327713 JEW327713 JOS327713 JYO327713 KIK327713 KSG327713 LCC327713 LLY327713 LVU327713 MFQ327713 MPM327713 MZI327713 NJE327713 NTA327713 OCW327713 OMS327713 OWO327713 PGK327713 PQG327713 QAC327713 QJY327713 QTU327713 RDQ327713 RNM327713 RXI327713 SHE327713 SRA327713 TAW327713 TKS327713 TUO327713 UEK327713 UOG327713 UYC327713 VHY327713 VRU327713 WBQ327713 WLM327713 WVI327713 A393249 IW393249 SS393249 ACO393249 AMK393249 AWG393249 BGC393249 BPY393249 BZU393249 CJQ393249 CTM393249 DDI393249 DNE393249 DXA393249 EGW393249 EQS393249 FAO393249 FKK393249 FUG393249 GEC393249 GNY393249 GXU393249 HHQ393249 HRM393249 IBI393249 ILE393249 IVA393249 JEW393249 JOS393249 JYO393249 KIK393249 KSG393249 LCC393249 LLY393249 LVU393249 MFQ393249 MPM393249 MZI393249 NJE393249 NTA393249 OCW393249 OMS393249 OWO393249 PGK393249 PQG393249 QAC393249 QJY393249 QTU393249 RDQ393249 RNM393249 RXI393249 SHE393249 SRA393249 TAW393249 TKS393249 TUO393249 UEK393249 UOG393249 UYC393249 VHY393249 VRU393249 WBQ393249 WLM393249 WVI393249 A458785 IW458785 SS458785 ACO458785 AMK458785 AWG458785 BGC458785 BPY458785 BZU458785 CJQ458785 CTM458785 DDI458785 DNE458785 DXA458785 EGW458785 EQS458785 FAO458785 FKK458785 FUG458785 GEC458785 GNY458785 GXU458785 HHQ458785 HRM458785 IBI458785 ILE458785 IVA458785 JEW458785 JOS458785 JYO458785 KIK458785 KSG458785 LCC458785 LLY458785 LVU458785 MFQ458785 MPM458785 MZI458785 NJE458785 NTA458785 OCW458785 OMS458785 OWO458785 PGK458785 PQG458785 QAC458785 QJY458785 QTU458785 RDQ458785 RNM458785 RXI458785 SHE458785 SRA458785 TAW458785 TKS458785 TUO458785 UEK458785 UOG458785 UYC458785 VHY458785 VRU458785 WBQ458785 WLM458785 WVI458785 A524321 IW524321 SS524321 ACO524321 AMK524321 AWG524321 BGC524321 BPY524321 BZU524321 CJQ524321 CTM524321 DDI524321 DNE524321 DXA524321 EGW524321 EQS524321 FAO524321 FKK524321 FUG524321 GEC524321 GNY524321 GXU524321 HHQ524321 HRM524321 IBI524321 ILE524321 IVA524321 JEW524321 JOS524321 JYO524321 KIK524321 KSG524321 LCC524321 LLY524321 LVU524321 MFQ524321 MPM524321 MZI524321 NJE524321 NTA524321 OCW524321 OMS524321 OWO524321 PGK524321 PQG524321 QAC524321 QJY524321 QTU524321 RDQ524321 RNM524321 RXI524321 SHE524321 SRA524321 TAW524321 TKS524321 TUO524321 UEK524321 UOG524321 UYC524321 VHY524321 VRU524321 WBQ524321 WLM524321 WVI524321 A589857 IW589857 SS589857 ACO589857 AMK589857 AWG589857 BGC589857 BPY589857 BZU589857 CJQ589857 CTM589857 DDI589857 DNE589857 DXA589857 EGW589857 EQS589857 FAO589857 FKK589857 FUG589857 GEC589857 GNY589857 GXU589857 HHQ589857 HRM589857 IBI589857 ILE589857 IVA589857 JEW589857 JOS589857 JYO589857 KIK589857 KSG589857 LCC589857 LLY589857 LVU589857 MFQ589857 MPM589857 MZI589857 NJE589857 NTA589857 OCW589857 OMS589857 OWO589857 PGK589857 PQG589857 QAC589857 QJY589857 QTU589857 RDQ589857 RNM589857 RXI589857 SHE589857 SRA589857 TAW589857 TKS589857 TUO589857 UEK589857 UOG589857 UYC589857 VHY589857 VRU589857 WBQ589857 WLM589857 WVI589857 A655393 IW655393 SS655393 ACO655393 AMK655393 AWG655393 BGC655393 BPY655393 BZU655393 CJQ655393 CTM655393 DDI655393 DNE655393 DXA655393 EGW655393 EQS655393 FAO655393 FKK655393 FUG655393 GEC655393 GNY655393 GXU655393 HHQ655393 HRM655393 IBI655393 ILE655393 IVA655393 JEW655393 JOS655393 JYO655393 KIK655393 KSG655393 LCC655393 LLY655393 LVU655393 MFQ655393 MPM655393 MZI655393 NJE655393 NTA655393 OCW655393 OMS655393 OWO655393 PGK655393 PQG655393 QAC655393 QJY655393 QTU655393 RDQ655393 RNM655393 RXI655393 SHE655393 SRA655393 TAW655393 TKS655393 TUO655393 UEK655393 UOG655393 UYC655393 VHY655393 VRU655393 WBQ655393 WLM655393 WVI655393 A720929 IW720929 SS720929 ACO720929 AMK720929 AWG720929 BGC720929 BPY720929 BZU720929 CJQ720929 CTM720929 DDI720929 DNE720929 DXA720929 EGW720929 EQS720929 FAO720929 FKK720929 FUG720929 GEC720929 GNY720929 GXU720929 HHQ720929 HRM720929 IBI720929 ILE720929 IVA720929 JEW720929 JOS720929 JYO720929 KIK720929 KSG720929 LCC720929 LLY720929 LVU720929 MFQ720929 MPM720929 MZI720929 NJE720929 NTA720929 OCW720929 OMS720929 OWO720929 PGK720929 PQG720929 QAC720929 QJY720929 QTU720929 RDQ720929 RNM720929 RXI720929 SHE720929 SRA720929 TAW720929 TKS720929 TUO720929 UEK720929 UOG720929 UYC720929 VHY720929 VRU720929 WBQ720929 WLM720929 WVI720929 A786465 IW786465 SS786465 ACO786465 AMK786465 AWG786465 BGC786465 BPY786465 BZU786465 CJQ786465 CTM786465 DDI786465 DNE786465 DXA786465 EGW786465 EQS786465 FAO786465 FKK786465 FUG786465 GEC786465 GNY786465 GXU786465 HHQ786465 HRM786465 IBI786465 ILE786465 IVA786465 JEW786465 JOS786465 JYO786465 KIK786465 KSG786465 LCC786465 LLY786465 LVU786465 MFQ786465 MPM786465 MZI786465 NJE786465 NTA786465 OCW786465 OMS786465 OWO786465 PGK786465 PQG786465 QAC786465 QJY786465 QTU786465 RDQ786465 RNM786465 RXI786465 SHE786465 SRA786465 TAW786465 TKS786465 TUO786465 UEK786465 UOG786465 UYC786465 VHY786465 VRU786465 WBQ786465 WLM786465 WVI786465 A852001 IW852001 SS852001 ACO852001 AMK852001 AWG852001 BGC852001 BPY852001 BZU852001 CJQ852001 CTM852001 DDI852001 DNE852001 DXA852001 EGW852001 EQS852001 FAO852001 FKK852001 FUG852001 GEC852001 GNY852001 GXU852001 HHQ852001 HRM852001 IBI852001 ILE852001 IVA852001 JEW852001 JOS852001 JYO852001 KIK852001 KSG852001 LCC852001 LLY852001 LVU852001 MFQ852001 MPM852001 MZI852001 NJE852001 NTA852001 OCW852001 OMS852001 OWO852001 PGK852001 PQG852001 QAC852001 QJY852001 QTU852001 RDQ852001 RNM852001 RXI852001 SHE852001 SRA852001 TAW852001 TKS852001 TUO852001 UEK852001 UOG852001 UYC852001 VHY852001 VRU852001 WBQ852001 WLM852001 WVI852001 A917537 IW917537 SS917537 ACO917537 AMK917537 AWG917537 BGC917537 BPY917537 BZU917537 CJQ917537 CTM917537 DDI917537 DNE917537 DXA917537 EGW917537 EQS917537 FAO917537 FKK917537 FUG917537 GEC917537 GNY917537 GXU917537 HHQ917537 HRM917537 IBI917537 ILE917537 IVA917537 JEW917537 JOS917537 JYO917537 KIK917537 KSG917537 LCC917537 LLY917537 LVU917537 MFQ917537 MPM917537 MZI917537 NJE917537 NTA917537 OCW917537 OMS917537 OWO917537 PGK917537 PQG917537 QAC917537 QJY917537 QTU917537 RDQ917537 RNM917537 RXI917537 SHE917537 SRA917537 TAW917537 TKS917537 TUO917537 UEK917537 UOG917537 UYC917537 VHY917537 VRU917537 WBQ917537 WLM917537 WVI917537 A983073 IW983073 SS983073 ACO983073 AMK983073 AWG983073 BGC983073 BPY983073 BZU983073 CJQ983073 CTM983073 DDI983073 DNE983073 DXA983073 EGW983073 EQS983073 FAO983073 FKK983073 FUG983073 GEC983073 GNY983073 GXU983073 HHQ983073 HRM983073 IBI983073 ILE983073 IVA983073 JEW983073 JOS983073 JYO983073 KIK983073 KSG983073 LCC983073 LLY983073 LVU983073 MFQ983073 MPM983073 MZI983073 NJE983073 NTA983073 OCW983073 OMS983073 OWO983073 PGK983073 PQG983073 QAC983073 QJY983073 QTU983073 RDQ983073 RNM983073 RXI983073 SHE983073 SRA983073 TAW983073 TKS983073 TUO983073 UEK983073 UOG983073 UYC983073 VHY983073 VRU983073 WBQ983073 WLM983073 WVI983073 VHY983085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VRU983085 IW47 SS47 ACO47 AMK47 AWG47 BGC47 BPY47 BZU47 CJQ47 CTM47 DDI47 DNE47 DXA47 EGW47 EQS47 FAO47 FKK47 FUG47 GEC47 GNY47 GXU47 HHQ47 HRM47 IBI47 ILE47 IVA47 JEW47 JOS47 JYO47 KIK47 KSG47 LCC47 LLY47 LVU47 MFQ47 MPM47 MZI47 NJE47 NTA47 OCW47 OMS47 OWO47 PGK47 PQG47 QAC47 QJY47 QTU47 RDQ47 RNM47 RXI47 SHE47 SRA47 TAW47 TKS47 TUO47 UEK47 UOG47 UYC47 VHY47 VRU47 WBQ47 WLM47 WVI47 A65583 IW65583 SS65583 ACO65583 AMK65583 AWG65583 BGC65583 BPY65583 BZU65583 CJQ65583 CTM65583 DDI65583 DNE65583 DXA65583 EGW65583 EQS65583 FAO65583 FKK65583 FUG65583 GEC65583 GNY65583 GXU65583 HHQ65583 HRM65583 IBI65583 ILE65583 IVA65583 JEW65583 JOS65583 JYO65583 KIK65583 KSG65583 LCC65583 LLY65583 LVU65583 MFQ65583 MPM65583 MZI65583 NJE65583 NTA65583 OCW65583 OMS65583 OWO65583 PGK65583 PQG65583 QAC65583 QJY65583 QTU65583 RDQ65583 RNM65583 RXI65583 SHE65583 SRA65583 TAW65583 TKS65583 TUO65583 UEK65583 UOG65583 UYC65583 VHY65583 VRU65583 WBQ65583 WLM65583 WVI65583 A131119 IW131119 SS131119 ACO131119 AMK131119 AWG131119 BGC131119 BPY131119 BZU131119 CJQ131119 CTM131119 DDI131119 DNE131119 DXA131119 EGW131119 EQS131119 FAO131119 FKK131119 FUG131119 GEC131119 GNY131119 GXU131119 HHQ131119 HRM131119 IBI131119 ILE131119 IVA131119 JEW131119 JOS131119 JYO131119 KIK131119 KSG131119 LCC131119 LLY131119 LVU131119 MFQ131119 MPM131119 MZI131119 NJE131119 NTA131119 OCW131119 OMS131119 OWO131119 PGK131119 PQG131119 QAC131119 QJY131119 QTU131119 RDQ131119 RNM131119 RXI131119 SHE131119 SRA131119 TAW131119 TKS131119 TUO131119 UEK131119 UOG131119 UYC131119 VHY131119 VRU131119 WBQ131119 WLM131119 WVI131119 A196655 IW196655 SS196655 ACO196655 AMK196655 AWG196655 BGC196655 BPY196655 BZU196655 CJQ196655 CTM196655 DDI196655 DNE196655 DXA196655 EGW196655 EQS196655 FAO196655 FKK196655 FUG196655 GEC196655 GNY196655 GXU196655 HHQ196655 HRM196655 IBI196655 ILE196655 IVA196655 JEW196655 JOS196655 JYO196655 KIK196655 KSG196655 LCC196655 LLY196655 LVU196655 MFQ196655 MPM196655 MZI196655 NJE196655 NTA196655 OCW196655 OMS196655 OWO196655 PGK196655 PQG196655 QAC196655 QJY196655 QTU196655 RDQ196655 RNM196655 RXI196655 SHE196655 SRA196655 TAW196655 TKS196655 TUO196655 UEK196655 UOG196655 UYC196655 VHY196655 VRU196655 WBQ196655 WLM196655 WVI196655 A262191 IW262191 SS262191 ACO262191 AMK262191 AWG262191 BGC262191 BPY262191 BZU262191 CJQ262191 CTM262191 DDI262191 DNE262191 DXA262191 EGW262191 EQS262191 FAO262191 FKK262191 FUG262191 GEC262191 GNY262191 GXU262191 HHQ262191 HRM262191 IBI262191 ILE262191 IVA262191 JEW262191 JOS262191 JYO262191 KIK262191 KSG262191 LCC262191 LLY262191 LVU262191 MFQ262191 MPM262191 MZI262191 NJE262191 NTA262191 OCW262191 OMS262191 OWO262191 PGK262191 PQG262191 QAC262191 QJY262191 QTU262191 RDQ262191 RNM262191 RXI262191 SHE262191 SRA262191 TAW262191 TKS262191 TUO262191 UEK262191 UOG262191 UYC262191 VHY262191 VRU262191 WBQ262191 WLM262191 WVI262191 A327727 IW327727 SS327727 ACO327727 AMK327727 AWG327727 BGC327727 BPY327727 BZU327727 CJQ327727 CTM327727 DDI327727 DNE327727 DXA327727 EGW327727 EQS327727 FAO327727 FKK327727 FUG327727 GEC327727 GNY327727 GXU327727 HHQ327727 HRM327727 IBI327727 ILE327727 IVA327727 JEW327727 JOS327727 JYO327727 KIK327727 KSG327727 LCC327727 LLY327727 LVU327727 MFQ327727 MPM327727 MZI327727 NJE327727 NTA327727 OCW327727 OMS327727 OWO327727 PGK327727 PQG327727 QAC327727 QJY327727 QTU327727 RDQ327727 RNM327727 RXI327727 SHE327727 SRA327727 TAW327727 TKS327727 TUO327727 UEK327727 UOG327727 UYC327727 VHY327727 VRU327727 WBQ327727 WLM327727 WVI327727 A393263 IW393263 SS393263 ACO393263 AMK393263 AWG393263 BGC393263 BPY393263 BZU393263 CJQ393263 CTM393263 DDI393263 DNE393263 DXA393263 EGW393263 EQS393263 FAO393263 FKK393263 FUG393263 GEC393263 GNY393263 GXU393263 HHQ393263 HRM393263 IBI393263 ILE393263 IVA393263 JEW393263 JOS393263 JYO393263 KIK393263 KSG393263 LCC393263 LLY393263 LVU393263 MFQ393263 MPM393263 MZI393263 NJE393263 NTA393263 OCW393263 OMS393263 OWO393263 PGK393263 PQG393263 QAC393263 QJY393263 QTU393263 RDQ393263 RNM393263 RXI393263 SHE393263 SRA393263 TAW393263 TKS393263 TUO393263 UEK393263 UOG393263 UYC393263 VHY393263 VRU393263 WBQ393263 WLM393263 WVI393263 A458799 IW458799 SS458799 ACO458799 AMK458799 AWG458799 BGC458799 BPY458799 BZU458799 CJQ458799 CTM458799 DDI458799 DNE458799 DXA458799 EGW458799 EQS458799 FAO458799 FKK458799 FUG458799 GEC458799 GNY458799 GXU458799 HHQ458799 HRM458799 IBI458799 ILE458799 IVA458799 JEW458799 JOS458799 JYO458799 KIK458799 KSG458799 LCC458799 LLY458799 LVU458799 MFQ458799 MPM458799 MZI458799 NJE458799 NTA458799 OCW458799 OMS458799 OWO458799 PGK458799 PQG458799 QAC458799 QJY458799 QTU458799 RDQ458799 RNM458799 RXI458799 SHE458799 SRA458799 TAW458799 TKS458799 TUO458799 UEK458799 UOG458799 UYC458799 VHY458799 VRU458799 WBQ458799 WLM458799 WVI458799 A524335 IW524335 SS524335 ACO524335 AMK524335 AWG524335 BGC524335 BPY524335 BZU524335 CJQ524335 CTM524335 DDI524335 DNE524335 DXA524335 EGW524335 EQS524335 FAO524335 FKK524335 FUG524335 GEC524335 GNY524335 GXU524335 HHQ524335 HRM524335 IBI524335 ILE524335 IVA524335 JEW524335 JOS524335 JYO524335 KIK524335 KSG524335 LCC524335 LLY524335 LVU524335 MFQ524335 MPM524335 MZI524335 NJE524335 NTA524335 OCW524335 OMS524335 OWO524335 PGK524335 PQG524335 QAC524335 QJY524335 QTU524335 RDQ524335 RNM524335 RXI524335 SHE524335 SRA524335 TAW524335 TKS524335 TUO524335 UEK524335 UOG524335 UYC524335 VHY524335 VRU524335 WBQ524335 WLM524335 WVI524335 A589871 IW589871 SS589871 ACO589871 AMK589871 AWG589871 BGC589871 BPY589871 BZU589871 CJQ589871 CTM589871 DDI589871 DNE589871 DXA589871 EGW589871 EQS589871 FAO589871 FKK589871 FUG589871 GEC589871 GNY589871 GXU589871 HHQ589871 HRM589871 IBI589871 ILE589871 IVA589871 JEW589871 JOS589871 JYO589871 KIK589871 KSG589871 LCC589871 LLY589871 LVU589871 MFQ589871 MPM589871 MZI589871 NJE589871 NTA589871 OCW589871 OMS589871 OWO589871 PGK589871 PQG589871 QAC589871 QJY589871 QTU589871 RDQ589871 RNM589871 RXI589871 SHE589871 SRA589871 TAW589871 TKS589871 TUO589871 UEK589871 UOG589871 UYC589871 VHY589871 VRU589871 WBQ589871 WLM589871 WVI589871 A655407 IW655407 SS655407 ACO655407 AMK655407 AWG655407 BGC655407 BPY655407 BZU655407 CJQ655407 CTM655407 DDI655407 DNE655407 DXA655407 EGW655407 EQS655407 FAO655407 FKK655407 FUG655407 GEC655407 GNY655407 GXU655407 HHQ655407 HRM655407 IBI655407 ILE655407 IVA655407 JEW655407 JOS655407 JYO655407 KIK655407 KSG655407 LCC655407 LLY655407 LVU655407 MFQ655407 MPM655407 MZI655407 NJE655407 NTA655407 OCW655407 OMS655407 OWO655407 PGK655407 PQG655407 QAC655407 QJY655407 QTU655407 RDQ655407 RNM655407 RXI655407 SHE655407 SRA655407 TAW655407 TKS655407 TUO655407 UEK655407 UOG655407 UYC655407 VHY655407 VRU655407 WBQ655407 WLM655407 WVI655407 A720943 IW720943 SS720943 ACO720943 AMK720943 AWG720943 BGC720943 BPY720943 BZU720943 CJQ720943 CTM720943 DDI720943 DNE720943 DXA720943 EGW720943 EQS720943 FAO720943 FKK720943 FUG720943 GEC720943 GNY720943 GXU720943 HHQ720943 HRM720943 IBI720943 ILE720943 IVA720943 JEW720943 JOS720943 JYO720943 KIK720943 KSG720943 LCC720943 LLY720943 LVU720943 MFQ720943 MPM720943 MZI720943 NJE720943 NTA720943 OCW720943 OMS720943 OWO720943 PGK720943 PQG720943 QAC720943 QJY720943 QTU720943 RDQ720943 RNM720943 RXI720943 SHE720943 SRA720943 TAW720943 TKS720943 TUO720943 UEK720943 UOG720943 UYC720943 VHY720943 VRU720943 WBQ720943 WLM720943 WVI720943 A786479 IW786479 SS786479 ACO786479 AMK786479 AWG786479 BGC786479 BPY786479 BZU786479 CJQ786479 CTM786479 DDI786479 DNE786479 DXA786479 EGW786479 EQS786479 FAO786479 FKK786479 FUG786479 GEC786479 GNY786479 GXU786479 HHQ786479 HRM786479 IBI786479 ILE786479 IVA786479 JEW786479 JOS786479 JYO786479 KIK786479 KSG786479 LCC786479 LLY786479 LVU786479 MFQ786479 MPM786479 MZI786479 NJE786479 NTA786479 OCW786479 OMS786479 OWO786479 PGK786479 PQG786479 QAC786479 QJY786479 QTU786479 RDQ786479 RNM786479 RXI786479 SHE786479 SRA786479 TAW786479 TKS786479 TUO786479 UEK786479 UOG786479 UYC786479 VHY786479 VRU786479 WBQ786479 WLM786479 WVI786479 A852015 IW852015 SS852015 ACO852015 AMK852015 AWG852015 BGC852015 BPY852015 BZU852015 CJQ852015 CTM852015 DDI852015 DNE852015 DXA852015 EGW852015 EQS852015 FAO852015 FKK852015 FUG852015 GEC852015 GNY852015 GXU852015 HHQ852015 HRM852015 IBI852015 ILE852015 IVA852015 JEW852015 JOS852015 JYO852015 KIK852015 KSG852015 LCC852015 LLY852015 LVU852015 MFQ852015 MPM852015 MZI852015 NJE852015 NTA852015 OCW852015 OMS852015 OWO852015 PGK852015 PQG852015 QAC852015 QJY852015 QTU852015 RDQ852015 RNM852015 RXI852015 SHE852015 SRA852015 TAW852015 TKS852015 TUO852015 UEK852015 UOG852015 UYC852015 VHY852015 VRU852015 WBQ852015 WLM852015 WVI852015 A917551 IW917551 SS917551 ACO917551 AMK917551 AWG917551 BGC917551 BPY917551 BZU917551 CJQ917551 CTM917551 DDI917551 DNE917551 DXA917551 EGW917551 EQS917551 FAO917551 FKK917551 FUG917551 GEC917551 GNY917551 GXU917551 HHQ917551 HRM917551 IBI917551 ILE917551 IVA917551 JEW917551 JOS917551 JYO917551 KIK917551 KSG917551 LCC917551 LLY917551 LVU917551 MFQ917551 MPM917551 MZI917551 NJE917551 NTA917551 OCW917551 OMS917551 OWO917551 PGK917551 PQG917551 QAC917551 QJY917551 QTU917551 RDQ917551 RNM917551 RXI917551 SHE917551 SRA917551 TAW917551 TKS917551 TUO917551 UEK917551 UOG917551 UYC917551 VHY917551 VRU917551 WBQ917551 WLM917551 WVI917551 A983087 IW983087 SS983087 ACO983087 AMK983087 AWG983087 BGC983087 BPY983087 BZU983087 CJQ983087 CTM983087 DDI983087 DNE983087 DXA983087 EGW983087 EQS983087 FAO983087 FKK983087 FUG983087 GEC983087 GNY983087 GXU983087 HHQ983087 HRM983087 IBI983087 ILE983087 IVA983087 JEW983087 JOS983087 JYO983087 KIK983087 KSG983087 LCC983087 LLY983087 LVU983087 MFQ983087 MPM983087 MZI983087 NJE983087 NTA983087 OCW983087 OMS983087 OWO983087 PGK983087 PQG983087 QAC983087 QJY983087 QTU983087 RDQ983087 RNM983087 RXI983087 SHE983087 SRA983087 TAW983087 TKS983087 TUO983087 UEK983087 UOG983087 UYC983087 VHY983087 VRU983087 WBQ983087 WLM983087 WVI983087 WBQ983085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A65575 IW65575 SS65575 ACO65575 AMK65575 AWG65575 BGC65575 BPY65575 BZU65575 CJQ65575 CTM65575 DDI65575 DNE65575 DXA65575 EGW65575 EQS65575 FAO65575 FKK65575 FUG65575 GEC65575 GNY65575 GXU65575 HHQ65575 HRM65575 IBI65575 ILE65575 IVA65575 JEW65575 JOS65575 JYO65575 KIK65575 KSG65575 LCC65575 LLY65575 LVU65575 MFQ65575 MPM65575 MZI65575 NJE65575 NTA65575 OCW65575 OMS65575 OWO65575 PGK65575 PQG65575 QAC65575 QJY65575 QTU65575 RDQ65575 RNM65575 RXI65575 SHE65575 SRA65575 TAW65575 TKS65575 TUO65575 UEK65575 UOG65575 UYC65575 VHY65575 VRU65575 WBQ65575 WLM65575 WVI65575 A131111 IW131111 SS131111 ACO131111 AMK131111 AWG131111 BGC131111 BPY131111 BZU131111 CJQ131111 CTM131111 DDI131111 DNE131111 DXA131111 EGW131111 EQS131111 FAO131111 FKK131111 FUG131111 GEC131111 GNY131111 GXU131111 HHQ131111 HRM131111 IBI131111 ILE131111 IVA131111 JEW131111 JOS131111 JYO131111 KIK131111 KSG131111 LCC131111 LLY131111 LVU131111 MFQ131111 MPM131111 MZI131111 NJE131111 NTA131111 OCW131111 OMS131111 OWO131111 PGK131111 PQG131111 QAC131111 QJY131111 QTU131111 RDQ131111 RNM131111 RXI131111 SHE131111 SRA131111 TAW131111 TKS131111 TUO131111 UEK131111 UOG131111 UYC131111 VHY131111 VRU131111 WBQ131111 WLM131111 WVI131111 A196647 IW196647 SS196647 ACO196647 AMK196647 AWG196647 BGC196647 BPY196647 BZU196647 CJQ196647 CTM196647 DDI196647 DNE196647 DXA196647 EGW196647 EQS196647 FAO196647 FKK196647 FUG196647 GEC196647 GNY196647 GXU196647 HHQ196647 HRM196647 IBI196647 ILE196647 IVA196647 JEW196647 JOS196647 JYO196647 KIK196647 KSG196647 LCC196647 LLY196647 LVU196647 MFQ196647 MPM196647 MZI196647 NJE196647 NTA196647 OCW196647 OMS196647 OWO196647 PGK196647 PQG196647 QAC196647 QJY196647 QTU196647 RDQ196647 RNM196647 RXI196647 SHE196647 SRA196647 TAW196647 TKS196647 TUO196647 UEK196647 UOG196647 UYC196647 VHY196647 VRU196647 WBQ196647 WLM196647 WVI196647 A262183 IW262183 SS262183 ACO262183 AMK262183 AWG262183 BGC262183 BPY262183 BZU262183 CJQ262183 CTM262183 DDI262183 DNE262183 DXA262183 EGW262183 EQS262183 FAO262183 FKK262183 FUG262183 GEC262183 GNY262183 GXU262183 HHQ262183 HRM262183 IBI262183 ILE262183 IVA262183 JEW262183 JOS262183 JYO262183 KIK262183 KSG262183 LCC262183 LLY262183 LVU262183 MFQ262183 MPM262183 MZI262183 NJE262183 NTA262183 OCW262183 OMS262183 OWO262183 PGK262183 PQG262183 QAC262183 QJY262183 QTU262183 RDQ262183 RNM262183 RXI262183 SHE262183 SRA262183 TAW262183 TKS262183 TUO262183 UEK262183 UOG262183 UYC262183 VHY262183 VRU262183 WBQ262183 WLM262183 WVI262183 A327719 IW327719 SS327719 ACO327719 AMK327719 AWG327719 BGC327719 BPY327719 BZU327719 CJQ327719 CTM327719 DDI327719 DNE327719 DXA327719 EGW327719 EQS327719 FAO327719 FKK327719 FUG327719 GEC327719 GNY327719 GXU327719 HHQ327719 HRM327719 IBI327719 ILE327719 IVA327719 JEW327719 JOS327719 JYO327719 KIK327719 KSG327719 LCC327719 LLY327719 LVU327719 MFQ327719 MPM327719 MZI327719 NJE327719 NTA327719 OCW327719 OMS327719 OWO327719 PGK327719 PQG327719 QAC327719 QJY327719 QTU327719 RDQ327719 RNM327719 RXI327719 SHE327719 SRA327719 TAW327719 TKS327719 TUO327719 UEK327719 UOG327719 UYC327719 VHY327719 VRU327719 WBQ327719 WLM327719 WVI327719 A393255 IW393255 SS393255 ACO393255 AMK393255 AWG393255 BGC393255 BPY393255 BZU393255 CJQ393255 CTM393255 DDI393255 DNE393255 DXA393255 EGW393255 EQS393255 FAO393255 FKK393255 FUG393255 GEC393255 GNY393255 GXU393255 HHQ393255 HRM393255 IBI393255 ILE393255 IVA393255 JEW393255 JOS393255 JYO393255 KIK393255 KSG393255 LCC393255 LLY393255 LVU393255 MFQ393255 MPM393255 MZI393255 NJE393255 NTA393255 OCW393255 OMS393255 OWO393255 PGK393255 PQG393255 QAC393255 QJY393255 QTU393255 RDQ393255 RNM393255 RXI393255 SHE393255 SRA393255 TAW393255 TKS393255 TUO393255 UEK393255 UOG393255 UYC393255 VHY393255 VRU393255 WBQ393255 WLM393255 WVI393255 A458791 IW458791 SS458791 ACO458791 AMK458791 AWG458791 BGC458791 BPY458791 BZU458791 CJQ458791 CTM458791 DDI458791 DNE458791 DXA458791 EGW458791 EQS458791 FAO458791 FKK458791 FUG458791 GEC458791 GNY458791 GXU458791 HHQ458791 HRM458791 IBI458791 ILE458791 IVA458791 JEW458791 JOS458791 JYO458791 KIK458791 KSG458791 LCC458791 LLY458791 LVU458791 MFQ458791 MPM458791 MZI458791 NJE458791 NTA458791 OCW458791 OMS458791 OWO458791 PGK458791 PQG458791 QAC458791 QJY458791 QTU458791 RDQ458791 RNM458791 RXI458791 SHE458791 SRA458791 TAW458791 TKS458791 TUO458791 UEK458791 UOG458791 UYC458791 VHY458791 VRU458791 WBQ458791 WLM458791 WVI458791 A524327 IW524327 SS524327 ACO524327 AMK524327 AWG524327 BGC524327 BPY524327 BZU524327 CJQ524327 CTM524327 DDI524327 DNE524327 DXA524327 EGW524327 EQS524327 FAO524327 FKK524327 FUG524327 GEC524327 GNY524327 GXU524327 HHQ524327 HRM524327 IBI524327 ILE524327 IVA524327 JEW524327 JOS524327 JYO524327 KIK524327 KSG524327 LCC524327 LLY524327 LVU524327 MFQ524327 MPM524327 MZI524327 NJE524327 NTA524327 OCW524327 OMS524327 OWO524327 PGK524327 PQG524327 QAC524327 QJY524327 QTU524327 RDQ524327 RNM524327 RXI524327 SHE524327 SRA524327 TAW524327 TKS524327 TUO524327 UEK524327 UOG524327 UYC524327 VHY524327 VRU524327 WBQ524327 WLM524327 WVI524327 A589863 IW589863 SS589863 ACO589863 AMK589863 AWG589863 BGC589863 BPY589863 BZU589863 CJQ589863 CTM589863 DDI589863 DNE589863 DXA589863 EGW589863 EQS589863 FAO589863 FKK589863 FUG589863 GEC589863 GNY589863 GXU589863 HHQ589863 HRM589863 IBI589863 ILE589863 IVA589863 JEW589863 JOS589863 JYO589863 KIK589863 KSG589863 LCC589863 LLY589863 LVU589863 MFQ589863 MPM589863 MZI589863 NJE589863 NTA589863 OCW589863 OMS589863 OWO589863 PGK589863 PQG589863 QAC589863 QJY589863 QTU589863 RDQ589863 RNM589863 RXI589863 SHE589863 SRA589863 TAW589863 TKS589863 TUO589863 UEK589863 UOG589863 UYC589863 VHY589863 VRU589863 WBQ589863 WLM589863 WVI589863 A655399 IW655399 SS655399 ACO655399 AMK655399 AWG655399 BGC655399 BPY655399 BZU655399 CJQ655399 CTM655399 DDI655399 DNE655399 DXA655399 EGW655399 EQS655399 FAO655399 FKK655399 FUG655399 GEC655399 GNY655399 GXU655399 HHQ655399 HRM655399 IBI655399 ILE655399 IVA655399 JEW655399 JOS655399 JYO655399 KIK655399 KSG655399 LCC655399 LLY655399 LVU655399 MFQ655399 MPM655399 MZI655399 NJE655399 NTA655399 OCW655399 OMS655399 OWO655399 PGK655399 PQG655399 QAC655399 QJY655399 QTU655399 RDQ655399 RNM655399 RXI655399 SHE655399 SRA655399 TAW655399 TKS655399 TUO655399 UEK655399 UOG655399 UYC655399 VHY655399 VRU655399 WBQ655399 WLM655399 WVI655399 A720935 IW720935 SS720935 ACO720935 AMK720935 AWG720935 BGC720935 BPY720935 BZU720935 CJQ720935 CTM720935 DDI720935 DNE720935 DXA720935 EGW720935 EQS720935 FAO720935 FKK720935 FUG720935 GEC720935 GNY720935 GXU720935 HHQ720935 HRM720935 IBI720935 ILE720935 IVA720935 JEW720935 JOS720935 JYO720935 KIK720935 KSG720935 LCC720935 LLY720935 LVU720935 MFQ720935 MPM720935 MZI720935 NJE720935 NTA720935 OCW720935 OMS720935 OWO720935 PGK720935 PQG720935 QAC720935 QJY720935 QTU720935 RDQ720935 RNM720935 RXI720935 SHE720935 SRA720935 TAW720935 TKS720935 TUO720935 UEK720935 UOG720935 UYC720935 VHY720935 VRU720935 WBQ720935 WLM720935 WVI720935 A786471 IW786471 SS786471 ACO786471 AMK786471 AWG786471 BGC786471 BPY786471 BZU786471 CJQ786471 CTM786471 DDI786471 DNE786471 DXA786471 EGW786471 EQS786471 FAO786471 FKK786471 FUG786471 GEC786471 GNY786471 GXU786471 HHQ786471 HRM786471 IBI786471 ILE786471 IVA786471 JEW786471 JOS786471 JYO786471 KIK786471 KSG786471 LCC786471 LLY786471 LVU786471 MFQ786471 MPM786471 MZI786471 NJE786471 NTA786471 OCW786471 OMS786471 OWO786471 PGK786471 PQG786471 QAC786471 QJY786471 QTU786471 RDQ786471 RNM786471 RXI786471 SHE786471 SRA786471 TAW786471 TKS786471 TUO786471 UEK786471 UOG786471 UYC786471 VHY786471 VRU786471 WBQ786471 WLM786471 WVI786471 A852007 IW852007 SS852007 ACO852007 AMK852007 AWG852007 BGC852007 BPY852007 BZU852007 CJQ852007 CTM852007 DDI852007 DNE852007 DXA852007 EGW852007 EQS852007 FAO852007 FKK852007 FUG852007 GEC852007 GNY852007 GXU852007 HHQ852007 HRM852007 IBI852007 ILE852007 IVA852007 JEW852007 JOS852007 JYO852007 KIK852007 KSG852007 LCC852007 LLY852007 LVU852007 MFQ852007 MPM852007 MZI852007 NJE852007 NTA852007 OCW852007 OMS852007 OWO852007 PGK852007 PQG852007 QAC852007 QJY852007 QTU852007 RDQ852007 RNM852007 RXI852007 SHE852007 SRA852007 TAW852007 TKS852007 TUO852007 UEK852007 UOG852007 UYC852007 VHY852007 VRU852007 WBQ852007 WLM852007 WVI852007 A917543 IW917543 SS917543 ACO917543 AMK917543 AWG917543 BGC917543 BPY917543 BZU917543 CJQ917543 CTM917543 DDI917543 DNE917543 DXA917543 EGW917543 EQS917543 FAO917543 FKK917543 FUG917543 GEC917543 GNY917543 GXU917543 HHQ917543 HRM917543 IBI917543 ILE917543 IVA917543 JEW917543 JOS917543 JYO917543 KIK917543 KSG917543 LCC917543 LLY917543 LVU917543 MFQ917543 MPM917543 MZI917543 NJE917543 NTA917543 OCW917543 OMS917543 OWO917543 PGK917543 PQG917543 QAC917543 QJY917543 QTU917543 RDQ917543 RNM917543 RXI917543 SHE917543 SRA917543 TAW917543 TKS917543 TUO917543 UEK917543 UOG917543 UYC917543 VHY917543 VRU917543 WBQ917543 WLM917543 WVI917543 A983079 IW983079 SS983079 ACO983079 AMK983079 AWG983079 BGC983079 BPY983079 BZU983079 CJQ983079 CTM983079 DDI983079 DNE983079 DXA983079 EGW983079 EQS983079 FAO983079 FKK983079 FUG983079 GEC983079 GNY983079 GXU983079 HHQ983079 HRM983079 IBI983079 ILE983079 IVA983079 JEW983079 JOS983079 JYO983079 KIK983079 KSG983079 LCC983079 LLY983079 LVU983079 MFQ983079 MPM983079 MZI983079 NJE983079 NTA983079 OCW983079 OMS983079 OWO983079 PGK983079 PQG983079 QAC983079 QJY983079 QTU983079 RDQ983079 RNM983079 RXI983079 SHE983079 SRA983079 TAW983079 TKS983079 TUO983079 UEK983079 UOG983079 UYC983079 VHY983079 VRU983079 WBQ983079 WLM983079 WVI983079 WLM983085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A65573 IW65573 SS65573 ACO65573 AMK65573 AWG65573 BGC65573 BPY65573 BZU65573 CJQ65573 CTM65573 DDI65573 DNE65573 DXA65573 EGW65573 EQS65573 FAO65573 FKK65573 FUG65573 GEC65573 GNY65573 GXU65573 HHQ65573 HRM65573 IBI65573 ILE65573 IVA65573 JEW65573 JOS65573 JYO65573 KIK65573 KSG65573 LCC65573 LLY65573 LVU65573 MFQ65573 MPM65573 MZI65573 NJE65573 NTA65573 OCW65573 OMS65573 OWO65573 PGK65573 PQG65573 QAC65573 QJY65573 QTU65573 RDQ65573 RNM65573 RXI65573 SHE65573 SRA65573 TAW65573 TKS65573 TUO65573 UEK65573 UOG65573 UYC65573 VHY65573 VRU65573 WBQ65573 WLM65573 WVI65573 A131109 IW131109 SS131109 ACO131109 AMK131109 AWG131109 BGC131109 BPY131109 BZU131109 CJQ131109 CTM131109 DDI131109 DNE131109 DXA131109 EGW131109 EQS131109 FAO131109 FKK131109 FUG131109 GEC131109 GNY131109 GXU131109 HHQ131109 HRM131109 IBI131109 ILE131109 IVA131109 JEW131109 JOS131109 JYO131109 KIK131109 KSG131109 LCC131109 LLY131109 LVU131109 MFQ131109 MPM131109 MZI131109 NJE131109 NTA131109 OCW131109 OMS131109 OWO131109 PGK131109 PQG131109 QAC131109 QJY131109 QTU131109 RDQ131109 RNM131109 RXI131109 SHE131109 SRA131109 TAW131109 TKS131109 TUO131109 UEK131109 UOG131109 UYC131109 VHY131109 VRU131109 WBQ131109 WLM131109 WVI131109 A196645 IW196645 SS196645 ACO196645 AMK196645 AWG196645 BGC196645 BPY196645 BZU196645 CJQ196645 CTM196645 DDI196645 DNE196645 DXA196645 EGW196645 EQS196645 FAO196645 FKK196645 FUG196645 GEC196645 GNY196645 GXU196645 HHQ196645 HRM196645 IBI196645 ILE196645 IVA196645 JEW196645 JOS196645 JYO196645 KIK196645 KSG196645 LCC196645 LLY196645 LVU196645 MFQ196645 MPM196645 MZI196645 NJE196645 NTA196645 OCW196645 OMS196645 OWO196645 PGK196645 PQG196645 QAC196645 QJY196645 QTU196645 RDQ196645 RNM196645 RXI196645 SHE196645 SRA196645 TAW196645 TKS196645 TUO196645 UEK196645 UOG196645 UYC196645 VHY196645 VRU196645 WBQ196645 WLM196645 WVI196645 A262181 IW262181 SS262181 ACO262181 AMK262181 AWG262181 BGC262181 BPY262181 BZU262181 CJQ262181 CTM262181 DDI262181 DNE262181 DXA262181 EGW262181 EQS262181 FAO262181 FKK262181 FUG262181 GEC262181 GNY262181 GXU262181 HHQ262181 HRM262181 IBI262181 ILE262181 IVA262181 JEW262181 JOS262181 JYO262181 KIK262181 KSG262181 LCC262181 LLY262181 LVU262181 MFQ262181 MPM262181 MZI262181 NJE262181 NTA262181 OCW262181 OMS262181 OWO262181 PGK262181 PQG262181 QAC262181 QJY262181 QTU262181 RDQ262181 RNM262181 RXI262181 SHE262181 SRA262181 TAW262181 TKS262181 TUO262181 UEK262181 UOG262181 UYC262181 VHY262181 VRU262181 WBQ262181 WLM262181 WVI262181 A327717 IW327717 SS327717 ACO327717 AMK327717 AWG327717 BGC327717 BPY327717 BZU327717 CJQ327717 CTM327717 DDI327717 DNE327717 DXA327717 EGW327717 EQS327717 FAO327717 FKK327717 FUG327717 GEC327717 GNY327717 GXU327717 HHQ327717 HRM327717 IBI327717 ILE327717 IVA327717 JEW327717 JOS327717 JYO327717 KIK327717 KSG327717 LCC327717 LLY327717 LVU327717 MFQ327717 MPM327717 MZI327717 NJE327717 NTA327717 OCW327717 OMS327717 OWO327717 PGK327717 PQG327717 QAC327717 QJY327717 QTU327717 RDQ327717 RNM327717 RXI327717 SHE327717 SRA327717 TAW327717 TKS327717 TUO327717 UEK327717 UOG327717 UYC327717 VHY327717 VRU327717 WBQ327717 WLM327717 WVI327717 A393253 IW393253 SS393253 ACO393253 AMK393253 AWG393253 BGC393253 BPY393253 BZU393253 CJQ393253 CTM393253 DDI393253 DNE393253 DXA393253 EGW393253 EQS393253 FAO393253 FKK393253 FUG393253 GEC393253 GNY393253 GXU393253 HHQ393253 HRM393253 IBI393253 ILE393253 IVA393253 JEW393253 JOS393253 JYO393253 KIK393253 KSG393253 LCC393253 LLY393253 LVU393253 MFQ393253 MPM393253 MZI393253 NJE393253 NTA393253 OCW393253 OMS393253 OWO393253 PGK393253 PQG393253 QAC393253 QJY393253 QTU393253 RDQ393253 RNM393253 RXI393253 SHE393253 SRA393253 TAW393253 TKS393253 TUO393253 UEK393253 UOG393253 UYC393253 VHY393253 VRU393253 WBQ393253 WLM393253 WVI393253 A458789 IW458789 SS458789 ACO458789 AMK458789 AWG458789 BGC458789 BPY458789 BZU458789 CJQ458789 CTM458789 DDI458789 DNE458789 DXA458789 EGW458789 EQS458789 FAO458789 FKK458789 FUG458789 GEC458789 GNY458789 GXU458789 HHQ458789 HRM458789 IBI458789 ILE458789 IVA458789 JEW458789 JOS458789 JYO458789 KIK458789 KSG458789 LCC458789 LLY458789 LVU458789 MFQ458789 MPM458789 MZI458789 NJE458789 NTA458789 OCW458789 OMS458789 OWO458789 PGK458789 PQG458789 QAC458789 QJY458789 QTU458789 RDQ458789 RNM458789 RXI458789 SHE458789 SRA458789 TAW458789 TKS458789 TUO458789 UEK458789 UOG458789 UYC458789 VHY458789 VRU458789 WBQ458789 WLM458789 WVI458789 A524325 IW524325 SS524325 ACO524325 AMK524325 AWG524325 BGC524325 BPY524325 BZU524325 CJQ524325 CTM524325 DDI524325 DNE524325 DXA524325 EGW524325 EQS524325 FAO524325 FKK524325 FUG524325 GEC524325 GNY524325 GXU524325 HHQ524325 HRM524325 IBI524325 ILE524325 IVA524325 JEW524325 JOS524325 JYO524325 KIK524325 KSG524325 LCC524325 LLY524325 LVU524325 MFQ524325 MPM524325 MZI524325 NJE524325 NTA524325 OCW524325 OMS524325 OWO524325 PGK524325 PQG524325 QAC524325 QJY524325 QTU524325 RDQ524325 RNM524325 RXI524325 SHE524325 SRA524325 TAW524325 TKS524325 TUO524325 UEK524325 UOG524325 UYC524325 VHY524325 VRU524325 WBQ524325 WLM524325 WVI524325 A589861 IW589861 SS589861 ACO589861 AMK589861 AWG589861 BGC589861 BPY589861 BZU589861 CJQ589861 CTM589861 DDI589861 DNE589861 DXA589861 EGW589861 EQS589861 FAO589861 FKK589861 FUG589861 GEC589861 GNY589861 GXU589861 HHQ589861 HRM589861 IBI589861 ILE589861 IVA589861 JEW589861 JOS589861 JYO589861 KIK589861 KSG589861 LCC589861 LLY589861 LVU589861 MFQ589861 MPM589861 MZI589861 NJE589861 NTA589861 OCW589861 OMS589861 OWO589861 PGK589861 PQG589861 QAC589861 QJY589861 QTU589861 RDQ589861 RNM589861 RXI589861 SHE589861 SRA589861 TAW589861 TKS589861 TUO589861 UEK589861 UOG589861 UYC589861 VHY589861 VRU589861 WBQ589861 WLM589861 WVI589861 A655397 IW655397 SS655397 ACO655397 AMK655397 AWG655397 BGC655397 BPY655397 BZU655397 CJQ655397 CTM655397 DDI655397 DNE655397 DXA655397 EGW655397 EQS655397 FAO655397 FKK655397 FUG655397 GEC655397 GNY655397 GXU655397 HHQ655397 HRM655397 IBI655397 ILE655397 IVA655397 JEW655397 JOS655397 JYO655397 KIK655397 KSG655397 LCC655397 LLY655397 LVU655397 MFQ655397 MPM655397 MZI655397 NJE655397 NTA655397 OCW655397 OMS655397 OWO655397 PGK655397 PQG655397 QAC655397 QJY655397 QTU655397 RDQ655397 RNM655397 RXI655397 SHE655397 SRA655397 TAW655397 TKS655397 TUO655397 UEK655397 UOG655397 UYC655397 VHY655397 VRU655397 WBQ655397 WLM655397 WVI655397 A720933 IW720933 SS720933 ACO720933 AMK720933 AWG720933 BGC720933 BPY720933 BZU720933 CJQ720933 CTM720933 DDI720933 DNE720933 DXA720933 EGW720933 EQS720933 FAO720933 FKK720933 FUG720933 GEC720933 GNY720933 GXU720933 HHQ720933 HRM720933 IBI720933 ILE720933 IVA720933 JEW720933 JOS720933 JYO720933 KIK720933 KSG720933 LCC720933 LLY720933 LVU720933 MFQ720933 MPM720933 MZI720933 NJE720933 NTA720933 OCW720933 OMS720933 OWO720933 PGK720933 PQG720933 QAC720933 QJY720933 QTU720933 RDQ720933 RNM720933 RXI720933 SHE720933 SRA720933 TAW720933 TKS720933 TUO720933 UEK720933 UOG720933 UYC720933 VHY720933 VRU720933 WBQ720933 WLM720933 WVI720933 A786469 IW786469 SS786469 ACO786469 AMK786469 AWG786469 BGC786469 BPY786469 BZU786469 CJQ786469 CTM786469 DDI786469 DNE786469 DXA786469 EGW786469 EQS786469 FAO786469 FKK786469 FUG786469 GEC786469 GNY786469 GXU786469 HHQ786469 HRM786469 IBI786469 ILE786469 IVA786469 JEW786469 JOS786469 JYO786469 KIK786469 KSG786469 LCC786469 LLY786469 LVU786469 MFQ786469 MPM786469 MZI786469 NJE786469 NTA786469 OCW786469 OMS786469 OWO786469 PGK786469 PQG786469 QAC786469 QJY786469 QTU786469 RDQ786469 RNM786469 RXI786469 SHE786469 SRA786469 TAW786469 TKS786469 TUO786469 UEK786469 UOG786469 UYC786469 VHY786469 VRU786469 WBQ786469 WLM786469 WVI786469 A852005 IW852005 SS852005 ACO852005 AMK852005 AWG852005 BGC852005 BPY852005 BZU852005 CJQ852005 CTM852005 DDI852005 DNE852005 DXA852005 EGW852005 EQS852005 FAO852005 FKK852005 FUG852005 GEC852005 GNY852005 GXU852005 HHQ852005 HRM852005 IBI852005 ILE852005 IVA852005 JEW852005 JOS852005 JYO852005 KIK852005 KSG852005 LCC852005 LLY852005 LVU852005 MFQ852005 MPM852005 MZI852005 NJE852005 NTA852005 OCW852005 OMS852005 OWO852005 PGK852005 PQG852005 QAC852005 QJY852005 QTU852005 RDQ852005 RNM852005 RXI852005 SHE852005 SRA852005 TAW852005 TKS852005 TUO852005 UEK852005 UOG852005 UYC852005 VHY852005 VRU852005 WBQ852005 WLM852005 WVI852005 A917541 IW917541 SS917541 ACO917541 AMK917541 AWG917541 BGC917541 BPY917541 BZU917541 CJQ917541 CTM917541 DDI917541 DNE917541 DXA917541 EGW917541 EQS917541 FAO917541 FKK917541 FUG917541 GEC917541 GNY917541 GXU917541 HHQ917541 HRM917541 IBI917541 ILE917541 IVA917541 JEW917541 JOS917541 JYO917541 KIK917541 KSG917541 LCC917541 LLY917541 LVU917541 MFQ917541 MPM917541 MZI917541 NJE917541 NTA917541 OCW917541 OMS917541 OWO917541 PGK917541 PQG917541 QAC917541 QJY917541 QTU917541 RDQ917541 RNM917541 RXI917541 SHE917541 SRA917541 TAW917541 TKS917541 TUO917541 UEK917541 UOG917541 UYC917541 VHY917541 VRU917541 WBQ917541 WLM917541 WVI917541 A983077 IW983077 SS983077 ACO983077 AMK983077 AWG983077 BGC983077 BPY983077 BZU983077 CJQ983077 CTM983077 DDI983077 DNE983077 DXA983077 EGW983077 EQS983077 FAO983077 FKK983077 FUG983077 GEC983077 GNY983077 GXU983077 HHQ983077 HRM983077 IBI983077 ILE983077 IVA983077 JEW983077 JOS983077 JYO983077 KIK983077 KSG983077 LCC983077 LLY983077 LVU983077 MFQ983077 MPM983077 MZI983077 NJE983077 NTA983077 OCW983077 OMS983077 OWO983077 PGK983077 PQG983077 QAC983077 QJY983077 QTU983077 RDQ983077 RNM983077 RXI983077 SHE983077 SRA983077 TAW983077 TKS983077 TUO983077 UEK983077 UOG983077 UYC983077 VHY983077 VRU983077 WBQ983077 WLM983077 WVI983077 WVI983085 IW45 SS45 ACO45 AMK45 AWG45 BGC45 BPY45 BZU45 CJQ45 CTM45 DDI45 DNE45 DXA45 EGW45 EQS45 FAO45 FKK45 FUG45 GEC45 GNY45 GXU45 HHQ45 HRM45 IBI45 ILE45 IVA45 JEW45 JOS45 JYO45 KIK45 KSG45 LCC45 LLY45 LVU45 MFQ45 MPM45 MZI45 NJE45 NTA45 OCW45 OMS45 OWO45 PGK45 PQG45 QAC45 QJY45 QTU45 RDQ45 RNM45 RXI45 SHE45 SRA45 TAW45 TKS45 TUO45 UEK45 UOG45 UYC45 VHY45 VRU45 WBQ45 WLM45 WVI45 A65581 IW65581 SS65581 ACO65581 AMK65581 AWG65581 BGC65581 BPY65581 BZU65581 CJQ65581 CTM65581 DDI65581 DNE65581 DXA65581 EGW65581 EQS65581 FAO65581 FKK65581 FUG65581 GEC65581 GNY65581 GXU65581 HHQ65581 HRM65581 IBI65581 ILE65581 IVA65581 JEW65581 JOS65581 JYO65581 KIK65581 KSG65581 LCC65581 LLY65581 LVU65581 MFQ65581 MPM65581 MZI65581 NJE65581 NTA65581 OCW65581 OMS65581 OWO65581 PGK65581 PQG65581 QAC65581 QJY65581 QTU65581 RDQ65581 RNM65581 RXI65581 SHE65581 SRA65581 TAW65581 TKS65581 TUO65581 UEK65581 UOG65581 UYC65581 VHY65581 VRU65581 WBQ65581 WLM65581 WVI65581 A131117 IW131117 SS131117 ACO131117 AMK131117 AWG131117 BGC131117 BPY131117 BZU131117 CJQ131117 CTM131117 DDI131117 DNE131117 DXA131117 EGW131117 EQS131117 FAO131117 FKK131117 FUG131117 GEC131117 GNY131117 GXU131117 HHQ131117 HRM131117 IBI131117 ILE131117 IVA131117 JEW131117 JOS131117 JYO131117 KIK131117 KSG131117 LCC131117 LLY131117 LVU131117 MFQ131117 MPM131117 MZI131117 NJE131117 NTA131117 OCW131117 OMS131117 OWO131117 PGK131117 PQG131117 QAC131117 QJY131117 QTU131117 RDQ131117 RNM131117 RXI131117 SHE131117 SRA131117 TAW131117 TKS131117 TUO131117 UEK131117 UOG131117 UYC131117 VHY131117 VRU131117 WBQ131117 WLM131117 WVI131117 A196653 IW196653 SS196653 ACO196653 AMK196653 AWG196653 BGC196653 BPY196653 BZU196653 CJQ196653 CTM196653 DDI196653 DNE196653 DXA196653 EGW196653 EQS196653 FAO196653 FKK196653 FUG196653 GEC196653 GNY196653 GXU196653 HHQ196653 HRM196653 IBI196653 ILE196653 IVA196653 JEW196653 JOS196653 JYO196653 KIK196653 KSG196653 LCC196653 LLY196653 LVU196653 MFQ196653 MPM196653 MZI196653 NJE196653 NTA196653 OCW196653 OMS196653 OWO196653 PGK196653 PQG196653 QAC196653 QJY196653 QTU196653 RDQ196653 RNM196653 RXI196653 SHE196653 SRA196653 TAW196653 TKS196653 TUO196653 UEK196653 UOG196653 UYC196653 VHY196653 VRU196653 WBQ196653 WLM196653 WVI196653 A262189 IW262189 SS262189 ACO262189 AMK262189 AWG262189 BGC262189 BPY262189 BZU262189 CJQ262189 CTM262189 DDI262189 DNE262189 DXA262189 EGW262189 EQS262189 FAO262189 FKK262189 FUG262189 GEC262189 GNY262189 GXU262189 HHQ262189 HRM262189 IBI262189 ILE262189 IVA262189 JEW262189 JOS262189 JYO262189 KIK262189 KSG262189 LCC262189 LLY262189 LVU262189 MFQ262189 MPM262189 MZI262189 NJE262189 NTA262189 OCW262189 OMS262189 OWO262189 PGK262189 PQG262189 QAC262189 QJY262189 QTU262189 RDQ262189 RNM262189 RXI262189 SHE262189 SRA262189 TAW262189 TKS262189 TUO262189 UEK262189 UOG262189 UYC262189 VHY262189 VRU262189 WBQ262189 WLM262189 WVI262189 A327725 IW327725 SS327725 ACO327725 AMK327725 AWG327725 BGC327725 BPY327725 BZU327725 CJQ327725 CTM327725 DDI327725 DNE327725 DXA327725 EGW327725 EQS327725 FAO327725 FKK327725 FUG327725 GEC327725 GNY327725 GXU327725 HHQ327725 HRM327725 IBI327725 ILE327725 IVA327725 JEW327725 JOS327725 JYO327725 KIK327725 KSG327725 LCC327725 LLY327725 LVU327725 MFQ327725 MPM327725 MZI327725 NJE327725 NTA327725 OCW327725 OMS327725 OWO327725 PGK327725 PQG327725 QAC327725 QJY327725 QTU327725 RDQ327725 RNM327725 RXI327725 SHE327725 SRA327725 TAW327725 TKS327725 TUO327725 UEK327725 UOG327725 UYC327725 VHY327725 VRU327725 WBQ327725 WLM327725 WVI327725 A393261 IW393261 SS393261 ACO393261 AMK393261 AWG393261 BGC393261 BPY393261 BZU393261 CJQ393261 CTM393261 DDI393261 DNE393261 DXA393261 EGW393261 EQS393261 FAO393261 FKK393261 FUG393261 GEC393261 GNY393261 GXU393261 HHQ393261 HRM393261 IBI393261 ILE393261 IVA393261 JEW393261 JOS393261 JYO393261 KIK393261 KSG393261 LCC393261 LLY393261 LVU393261 MFQ393261 MPM393261 MZI393261 NJE393261 NTA393261 OCW393261 OMS393261 OWO393261 PGK393261 PQG393261 QAC393261 QJY393261 QTU393261 RDQ393261 RNM393261 RXI393261 SHE393261 SRA393261 TAW393261 TKS393261 TUO393261 UEK393261 UOG393261 UYC393261 VHY393261 VRU393261 WBQ393261 WLM393261 WVI393261 A458797 IW458797 SS458797 ACO458797 AMK458797 AWG458797 BGC458797 BPY458797 BZU458797 CJQ458797 CTM458797 DDI458797 DNE458797 DXA458797 EGW458797 EQS458797 FAO458797 FKK458797 FUG458797 GEC458797 GNY458797 GXU458797 HHQ458797 HRM458797 IBI458797 ILE458797 IVA458797 JEW458797 JOS458797 JYO458797 KIK458797 KSG458797 LCC458797 LLY458797 LVU458797 MFQ458797 MPM458797 MZI458797 NJE458797 NTA458797 OCW458797 OMS458797 OWO458797 PGK458797 PQG458797 QAC458797 QJY458797 QTU458797 RDQ458797 RNM458797 RXI458797 SHE458797 SRA458797 TAW458797 TKS458797 TUO458797 UEK458797 UOG458797 UYC458797 VHY458797 VRU458797 WBQ458797 WLM458797 WVI458797 A524333 IW524333 SS524333 ACO524333 AMK524333 AWG524333 BGC524333 BPY524333 BZU524333 CJQ524333 CTM524333 DDI524333 DNE524333 DXA524333 EGW524333 EQS524333 FAO524333 FKK524333 FUG524333 GEC524333 GNY524333 GXU524333 HHQ524333 HRM524333 IBI524333 ILE524333 IVA524333 JEW524333 JOS524333 JYO524333 KIK524333 KSG524333 LCC524333 LLY524333 LVU524333 MFQ524333 MPM524333 MZI524333 NJE524333 NTA524333 OCW524333 OMS524333 OWO524333 PGK524333 PQG524333 QAC524333 QJY524333 QTU524333 RDQ524333 RNM524333 RXI524333 SHE524333 SRA524333 TAW524333 TKS524333 TUO524333 UEK524333 UOG524333 UYC524333 VHY524333 VRU524333 WBQ524333 WLM524333 WVI524333 A589869 IW589869 SS589869 ACO589869 AMK589869 AWG589869 BGC589869 BPY589869 BZU589869 CJQ589869 CTM589869 DDI589869 DNE589869 DXA589869 EGW589869 EQS589869 FAO589869 FKK589869 FUG589869 GEC589869 GNY589869 GXU589869 HHQ589869 HRM589869 IBI589869 ILE589869 IVA589869 JEW589869 JOS589869 JYO589869 KIK589869 KSG589869 LCC589869 LLY589869 LVU589869 MFQ589869 MPM589869 MZI589869 NJE589869 NTA589869 OCW589869 OMS589869 OWO589869 PGK589869 PQG589869 QAC589869 QJY589869 QTU589869 RDQ589869 RNM589869 RXI589869 SHE589869 SRA589869 TAW589869 TKS589869 TUO589869 UEK589869 UOG589869 UYC589869 VHY589869 VRU589869 WBQ589869 WLM589869 WVI589869 A655405 IW655405 SS655405 ACO655405 AMK655405 AWG655405 BGC655405 BPY655405 BZU655405 CJQ655405 CTM655405 DDI655405 DNE655405 DXA655405 EGW655405 EQS655405 FAO655405 FKK655405 FUG655405 GEC655405 GNY655405 GXU655405 HHQ655405 HRM655405 IBI655405 ILE655405 IVA655405 JEW655405 JOS655405 JYO655405 KIK655405 KSG655405 LCC655405 LLY655405 LVU655405 MFQ655405 MPM655405 MZI655405 NJE655405 NTA655405 OCW655405 OMS655405 OWO655405 PGK655405 PQG655405 QAC655405 QJY655405 QTU655405 RDQ655405 RNM655405 RXI655405 SHE655405 SRA655405 TAW655405 TKS655405 TUO655405 UEK655405 UOG655405 UYC655405 VHY655405 VRU655405 WBQ655405 WLM655405 WVI655405 A720941 IW720941 SS720941 ACO720941 AMK720941 AWG720941 BGC720941 BPY720941 BZU720941 CJQ720941 CTM720941 DDI720941 DNE720941 DXA720941 EGW720941 EQS720941 FAO720941 FKK720941 FUG720941 GEC720941 GNY720941 GXU720941 HHQ720941 HRM720941 IBI720941 ILE720941 IVA720941 JEW720941 JOS720941 JYO720941 KIK720941 KSG720941 LCC720941 LLY720941 LVU720941 MFQ720941 MPM720941 MZI720941 NJE720941 NTA720941 OCW720941 OMS720941 OWO720941 PGK720941 PQG720941 QAC720941 QJY720941 QTU720941 RDQ720941 RNM720941 RXI720941 SHE720941 SRA720941 TAW720941 TKS720941 TUO720941 UEK720941 UOG720941 UYC720941 VHY720941 VRU720941 WBQ720941 WLM720941 WVI720941 A786477 IW786477 SS786477 ACO786477 AMK786477 AWG786477 BGC786477 BPY786477 BZU786477 CJQ786477 CTM786477 DDI786477 DNE786477 DXA786477 EGW786477 EQS786477 FAO786477 FKK786477 FUG786477 GEC786477 GNY786477 GXU786477 HHQ786477 HRM786477 IBI786477 ILE786477 IVA786477 JEW786477 JOS786477 JYO786477 KIK786477 KSG786477 LCC786477 LLY786477 LVU786477 MFQ786477 MPM786477 MZI786477 NJE786477 NTA786477 OCW786477 OMS786477 OWO786477 PGK786477 PQG786477 QAC786477 QJY786477 QTU786477 RDQ786477 RNM786477 RXI786477 SHE786477 SRA786477 TAW786477 TKS786477 TUO786477 UEK786477 UOG786477 UYC786477 VHY786477 VRU786477 WBQ786477 WLM786477 WVI786477 A852013 IW852013 SS852013 ACO852013 AMK852013 AWG852013 BGC852013 BPY852013 BZU852013 CJQ852013 CTM852013 DDI852013 DNE852013 DXA852013 EGW852013 EQS852013 FAO852013 FKK852013 FUG852013 GEC852013 GNY852013 GXU852013 HHQ852013 HRM852013 IBI852013 ILE852013 IVA852013 JEW852013 JOS852013 JYO852013 KIK852013 KSG852013 LCC852013 LLY852013 LVU852013 MFQ852013 MPM852013 MZI852013 NJE852013 NTA852013 OCW852013 OMS852013 OWO852013 PGK852013 PQG852013 QAC852013 QJY852013 QTU852013 RDQ852013 RNM852013 RXI852013 SHE852013 SRA852013 TAW852013 TKS852013 TUO852013 UEK852013 UOG852013 UYC852013 VHY852013 VRU852013 WBQ852013 WLM852013 WVI852013 A917549 IW917549 SS917549 ACO917549 AMK917549 AWG917549 BGC917549 BPY917549 BZU917549 CJQ917549 CTM917549 DDI917549 DNE917549 DXA917549 EGW917549 EQS917549 FAO917549 FKK917549 FUG917549 GEC917549 GNY917549 GXU917549 HHQ917549 HRM917549 IBI917549 ILE917549 IVA917549 JEW917549 JOS917549 JYO917549 KIK917549 KSG917549 LCC917549 LLY917549 LVU917549 MFQ917549 MPM917549 MZI917549 NJE917549 NTA917549 OCW917549 OMS917549 OWO917549 PGK917549 PQG917549 QAC917549 QJY917549 QTU917549 RDQ917549 RNM917549 RXI917549 SHE917549 SRA917549 TAW917549 TKS917549 TUO917549 UEK917549 UOG917549 UYC917549 VHY917549 VRU917549 WBQ917549 WLM917549 WVI917549 A983085 IW983085 SS983085 ACO983085 AMK983085 AWG983085 BGC983085 BPY983085 BZU983085 CJQ983085 CTM983085 DDI983085 DNE983085 DXA983085 EGW983085 EQS983085 FAO983085 FKK983085 FUG983085 GEC983085 GNY983085 GXU983085 HHQ983085 HRM983085 IBI983085 ILE983085 IVA983085 JEW983085 JOS983085 JYO983085 KIK983085 KSG983085 LCC983085 LLY983085 LVU983085 MFQ983085 MPM983085 MZI983085 NJE983085 NTA983085 OCW983085 OMS983085 OWO983085 PGK983085 PQG983085 QAC983085 QJY983085 QTU983085 RDQ983085 RNM983085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IW41 SS41 ACO41 AMK41 AWG41 BGC41 BPY41 BZU41 CJQ41 CTM41 DDI41 DNE41 DXA41 EGW41 EQS41 FAO41 FKK41 FUG41 GEC41 GNY41 GXU41 HHQ41 HRM41 IBI41 ILE41 IVA41 JEW41 JOS41 JYO41 KIK41 KSG41 LCC41 LLY41 LVU41 MFQ41 MPM41 MZI41 NJE41 NTA41 OCW41 OMS41 OWO41 PGK41 PQG41 QAC41 QJY41 QTU41 RDQ41 RNM41 RXI41 SHE41 SRA41 TAW41 TKS41 TUO41 UEK41 UOG41 UYC41 VHY41 VRU41 WBQ41 WLM41 WVI41 IW39 SS39 ACO39 AMK39 AWG39 BGC39 BPY39 BZU39 CJQ39 CTM39 DDI39 DNE39 DXA39 EGW39 EQS39 FAO39 FKK39 FUG39 GEC39 GNY39 GXU39 HHQ39 HRM39 IBI39 ILE39 IVA39 JEW39 JOS39 JYO39 KIK39 KSG39 LCC39 LLY39 LVU39 MFQ39 MPM39 MZI39 NJE39 NTA39 OCW39 OMS39 OWO39 PGK39 PQG39 QAC39 QJY39 QTU39 RDQ39 RNM39 RXI39 SHE39 SRA39 TAW39 TKS39 TUO39 UEK39 UOG39 UYC39 VHY39 VRU39 WBQ39 WLM39 WVI39 IW37 SS37 ACO37 AMK37 AWG37 BGC37 BPY37 BZU37 CJQ37 CTM37 DDI37 DNE37 DXA37 EGW37 EQS37 FAO37 FKK37 FUG37 GEC37 GNY37 GXU37 HHQ37 HRM37 IBI37 ILE37 IVA37 JEW37 JOS37 JYO37 KIK37 KSG37 LCC37 LLY37 LVU37 MFQ37 MPM37 MZI37 NJE37 NTA37 OCW37 OMS37 OWO37 PGK37 PQG37 QAC37 QJY37 QTU37 RDQ37 RNM37 RXI37 SHE37 SRA37 TAW37 TKS37 TUO37 UEK37 UOG37 UYC37 VHY37 VRU37 WBQ37 WLM37 WVI37 IW35 SS35 ACO35 AMK35 AWG35 BGC35 BPY35 BZU35 CJQ35 CTM35 DDI35 DNE35 DXA35 EGW35 EQS35 FAO35 FKK35 FUG35 GEC35 GNY35 GXU35 HHQ35 HRM35 IBI35 ILE35 IVA35 JEW35 JOS35 JYO35 KIK35 KSG35 LCC35 LLY35 LVU35 MFQ35 MPM35 MZI35 NJE35 NTA35 OCW35 OMS35 OWO35 PGK35 PQG35 QAC35 QJY35 QTU35 RDQ35 RNM35 RXI35 SHE35 SRA35 TAW35 TKS35 TUO35 UEK35 UOG35 UYC35 VHY35 VRU35 WBQ35 WLM35 WVI35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WVI33</xm:sqref>
        </x14:dataValidation>
        <x14:dataValidation type="list" allowBlank="1" showInputMessage="1" showErrorMessage="1" xr:uid="{00000000-0002-0000-0400-000005000000}">
          <x14:formula1>
            <xm:f>"　,常勤,非常勤"</xm:f>
          </x14:formula1>
          <xm:sqref>C7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C65555 IY65555 SU65555 ACQ65555 AMM65555 AWI65555 BGE65555 BQA65555 BZW65555 CJS65555 CTO65555 DDK65555 DNG65555 DXC65555 EGY65555 EQU65555 FAQ65555 FKM65555 FUI65555 GEE65555 GOA65555 GXW65555 HHS65555 HRO65555 IBK65555 ILG65555 IVC65555 JEY65555 JOU65555 JYQ65555 KIM65555 KSI65555 LCE65555 LMA65555 LVW65555 MFS65555 MPO65555 MZK65555 NJG65555 NTC65555 OCY65555 OMU65555 OWQ65555 PGM65555 PQI65555 QAE65555 QKA65555 QTW65555 RDS65555 RNO65555 RXK65555 SHG65555 SRC65555 TAY65555 TKU65555 TUQ65555 UEM65555 UOI65555 UYE65555 VIA65555 VRW65555 WBS65555 WLO65555 WVK65555 C131091 IY131091 SU131091 ACQ131091 AMM131091 AWI131091 BGE131091 BQA131091 BZW131091 CJS131091 CTO131091 DDK131091 DNG131091 DXC131091 EGY131091 EQU131091 FAQ131091 FKM131091 FUI131091 GEE131091 GOA131091 GXW131091 HHS131091 HRO131091 IBK131091 ILG131091 IVC131091 JEY131091 JOU131091 JYQ131091 KIM131091 KSI131091 LCE131091 LMA131091 LVW131091 MFS131091 MPO131091 MZK131091 NJG131091 NTC131091 OCY131091 OMU131091 OWQ131091 PGM131091 PQI131091 QAE131091 QKA131091 QTW131091 RDS131091 RNO131091 RXK131091 SHG131091 SRC131091 TAY131091 TKU131091 TUQ131091 UEM131091 UOI131091 UYE131091 VIA131091 VRW131091 WBS131091 WLO131091 WVK131091 C196627 IY196627 SU196627 ACQ196627 AMM196627 AWI196627 BGE196627 BQA196627 BZW196627 CJS196627 CTO196627 DDK196627 DNG196627 DXC196627 EGY196627 EQU196627 FAQ196627 FKM196627 FUI196627 GEE196627 GOA196627 GXW196627 HHS196627 HRO196627 IBK196627 ILG196627 IVC196627 JEY196627 JOU196627 JYQ196627 KIM196627 KSI196627 LCE196627 LMA196627 LVW196627 MFS196627 MPO196627 MZK196627 NJG196627 NTC196627 OCY196627 OMU196627 OWQ196627 PGM196627 PQI196627 QAE196627 QKA196627 QTW196627 RDS196627 RNO196627 RXK196627 SHG196627 SRC196627 TAY196627 TKU196627 TUQ196627 UEM196627 UOI196627 UYE196627 VIA196627 VRW196627 WBS196627 WLO196627 WVK196627 C262163 IY262163 SU262163 ACQ262163 AMM262163 AWI262163 BGE262163 BQA262163 BZW262163 CJS262163 CTO262163 DDK262163 DNG262163 DXC262163 EGY262163 EQU262163 FAQ262163 FKM262163 FUI262163 GEE262163 GOA262163 GXW262163 HHS262163 HRO262163 IBK262163 ILG262163 IVC262163 JEY262163 JOU262163 JYQ262163 KIM262163 KSI262163 LCE262163 LMA262163 LVW262163 MFS262163 MPO262163 MZK262163 NJG262163 NTC262163 OCY262163 OMU262163 OWQ262163 PGM262163 PQI262163 QAE262163 QKA262163 QTW262163 RDS262163 RNO262163 RXK262163 SHG262163 SRC262163 TAY262163 TKU262163 TUQ262163 UEM262163 UOI262163 UYE262163 VIA262163 VRW262163 WBS262163 WLO262163 WVK262163 C327699 IY327699 SU327699 ACQ327699 AMM327699 AWI327699 BGE327699 BQA327699 BZW327699 CJS327699 CTO327699 DDK327699 DNG327699 DXC327699 EGY327699 EQU327699 FAQ327699 FKM327699 FUI327699 GEE327699 GOA327699 GXW327699 HHS327699 HRO327699 IBK327699 ILG327699 IVC327699 JEY327699 JOU327699 JYQ327699 KIM327699 KSI327699 LCE327699 LMA327699 LVW327699 MFS327699 MPO327699 MZK327699 NJG327699 NTC327699 OCY327699 OMU327699 OWQ327699 PGM327699 PQI327699 QAE327699 QKA327699 QTW327699 RDS327699 RNO327699 RXK327699 SHG327699 SRC327699 TAY327699 TKU327699 TUQ327699 UEM327699 UOI327699 UYE327699 VIA327699 VRW327699 WBS327699 WLO327699 WVK327699 C393235 IY393235 SU393235 ACQ393235 AMM393235 AWI393235 BGE393235 BQA393235 BZW393235 CJS393235 CTO393235 DDK393235 DNG393235 DXC393235 EGY393235 EQU393235 FAQ393235 FKM393235 FUI393235 GEE393235 GOA393235 GXW393235 HHS393235 HRO393235 IBK393235 ILG393235 IVC393235 JEY393235 JOU393235 JYQ393235 KIM393235 KSI393235 LCE393235 LMA393235 LVW393235 MFS393235 MPO393235 MZK393235 NJG393235 NTC393235 OCY393235 OMU393235 OWQ393235 PGM393235 PQI393235 QAE393235 QKA393235 QTW393235 RDS393235 RNO393235 RXK393235 SHG393235 SRC393235 TAY393235 TKU393235 TUQ393235 UEM393235 UOI393235 UYE393235 VIA393235 VRW393235 WBS393235 WLO393235 WVK393235 C458771 IY458771 SU458771 ACQ458771 AMM458771 AWI458771 BGE458771 BQA458771 BZW458771 CJS458771 CTO458771 DDK458771 DNG458771 DXC458771 EGY458771 EQU458771 FAQ458771 FKM458771 FUI458771 GEE458771 GOA458771 GXW458771 HHS458771 HRO458771 IBK458771 ILG458771 IVC458771 JEY458771 JOU458771 JYQ458771 KIM458771 KSI458771 LCE458771 LMA458771 LVW458771 MFS458771 MPO458771 MZK458771 NJG458771 NTC458771 OCY458771 OMU458771 OWQ458771 PGM458771 PQI458771 QAE458771 QKA458771 QTW458771 RDS458771 RNO458771 RXK458771 SHG458771 SRC458771 TAY458771 TKU458771 TUQ458771 UEM458771 UOI458771 UYE458771 VIA458771 VRW458771 WBS458771 WLO458771 WVK458771 C524307 IY524307 SU524307 ACQ524307 AMM524307 AWI524307 BGE524307 BQA524307 BZW524307 CJS524307 CTO524307 DDK524307 DNG524307 DXC524307 EGY524307 EQU524307 FAQ524307 FKM524307 FUI524307 GEE524307 GOA524307 GXW524307 HHS524307 HRO524307 IBK524307 ILG524307 IVC524307 JEY524307 JOU524307 JYQ524307 KIM524307 KSI524307 LCE524307 LMA524307 LVW524307 MFS524307 MPO524307 MZK524307 NJG524307 NTC524307 OCY524307 OMU524307 OWQ524307 PGM524307 PQI524307 QAE524307 QKA524307 QTW524307 RDS524307 RNO524307 RXK524307 SHG524307 SRC524307 TAY524307 TKU524307 TUQ524307 UEM524307 UOI524307 UYE524307 VIA524307 VRW524307 WBS524307 WLO524307 WVK524307 C589843 IY589843 SU589843 ACQ589843 AMM589843 AWI589843 BGE589843 BQA589843 BZW589843 CJS589843 CTO589843 DDK589843 DNG589843 DXC589843 EGY589843 EQU589843 FAQ589843 FKM589843 FUI589843 GEE589843 GOA589843 GXW589843 HHS589843 HRO589843 IBK589843 ILG589843 IVC589843 JEY589843 JOU589843 JYQ589843 KIM589843 KSI589843 LCE589843 LMA589843 LVW589843 MFS589843 MPO589843 MZK589843 NJG589843 NTC589843 OCY589843 OMU589843 OWQ589843 PGM589843 PQI589843 QAE589843 QKA589843 QTW589843 RDS589843 RNO589843 RXK589843 SHG589843 SRC589843 TAY589843 TKU589843 TUQ589843 UEM589843 UOI589843 UYE589843 VIA589843 VRW589843 WBS589843 WLO589843 WVK589843 C655379 IY655379 SU655379 ACQ655379 AMM655379 AWI655379 BGE655379 BQA655379 BZW655379 CJS655379 CTO655379 DDK655379 DNG655379 DXC655379 EGY655379 EQU655379 FAQ655379 FKM655379 FUI655379 GEE655379 GOA655379 GXW655379 HHS655379 HRO655379 IBK655379 ILG655379 IVC655379 JEY655379 JOU655379 JYQ655379 KIM655379 KSI655379 LCE655379 LMA655379 LVW655379 MFS655379 MPO655379 MZK655379 NJG655379 NTC655379 OCY655379 OMU655379 OWQ655379 PGM655379 PQI655379 QAE655379 QKA655379 QTW655379 RDS655379 RNO655379 RXK655379 SHG655379 SRC655379 TAY655379 TKU655379 TUQ655379 UEM655379 UOI655379 UYE655379 VIA655379 VRW655379 WBS655379 WLO655379 WVK655379 C720915 IY720915 SU720915 ACQ720915 AMM720915 AWI720915 BGE720915 BQA720915 BZW720915 CJS720915 CTO720915 DDK720915 DNG720915 DXC720915 EGY720915 EQU720915 FAQ720915 FKM720915 FUI720915 GEE720915 GOA720915 GXW720915 HHS720915 HRO720915 IBK720915 ILG720915 IVC720915 JEY720915 JOU720915 JYQ720915 KIM720915 KSI720915 LCE720915 LMA720915 LVW720915 MFS720915 MPO720915 MZK720915 NJG720915 NTC720915 OCY720915 OMU720915 OWQ720915 PGM720915 PQI720915 QAE720915 QKA720915 QTW720915 RDS720915 RNO720915 RXK720915 SHG720915 SRC720915 TAY720915 TKU720915 TUQ720915 UEM720915 UOI720915 UYE720915 VIA720915 VRW720915 WBS720915 WLO720915 WVK720915 C786451 IY786451 SU786451 ACQ786451 AMM786451 AWI786451 BGE786451 BQA786451 BZW786451 CJS786451 CTO786451 DDK786451 DNG786451 DXC786451 EGY786451 EQU786451 FAQ786451 FKM786451 FUI786451 GEE786451 GOA786451 GXW786451 HHS786451 HRO786451 IBK786451 ILG786451 IVC786451 JEY786451 JOU786451 JYQ786451 KIM786451 KSI786451 LCE786451 LMA786451 LVW786451 MFS786451 MPO786451 MZK786451 NJG786451 NTC786451 OCY786451 OMU786451 OWQ786451 PGM786451 PQI786451 QAE786451 QKA786451 QTW786451 RDS786451 RNO786451 RXK786451 SHG786451 SRC786451 TAY786451 TKU786451 TUQ786451 UEM786451 UOI786451 UYE786451 VIA786451 VRW786451 WBS786451 WLO786451 WVK786451 C851987 IY851987 SU851987 ACQ851987 AMM851987 AWI851987 BGE851987 BQA851987 BZW851987 CJS851987 CTO851987 DDK851987 DNG851987 DXC851987 EGY851987 EQU851987 FAQ851987 FKM851987 FUI851987 GEE851987 GOA851987 GXW851987 HHS851987 HRO851987 IBK851987 ILG851987 IVC851987 JEY851987 JOU851987 JYQ851987 KIM851987 KSI851987 LCE851987 LMA851987 LVW851987 MFS851987 MPO851987 MZK851987 NJG851987 NTC851987 OCY851987 OMU851987 OWQ851987 PGM851987 PQI851987 QAE851987 QKA851987 QTW851987 RDS851987 RNO851987 RXK851987 SHG851987 SRC851987 TAY851987 TKU851987 TUQ851987 UEM851987 UOI851987 UYE851987 VIA851987 VRW851987 WBS851987 WLO851987 WVK851987 C917523 IY917523 SU917523 ACQ917523 AMM917523 AWI917523 BGE917523 BQA917523 BZW917523 CJS917523 CTO917523 DDK917523 DNG917523 DXC917523 EGY917523 EQU917523 FAQ917523 FKM917523 FUI917523 GEE917523 GOA917523 GXW917523 HHS917523 HRO917523 IBK917523 ILG917523 IVC917523 JEY917523 JOU917523 JYQ917523 KIM917523 KSI917523 LCE917523 LMA917523 LVW917523 MFS917523 MPO917523 MZK917523 NJG917523 NTC917523 OCY917523 OMU917523 OWQ917523 PGM917523 PQI917523 QAE917523 QKA917523 QTW917523 RDS917523 RNO917523 RXK917523 SHG917523 SRC917523 TAY917523 TKU917523 TUQ917523 UEM917523 UOI917523 UYE917523 VIA917523 VRW917523 WBS917523 WLO917523 WVK917523 C983059 IY983059 SU983059 ACQ983059 AMM983059 AWI983059 BGE983059 BQA983059 BZW983059 CJS983059 CTO983059 DDK983059 DNG983059 DXC983059 EGY983059 EQU983059 FAQ983059 FKM983059 FUI983059 GEE983059 GOA983059 GXW983059 HHS983059 HRO983059 IBK983059 ILG983059 IVC983059 JEY983059 JOU983059 JYQ983059 KIM983059 KSI983059 LCE983059 LMA983059 LVW983059 MFS983059 MPO983059 MZK983059 NJG983059 NTC983059 OCY983059 OMU983059 OWQ983059 PGM983059 PQI983059 QAE983059 QKA983059 QTW983059 RDS983059 RNO983059 RXK983059 SHG983059 SRC983059 TAY983059 TKU983059 TUQ983059 UEM983059 UOI983059 UYE983059 VIA983059 VRW983059 WBS983059 WLO983059 WVK983059 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C65557 IY65557 SU65557 ACQ65557 AMM65557 AWI65557 BGE65557 BQA65557 BZW65557 CJS65557 CTO65557 DDK65557 DNG65557 DXC65557 EGY65557 EQU65557 FAQ65557 FKM65557 FUI65557 GEE65557 GOA65557 GXW65557 HHS65557 HRO65557 IBK65557 ILG65557 IVC65557 JEY65557 JOU65557 JYQ65557 KIM65557 KSI65557 LCE65557 LMA65557 LVW65557 MFS65557 MPO65557 MZK65557 NJG65557 NTC65557 OCY65557 OMU65557 OWQ65557 PGM65557 PQI65557 QAE65557 QKA65557 QTW65557 RDS65557 RNO65557 RXK65557 SHG65557 SRC65557 TAY65557 TKU65557 TUQ65557 UEM65557 UOI65557 UYE65557 VIA65557 VRW65557 WBS65557 WLO65557 WVK65557 C131093 IY131093 SU131093 ACQ131093 AMM131093 AWI131093 BGE131093 BQA131093 BZW131093 CJS131093 CTO131093 DDK131093 DNG131093 DXC131093 EGY131093 EQU131093 FAQ131093 FKM131093 FUI131093 GEE131093 GOA131093 GXW131093 HHS131093 HRO131093 IBK131093 ILG131093 IVC131093 JEY131093 JOU131093 JYQ131093 KIM131093 KSI131093 LCE131093 LMA131093 LVW131093 MFS131093 MPO131093 MZK131093 NJG131093 NTC131093 OCY131093 OMU131093 OWQ131093 PGM131093 PQI131093 QAE131093 QKA131093 QTW131093 RDS131093 RNO131093 RXK131093 SHG131093 SRC131093 TAY131093 TKU131093 TUQ131093 UEM131093 UOI131093 UYE131093 VIA131093 VRW131093 WBS131093 WLO131093 WVK131093 C196629 IY196629 SU196629 ACQ196629 AMM196629 AWI196629 BGE196629 BQA196629 BZW196629 CJS196629 CTO196629 DDK196629 DNG196629 DXC196629 EGY196629 EQU196629 FAQ196629 FKM196629 FUI196629 GEE196629 GOA196629 GXW196629 HHS196629 HRO196629 IBK196629 ILG196629 IVC196629 JEY196629 JOU196629 JYQ196629 KIM196629 KSI196629 LCE196629 LMA196629 LVW196629 MFS196629 MPO196629 MZK196629 NJG196629 NTC196629 OCY196629 OMU196629 OWQ196629 PGM196629 PQI196629 QAE196629 QKA196629 QTW196629 RDS196629 RNO196629 RXK196629 SHG196629 SRC196629 TAY196629 TKU196629 TUQ196629 UEM196629 UOI196629 UYE196629 VIA196629 VRW196629 WBS196629 WLO196629 WVK196629 C262165 IY262165 SU262165 ACQ262165 AMM262165 AWI262165 BGE262165 BQA262165 BZW262165 CJS262165 CTO262165 DDK262165 DNG262165 DXC262165 EGY262165 EQU262165 FAQ262165 FKM262165 FUI262165 GEE262165 GOA262165 GXW262165 HHS262165 HRO262165 IBK262165 ILG262165 IVC262165 JEY262165 JOU262165 JYQ262165 KIM262165 KSI262165 LCE262165 LMA262165 LVW262165 MFS262165 MPO262165 MZK262165 NJG262165 NTC262165 OCY262165 OMU262165 OWQ262165 PGM262165 PQI262165 QAE262165 QKA262165 QTW262165 RDS262165 RNO262165 RXK262165 SHG262165 SRC262165 TAY262165 TKU262165 TUQ262165 UEM262165 UOI262165 UYE262165 VIA262165 VRW262165 WBS262165 WLO262165 WVK262165 C327701 IY327701 SU327701 ACQ327701 AMM327701 AWI327701 BGE327701 BQA327701 BZW327701 CJS327701 CTO327701 DDK327701 DNG327701 DXC327701 EGY327701 EQU327701 FAQ327701 FKM327701 FUI327701 GEE327701 GOA327701 GXW327701 HHS327701 HRO327701 IBK327701 ILG327701 IVC327701 JEY327701 JOU327701 JYQ327701 KIM327701 KSI327701 LCE327701 LMA327701 LVW327701 MFS327701 MPO327701 MZK327701 NJG327701 NTC327701 OCY327701 OMU327701 OWQ327701 PGM327701 PQI327701 QAE327701 QKA327701 QTW327701 RDS327701 RNO327701 RXK327701 SHG327701 SRC327701 TAY327701 TKU327701 TUQ327701 UEM327701 UOI327701 UYE327701 VIA327701 VRW327701 WBS327701 WLO327701 WVK327701 C393237 IY393237 SU393237 ACQ393237 AMM393237 AWI393237 BGE393237 BQA393237 BZW393237 CJS393237 CTO393237 DDK393237 DNG393237 DXC393237 EGY393237 EQU393237 FAQ393237 FKM393237 FUI393237 GEE393237 GOA393237 GXW393237 HHS393237 HRO393237 IBK393237 ILG393237 IVC393237 JEY393237 JOU393237 JYQ393237 KIM393237 KSI393237 LCE393237 LMA393237 LVW393237 MFS393237 MPO393237 MZK393237 NJG393237 NTC393237 OCY393237 OMU393237 OWQ393237 PGM393237 PQI393237 QAE393237 QKA393237 QTW393237 RDS393237 RNO393237 RXK393237 SHG393237 SRC393237 TAY393237 TKU393237 TUQ393237 UEM393237 UOI393237 UYE393237 VIA393237 VRW393237 WBS393237 WLO393237 WVK393237 C458773 IY458773 SU458773 ACQ458773 AMM458773 AWI458773 BGE458773 BQA458773 BZW458773 CJS458773 CTO458773 DDK458773 DNG458773 DXC458773 EGY458773 EQU458773 FAQ458773 FKM458773 FUI458773 GEE458773 GOA458773 GXW458773 HHS458773 HRO458773 IBK458773 ILG458773 IVC458773 JEY458773 JOU458773 JYQ458773 KIM458773 KSI458773 LCE458773 LMA458773 LVW458773 MFS458773 MPO458773 MZK458773 NJG458773 NTC458773 OCY458773 OMU458773 OWQ458773 PGM458773 PQI458773 QAE458773 QKA458773 QTW458773 RDS458773 RNO458773 RXK458773 SHG458773 SRC458773 TAY458773 TKU458773 TUQ458773 UEM458773 UOI458773 UYE458773 VIA458773 VRW458773 WBS458773 WLO458773 WVK458773 C524309 IY524309 SU524309 ACQ524309 AMM524309 AWI524309 BGE524309 BQA524309 BZW524309 CJS524309 CTO524309 DDK524309 DNG524309 DXC524309 EGY524309 EQU524309 FAQ524309 FKM524309 FUI524309 GEE524309 GOA524309 GXW524309 HHS524309 HRO524309 IBK524309 ILG524309 IVC524309 JEY524309 JOU524309 JYQ524309 KIM524309 KSI524309 LCE524309 LMA524309 LVW524309 MFS524309 MPO524309 MZK524309 NJG524309 NTC524309 OCY524309 OMU524309 OWQ524309 PGM524309 PQI524309 QAE524309 QKA524309 QTW524309 RDS524309 RNO524309 RXK524309 SHG524309 SRC524309 TAY524309 TKU524309 TUQ524309 UEM524309 UOI524309 UYE524309 VIA524309 VRW524309 WBS524309 WLO524309 WVK524309 C589845 IY589845 SU589845 ACQ589845 AMM589845 AWI589845 BGE589845 BQA589845 BZW589845 CJS589845 CTO589845 DDK589845 DNG589845 DXC589845 EGY589845 EQU589845 FAQ589845 FKM589845 FUI589845 GEE589845 GOA589845 GXW589845 HHS589845 HRO589845 IBK589845 ILG589845 IVC589845 JEY589845 JOU589845 JYQ589845 KIM589845 KSI589845 LCE589845 LMA589845 LVW589845 MFS589845 MPO589845 MZK589845 NJG589845 NTC589845 OCY589845 OMU589845 OWQ589845 PGM589845 PQI589845 QAE589845 QKA589845 QTW589845 RDS589845 RNO589845 RXK589845 SHG589845 SRC589845 TAY589845 TKU589845 TUQ589845 UEM589845 UOI589845 UYE589845 VIA589845 VRW589845 WBS589845 WLO589845 WVK589845 C655381 IY655381 SU655381 ACQ655381 AMM655381 AWI655381 BGE655381 BQA655381 BZW655381 CJS655381 CTO655381 DDK655381 DNG655381 DXC655381 EGY655381 EQU655381 FAQ655381 FKM655381 FUI655381 GEE655381 GOA655381 GXW655381 HHS655381 HRO655381 IBK655381 ILG655381 IVC655381 JEY655381 JOU655381 JYQ655381 KIM655381 KSI655381 LCE655381 LMA655381 LVW655381 MFS655381 MPO655381 MZK655381 NJG655381 NTC655381 OCY655381 OMU655381 OWQ655381 PGM655381 PQI655381 QAE655381 QKA655381 QTW655381 RDS655381 RNO655381 RXK655381 SHG655381 SRC655381 TAY655381 TKU655381 TUQ655381 UEM655381 UOI655381 UYE655381 VIA655381 VRW655381 WBS655381 WLO655381 WVK655381 C720917 IY720917 SU720917 ACQ720917 AMM720917 AWI720917 BGE720917 BQA720917 BZW720917 CJS720917 CTO720917 DDK720917 DNG720917 DXC720917 EGY720917 EQU720917 FAQ720917 FKM720917 FUI720917 GEE720917 GOA720917 GXW720917 HHS720917 HRO720917 IBK720917 ILG720917 IVC720917 JEY720917 JOU720917 JYQ720917 KIM720917 KSI720917 LCE720917 LMA720917 LVW720917 MFS720917 MPO720917 MZK720917 NJG720917 NTC720917 OCY720917 OMU720917 OWQ720917 PGM720917 PQI720917 QAE720917 QKA720917 QTW720917 RDS720917 RNO720917 RXK720917 SHG720917 SRC720917 TAY720917 TKU720917 TUQ720917 UEM720917 UOI720917 UYE720917 VIA720917 VRW720917 WBS720917 WLO720917 WVK720917 C786453 IY786453 SU786453 ACQ786453 AMM786453 AWI786453 BGE786453 BQA786453 BZW786453 CJS786453 CTO786453 DDK786453 DNG786453 DXC786453 EGY786453 EQU786453 FAQ786453 FKM786453 FUI786453 GEE786453 GOA786453 GXW786453 HHS786453 HRO786453 IBK786453 ILG786453 IVC786453 JEY786453 JOU786453 JYQ786453 KIM786453 KSI786453 LCE786453 LMA786453 LVW786453 MFS786453 MPO786453 MZK786453 NJG786453 NTC786453 OCY786453 OMU786453 OWQ786453 PGM786453 PQI786453 QAE786453 QKA786453 QTW786453 RDS786453 RNO786453 RXK786453 SHG786453 SRC786453 TAY786453 TKU786453 TUQ786453 UEM786453 UOI786453 UYE786453 VIA786453 VRW786453 WBS786453 WLO786453 WVK786453 C851989 IY851989 SU851989 ACQ851989 AMM851989 AWI851989 BGE851989 BQA851989 BZW851989 CJS851989 CTO851989 DDK851989 DNG851989 DXC851989 EGY851989 EQU851989 FAQ851989 FKM851989 FUI851989 GEE851989 GOA851989 GXW851989 HHS851989 HRO851989 IBK851989 ILG851989 IVC851989 JEY851989 JOU851989 JYQ851989 KIM851989 KSI851989 LCE851989 LMA851989 LVW851989 MFS851989 MPO851989 MZK851989 NJG851989 NTC851989 OCY851989 OMU851989 OWQ851989 PGM851989 PQI851989 QAE851989 QKA851989 QTW851989 RDS851989 RNO851989 RXK851989 SHG851989 SRC851989 TAY851989 TKU851989 TUQ851989 UEM851989 UOI851989 UYE851989 VIA851989 VRW851989 WBS851989 WLO851989 WVK851989 C917525 IY917525 SU917525 ACQ917525 AMM917525 AWI917525 BGE917525 BQA917525 BZW917525 CJS917525 CTO917525 DDK917525 DNG917525 DXC917525 EGY917525 EQU917525 FAQ917525 FKM917525 FUI917525 GEE917525 GOA917525 GXW917525 HHS917525 HRO917525 IBK917525 ILG917525 IVC917525 JEY917525 JOU917525 JYQ917525 KIM917525 KSI917525 LCE917525 LMA917525 LVW917525 MFS917525 MPO917525 MZK917525 NJG917525 NTC917525 OCY917525 OMU917525 OWQ917525 PGM917525 PQI917525 QAE917525 QKA917525 QTW917525 RDS917525 RNO917525 RXK917525 SHG917525 SRC917525 TAY917525 TKU917525 TUQ917525 UEM917525 UOI917525 UYE917525 VIA917525 VRW917525 WBS917525 WLO917525 WVK917525 C983061 IY983061 SU983061 ACQ983061 AMM983061 AWI983061 BGE983061 BQA983061 BZW983061 CJS983061 CTO983061 DDK983061 DNG983061 DXC983061 EGY983061 EQU983061 FAQ983061 FKM983061 FUI983061 GEE983061 GOA983061 GXW983061 HHS983061 HRO983061 IBK983061 ILG983061 IVC983061 JEY983061 JOU983061 JYQ983061 KIM983061 KSI983061 LCE983061 LMA983061 LVW983061 MFS983061 MPO983061 MZK983061 NJG983061 NTC983061 OCY983061 OMU983061 OWQ983061 PGM983061 PQI983061 QAE983061 QKA983061 QTW983061 RDS983061 RNO983061 RXK983061 SHG983061 SRC983061 TAY983061 TKU983061 TUQ983061 UEM983061 UOI983061 UYE983061 VIA983061 VRW983061 WBS983061 WLO983061 WVK983061 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C131095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C196631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C262167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C327703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C393239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C458775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C524311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C589847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C655383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C720919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C786455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C851991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C917527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C983063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WVK983063 C13 IY13 SU13 ACQ13 AMM13 AWI13 BGE13 BQA13 BZW13 CJS13 CTO13 DDK13 DNG13 DXC13 EGY13 EQU13 FAQ13 FKM13 FUI13 GEE13 GOA13 GXW13 HHS13 HRO13 IBK13 ILG13 IVC13 JEY13 JOU13 JYQ13 KIM13 KSI13 LCE13 LMA13 LVW13 MFS13 MPO13 MZK13 NJG13 NTC13 OCY13 OMU13 OWQ13 PGM13 PQI13 QAE13 QKA13 QTW13 RDS13 RNO13 RXK13 SHG13 SRC13 TAY13 TKU13 TUQ13 UEM13 UOI13 UYE13 VIA13 VRW13 WBS13 WLO13 WVK13 C65561 IY65561 SU65561 ACQ65561 AMM65561 AWI65561 BGE65561 BQA65561 BZW65561 CJS65561 CTO65561 DDK65561 DNG65561 DXC65561 EGY65561 EQU65561 FAQ65561 FKM65561 FUI65561 GEE65561 GOA65561 GXW65561 HHS65561 HRO65561 IBK65561 ILG65561 IVC65561 JEY65561 JOU65561 JYQ65561 KIM65561 KSI65561 LCE65561 LMA65561 LVW65561 MFS65561 MPO65561 MZK65561 NJG65561 NTC65561 OCY65561 OMU65561 OWQ65561 PGM65561 PQI65561 QAE65561 QKA65561 QTW65561 RDS65561 RNO65561 RXK65561 SHG65561 SRC65561 TAY65561 TKU65561 TUQ65561 UEM65561 UOI65561 UYE65561 VIA65561 VRW65561 WBS65561 WLO65561 WVK65561 C131097 IY131097 SU131097 ACQ131097 AMM131097 AWI131097 BGE131097 BQA131097 BZW131097 CJS131097 CTO131097 DDK131097 DNG131097 DXC131097 EGY131097 EQU131097 FAQ131097 FKM131097 FUI131097 GEE131097 GOA131097 GXW131097 HHS131097 HRO131097 IBK131097 ILG131097 IVC131097 JEY131097 JOU131097 JYQ131097 KIM131097 KSI131097 LCE131097 LMA131097 LVW131097 MFS131097 MPO131097 MZK131097 NJG131097 NTC131097 OCY131097 OMU131097 OWQ131097 PGM131097 PQI131097 QAE131097 QKA131097 QTW131097 RDS131097 RNO131097 RXK131097 SHG131097 SRC131097 TAY131097 TKU131097 TUQ131097 UEM131097 UOI131097 UYE131097 VIA131097 VRW131097 WBS131097 WLO131097 WVK131097 C196633 IY196633 SU196633 ACQ196633 AMM196633 AWI196633 BGE196633 BQA196633 BZW196633 CJS196633 CTO196633 DDK196633 DNG196633 DXC196633 EGY196633 EQU196633 FAQ196633 FKM196633 FUI196633 GEE196633 GOA196633 GXW196633 HHS196633 HRO196633 IBK196633 ILG196633 IVC196633 JEY196633 JOU196633 JYQ196633 KIM196633 KSI196633 LCE196633 LMA196633 LVW196633 MFS196633 MPO196633 MZK196633 NJG196633 NTC196633 OCY196633 OMU196633 OWQ196633 PGM196633 PQI196633 QAE196633 QKA196633 QTW196633 RDS196633 RNO196633 RXK196633 SHG196633 SRC196633 TAY196633 TKU196633 TUQ196633 UEM196633 UOI196633 UYE196633 VIA196633 VRW196633 WBS196633 WLO196633 WVK196633 C262169 IY262169 SU262169 ACQ262169 AMM262169 AWI262169 BGE262169 BQA262169 BZW262169 CJS262169 CTO262169 DDK262169 DNG262169 DXC262169 EGY262169 EQU262169 FAQ262169 FKM262169 FUI262169 GEE262169 GOA262169 GXW262169 HHS262169 HRO262169 IBK262169 ILG262169 IVC262169 JEY262169 JOU262169 JYQ262169 KIM262169 KSI262169 LCE262169 LMA262169 LVW262169 MFS262169 MPO262169 MZK262169 NJG262169 NTC262169 OCY262169 OMU262169 OWQ262169 PGM262169 PQI262169 QAE262169 QKA262169 QTW262169 RDS262169 RNO262169 RXK262169 SHG262169 SRC262169 TAY262169 TKU262169 TUQ262169 UEM262169 UOI262169 UYE262169 VIA262169 VRW262169 WBS262169 WLO262169 WVK262169 C327705 IY327705 SU327705 ACQ327705 AMM327705 AWI327705 BGE327705 BQA327705 BZW327705 CJS327705 CTO327705 DDK327705 DNG327705 DXC327705 EGY327705 EQU327705 FAQ327705 FKM327705 FUI327705 GEE327705 GOA327705 GXW327705 HHS327705 HRO327705 IBK327705 ILG327705 IVC327705 JEY327705 JOU327705 JYQ327705 KIM327705 KSI327705 LCE327705 LMA327705 LVW327705 MFS327705 MPO327705 MZK327705 NJG327705 NTC327705 OCY327705 OMU327705 OWQ327705 PGM327705 PQI327705 QAE327705 QKA327705 QTW327705 RDS327705 RNO327705 RXK327705 SHG327705 SRC327705 TAY327705 TKU327705 TUQ327705 UEM327705 UOI327705 UYE327705 VIA327705 VRW327705 WBS327705 WLO327705 WVK327705 C393241 IY393241 SU393241 ACQ393241 AMM393241 AWI393241 BGE393241 BQA393241 BZW393241 CJS393241 CTO393241 DDK393241 DNG393241 DXC393241 EGY393241 EQU393241 FAQ393241 FKM393241 FUI393241 GEE393241 GOA393241 GXW393241 HHS393241 HRO393241 IBK393241 ILG393241 IVC393241 JEY393241 JOU393241 JYQ393241 KIM393241 KSI393241 LCE393241 LMA393241 LVW393241 MFS393241 MPO393241 MZK393241 NJG393241 NTC393241 OCY393241 OMU393241 OWQ393241 PGM393241 PQI393241 QAE393241 QKA393241 QTW393241 RDS393241 RNO393241 RXK393241 SHG393241 SRC393241 TAY393241 TKU393241 TUQ393241 UEM393241 UOI393241 UYE393241 VIA393241 VRW393241 WBS393241 WLO393241 WVK393241 C458777 IY458777 SU458777 ACQ458777 AMM458777 AWI458777 BGE458777 BQA458777 BZW458777 CJS458777 CTO458777 DDK458777 DNG458777 DXC458777 EGY458777 EQU458777 FAQ458777 FKM458777 FUI458777 GEE458777 GOA458777 GXW458777 HHS458777 HRO458777 IBK458777 ILG458777 IVC458777 JEY458777 JOU458777 JYQ458777 KIM458777 KSI458777 LCE458777 LMA458777 LVW458777 MFS458777 MPO458777 MZK458777 NJG458777 NTC458777 OCY458777 OMU458777 OWQ458777 PGM458777 PQI458777 QAE458777 QKA458777 QTW458777 RDS458777 RNO458777 RXK458777 SHG458777 SRC458777 TAY458777 TKU458777 TUQ458777 UEM458777 UOI458777 UYE458777 VIA458777 VRW458777 WBS458777 WLO458777 WVK458777 C524313 IY524313 SU524313 ACQ524313 AMM524313 AWI524313 BGE524313 BQA524313 BZW524313 CJS524313 CTO524313 DDK524313 DNG524313 DXC524313 EGY524313 EQU524313 FAQ524313 FKM524313 FUI524313 GEE524313 GOA524313 GXW524313 HHS524313 HRO524313 IBK524313 ILG524313 IVC524313 JEY524313 JOU524313 JYQ524313 KIM524313 KSI524313 LCE524313 LMA524313 LVW524313 MFS524313 MPO524313 MZK524313 NJG524313 NTC524313 OCY524313 OMU524313 OWQ524313 PGM524313 PQI524313 QAE524313 QKA524313 QTW524313 RDS524313 RNO524313 RXK524313 SHG524313 SRC524313 TAY524313 TKU524313 TUQ524313 UEM524313 UOI524313 UYE524313 VIA524313 VRW524313 WBS524313 WLO524313 WVK524313 C589849 IY589849 SU589849 ACQ589849 AMM589849 AWI589849 BGE589849 BQA589849 BZW589849 CJS589849 CTO589849 DDK589849 DNG589849 DXC589849 EGY589849 EQU589849 FAQ589849 FKM589849 FUI589849 GEE589849 GOA589849 GXW589849 HHS589849 HRO589849 IBK589849 ILG589849 IVC589849 JEY589849 JOU589849 JYQ589849 KIM589849 KSI589849 LCE589849 LMA589849 LVW589849 MFS589849 MPO589849 MZK589849 NJG589849 NTC589849 OCY589849 OMU589849 OWQ589849 PGM589849 PQI589849 QAE589849 QKA589849 QTW589849 RDS589849 RNO589849 RXK589849 SHG589849 SRC589849 TAY589849 TKU589849 TUQ589849 UEM589849 UOI589849 UYE589849 VIA589849 VRW589849 WBS589849 WLO589849 WVK589849 C655385 IY655385 SU655385 ACQ655385 AMM655385 AWI655385 BGE655385 BQA655385 BZW655385 CJS655385 CTO655385 DDK655385 DNG655385 DXC655385 EGY655385 EQU655385 FAQ655385 FKM655385 FUI655385 GEE655385 GOA655385 GXW655385 HHS655385 HRO655385 IBK655385 ILG655385 IVC655385 JEY655385 JOU655385 JYQ655385 KIM655385 KSI655385 LCE655385 LMA655385 LVW655385 MFS655385 MPO655385 MZK655385 NJG655385 NTC655385 OCY655385 OMU655385 OWQ655385 PGM655385 PQI655385 QAE655385 QKA655385 QTW655385 RDS655385 RNO655385 RXK655385 SHG655385 SRC655385 TAY655385 TKU655385 TUQ655385 UEM655385 UOI655385 UYE655385 VIA655385 VRW655385 WBS655385 WLO655385 WVK655385 C720921 IY720921 SU720921 ACQ720921 AMM720921 AWI720921 BGE720921 BQA720921 BZW720921 CJS720921 CTO720921 DDK720921 DNG720921 DXC720921 EGY720921 EQU720921 FAQ720921 FKM720921 FUI720921 GEE720921 GOA720921 GXW720921 HHS720921 HRO720921 IBK720921 ILG720921 IVC720921 JEY720921 JOU720921 JYQ720921 KIM720921 KSI720921 LCE720921 LMA720921 LVW720921 MFS720921 MPO720921 MZK720921 NJG720921 NTC720921 OCY720921 OMU720921 OWQ720921 PGM720921 PQI720921 QAE720921 QKA720921 QTW720921 RDS720921 RNO720921 RXK720921 SHG720921 SRC720921 TAY720921 TKU720921 TUQ720921 UEM720921 UOI720921 UYE720921 VIA720921 VRW720921 WBS720921 WLO720921 WVK720921 C786457 IY786457 SU786457 ACQ786457 AMM786457 AWI786457 BGE786457 BQA786457 BZW786457 CJS786457 CTO786457 DDK786457 DNG786457 DXC786457 EGY786457 EQU786457 FAQ786457 FKM786457 FUI786457 GEE786457 GOA786457 GXW786457 HHS786457 HRO786457 IBK786457 ILG786457 IVC786457 JEY786457 JOU786457 JYQ786457 KIM786457 KSI786457 LCE786457 LMA786457 LVW786457 MFS786457 MPO786457 MZK786457 NJG786457 NTC786457 OCY786457 OMU786457 OWQ786457 PGM786457 PQI786457 QAE786457 QKA786457 QTW786457 RDS786457 RNO786457 RXK786457 SHG786457 SRC786457 TAY786457 TKU786457 TUQ786457 UEM786457 UOI786457 UYE786457 VIA786457 VRW786457 WBS786457 WLO786457 WVK786457 C851993 IY851993 SU851993 ACQ851993 AMM851993 AWI851993 BGE851993 BQA851993 BZW851993 CJS851993 CTO851993 DDK851993 DNG851993 DXC851993 EGY851993 EQU851993 FAQ851993 FKM851993 FUI851993 GEE851993 GOA851993 GXW851993 HHS851993 HRO851993 IBK851993 ILG851993 IVC851993 JEY851993 JOU851993 JYQ851993 KIM851993 KSI851993 LCE851993 LMA851993 LVW851993 MFS851993 MPO851993 MZK851993 NJG851993 NTC851993 OCY851993 OMU851993 OWQ851993 PGM851993 PQI851993 QAE851993 QKA851993 QTW851993 RDS851993 RNO851993 RXK851993 SHG851993 SRC851993 TAY851993 TKU851993 TUQ851993 UEM851993 UOI851993 UYE851993 VIA851993 VRW851993 WBS851993 WLO851993 WVK851993 C917529 IY917529 SU917529 ACQ917529 AMM917529 AWI917529 BGE917529 BQA917529 BZW917529 CJS917529 CTO917529 DDK917529 DNG917529 DXC917529 EGY917529 EQU917529 FAQ917529 FKM917529 FUI917529 GEE917529 GOA917529 GXW917529 HHS917529 HRO917529 IBK917529 ILG917529 IVC917529 JEY917529 JOU917529 JYQ917529 KIM917529 KSI917529 LCE917529 LMA917529 LVW917529 MFS917529 MPO917529 MZK917529 NJG917529 NTC917529 OCY917529 OMU917529 OWQ917529 PGM917529 PQI917529 QAE917529 QKA917529 QTW917529 RDS917529 RNO917529 RXK917529 SHG917529 SRC917529 TAY917529 TKU917529 TUQ917529 UEM917529 UOI917529 UYE917529 VIA917529 VRW917529 WBS917529 WLO917529 WVK917529 C983065 IY983065 SU983065 ACQ983065 AMM983065 AWI983065 BGE983065 BQA983065 BZW983065 CJS983065 CTO983065 DDK983065 DNG983065 DXC983065 EGY983065 EQU983065 FAQ983065 FKM983065 FUI983065 GEE983065 GOA983065 GXW983065 HHS983065 HRO983065 IBK983065 ILG983065 IVC983065 JEY983065 JOU983065 JYQ983065 KIM983065 KSI983065 LCE983065 LMA983065 LVW983065 MFS983065 MPO983065 MZK983065 NJG983065 NTC983065 OCY983065 OMU983065 OWQ983065 PGM983065 PQI983065 QAE983065 QKA983065 QTW983065 RDS983065 RNO983065 RXK983065 SHG983065 SRC983065 TAY983065 TKU983065 TUQ983065 UEM983065 UOI983065 UYE983065 VIA983065 VRW983065 WBS983065 WLO983065 WVK983065 C15 IY15 SU15 ACQ15 AMM15 AWI15 BGE15 BQA15 BZW15 CJS15 CTO15 DDK15 DNG15 DXC15 EGY15 EQU15 FAQ15 FKM15 FUI15 GEE15 GOA15 GXW15 HHS15 HRO15 IBK15 ILG15 IVC15 JEY15 JOU15 JYQ15 KIM15 KSI15 LCE15 LMA15 LVW15 MFS15 MPO15 MZK15 NJG15 NTC15 OCY15 OMU15 OWQ15 PGM15 PQI15 QAE15 QKA15 QTW15 RDS15 RNO15 RXK15 SHG15 SRC15 TAY15 TKU15 TUQ15 UEM15 UOI15 UYE15 VIA15 VRW15 WBS15 WLO15 WVK15 C65563 IY65563 SU65563 ACQ65563 AMM65563 AWI65563 BGE65563 BQA65563 BZW65563 CJS65563 CTO65563 DDK65563 DNG65563 DXC65563 EGY65563 EQU65563 FAQ65563 FKM65563 FUI65563 GEE65563 GOA65563 GXW65563 HHS65563 HRO65563 IBK65563 ILG65563 IVC65563 JEY65563 JOU65563 JYQ65563 KIM65563 KSI65563 LCE65563 LMA65563 LVW65563 MFS65563 MPO65563 MZK65563 NJG65563 NTC65563 OCY65563 OMU65563 OWQ65563 PGM65563 PQI65563 QAE65563 QKA65563 QTW65563 RDS65563 RNO65563 RXK65563 SHG65563 SRC65563 TAY65563 TKU65563 TUQ65563 UEM65563 UOI65563 UYE65563 VIA65563 VRW65563 WBS65563 WLO65563 WVK65563 C131099 IY131099 SU131099 ACQ131099 AMM131099 AWI131099 BGE131099 BQA131099 BZW131099 CJS131099 CTO131099 DDK131099 DNG131099 DXC131099 EGY131099 EQU131099 FAQ131099 FKM131099 FUI131099 GEE131099 GOA131099 GXW131099 HHS131099 HRO131099 IBK131099 ILG131099 IVC131099 JEY131099 JOU131099 JYQ131099 KIM131099 KSI131099 LCE131099 LMA131099 LVW131099 MFS131099 MPO131099 MZK131099 NJG131099 NTC131099 OCY131099 OMU131099 OWQ131099 PGM131099 PQI131099 QAE131099 QKA131099 QTW131099 RDS131099 RNO131099 RXK131099 SHG131099 SRC131099 TAY131099 TKU131099 TUQ131099 UEM131099 UOI131099 UYE131099 VIA131099 VRW131099 WBS131099 WLO131099 WVK131099 C196635 IY196635 SU196635 ACQ196635 AMM196635 AWI196635 BGE196635 BQA196635 BZW196635 CJS196635 CTO196635 DDK196635 DNG196635 DXC196635 EGY196635 EQU196635 FAQ196635 FKM196635 FUI196635 GEE196635 GOA196635 GXW196635 HHS196635 HRO196635 IBK196635 ILG196635 IVC196635 JEY196635 JOU196635 JYQ196635 KIM196635 KSI196635 LCE196635 LMA196635 LVW196635 MFS196635 MPO196635 MZK196635 NJG196635 NTC196635 OCY196635 OMU196635 OWQ196635 PGM196635 PQI196635 QAE196635 QKA196635 QTW196635 RDS196635 RNO196635 RXK196635 SHG196635 SRC196635 TAY196635 TKU196635 TUQ196635 UEM196635 UOI196635 UYE196635 VIA196635 VRW196635 WBS196635 WLO196635 WVK196635 C262171 IY262171 SU262171 ACQ262171 AMM262171 AWI262171 BGE262171 BQA262171 BZW262171 CJS262171 CTO262171 DDK262171 DNG262171 DXC262171 EGY262171 EQU262171 FAQ262171 FKM262171 FUI262171 GEE262171 GOA262171 GXW262171 HHS262171 HRO262171 IBK262171 ILG262171 IVC262171 JEY262171 JOU262171 JYQ262171 KIM262171 KSI262171 LCE262171 LMA262171 LVW262171 MFS262171 MPO262171 MZK262171 NJG262171 NTC262171 OCY262171 OMU262171 OWQ262171 PGM262171 PQI262171 QAE262171 QKA262171 QTW262171 RDS262171 RNO262171 RXK262171 SHG262171 SRC262171 TAY262171 TKU262171 TUQ262171 UEM262171 UOI262171 UYE262171 VIA262171 VRW262171 WBS262171 WLO262171 WVK262171 C327707 IY327707 SU327707 ACQ327707 AMM327707 AWI327707 BGE327707 BQA327707 BZW327707 CJS327707 CTO327707 DDK327707 DNG327707 DXC327707 EGY327707 EQU327707 FAQ327707 FKM327707 FUI327707 GEE327707 GOA327707 GXW327707 HHS327707 HRO327707 IBK327707 ILG327707 IVC327707 JEY327707 JOU327707 JYQ327707 KIM327707 KSI327707 LCE327707 LMA327707 LVW327707 MFS327707 MPO327707 MZK327707 NJG327707 NTC327707 OCY327707 OMU327707 OWQ327707 PGM327707 PQI327707 QAE327707 QKA327707 QTW327707 RDS327707 RNO327707 RXK327707 SHG327707 SRC327707 TAY327707 TKU327707 TUQ327707 UEM327707 UOI327707 UYE327707 VIA327707 VRW327707 WBS327707 WLO327707 WVK327707 C393243 IY393243 SU393243 ACQ393243 AMM393243 AWI393243 BGE393243 BQA393243 BZW393243 CJS393243 CTO393243 DDK393243 DNG393243 DXC393243 EGY393243 EQU393243 FAQ393243 FKM393243 FUI393243 GEE393243 GOA393243 GXW393243 HHS393243 HRO393243 IBK393243 ILG393243 IVC393243 JEY393243 JOU393243 JYQ393243 KIM393243 KSI393243 LCE393243 LMA393243 LVW393243 MFS393243 MPO393243 MZK393243 NJG393243 NTC393243 OCY393243 OMU393243 OWQ393243 PGM393243 PQI393243 QAE393243 QKA393243 QTW393243 RDS393243 RNO393243 RXK393243 SHG393243 SRC393243 TAY393243 TKU393243 TUQ393243 UEM393243 UOI393243 UYE393243 VIA393243 VRW393243 WBS393243 WLO393243 WVK393243 C458779 IY458779 SU458779 ACQ458779 AMM458779 AWI458779 BGE458779 BQA458779 BZW458779 CJS458779 CTO458779 DDK458779 DNG458779 DXC458779 EGY458779 EQU458779 FAQ458779 FKM458779 FUI458779 GEE458779 GOA458779 GXW458779 HHS458779 HRO458779 IBK458779 ILG458779 IVC458779 JEY458779 JOU458779 JYQ458779 KIM458779 KSI458779 LCE458779 LMA458779 LVW458779 MFS458779 MPO458779 MZK458779 NJG458779 NTC458779 OCY458779 OMU458779 OWQ458779 PGM458779 PQI458779 QAE458779 QKA458779 QTW458779 RDS458779 RNO458779 RXK458779 SHG458779 SRC458779 TAY458779 TKU458779 TUQ458779 UEM458779 UOI458779 UYE458779 VIA458779 VRW458779 WBS458779 WLO458779 WVK458779 C524315 IY524315 SU524315 ACQ524315 AMM524315 AWI524315 BGE524315 BQA524315 BZW524315 CJS524315 CTO524315 DDK524315 DNG524315 DXC524315 EGY524315 EQU524315 FAQ524315 FKM524315 FUI524315 GEE524315 GOA524315 GXW524315 HHS524315 HRO524315 IBK524315 ILG524315 IVC524315 JEY524315 JOU524315 JYQ524315 KIM524315 KSI524315 LCE524315 LMA524315 LVW524315 MFS524315 MPO524315 MZK524315 NJG524315 NTC524315 OCY524315 OMU524315 OWQ524315 PGM524315 PQI524315 QAE524315 QKA524315 QTW524315 RDS524315 RNO524315 RXK524315 SHG524315 SRC524315 TAY524315 TKU524315 TUQ524315 UEM524315 UOI524315 UYE524315 VIA524315 VRW524315 WBS524315 WLO524315 WVK524315 C589851 IY589851 SU589851 ACQ589851 AMM589851 AWI589851 BGE589851 BQA589851 BZW589851 CJS589851 CTO589851 DDK589851 DNG589851 DXC589851 EGY589851 EQU589851 FAQ589851 FKM589851 FUI589851 GEE589851 GOA589851 GXW589851 HHS589851 HRO589851 IBK589851 ILG589851 IVC589851 JEY589851 JOU589851 JYQ589851 KIM589851 KSI589851 LCE589851 LMA589851 LVW589851 MFS589851 MPO589851 MZK589851 NJG589851 NTC589851 OCY589851 OMU589851 OWQ589851 PGM589851 PQI589851 QAE589851 QKA589851 QTW589851 RDS589851 RNO589851 RXK589851 SHG589851 SRC589851 TAY589851 TKU589851 TUQ589851 UEM589851 UOI589851 UYE589851 VIA589851 VRW589851 WBS589851 WLO589851 WVK589851 C655387 IY655387 SU655387 ACQ655387 AMM655387 AWI655387 BGE655387 BQA655387 BZW655387 CJS655387 CTO655387 DDK655387 DNG655387 DXC655387 EGY655387 EQU655387 FAQ655387 FKM655387 FUI655387 GEE655387 GOA655387 GXW655387 HHS655387 HRO655387 IBK655387 ILG655387 IVC655387 JEY655387 JOU655387 JYQ655387 KIM655387 KSI655387 LCE655387 LMA655387 LVW655387 MFS655387 MPO655387 MZK655387 NJG655387 NTC655387 OCY655387 OMU655387 OWQ655387 PGM655387 PQI655387 QAE655387 QKA655387 QTW655387 RDS655387 RNO655387 RXK655387 SHG655387 SRC655387 TAY655387 TKU655387 TUQ655387 UEM655387 UOI655387 UYE655387 VIA655387 VRW655387 WBS655387 WLO655387 WVK655387 C720923 IY720923 SU720923 ACQ720923 AMM720923 AWI720923 BGE720923 BQA720923 BZW720923 CJS720923 CTO720923 DDK720923 DNG720923 DXC720923 EGY720923 EQU720923 FAQ720923 FKM720923 FUI720923 GEE720923 GOA720923 GXW720923 HHS720923 HRO720923 IBK720923 ILG720923 IVC720923 JEY720923 JOU720923 JYQ720923 KIM720923 KSI720923 LCE720923 LMA720923 LVW720923 MFS720923 MPO720923 MZK720923 NJG720923 NTC720923 OCY720923 OMU720923 OWQ720923 PGM720923 PQI720923 QAE720923 QKA720923 QTW720923 RDS720923 RNO720923 RXK720923 SHG720923 SRC720923 TAY720923 TKU720923 TUQ720923 UEM720923 UOI720923 UYE720923 VIA720923 VRW720923 WBS720923 WLO720923 WVK720923 C786459 IY786459 SU786459 ACQ786459 AMM786459 AWI786459 BGE786459 BQA786459 BZW786459 CJS786459 CTO786459 DDK786459 DNG786459 DXC786459 EGY786459 EQU786459 FAQ786459 FKM786459 FUI786459 GEE786459 GOA786459 GXW786459 HHS786459 HRO786459 IBK786459 ILG786459 IVC786459 JEY786459 JOU786459 JYQ786459 KIM786459 KSI786459 LCE786459 LMA786459 LVW786459 MFS786459 MPO786459 MZK786459 NJG786459 NTC786459 OCY786459 OMU786459 OWQ786459 PGM786459 PQI786459 QAE786459 QKA786459 QTW786459 RDS786459 RNO786459 RXK786459 SHG786459 SRC786459 TAY786459 TKU786459 TUQ786459 UEM786459 UOI786459 UYE786459 VIA786459 VRW786459 WBS786459 WLO786459 WVK786459 C851995 IY851995 SU851995 ACQ851995 AMM851995 AWI851995 BGE851995 BQA851995 BZW851995 CJS851995 CTO851995 DDK851995 DNG851995 DXC851995 EGY851995 EQU851995 FAQ851995 FKM851995 FUI851995 GEE851995 GOA851995 GXW851995 HHS851995 HRO851995 IBK851995 ILG851995 IVC851995 JEY851995 JOU851995 JYQ851995 KIM851995 KSI851995 LCE851995 LMA851995 LVW851995 MFS851995 MPO851995 MZK851995 NJG851995 NTC851995 OCY851995 OMU851995 OWQ851995 PGM851995 PQI851995 QAE851995 QKA851995 QTW851995 RDS851995 RNO851995 RXK851995 SHG851995 SRC851995 TAY851995 TKU851995 TUQ851995 UEM851995 UOI851995 UYE851995 VIA851995 VRW851995 WBS851995 WLO851995 WVK851995 C917531 IY917531 SU917531 ACQ917531 AMM917531 AWI917531 BGE917531 BQA917531 BZW917531 CJS917531 CTO917531 DDK917531 DNG917531 DXC917531 EGY917531 EQU917531 FAQ917531 FKM917531 FUI917531 GEE917531 GOA917531 GXW917531 HHS917531 HRO917531 IBK917531 ILG917531 IVC917531 JEY917531 JOU917531 JYQ917531 KIM917531 KSI917531 LCE917531 LMA917531 LVW917531 MFS917531 MPO917531 MZK917531 NJG917531 NTC917531 OCY917531 OMU917531 OWQ917531 PGM917531 PQI917531 QAE917531 QKA917531 QTW917531 RDS917531 RNO917531 RXK917531 SHG917531 SRC917531 TAY917531 TKU917531 TUQ917531 UEM917531 UOI917531 UYE917531 VIA917531 VRW917531 WBS917531 WLO917531 WVK917531 C983067 IY983067 SU983067 ACQ983067 AMM983067 AWI983067 BGE983067 BQA983067 BZW983067 CJS983067 CTO983067 DDK983067 DNG983067 DXC983067 EGY983067 EQU983067 FAQ983067 FKM983067 FUI983067 GEE983067 GOA983067 GXW983067 HHS983067 HRO983067 IBK983067 ILG983067 IVC983067 JEY983067 JOU983067 JYQ983067 KIM983067 KSI983067 LCE983067 LMA983067 LVW983067 MFS983067 MPO983067 MZK983067 NJG983067 NTC983067 OCY983067 OMU983067 OWQ983067 PGM983067 PQI983067 QAE983067 QKA983067 QTW983067 RDS983067 RNO983067 RXK983067 SHG983067 SRC983067 TAY983067 TKU983067 TUQ983067 UEM983067 UOI983067 UYE983067 VIA983067 VRW983067 WBS983067 WLO983067 WVK983067 C17 IY17 SU17 ACQ17 AMM17 AWI17 BGE17 BQA17 BZW17 CJS17 CTO17 DDK17 DNG17 DXC17 EGY17 EQU17 FAQ17 FKM17 FUI17 GEE17 GOA17 GXW17 HHS17 HRO17 IBK17 ILG17 IVC17 JEY17 JOU17 JYQ17 KIM17 KSI17 LCE17 LMA17 LVW17 MFS17 MPO17 MZK17 NJG17 NTC17 OCY17 OMU17 OWQ17 PGM17 PQI17 QAE17 QKA17 QTW17 RDS17 RNO17 RXK17 SHG17 SRC17 TAY17 TKU17 TUQ17 UEM17 UOI17 UYE17 VIA17 VRW17 WBS17 WLO17 WVK17 C65565 IY65565 SU65565 ACQ65565 AMM65565 AWI65565 BGE65565 BQA65565 BZW65565 CJS65565 CTO65565 DDK65565 DNG65565 DXC65565 EGY65565 EQU65565 FAQ65565 FKM65565 FUI65565 GEE65565 GOA65565 GXW65565 HHS65565 HRO65565 IBK65565 ILG65565 IVC65565 JEY65565 JOU65565 JYQ65565 KIM65565 KSI65565 LCE65565 LMA65565 LVW65565 MFS65565 MPO65565 MZK65565 NJG65565 NTC65565 OCY65565 OMU65565 OWQ65565 PGM65565 PQI65565 QAE65565 QKA65565 QTW65565 RDS65565 RNO65565 RXK65565 SHG65565 SRC65565 TAY65565 TKU65565 TUQ65565 UEM65565 UOI65565 UYE65565 VIA65565 VRW65565 WBS65565 WLO65565 WVK65565 C131101 IY131101 SU131101 ACQ131101 AMM131101 AWI131101 BGE131101 BQA131101 BZW131101 CJS131101 CTO131101 DDK131101 DNG131101 DXC131101 EGY131101 EQU131101 FAQ131101 FKM131101 FUI131101 GEE131101 GOA131101 GXW131101 HHS131101 HRO131101 IBK131101 ILG131101 IVC131101 JEY131101 JOU131101 JYQ131101 KIM131101 KSI131101 LCE131101 LMA131101 LVW131101 MFS131101 MPO131101 MZK131101 NJG131101 NTC131101 OCY131101 OMU131101 OWQ131101 PGM131101 PQI131101 QAE131101 QKA131101 QTW131101 RDS131101 RNO131101 RXK131101 SHG131101 SRC131101 TAY131101 TKU131101 TUQ131101 UEM131101 UOI131101 UYE131101 VIA131101 VRW131101 WBS131101 WLO131101 WVK131101 C196637 IY196637 SU196637 ACQ196637 AMM196637 AWI196637 BGE196637 BQA196637 BZW196637 CJS196637 CTO196637 DDK196637 DNG196637 DXC196637 EGY196637 EQU196637 FAQ196637 FKM196637 FUI196637 GEE196637 GOA196637 GXW196637 HHS196637 HRO196637 IBK196637 ILG196637 IVC196637 JEY196637 JOU196637 JYQ196637 KIM196637 KSI196637 LCE196637 LMA196637 LVW196637 MFS196637 MPO196637 MZK196637 NJG196637 NTC196637 OCY196637 OMU196637 OWQ196637 PGM196637 PQI196637 QAE196637 QKA196637 QTW196637 RDS196637 RNO196637 RXK196637 SHG196637 SRC196637 TAY196637 TKU196637 TUQ196637 UEM196637 UOI196637 UYE196637 VIA196637 VRW196637 WBS196637 WLO196637 WVK196637 C262173 IY262173 SU262173 ACQ262173 AMM262173 AWI262173 BGE262173 BQA262173 BZW262173 CJS262173 CTO262173 DDK262173 DNG262173 DXC262173 EGY262173 EQU262173 FAQ262173 FKM262173 FUI262173 GEE262173 GOA262173 GXW262173 HHS262173 HRO262173 IBK262173 ILG262173 IVC262173 JEY262173 JOU262173 JYQ262173 KIM262173 KSI262173 LCE262173 LMA262173 LVW262173 MFS262173 MPO262173 MZK262173 NJG262173 NTC262173 OCY262173 OMU262173 OWQ262173 PGM262173 PQI262173 QAE262173 QKA262173 QTW262173 RDS262173 RNO262173 RXK262173 SHG262173 SRC262173 TAY262173 TKU262173 TUQ262173 UEM262173 UOI262173 UYE262173 VIA262173 VRW262173 WBS262173 WLO262173 WVK262173 C327709 IY327709 SU327709 ACQ327709 AMM327709 AWI327709 BGE327709 BQA327709 BZW327709 CJS327709 CTO327709 DDK327709 DNG327709 DXC327709 EGY327709 EQU327709 FAQ327709 FKM327709 FUI327709 GEE327709 GOA327709 GXW327709 HHS327709 HRO327709 IBK327709 ILG327709 IVC327709 JEY327709 JOU327709 JYQ327709 KIM327709 KSI327709 LCE327709 LMA327709 LVW327709 MFS327709 MPO327709 MZK327709 NJG327709 NTC327709 OCY327709 OMU327709 OWQ327709 PGM327709 PQI327709 QAE327709 QKA327709 QTW327709 RDS327709 RNO327709 RXK327709 SHG327709 SRC327709 TAY327709 TKU327709 TUQ327709 UEM327709 UOI327709 UYE327709 VIA327709 VRW327709 WBS327709 WLO327709 WVK327709 C393245 IY393245 SU393245 ACQ393245 AMM393245 AWI393245 BGE393245 BQA393245 BZW393245 CJS393245 CTO393245 DDK393245 DNG393245 DXC393245 EGY393245 EQU393245 FAQ393245 FKM393245 FUI393245 GEE393245 GOA393245 GXW393245 HHS393245 HRO393245 IBK393245 ILG393245 IVC393245 JEY393245 JOU393245 JYQ393245 KIM393245 KSI393245 LCE393245 LMA393245 LVW393245 MFS393245 MPO393245 MZK393245 NJG393245 NTC393245 OCY393245 OMU393245 OWQ393245 PGM393245 PQI393245 QAE393245 QKA393245 QTW393245 RDS393245 RNO393245 RXK393245 SHG393245 SRC393245 TAY393245 TKU393245 TUQ393245 UEM393245 UOI393245 UYE393245 VIA393245 VRW393245 WBS393245 WLO393245 WVK393245 C458781 IY458781 SU458781 ACQ458781 AMM458781 AWI458781 BGE458781 BQA458781 BZW458781 CJS458781 CTO458781 DDK458781 DNG458781 DXC458781 EGY458781 EQU458781 FAQ458781 FKM458781 FUI458781 GEE458781 GOA458781 GXW458781 HHS458781 HRO458781 IBK458781 ILG458781 IVC458781 JEY458781 JOU458781 JYQ458781 KIM458781 KSI458781 LCE458781 LMA458781 LVW458781 MFS458781 MPO458781 MZK458781 NJG458781 NTC458781 OCY458781 OMU458781 OWQ458781 PGM458781 PQI458781 QAE458781 QKA458781 QTW458781 RDS458781 RNO458781 RXK458781 SHG458781 SRC458781 TAY458781 TKU458781 TUQ458781 UEM458781 UOI458781 UYE458781 VIA458781 VRW458781 WBS458781 WLO458781 WVK458781 C524317 IY524317 SU524317 ACQ524317 AMM524317 AWI524317 BGE524317 BQA524317 BZW524317 CJS524317 CTO524317 DDK524317 DNG524317 DXC524317 EGY524317 EQU524317 FAQ524317 FKM524317 FUI524317 GEE524317 GOA524317 GXW524317 HHS524317 HRO524317 IBK524317 ILG524317 IVC524317 JEY524317 JOU524317 JYQ524317 KIM524317 KSI524317 LCE524317 LMA524317 LVW524317 MFS524317 MPO524317 MZK524317 NJG524317 NTC524317 OCY524317 OMU524317 OWQ524317 PGM524317 PQI524317 QAE524317 QKA524317 QTW524317 RDS524317 RNO524317 RXK524317 SHG524317 SRC524317 TAY524317 TKU524317 TUQ524317 UEM524317 UOI524317 UYE524317 VIA524317 VRW524317 WBS524317 WLO524317 WVK524317 C589853 IY589853 SU589853 ACQ589853 AMM589853 AWI589853 BGE589853 BQA589853 BZW589853 CJS589853 CTO589853 DDK589853 DNG589853 DXC589853 EGY589853 EQU589853 FAQ589853 FKM589853 FUI589853 GEE589853 GOA589853 GXW589853 HHS589853 HRO589853 IBK589853 ILG589853 IVC589853 JEY589853 JOU589853 JYQ589853 KIM589853 KSI589853 LCE589853 LMA589853 LVW589853 MFS589853 MPO589853 MZK589853 NJG589853 NTC589853 OCY589853 OMU589853 OWQ589853 PGM589853 PQI589853 QAE589853 QKA589853 QTW589853 RDS589853 RNO589853 RXK589853 SHG589853 SRC589853 TAY589853 TKU589853 TUQ589853 UEM589853 UOI589853 UYE589853 VIA589853 VRW589853 WBS589853 WLO589853 WVK589853 C655389 IY655389 SU655389 ACQ655389 AMM655389 AWI655389 BGE655389 BQA655389 BZW655389 CJS655389 CTO655389 DDK655389 DNG655389 DXC655389 EGY655389 EQU655389 FAQ655389 FKM655389 FUI655389 GEE655389 GOA655389 GXW655389 HHS655389 HRO655389 IBK655389 ILG655389 IVC655389 JEY655389 JOU655389 JYQ655389 KIM655389 KSI655389 LCE655389 LMA655389 LVW655389 MFS655389 MPO655389 MZK655389 NJG655389 NTC655389 OCY655389 OMU655389 OWQ655389 PGM655389 PQI655389 QAE655389 QKA655389 QTW655389 RDS655389 RNO655389 RXK655389 SHG655389 SRC655389 TAY655389 TKU655389 TUQ655389 UEM655389 UOI655389 UYE655389 VIA655389 VRW655389 WBS655389 WLO655389 WVK655389 C720925 IY720925 SU720925 ACQ720925 AMM720925 AWI720925 BGE720925 BQA720925 BZW720925 CJS720925 CTO720925 DDK720925 DNG720925 DXC720925 EGY720925 EQU720925 FAQ720925 FKM720925 FUI720925 GEE720925 GOA720925 GXW720925 HHS720925 HRO720925 IBK720925 ILG720925 IVC720925 JEY720925 JOU720925 JYQ720925 KIM720925 KSI720925 LCE720925 LMA720925 LVW720925 MFS720925 MPO720925 MZK720925 NJG720925 NTC720925 OCY720925 OMU720925 OWQ720925 PGM720925 PQI720925 QAE720925 QKA720925 QTW720925 RDS720925 RNO720925 RXK720925 SHG720925 SRC720925 TAY720925 TKU720925 TUQ720925 UEM720925 UOI720925 UYE720925 VIA720925 VRW720925 WBS720925 WLO720925 WVK720925 C786461 IY786461 SU786461 ACQ786461 AMM786461 AWI786461 BGE786461 BQA786461 BZW786461 CJS786461 CTO786461 DDK786461 DNG786461 DXC786461 EGY786461 EQU786461 FAQ786461 FKM786461 FUI786461 GEE786461 GOA786461 GXW786461 HHS786461 HRO786461 IBK786461 ILG786461 IVC786461 JEY786461 JOU786461 JYQ786461 KIM786461 KSI786461 LCE786461 LMA786461 LVW786461 MFS786461 MPO786461 MZK786461 NJG786461 NTC786461 OCY786461 OMU786461 OWQ786461 PGM786461 PQI786461 QAE786461 QKA786461 QTW786461 RDS786461 RNO786461 RXK786461 SHG786461 SRC786461 TAY786461 TKU786461 TUQ786461 UEM786461 UOI786461 UYE786461 VIA786461 VRW786461 WBS786461 WLO786461 WVK786461 C851997 IY851997 SU851997 ACQ851997 AMM851997 AWI851997 BGE851997 BQA851997 BZW851997 CJS851997 CTO851997 DDK851997 DNG851997 DXC851997 EGY851997 EQU851997 FAQ851997 FKM851997 FUI851997 GEE851997 GOA851997 GXW851997 HHS851997 HRO851997 IBK851997 ILG851997 IVC851997 JEY851997 JOU851997 JYQ851997 KIM851997 KSI851997 LCE851997 LMA851997 LVW851997 MFS851997 MPO851997 MZK851997 NJG851997 NTC851997 OCY851997 OMU851997 OWQ851997 PGM851997 PQI851997 QAE851997 QKA851997 QTW851997 RDS851997 RNO851997 RXK851997 SHG851997 SRC851997 TAY851997 TKU851997 TUQ851997 UEM851997 UOI851997 UYE851997 VIA851997 VRW851997 WBS851997 WLO851997 WVK851997 C917533 IY917533 SU917533 ACQ917533 AMM917533 AWI917533 BGE917533 BQA917533 BZW917533 CJS917533 CTO917533 DDK917533 DNG917533 DXC917533 EGY917533 EQU917533 FAQ917533 FKM917533 FUI917533 GEE917533 GOA917533 GXW917533 HHS917533 HRO917533 IBK917533 ILG917533 IVC917533 JEY917533 JOU917533 JYQ917533 KIM917533 KSI917533 LCE917533 LMA917533 LVW917533 MFS917533 MPO917533 MZK917533 NJG917533 NTC917533 OCY917533 OMU917533 OWQ917533 PGM917533 PQI917533 QAE917533 QKA917533 QTW917533 RDS917533 RNO917533 RXK917533 SHG917533 SRC917533 TAY917533 TKU917533 TUQ917533 UEM917533 UOI917533 UYE917533 VIA917533 VRW917533 WBS917533 WLO917533 WVK917533 C983069 IY983069 SU983069 ACQ983069 AMM983069 AWI983069 BGE983069 BQA983069 BZW983069 CJS983069 CTO983069 DDK983069 DNG983069 DXC983069 EGY983069 EQU983069 FAQ983069 FKM983069 FUI983069 GEE983069 GOA983069 GXW983069 HHS983069 HRO983069 IBK983069 ILG983069 IVC983069 JEY983069 JOU983069 JYQ983069 KIM983069 KSI983069 LCE983069 LMA983069 LVW983069 MFS983069 MPO983069 MZK983069 NJG983069 NTC983069 OCY983069 OMU983069 OWQ983069 PGM983069 PQI983069 QAE983069 QKA983069 QTW983069 RDS983069 RNO983069 RXK983069 SHG983069 SRC983069 TAY983069 TKU983069 TUQ983069 UEM983069 UOI983069 UYE983069 VIA983069 VRW983069 WBS983069 WLO983069 WVK983069 C19 IY19 SU19 ACQ19 AMM19 AWI19 BGE19 BQA19 BZW19 CJS19 CTO19 DDK19 DNG19 DXC19 EGY19 EQU19 FAQ19 FKM19 FUI19 GEE19 GOA19 GXW19 HHS19 HRO19 IBK19 ILG19 IVC19 JEY19 JOU19 JYQ19 KIM19 KSI19 LCE19 LMA19 LVW19 MFS19 MPO19 MZK19 NJG19 NTC19 OCY19 OMU19 OWQ19 PGM19 PQI19 QAE19 QKA19 QTW19 RDS19 RNO19 RXK19 SHG19 SRC19 TAY19 TKU19 TUQ19 UEM19 UOI19 UYE19 VIA19 VRW19 WBS19 WLO19 WVK19 C65567 IY65567 SU65567 ACQ65567 AMM65567 AWI65567 BGE65567 BQA65567 BZW65567 CJS65567 CTO65567 DDK65567 DNG65567 DXC65567 EGY65567 EQU65567 FAQ65567 FKM65567 FUI65567 GEE65567 GOA65567 GXW65567 HHS65567 HRO65567 IBK65567 ILG65567 IVC65567 JEY65567 JOU65567 JYQ65567 KIM65567 KSI65567 LCE65567 LMA65567 LVW65567 MFS65567 MPO65567 MZK65567 NJG65567 NTC65567 OCY65567 OMU65567 OWQ65567 PGM65567 PQI65567 QAE65567 QKA65567 QTW65567 RDS65567 RNO65567 RXK65567 SHG65567 SRC65567 TAY65567 TKU65567 TUQ65567 UEM65567 UOI65567 UYE65567 VIA65567 VRW65567 WBS65567 WLO65567 WVK65567 C131103 IY131103 SU131103 ACQ131103 AMM131103 AWI131103 BGE131103 BQA131103 BZW131103 CJS131103 CTO131103 DDK131103 DNG131103 DXC131103 EGY131103 EQU131103 FAQ131103 FKM131103 FUI131103 GEE131103 GOA131103 GXW131103 HHS131103 HRO131103 IBK131103 ILG131103 IVC131103 JEY131103 JOU131103 JYQ131103 KIM131103 KSI131103 LCE131103 LMA131103 LVW131103 MFS131103 MPO131103 MZK131103 NJG131103 NTC131103 OCY131103 OMU131103 OWQ131103 PGM131103 PQI131103 QAE131103 QKA131103 QTW131103 RDS131103 RNO131103 RXK131103 SHG131103 SRC131103 TAY131103 TKU131103 TUQ131103 UEM131103 UOI131103 UYE131103 VIA131103 VRW131103 WBS131103 WLO131103 WVK131103 C196639 IY196639 SU196639 ACQ196639 AMM196639 AWI196639 BGE196639 BQA196639 BZW196639 CJS196639 CTO196639 DDK196639 DNG196639 DXC196639 EGY196639 EQU196639 FAQ196639 FKM196639 FUI196639 GEE196639 GOA196639 GXW196639 HHS196639 HRO196639 IBK196639 ILG196639 IVC196639 JEY196639 JOU196639 JYQ196639 KIM196639 KSI196639 LCE196639 LMA196639 LVW196639 MFS196639 MPO196639 MZK196639 NJG196639 NTC196639 OCY196639 OMU196639 OWQ196639 PGM196639 PQI196639 QAE196639 QKA196639 QTW196639 RDS196639 RNO196639 RXK196639 SHG196639 SRC196639 TAY196639 TKU196639 TUQ196639 UEM196639 UOI196639 UYE196639 VIA196639 VRW196639 WBS196639 WLO196639 WVK196639 C262175 IY262175 SU262175 ACQ262175 AMM262175 AWI262175 BGE262175 BQA262175 BZW262175 CJS262175 CTO262175 DDK262175 DNG262175 DXC262175 EGY262175 EQU262175 FAQ262175 FKM262175 FUI262175 GEE262175 GOA262175 GXW262175 HHS262175 HRO262175 IBK262175 ILG262175 IVC262175 JEY262175 JOU262175 JYQ262175 KIM262175 KSI262175 LCE262175 LMA262175 LVW262175 MFS262175 MPO262175 MZK262175 NJG262175 NTC262175 OCY262175 OMU262175 OWQ262175 PGM262175 PQI262175 QAE262175 QKA262175 QTW262175 RDS262175 RNO262175 RXK262175 SHG262175 SRC262175 TAY262175 TKU262175 TUQ262175 UEM262175 UOI262175 UYE262175 VIA262175 VRW262175 WBS262175 WLO262175 WVK262175 C327711 IY327711 SU327711 ACQ327711 AMM327711 AWI327711 BGE327711 BQA327711 BZW327711 CJS327711 CTO327711 DDK327711 DNG327711 DXC327711 EGY327711 EQU327711 FAQ327711 FKM327711 FUI327711 GEE327711 GOA327711 GXW327711 HHS327711 HRO327711 IBK327711 ILG327711 IVC327711 JEY327711 JOU327711 JYQ327711 KIM327711 KSI327711 LCE327711 LMA327711 LVW327711 MFS327711 MPO327711 MZK327711 NJG327711 NTC327711 OCY327711 OMU327711 OWQ327711 PGM327711 PQI327711 QAE327711 QKA327711 QTW327711 RDS327711 RNO327711 RXK327711 SHG327711 SRC327711 TAY327711 TKU327711 TUQ327711 UEM327711 UOI327711 UYE327711 VIA327711 VRW327711 WBS327711 WLO327711 WVK327711 C393247 IY393247 SU393247 ACQ393247 AMM393247 AWI393247 BGE393247 BQA393247 BZW393247 CJS393247 CTO393247 DDK393247 DNG393247 DXC393247 EGY393247 EQU393247 FAQ393247 FKM393247 FUI393247 GEE393247 GOA393247 GXW393247 HHS393247 HRO393247 IBK393247 ILG393247 IVC393247 JEY393247 JOU393247 JYQ393247 KIM393247 KSI393247 LCE393247 LMA393247 LVW393247 MFS393247 MPO393247 MZK393247 NJG393247 NTC393247 OCY393247 OMU393247 OWQ393247 PGM393247 PQI393247 QAE393247 QKA393247 QTW393247 RDS393247 RNO393247 RXK393247 SHG393247 SRC393247 TAY393247 TKU393247 TUQ393247 UEM393247 UOI393247 UYE393247 VIA393247 VRW393247 WBS393247 WLO393247 WVK393247 C458783 IY458783 SU458783 ACQ458783 AMM458783 AWI458783 BGE458783 BQA458783 BZW458783 CJS458783 CTO458783 DDK458783 DNG458783 DXC458783 EGY458783 EQU458783 FAQ458783 FKM458783 FUI458783 GEE458783 GOA458783 GXW458783 HHS458783 HRO458783 IBK458783 ILG458783 IVC458783 JEY458783 JOU458783 JYQ458783 KIM458783 KSI458783 LCE458783 LMA458783 LVW458783 MFS458783 MPO458783 MZK458783 NJG458783 NTC458783 OCY458783 OMU458783 OWQ458783 PGM458783 PQI458783 QAE458783 QKA458783 QTW458783 RDS458783 RNO458783 RXK458783 SHG458783 SRC458783 TAY458783 TKU458783 TUQ458783 UEM458783 UOI458783 UYE458783 VIA458783 VRW458783 WBS458783 WLO458783 WVK458783 C524319 IY524319 SU524319 ACQ524319 AMM524319 AWI524319 BGE524319 BQA524319 BZW524319 CJS524319 CTO524319 DDK524319 DNG524319 DXC524319 EGY524319 EQU524319 FAQ524319 FKM524319 FUI524319 GEE524319 GOA524319 GXW524319 HHS524319 HRO524319 IBK524319 ILG524319 IVC524319 JEY524319 JOU524319 JYQ524319 KIM524319 KSI524319 LCE524319 LMA524319 LVW524319 MFS524319 MPO524319 MZK524319 NJG524319 NTC524319 OCY524319 OMU524319 OWQ524319 PGM524319 PQI524319 QAE524319 QKA524319 QTW524319 RDS524319 RNO524319 RXK524319 SHG524319 SRC524319 TAY524319 TKU524319 TUQ524319 UEM524319 UOI524319 UYE524319 VIA524319 VRW524319 WBS524319 WLO524319 WVK524319 C589855 IY589855 SU589855 ACQ589855 AMM589855 AWI589855 BGE589855 BQA589855 BZW589855 CJS589855 CTO589855 DDK589855 DNG589855 DXC589855 EGY589855 EQU589855 FAQ589855 FKM589855 FUI589855 GEE589855 GOA589855 GXW589855 HHS589855 HRO589855 IBK589855 ILG589855 IVC589855 JEY589855 JOU589855 JYQ589855 KIM589855 KSI589855 LCE589855 LMA589855 LVW589855 MFS589855 MPO589855 MZK589855 NJG589855 NTC589855 OCY589855 OMU589855 OWQ589855 PGM589855 PQI589855 QAE589855 QKA589855 QTW589855 RDS589855 RNO589855 RXK589855 SHG589855 SRC589855 TAY589855 TKU589855 TUQ589855 UEM589855 UOI589855 UYE589855 VIA589855 VRW589855 WBS589855 WLO589855 WVK589855 C655391 IY655391 SU655391 ACQ655391 AMM655391 AWI655391 BGE655391 BQA655391 BZW655391 CJS655391 CTO655391 DDK655391 DNG655391 DXC655391 EGY655391 EQU655391 FAQ655391 FKM655391 FUI655391 GEE655391 GOA655391 GXW655391 HHS655391 HRO655391 IBK655391 ILG655391 IVC655391 JEY655391 JOU655391 JYQ655391 KIM655391 KSI655391 LCE655391 LMA655391 LVW655391 MFS655391 MPO655391 MZK655391 NJG655391 NTC655391 OCY655391 OMU655391 OWQ655391 PGM655391 PQI655391 QAE655391 QKA655391 QTW655391 RDS655391 RNO655391 RXK655391 SHG655391 SRC655391 TAY655391 TKU655391 TUQ655391 UEM655391 UOI655391 UYE655391 VIA655391 VRW655391 WBS655391 WLO655391 WVK655391 C720927 IY720927 SU720927 ACQ720927 AMM720927 AWI720927 BGE720927 BQA720927 BZW720927 CJS720927 CTO720927 DDK720927 DNG720927 DXC720927 EGY720927 EQU720927 FAQ720927 FKM720927 FUI720927 GEE720927 GOA720927 GXW720927 HHS720927 HRO720927 IBK720927 ILG720927 IVC720927 JEY720927 JOU720927 JYQ720927 KIM720927 KSI720927 LCE720927 LMA720927 LVW720927 MFS720927 MPO720927 MZK720927 NJG720927 NTC720927 OCY720927 OMU720927 OWQ720927 PGM720927 PQI720927 QAE720927 QKA720927 QTW720927 RDS720927 RNO720927 RXK720927 SHG720927 SRC720927 TAY720927 TKU720927 TUQ720927 UEM720927 UOI720927 UYE720927 VIA720927 VRW720927 WBS720927 WLO720927 WVK720927 C786463 IY786463 SU786463 ACQ786463 AMM786463 AWI786463 BGE786463 BQA786463 BZW786463 CJS786463 CTO786463 DDK786463 DNG786463 DXC786463 EGY786463 EQU786463 FAQ786463 FKM786463 FUI786463 GEE786463 GOA786463 GXW786463 HHS786463 HRO786463 IBK786463 ILG786463 IVC786463 JEY786463 JOU786463 JYQ786463 KIM786463 KSI786463 LCE786463 LMA786463 LVW786463 MFS786463 MPO786463 MZK786463 NJG786463 NTC786463 OCY786463 OMU786463 OWQ786463 PGM786463 PQI786463 QAE786463 QKA786463 QTW786463 RDS786463 RNO786463 RXK786463 SHG786463 SRC786463 TAY786463 TKU786463 TUQ786463 UEM786463 UOI786463 UYE786463 VIA786463 VRW786463 WBS786463 WLO786463 WVK786463 C851999 IY851999 SU851999 ACQ851999 AMM851999 AWI851999 BGE851999 BQA851999 BZW851999 CJS851999 CTO851999 DDK851999 DNG851999 DXC851999 EGY851999 EQU851999 FAQ851999 FKM851999 FUI851999 GEE851999 GOA851999 GXW851999 HHS851999 HRO851999 IBK851999 ILG851999 IVC851999 JEY851999 JOU851999 JYQ851999 KIM851999 KSI851999 LCE851999 LMA851999 LVW851999 MFS851999 MPO851999 MZK851999 NJG851999 NTC851999 OCY851999 OMU851999 OWQ851999 PGM851999 PQI851999 QAE851999 QKA851999 QTW851999 RDS851999 RNO851999 RXK851999 SHG851999 SRC851999 TAY851999 TKU851999 TUQ851999 UEM851999 UOI851999 UYE851999 VIA851999 VRW851999 WBS851999 WLO851999 WVK851999 C917535 IY917535 SU917535 ACQ917535 AMM917535 AWI917535 BGE917535 BQA917535 BZW917535 CJS917535 CTO917535 DDK917535 DNG917535 DXC917535 EGY917535 EQU917535 FAQ917535 FKM917535 FUI917535 GEE917535 GOA917535 GXW917535 HHS917535 HRO917535 IBK917535 ILG917535 IVC917535 JEY917535 JOU917535 JYQ917535 KIM917535 KSI917535 LCE917535 LMA917535 LVW917535 MFS917535 MPO917535 MZK917535 NJG917535 NTC917535 OCY917535 OMU917535 OWQ917535 PGM917535 PQI917535 QAE917535 QKA917535 QTW917535 RDS917535 RNO917535 RXK917535 SHG917535 SRC917535 TAY917535 TKU917535 TUQ917535 UEM917535 UOI917535 UYE917535 VIA917535 VRW917535 WBS917535 WLO917535 WVK917535 C983071 IY983071 SU983071 ACQ983071 AMM983071 AWI983071 BGE983071 BQA983071 BZW983071 CJS983071 CTO983071 DDK983071 DNG983071 DXC983071 EGY983071 EQU983071 FAQ983071 FKM983071 FUI983071 GEE983071 GOA983071 GXW983071 HHS983071 HRO983071 IBK983071 ILG983071 IVC983071 JEY983071 JOU983071 JYQ983071 KIM983071 KSI983071 LCE983071 LMA983071 LVW983071 MFS983071 MPO983071 MZK983071 NJG983071 NTC983071 OCY983071 OMU983071 OWQ983071 PGM983071 PQI983071 QAE983071 QKA983071 QTW983071 RDS983071 RNO983071 RXK983071 SHG983071 SRC983071 TAY983071 TKU983071 TUQ983071 UEM983071 UOI983071 UYE983071 VIA983071 VRW983071 WBS983071 WLO983071 WVK983071 C21 IY21 SU21 ACQ21 AMM21 AWI21 BGE21 BQA21 BZW21 CJS21 CTO21 DDK21 DNG21 DXC21 EGY21 EQU21 FAQ21 FKM21 FUI21 GEE21 GOA21 GXW21 HHS21 HRO21 IBK21 ILG21 IVC21 JEY21 JOU21 JYQ21 KIM21 KSI21 LCE21 LMA21 LVW21 MFS21 MPO21 MZK21 NJG21 NTC21 OCY21 OMU21 OWQ21 PGM21 PQI21 QAE21 QKA21 QTW21 RDS21 RNO21 RXK21 SHG21 SRC21 TAY21 TKU21 TUQ21 UEM21 UOI21 UYE21 VIA21 VRW21 WBS21 WLO21 WVK21 C65569 IY65569 SU65569 ACQ65569 AMM65569 AWI65569 BGE65569 BQA65569 BZW65569 CJS65569 CTO65569 DDK65569 DNG65569 DXC65569 EGY65569 EQU65569 FAQ65569 FKM65569 FUI65569 GEE65569 GOA65569 GXW65569 HHS65569 HRO65569 IBK65569 ILG65569 IVC65569 JEY65569 JOU65569 JYQ65569 KIM65569 KSI65569 LCE65569 LMA65569 LVW65569 MFS65569 MPO65569 MZK65569 NJG65569 NTC65569 OCY65569 OMU65569 OWQ65569 PGM65569 PQI65569 QAE65569 QKA65569 QTW65569 RDS65569 RNO65569 RXK65569 SHG65569 SRC65569 TAY65569 TKU65569 TUQ65569 UEM65569 UOI65569 UYE65569 VIA65569 VRW65569 WBS65569 WLO65569 WVK65569 C131105 IY131105 SU131105 ACQ131105 AMM131105 AWI131105 BGE131105 BQA131105 BZW131105 CJS131105 CTO131105 DDK131105 DNG131105 DXC131105 EGY131105 EQU131105 FAQ131105 FKM131105 FUI131105 GEE131105 GOA131105 GXW131105 HHS131105 HRO131105 IBK131105 ILG131105 IVC131105 JEY131105 JOU131105 JYQ131105 KIM131105 KSI131105 LCE131105 LMA131105 LVW131105 MFS131105 MPO131105 MZK131105 NJG131105 NTC131105 OCY131105 OMU131105 OWQ131105 PGM131105 PQI131105 QAE131105 QKA131105 QTW131105 RDS131105 RNO131105 RXK131105 SHG131105 SRC131105 TAY131105 TKU131105 TUQ131105 UEM131105 UOI131105 UYE131105 VIA131105 VRW131105 WBS131105 WLO131105 WVK131105 C196641 IY196641 SU196641 ACQ196641 AMM196641 AWI196641 BGE196641 BQA196641 BZW196641 CJS196641 CTO196641 DDK196641 DNG196641 DXC196641 EGY196641 EQU196641 FAQ196641 FKM196641 FUI196641 GEE196641 GOA196641 GXW196641 HHS196641 HRO196641 IBK196641 ILG196641 IVC196641 JEY196641 JOU196641 JYQ196641 KIM196641 KSI196641 LCE196641 LMA196641 LVW196641 MFS196641 MPO196641 MZK196641 NJG196641 NTC196641 OCY196641 OMU196641 OWQ196641 PGM196641 PQI196641 QAE196641 QKA196641 QTW196641 RDS196641 RNO196641 RXK196641 SHG196641 SRC196641 TAY196641 TKU196641 TUQ196641 UEM196641 UOI196641 UYE196641 VIA196641 VRW196641 WBS196641 WLO196641 WVK196641 C262177 IY262177 SU262177 ACQ262177 AMM262177 AWI262177 BGE262177 BQA262177 BZW262177 CJS262177 CTO262177 DDK262177 DNG262177 DXC262177 EGY262177 EQU262177 FAQ262177 FKM262177 FUI262177 GEE262177 GOA262177 GXW262177 HHS262177 HRO262177 IBK262177 ILG262177 IVC262177 JEY262177 JOU262177 JYQ262177 KIM262177 KSI262177 LCE262177 LMA262177 LVW262177 MFS262177 MPO262177 MZK262177 NJG262177 NTC262177 OCY262177 OMU262177 OWQ262177 PGM262177 PQI262177 QAE262177 QKA262177 QTW262177 RDS262177 RNO262177 RXK262177 SHG262177 SRC262177 TAY262177 TKU262177 TUQ262177 UEM262177 UOI262177 UYE262177 VIA262177 VRW262177 WBS262177 WLO262177 WVK262177 C327713 IY327713 SU327713 ACQ327713 AMM327713 AWI327713 BGE327713 BQA327713 BZW327713 CJS327713 CTO327713 DDK327713 DNG327713 DXC327713 EGY327713 EQU327713 FAQ327713 FKM327713 FUI327713 GEE327713 GOA327713 GXW327713 HHS327713 HRO327713 IBK327713 ILG327713 IVC327713 JEY327713 JOU327713 JYQ327713 KIM327713 KSI327713 LCE327713 LMA327713 LVW327713 MFS327713 MPO327713 MZK327713 NJG327713 NTC327713 OCY327713 OMU327713 OWQ327713 PGM327713 PQI327713 QAE327713 QKA327713 QTW327713 RDS327713 RNO327713 RXK327713 SHG327713 SRC327713 TAY327713 TKU327713 TUQ327713 UEM327713 UOI327713 UYE327713 VIA327713 VRW327713 WBS327713 WLO327713 WVK327713 C393249 IY393249 SU393249 ACQ393249 AMM393249 AWI393249 BGE393249 BQA393249 BZW393249 CJS393249 CTO393249 DDK393249 DNG393249 DXC393249 EGY393249 EQU393249 FAQ393249 FKM393249 FUI393249 GEE393249 GOA393249 GXW393249 HHS393249 HRO393249 IBK393249 ILG393249 IVC393249 JEY393249 JOU393249 JYQ393249 KIM393249 KSI393249 LCE393249 LMA393249 LVW393249 MFS393249 MPO393249 MZK393249 NJG393249 NTC393249 OCY393249 OMU393249 OWQ393249 PGM393249 PQI393249 QAE393249 QKA393249 QTW393249 RDS393249 RNO393249 RXK393249 SHG393249 SRC393249 TAY393249 TKU393249 TUQ393249 UEM393249 UOI393249 UYE393249 VIA393249 VRW393249 WBS393249 WLO393249 WVK393249 C458785 IY458785 SU458785 ACQ458785 AMM458785 AWI458785 BGE458785 BQA458785 BZW458785 CJS458785 CTO458785 DDK458785 DNG458785 DXC458785 EGY458785 EQU458785 FAQ458785 FKM458785 FUI458785 GEE458785 GOA458785 GXW458785 HHS458785 HRO458785 IBK458785 ILG458785 IVC458785 JEY458785 JOU458785 JYQ458785 KIM458785 KSI458785 LCE458785 LMA458785 LVW458785 MFS458785 MPO458785 MZK458785 NJG458785 NTC458785 OCY458785 OMU458785 OWQ458785 PGM458785 PQI458785 QAE458785 QKA458785 QTW458785 RDS458785 RNO458785 RXK458785 SHG458785 SRC458785 TAY458785 TKU458785 TUQ458785 UEM458785 UOI458785 UYE458785 VIA458785 VRW458785 WBS458785 WLO458785 WVK458785 C524321 IY524321 SU524321 ACQ524321 AMM524321 AWI524321 BGE524321 BQA524321 BZW524321 CJS524321 CTO524321 DDK524321 DNG524321 DXC524321 EGY524321 EQU524321 FAQ524321 FKM524321 FUI524321 GEE524321 GOA524321 GXW524321 HHS524321 HRO524321 IBK524321 ILG524321 IVC524321 JEY524321 JOU524321 JYQ524321 KIM524321 KSI524321 LCE524321 LMA524321 LVW524321 MFS524321 MPO524321 MZK524321 NJG524321 NTC524321 OCY524321 OMU524321 OWQ524321 PGM524321 PQI524321 QAE524321 QKA524321 QTW524321 RDS524321 RNO524321 RXK524321 SHG524321 SRC524321 TAY524321 TKU524321 TUQ524321 UEM524321 UOI524321 UYE524321 VIA524321 VRW524321 WBS524321 WLO524321 WVK524321 C589857 IY589857 SU589857 ACQ589857 AMM589857 AWI589857 BGE589857 BQA589857 BZW589857 CJS589857 CTO589857 DDK589857 DNG589857 DXC589857 EGY589857 EQU589857 FAQ589857 FKM589857 FUI589857 GEE589857 GOA589857 GXW589857 HHS589857 HRO589857 IBK589857 ILG589857 IVC589857 JEY589857 JOU589857 JYQ589857 KIM589857 KSI589857 LCE589857 LMA589857 LVW589857 MFS589857 MPO589857 MZK589857 NJG589857 NTC589857 OCY589857 OMU589857 OWQ589857 PGM589857 PQI589857 QAE589857 QKA589857 QTW589857 RDS589857 RNO589857 RXK589857 SHG589857 SRC589857 TAY589857 TKU589857 TUQ589857 UEM589857 UOI589857 UYE589857 VIA589857 VRW589857 WBS589857 WLO589857 WVK589857 C655393 IY655393 SU655393 ACQ655393 AMM655393 AWI655393 BGE655393 BQA655393 BZW655393 CJS655393 CTO655393 DDK655393 DNG655393 DXC655393 EGY655393 EQU655393 FAQ655393 FKM655393 FUI655393 GEE655393 GOA655393 GXW655393 HHS655393 HRO655393 IBK655393 ILG655393 IVC655393 JEY655393 JOU655393 JYQ655393 KIM655393 KSI655393 LCE655393 LMA655393 LVW655393 MFS655393 MPO655393 MZK655393 NJG655393 NTC655393 OCY655393 OMU655393 OWQ655393 PGM655393 PQI655393 QAE655393 QKA655393 QTW655393 RDS655393 RNO655393 RXK655393 SHG655393 SRC655393 TAY655393 TKU655393 TUQ655393 UEM655393 UOI655393 UYE655393 VIA655393 VRW655393 WBS655393 WLO655393 WVK655393 C720929 IY720929 SU720929 ACQ720929 AMM720929 AWI720929 BGE720929 BQA720929 BZW720929 CJS720929 CTO720929 DDK720929 DNG720929 DXC720929 EGY720929 EQU720929 FAQ720929 FKM720929 FUI720929 GEE720929 GOA720929 GXW720929 HHS720929 HRO720929 IBK720929 ILG720929 IVC720929 JEY720929 JOU720929 JYQ720929 KIM720929 KSI720929 LCE720929 LMA720929 LVW720929 MFS720929 MPO720929 MZK720929 NJG720929 NTC720929 OCY720929 OMU720929 OWQ720929 PGM720929 PQI720929 QAE720929 QKA720929 QTW720929 RDS720929 RNO720929 RXK720929 SHG720929 SRC720929 TAY720929 TKU720929 TUQ720929 UEM720929 UOI720929 UYE720929 VIA720929 VRW720929 WBS720929 WLO720929 WVK720929 C786465 IY786465 SU786465 ACQ786465 AMM786465 AWI786465 BGE786465 BQA786465 BZW786465 CJS786465 CTO786465 DDK786465 DNG786465 DXC786465 EGY786465 EQU786465 FAQ786465 FKM786465 FUI786465 GEE786465 GOA786465 GXW786465 HHS786465 HRO786465 IBK786465 ILG786465 IVC786465 JEY786465 JOU786465 JYQ786465 KIM786465 KSI786465 LCE786465 LMA786465 LVW786465 MFS786465 MPO786465 MZK786465 NJG786465 NTC786465 OCY786465 OMU786465 OWQ786465 PGM786465 PQI786465 QAE786465 QKA786465 QTW786465 RDS786465 RNO786465 RXK786465 SHG786465 SRC786465 TAY786465 TKU786465 TUQ786465 UEM786465 UOI786465 UYE786465 VIA786465 VRW786465 WBS786465 WLO786465 WVK786465 C852001 IY852001 SU852001 ACQ852001 AMM852001 AWI852001 BGE852001 BQA852001 BZW852001 CJS852001 CTO852001 DDK852001 DNG852001 DXC852001 EGY852001 EQU852001 FAQ852001 FKM852001 FUI852001 GEE852001 GOA852001 GXW852001 HHS852001 HRO852001 IBK852001 ILG852001 IVC852001 JEY852001 JOU852001 JYQ852001 KIM852001 KSI852001 LCE852001 LMA852001 LVW852001 MFS852001 MPO852001 MZK852001 NJG852001 NTC852001 OCY852001 OMU852001 OWQ852001 PGM852001 PQI852001 QAE852001 QKA852001 QTW852001 RDS852001 RNO852001 RXK852001 SHG852001 SRC852001 TAY852001 TKU852001 TUQ852001 UEM852001 UOI852001 UYE852001 VIA852001 VRW852001 WBS852001 WLO852001 WVK852001 C917537 IY917537 SU917537 ACQ917537 AMM917537 AWI917537 BGE917537 BQA917537 BZW917537 CJS917537 CTO917537 DDK917537 DNG917537 DXC917537 EGY917537 EQU917537 FAQ917537 FKM917537 FUI917537 GEE917537 GOA917537 GXW917537 HHS917537 HRO917537 IBK917537 ILG917537 IVC917537 JEY917537 JOU917537 JYQ917537 KIM917537 KSI917537 LCE917537 LMA917537 LVW917537 MFS917537 MPO917537 MZK917537 NJG917537 NTC917537 OCY917537 OMU917537 OWQ917537 PGM917537 PQI917537 QAE917537 QKA917537 QTW917537 RDS917537 RNO917537 RXK917537 SHG917537 SRC917537 TAY917537 TKU917537 TUQ917537 UEM917537 UOI917537 UYE917537 VIA917537 VRW917537 WBS917537 WLO917537 WVK917537 C983073 IY983073 SU983073 ACQ983073 AMM983073 AWI983073 BGE983073 BQA983073 BZW983073 CJS983073 CTO983073 DDK983073 DNG983073 DXC983073 EGY983073 EQU983073 FAQ983073 FKM983073 FUI983073 GEE983073 GOA983073 GXW983073 HHS983073 HRO983073 IBK983073 ILG983073 IVC983073 JEY983073 JOU983073 JYQ983073 KIM983073 KSI983073 LCE983073 LMA983073 LVW983073 MFS983073 MPO983073 MZK983073 NJG983073 NTC983073 OCY983073 OMU983073 OWQ983073 PGM983073 PQI983073 QAE983073 QKA983073 QTW983073 RDS983073 RNO983073 RXK983073 SHG983073 SRC983073 TAY983073 TKU983073 TUQ983073 UEM983073 UOI983073 UYE983073 VIA983073 VRW983073 WBS983073 WLO983073 WVK983073 C23 IY23 SU23 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C65571 IY65571 SU65571 ACQ65571 AMM65571 AWI65571 BGE65571 BQA65571 BZW65571 CJS65571 CTO65571 DDK65571 DNG65571 DXC65571 EGY65571 EQU65571 FAQ65571 FKM65571 FUI65571 GEE65571 GOA65571 GXW65571 HHS65571 HRO65571 IBK65571 ILG65571 IVC65571 JEY65571 JOU65571 JYQ65571 KIM65571 KSI65571 LCE65571 LMA65571 LVW65571 MFS65571 MPO65571 MZK65571 NJG65571 NTC65571 OCY65571 OMU65571 OWQ65571 PGM65571 PQI65571 QAE65571 QKA65571 QTW65571 RDS65571 RNO65571 RXK65571 SHG65571 SRC65571 TAY65571 TKU65571 TUQ65571 UEM65571 UOI65571 UYE65571 VIA65571 VRW65571 WBS65571 WLO65571 WVK65571 C131107 IY131107 SU131107 ACQ131107 AMM131107 AWI131107 BGE131107 BQA131107 BZW131107 CJS131107 CTO131107 DDK131107 DNG131107 DXC131107 EGY131107 EQU131107 FAQ131107 FKM131107 FUI131107 GEE131107 GOA131107 GXW131107 HHS131107 HRO131107 IBK131107 ILG131107 IVC131107 JEY131107 JOU131107 JYQ131107 KIM131107 KSI131107 LCE131107 LMA131107 LVW131107 MFS131107 MPO131107 MZK131107 NJG131107 NTC131107 OCY131107 OMU131107 OWQ131107 PGM131107 PQI131107 QAE131107 QKA131107 QTW131107 RDS131107 RNO131107 RXK131107 SHG131107 SRC131107 TAY131107 TKU131107 TUQ131107 UEM131107 UOI131107 UYE131107 VIA131107 VRW131107 WBS131107 WLO131107 WVK131107 C196643 IY196643 SU196643 ACQ196643 AMM196643 AWI196643 BGE196643 BQA196643 BZW196643 CJS196643 CTO196643 DDK196643 DNG196643 DXC196643 EGY196643 EQU196643 FAQ196643 FKM196643 FUI196643 GEE196643 GOA196643 GXW196643 HHS196643 HRO196643 IBK196643 ILG196643 IVC196643 JEY196643 JOU196643 JYQ196643 KIM196643 KSI196643 LCE196643 LMA196643 LVW196643 MFS196643 MPO196643 MZK196643 NJG196643 NTC196643 OCY196643 OMU196643 OWQ196643 PGM196643 PQI196643 QAE196643 QKA196643 QTW196643 RDS196643 RNO196643 RXK196643 SHG196643 SRC196643 TAY196643 TKU196643 TUQ196643 UEM196643 UOI196643 UYE196643 VIA196643 VRW196643 WBS196643 WLO196643 WVK196643 C262179 IY262179 SU262179 ACQ262179 AMM262179 AWI262179 BGE262179 BQA262179 BZW262179 CJS262179 CTO262179 DDK262179 DNG262179 DXC262179 EGY262179 EQU262179 FAQ262179 FKM262179 FUI262179 GEE262179 GOA262179 GXW262179 HHS262179 HRO262179 IBK262179 ILG262179 IVC262179 JEY262179 JOU262179 JYQ262179 KIM262179 KSI262179 LCE262179 LMA262179 LVW262179 MFS262179 MPO262179 MZK262179 NJG262179 NTC262179 OCY262179 OMU262179 OWQ262179 PGM262179 PQI262179 QAE262179 QKA262179 QTW262179 RDS262179 RNO262179 RXK262179 SHG262179 SRC262179 TAY262179 TKU262179 TUQ262179 UEM262179 UOI262179 UYE262179 VIA262179 VRW262179 WBS262179 WLO262179 WVK262179 C327715 IY327715 SU327715 ACQ327715 AMM327715 AWI327715 BGE327715 BQA327715 BZW327715 CJS327715 CTO327715 DDK327715 DNG327715 DXC327715 EGY327715 EQU327715 FAQ327715 FKM327715 FUI327715 GEE327715 GOA327715 GXW327715 HHS327715 HRO327715 IBK327715 ILG327715 IVC327715 JEY327715 JOU327715 JYQ327715 KIM327715 KSI327715 LCE327715 LMA327715 LVW327715 MFS327715 MPO327715 MZK327715 NJG327715 NTC327715 OCY327715 OMU327715 OWQ327715 PGM327715 PQI327715 QAE327715 QKA327715 QTW327715 RDS327715 RNO327715 RXK327715 SHG327715 SRC327715 TAY327715 TKU327715 TUQ327715 UEM327715 UOI327715 UYE327715 VIA327715 VRW327715 WBS327715 WLO327715 WVK327715 C393251 IY393251 SU393251 ACQ393251 AMM393251 AWI393251 BGE393251 BQA393251 BZW393251 CJS393251 CTO393251 DDK393251 DNG393251 DXC393251 EGY393251 EQU393251 FAQ393251 FKM393251 FUI393251 GEE393251 GOA393251 GXW393251 HHS393251 HRO393251 IBK393251 ILG393251 IVC393251 JEY393251 JOU393251 JYQ393251 KIM393251 KSI393251 LCE393251 LMA393251 LVW393251 MFS393251 MPO393251 MZK393251 NJG393251 NTC393251 OCY393251 OMU393251 OWQ393251 PGM393251 PQI393251 QAE393251 QKA393251 QTW393251 RDS393251 RNO393251 RXK393251 SHG393251 SRC393251 TAY393251 TKU393251 TUQ393251 UEM393251 UOI393251 UYE393251 VIA393251 VRW393251 WBS393251 WLO393251 WVK393251 C458787 IY458787 SU458787 ACQ458787 AMM458787 AWI458787 BGE458787 BQA458787 BZW458787 CJS458787 CTO458787 DDK458787 DNG458787 DXC458787 EGY458787 EQU458787 FAQ458787 FKM458787 FUI458787 GEE458787 GOA458787 GXW458787 HHS458787 HRO458787 IBK458787 ILG458787 IVC458787 JEY458787 JOU458787 JYQ458787 KIM458787 KSI458787 LCE458787 LMA458787 LVW458787 MFS458787 MPO458787 MZK458787 NJG458787 NTC458787 OCY458787 OMU458787 OWQ458787 PGM458787 PQI458787 QAE458787 QKA458787 QTW458787 RDS458787 RNO458787 RXK458787 SHG458787 SRC458787 TAY458787 TKU458787 TUQ458787 UEM458787 UOI458787 UYE458787 VIA458787 VRW458787 WBS458787 WLO458787 WVK458787 C524323 IY524323 SU524323 ACQ524323 AMM524323 AWI524323 BGE524323 BQA524323 BZW524323 CJS524323 CTO524323 DDK524323 DNG524323 DXC524323 EGY524323 EQU524323 FAQ524323 FKM524323 FUI524323 GEE524323 GOA524323 GXW524323 HHS524323 HRO524323 IBK524323 ILG524323 IVC524323 JEY524323 JOU524323 JYQ524323 KIM524323 KSI524323 LCE524323 LMA524323 LVW524323 MFS524323 MPO524323 MZK524323 NJG524323 NTC524323 OCY524323 OMU524323 OWQ524323 PGM524323 PQI524323 QAE524323 QKA524323 QTW524323 RDS524323 RNO524323 RXK524323 SHG524323 SRC524323 TAY524323 TKU524323 TUQ524323 UEM524323 UOI524323 UYE524323 VIA524323 VRW524323 WBS524323 WLO524323 WVK524323 C589859 IY589859 SU589859 ACQ589859 AMM589859 AWI589859 BGE589859 BQA589859 BZW589859 CJS589859 CTO589859 DDK589859 DNG589859 DXC589859 EGY589859 EQU589859 FAQ589859 FKM589859 FUI589859 GEE589859 GOA589859 GXW589859 HHS589859 HRO589859 IBK589859 ILG589859 IVC589859 JEY589859 JOU589859 JYQ589859 KIM589859 KSI589859 LCE589859 LMA589859 LVW589859 MFS589859 MPO589859 MZK589859 NJG589859 NTC589859 OCY589859 OMU589859 OWQ589859 PGM589859 PQI589859 QAE589859 QKA589859 QTW589859 RDS589859 RNO589859 RXK589859 SHG589859 SRC589859 TAY589859 TKU589859 TUQ589859 UEM589859 UOI589859 UYE589859 VIA589859 VRW589859 WBS589859 WLO589859 WVK589859 C655395 IY655395 SU655395 ACQ655395 AMM655395 AWI655395 BGE655395 BQA655395 BZW655395 CJS655395 CTO655395 DDK655395 DNG655395 DXC655395 EGY655395 EQU655395 FAQ655395 FKM655395 FUI655395 GEE655395 GOA655395 GXW655395 HHS655395 HRO655395 IBK655395 ILG655395 IVC655395 JEY655395 JOU655395 JYQ655395 KIM655395 KSI655395 LCE655395 LMA655395 LVW655395 MFS655395 MPO655395 MZK655395 NJG655395 NTC655395 OCY655395 OMU655395 OWQ655395 PGM655395 PQI655395 QAE655395 QKA655395 QTW655395 RDS655395 RNO655395 RXK655395 SHG655395 SRC655395 TAY655395 TKU655395 TUQ655395 UEM655395 UOI655395 UYE655395 VIA655395 VRW655395 WBS655395 WLO655395 WVK655395 C720931 IY720931 SU720931 ACQ720931 AMM720931 AWI720931 BGE720931 BQA720931 BZW720931 CJS720931 CTO720931 DDK720931 DNG720931 DXC720931 EGY720931 EQU720931 FAQ720931 FKM720931 FUI720931 GEE720931 GOA720931 GXW720931 HHS720931 HRO720931 IBK720931 ILG720931 IVC720931 JEY720931 JOU720931 JYQ720931 KIM720931 KSI720931 LCE720931 LMA720931 LVW720931 MFS720931 MPO720931 MZK720931 NJG720931 NTC720931 OCY720931 OMU720931 OWQ720931 PGM720931 PQI720931 QAE720931 QKA720931 QTW720931 RDS720931 RNO720931 RXK720931 SHG720931 SRC720931 TAY720931 TKU720931 TUQ720931 UEM720931 UOI720931 UYE720931 VIA720931 VRW720931 WBS720931 WLO720931 WVK720931 C786467 IY786467 SU786467 ACQ786467 AMM786467 AWI786467 BGE786467 BQA786467 BZW786467 CJS786467 CTO786467 DDK786467 DNG786467 DXC786467 EGY786467 EQU786467 FAQ786467 FKM786467 FUI786467 GEE786467 GOA786467 GXW786467 HHS786467 HRO786467 IBK786467 ILG786467 IVC786467 JEY786467 JOU786467 JYQ786467 KIM786467 KSI786467 LCE786467 LMA786467 LVW786467 MFS786467 MPO786467 MZK786467 NJG786467 NTC786467 OCY786467 OMU786467 OWQ786467 PGM786467 PQI786467 QAE786467 QKA786467 QTW786467 RDS786467 RNO786467 RXK786467 SHG786467 SRC786467 TAY786467 TKU786467 TUQ786467 UEM786467 UOI786467 UYE786467 VIA786467 VRW786467 WBS786467 WLO786467 WVK786467 C852003 IY852003 SU852003 ACQ852003 AMM852003 AWI852003 BGE852003 BQA852003 BZW852003 CJS852003 CTO852003 DDK852003 DNG852003 DXC852003 EGY852003 EQU852003 FAQ852003 FKM852003 FUI852003 GEE852003 GOA852003 GXW852003 HHS852003 HRO852003 IBK852003 ILG852003 IVC852003 JEY852003 JOU852003 JYQ852003 KIM852003 KSI852003 LCE852003 LMA852003 LVW852003 MFS852003 MPO852003 MZK852003 NJG852003 NTC852003 OCY852003 OMU852003 OWQ852003 PGM852003 PQI852003 QAE852003 QKA852003 QTW852003 RDS852003 RNO852003 RXK852003 SHG852003 SRC852003 TAY852003 TKU852003 TUQ852003 UEM852003 UOI852003 UYE852003 VIA852003 VRW852003 WBS852003 WLO852003 WVK852003 C917539 IY917539 SU917539 ACQ917539 AMM917539 AWI917539 BGE917539 BQA917539 BZW917539 CJS917539 CTO917539 DDK917539 DNG917539 DXC917539 EGY917539 EQU917539 FAQ917539 FKM917539 FUI917539 GEE917539 GOA917539 GXW917539 HHS917539 HRO917539 IBK917539 ILG917539 IVC917539 JEY917539 JOU917539 JYQ917539 KIM917539 KSI917539 LCE917539 LMA917539 LVW917539 MFS917539 MPO917539 MZK917539 NJG917539 NTC917539 OCY917539 OMU917539 OWQ917539 PGM917539 PQI917539 QAE917539 QKA917539 QTW917539 RDS917539 RNO917539 RXK917539 SHG917539 SRC917539 TAY917539 TKU917539 TUQ917539 UEM917539 UOI917539 UYE917539 VIA917539 VRW917539 WBS917539 WLO917539 WVK917539 C983075 IY983075 SU983075 ACQ983075 AMM983075 AWI983075 BGE983075 BQA983075 BZW983075 CJS983075 CTO983075 DDK983075 DNG983075 DXC983075 EGY983075 EQU983075 FAQ983075 FKM983075 FUI983075 GEE983075 GOA983075 GXW983075 HHS983075 HRO983075 IBK983075 ILG983075 IVC983075 JEY983075 JOU983075 JYQ983075 KIM983075 KSI983075 LCE983075 LMA983075 LVW983075 MFS983075 MPO983075 MZK983075 NJG983075 NTC983075 OCY983075 OMU983075 OWQ983075 PGM983075 PQI983075 QAE983075 QKA983075 QTW983075 RDS983075 RNO983075 RXK983075 SHG983075 SRC983075 TAY983075 TKU983075 TUQ983075 UEM983075 UOI983075 UYE983075 VIA983075 VRW983075 WBS983075 WLO983075 WVK983075 C29 IY29 SU29 ACQ29 AMM29 AWI29 BGE29 BQA29 BZW29 CJS29 CTO29 DDK29 DNG29 DXC29 EGY29 EQU29 FAQ29 FKM29 FUI29 GEE29 GOA29 GXW29 HHS29 HRO29 IBK29 ILG29 IVC29 JEY29 JOU29 JYQ29 KIM29 KSI29 LCE29 LMA29 LVW29 MFS29 MPO29 MZK29 NJG29 NTC29 OCY29 OMU29 OWQ29 PGM29 PQI29 QAE29 QKA29 QTW29 RDS29 RNO29 RXK29 SHG29 SRC29 TAY29 TKU29 TUQ29 UEM29 UOI29 UYE29 VIA29 VRW29 WBS29 WLO29 WVK29 C65577 IY65577 SU65577 ACQ65577 AMM65577 AWI65577 BGE65577 BQA65577 BZW65577 CJS65577 CTO65577 DDK65577 DNG65577 DXC65577 EGY65577 EQU65577 FAQ65577 FKM65577 FUI65577 GEE65577 GOA65577 GXW65577 HHS65577 HRO65577 IBK65577 ILG65577 IVC65577 JEY65577 JOU65577 JYQ65577 KIM65577 KSI65577 LCE65577 LMA65577 LVW65577 MFS65577 MPO65577 MZK65577 NJG65577 NTC65577 OCY65577 OMU65577 OWQ65577 PGM65577 PQI65577 QAE65577 QKA65577 QTW65577 RDS65577 RNO65577 RXK65577 SHG65577 SRC65577 TAY65577 TKU65577 TUQ65577 UEM65577 UOI65577 UYE65577 VIA65577 VRW65577 WBS65577 WLO65577 WVK65577 C131113 IY131113 SU131113 ACQ131113 AMM131113 AWI131113 BGE131113 BQA131113 BZW131113 CJS131113 CTO131113 DDK131113 DNG131113 DXC131113 EGY131113 EQU131113 FAQ131113 FKM131113 FUI131113 GEE131113 GOA131113 GXW131113 HHS131113 HRO131113 IBK131113 ILG131113 IVC131113 JEY131113 JOU131113 JYQ131113 KIM131113 KSI131113 LCE131113 LMA131113 LVW131113 MFS131113 MPO131113 MZK131113 NJG131113 NTC131113 OCY131113 OMU131113 OWQ131113 PGM131113 PQI131113 QAE131113 QKA131113 QTW131113 RDS131113 RNO131113 RXK131113 SHG131113 SRC131113 TAY131113 TKU131113 TUQ131113 UEM131113 UOI131113 UYE131113 VIA131113 VRW131113 WBS131113 WLO131113 WVK131113 C196649 IY196649 SU196649 ACQ196649 AMM196649 AWI196649 BGE196649 BQA196649 BZW196649 CJS196649 CTO196649 DDK196649 DNG196649 DXC196649 EGY196649 EQU196649 FAQ196649 FKM196649 FUI196649 GEE196649 GOA196649 GXW196649 HHS196649 HRO196649 IBK196649 ILG196649 IVC196649 JEY196649 JOU196649 JYQ196649 KIM196649 KSI196649 LCE196649 LMA196649 LVW196649 MFS196649 MPO196649 MZK196649 NJG196649 NTC196649 OCY196649 OMU196649 OWQ196649 PGM196649 PQI196649 QAE196649 QKA196649 QTW196649 RDS196649 RNO196649 RXK196649 SHG196649 SRC196649 TAY196649 TKU196649 TUQ196649 UEM196649 UOI196649 UYE196649 VIA196649 VRW196649 WBS196649 WLO196649 WVK196649 C262185 IY262185 SU262185 ACQ262185 AMM262185 AWI262185 BGE262185 BQA262185 BZW262185 CJS262185 CTO262185 DDK262185 DNG262185 DXC262185 EGY262185 EQU262185 FAQ262185 FKM262185 FUI262185 GEE262185 GOA262185 GXW262185 HHS262185 HRO262185 IBK262185 ILG262185 IVC262185 JEY262185 JOU262185 JYQ262185 KIM262185 KSI262185 LCE262185 LMA262185 LVW262185 MFS262185 MPO262185 MZK262185 NJG262185 NTC262185 OCY262185 OMU262185 OWQ262185 PGM262185 PQI262185 QAE262185 QKA262185 QTW262185 RDS262185 RNO262185 RXK262185 SHG262185 SRC262185 TAY262185 TKU262185 TUQ262185 UEM262185 UOI262185 UYE262185 VIA262185 VRW262185 WBS262185 WLO262185 WVK262185 C327721 IY327721 SU327721 ACQ327721 AMM327721 AWI327721 BGE327721 BQA327721 BZW327721 CJS327721 CTO327721 DDK327721 DNG327721 DXC327721 EGY327721 EQU327721 FAQ327721 FKM327721 FUI327721 GEE327721 GOA327721 GXW327721 HHS327721 HRO327721 IBK327721 ILG327721 IVC327721 JEY327721 JOU327721 JYQ327721 KIM327721 KSI327721 LCE327721 LMA327721 LVW327721 MFS327721 MPO327721 MZK327721 NJG327721 NTC327721 OCY327721 OMU327721 OWQ327721 PGM327721 PQI327721 QAE327721 QKA327721 QTW327721 RDS327721 RNO327721 RXK327721 SHG327721 SRC327721 TAY327721 TKU327721 TUQ327721 UEM327721 UOI327721 UYE327721 VIA327721 VRW327721 WBS327721 WLO327721 WVK327721 C393257 IY393257 SU393257 ACQ393257 AMM393257 AWI393257 BGE393257 BQA393257 BZW393257 CJS393257 CTO393257 DDK393257 DNG393257 DXC393257 EGY393257 EQU393257 FAQ393257 FKM393257 FUI393257 GEE393257 GOA393257 GXW393257 HHS393257 HRO393257 IBK393257 ILG393257 IVC393257 JEY393257 JOU393257 JYQ393257 KIM393257 KSI393257 LCE393257 LMA393257 LVW393257 MFS393257 MPO393257 MZK393257 NJG393257 NTC393257 OCY393257 OMU393257 OWQ393257 PGM393257 PQI393257 QAE393257 QKA393257 QTW393257 RDS393257 RNO393257 RXK393257 SHG393257 SRC393257 TAY393257 TKU393257 TUQ393257 UEM393257 UOI393257 UYE393257 VIA393257 VRW393257 WBS393257 WLO393257 WVK393257 C458793 IY458793 SU458793 ACQ458793 AMM458793 AWI458793 BGE458793 BQA458793 BZW458793 CJS458793 CTO458793 DDK458793 DNG458793 DXC458793 EGY458793 EQU458793 FAQ458793 FKM458793 FUI458793 GEE458793 GOA458793 GXW458793 HHS458793 HRO458793 IBK458793 ILG458793 IVC458793 JEY458793 JOU458793 JYQ458793 KIM458793 KSI458793 LCE458793 LMA458793 LVW458793 MFS458793 MPO458793 MZK458793 NJG458793 NTC458793 OCY458793 OMU458793 OWQ458793 PGM458793 PQI458793 QAE458793 QKA458793 QTW458793 RDS458793 RNO458793 RXK458793 SHG458793 SRC458793 TAY458793 TKU458793 TUQ458793 UEM458793 UOI458793 UYE458793 VIA458793 VRW458793 WBS458793 WLO458793 WVK458793 C524329 IY524329 SU524329 ACQ524329 AMM524329 AWI524329 BGE524329 BQA524329 BZW524329 CJS524329 CTO524329 DDK524329 DNG524329 DXC524329 EGY524329 EQU524329 FAQ524329 FKM524329 FUI524329 GEE524329 GOA524329 GXW524329 HHS524329 HRO524329 IBK524329 ILG524329 IVC524329 JEY524329 JOU524329 JYQ524329 KIM524329 KSI524329 LCE524329 LMA524329 LVW524329 MFS524329 MPO524329 MZK524329 NJG524329 NTC524329 OCY524329 OMU524329 OWQ524329 PGM524329 PQI524329 QAE524329 QKA524329 QTW524329 RDS524329 RNO524329 RXK524329 SHG524329 SRC524329 TAY524329 TKU524329 TUQ524329 UEM524329 UOI524329 UYE524329 VIA524329 VRW524329 WBS524329 WLO524329 WVK524329 C589865 IY589865 SU589865 ACQ589865 AMM589865 AWI589865 BGE589865 BQA589865 BZW589865 CJS589865 CTO589865 DDK589865 DNG589865 DXC589865 EGY589865 EQU589865 FAQ589865 FKM589865 FUI589865 GEE589865 GOA589865 GXW589865 HHS589865 HRO589865 IBK589865 ILG589865 IVC589865 JEY589865 JOU589865 JYQ589865 KIM589865 KSI589865 LCE589865 LMA589865 LVW589865 MFS589865 MPO589865 MZK589865 NJG589865 NTC589865 OCY589865 OMU589865 OWQ589865 PGM589865 PQI589865 QAE589865 QKA589865 QTW589865 RDS589865 RNO589865 RXK589865 SHG589865 SRC589865 TAY589865 TKU589865 TUQ589865 UEM589865 UOI589865 UYE589865 VIA589865 VRW589865 WBS589865 WLO589865 WVK589865 C655401 IY655401 SU655401 ACQ655401 AMM655401 AWI655401 BGE655401 BQA655401 BZW655401 CJS655401 CTO655401 DDK655401 DNG655401 DXC655401 EGY655401 EQU655401 FAQ655401 FKM655401 FUI655401 GEE655401 GOA655401 GXW655401 HHS655401 HRO655401 IBK655401 ILG655401 IVC655401 JEY655401 JOU655401 JYQ655401 KIM655401 KSI655401 LCE655401 LMA655401 LVW655401 MFS655401 MPO655401 MZK655401 NJG655401 NTC655401 OCY655401 OMU655401 OWQ655401 PGM655401 PQI655401 QAE655401 QKA655401 QTW655401 RDS655401 RNO655401 RXK655401 SHG655401 SRC655401 TAY655401 TKU655401 TUQ655401 UEM655401 UOI655401 UYE655401 VIA655401 VRW655401 WBS655401 WLO655401 WVK655401 C720937 IY720937 SU720937 ACQ720937 AMM720937 AWI720937 BGE720937 BQA720937 BZW720937 CJS720937 CTO720937 DDK720937 DNG720937 DXC720937 EGY720937 EQU720937 FAQ720937 FKM720937 FUI720937 GEE720937 GOA720937 GXW720937 HHS720937 HRO720937 IBK720937 ILG720937 IVC720937 JEY720937 JOU720937 JYQ720937 KIM720937 KSI720937 LCE720937 LMA720937 LVW720937 MFS720937 MPO720937 MZK720937 NJG720937 NTC720937 OCY720937 OMU720937 OWQ720937 PGM720937 PQI720937 QAE720937 QKA720937 QTW720937 RDS720937 RNO720937 RXK720937 SHG720937 SRC720937 TAY720937 TKU720937 TUQ720937 UEM720937 UOI720937 UYE720937 VIA720937 VRW720937 WBS720937 WLO720937 WVK720937 C786473 IY786473 SU786473 ACQ786473 AMM786473 AWI786473 BGE786473 BQA786473 BZW786473 CJS786473 CTO786473 DDK786473 DNG786473 DXC786473 EGY786473 EQU786473 FAQ786473 FKM786473 FUI786473 GEE786473 GOA786473 GXW786473 HHS786473 HRO786473 IBK786473 ILG786473 IVC786473 JEY786473 JOU786473 JYQ786473 KIM786473 KSI786473 LCE786473 LMA786473 LVW786473 MFS786473 MPO786473 MZK786473 NJG786473 NTC786473 OCY786473 OMU786473 OWQ786473 PGM786473 PQI786473 QAE786473 QKA786473 QTW786473 RDS786473 RNO786473 RXK786473 SHG786473 SRC786473 TAY786473 TKU786473 TUQ786473 UEM786473 UOI786473 UYE786473 VIA786473 VRW786473 WBS786473 WLO786473 WVK786473 C852009 IY852009 SU852009 ACQ852009 AMM852009 AWI852009 BGE852009 BQA852009 BZW852009 CJS852009 CTO852009 DDK852009 DNG852009 DXC852009 EGY852009 EQU852009 FAQ852009 FKM852009 FUI852009 GEE852009 GOA852009 GXW852009 HHS852009 HRO852009 IBK852009 ILG852009 IVC852009 JEY852009 JOU852009 JYQ852009 KIM852009 KSI852009 LCE852009 LMA852009 LVW852009 MFS852009 MPO852009 MZK852009 NJG852009 NTC852009 OCY852009 OMU852009 OWQ852009 PGM852009 PQI852009 QAE852009 QKA852009 QTW852009 RDS852009 RNO852009 RXK852009 SHG852009 SRC852009 TAY852009 TKU852009 TUQ852009 UEM852009 UOI852009 UYE852009 VIA852009 VRW852009 WBS852009 WLO852009 WVK852009 C917545 IY917545 SU917545 ACQ917545 AMM917545 AWI917545 BGE917545 BQA917545 BZW917545 CJS917545 CTO917545 DDK917545 DNG917545 DXC917545 EGY917545 EQU917545 FAQ917545 FKM917545 FUI917545 GEE917545 GOA917545 GXW917545 HHS917545 HRO917545 IBK917545 ILG917545 IVC917545 JEY917545 JOU917545 JYQ917545 KIM917545 KSI917545 LCE917545 LMA917545 LVW917545 MFS917545 MPO917545 MZK917545 NJG917545 NTC917545 OCY917545 OMU917545 OWQ917545 PGM917545 PQI917545 QAE917545 QKA917545 QTW917545 RDS917545 RNO917545 RXK917545 SHG917545 SRC917545 TAY917545 TKU917545 TUQ917545 UEM917545 UOI917545 UYE917545 VIA917545 VRW917545 WBS917545 WLO917545 WVK917545 C983081 IY983081 SU983081 ACQ983081 AMM983081 AWI983081 BGE983081 BQA983081 BZW983081 CJS983081 CTO983081 DDK983081 DNG983081 DXC983081 EGY983081 EQU983081 FAQ983081 FKM983081 FUI983081 GEE983081 GOA983081 GXW983081 HHS983081 HRO983081 IBK983081 ILG983081 IVC983081 JEY983081 JOU983081 JYQ983081 KIM983081 KSI983081 LCE983081 LMA983081 LVW983081 MFS983081 MPO983081 MZK983081 NJG983081 NTC983081 OCY983081 OMU983081 OWQ983081 PGM983081 PQI983081 QAE983081 QKA983081 QTW983081 RDS983081 RNO983081 RXK983081 SHG983081 SRC983081 TAY983081 TKU983081 TUQ983081 UEM983081 UOI983081 UYE983081 VIA983081 VRW983081 WBS983081 WLO983081 WVK983081 C31 IY31 SU31 ACQ31 AMM31 AWI31 BGE31 BQA31 BZW31 CJS31 CTO31 DDK31 DNG31 DXC31 EGY31 EQU31 FAQ31 FKM31 FUI31 GEE31 GOA31 GXW31 HHS31 HRO31 IBK31 ILG31 IVC31 JEY31 JOU31 JYQ31 KIM31 KSI31 LCE31 LMA31 LVW31 MFS31 MPO31 MZK31 NJG31 NTC31 OCY31 OMU31 OWQ31 PGM31 PQI31 QAE31 QKA31 QTW31 RDS31 RNO31 RXK31 SHG31 SRC31 TAY31 TKU31 TUQ31 UEM31 UOI31 UYE31 VIA31 VRW31 WBS31 WLO31 WVK31 C65579 IY65579 SU65579 ACQ65579 AMM65579 AWI65579 BGE65579 BQA65579 BZW65579 CJS65579 CTO65579 DDK65579 DNG65579 DXC65579 EGY65579 EQU65579 FAQ65579 FKM65579 FUI65579 GEE65579 GOA65579 GXW65579 HHS65579 HRO65579 IBK65579 ILG65579 IVC65579 JEY65579 JOU65579 JYQ65579 KIM65579 KSI65579 LCE65579 LMA65579 LVW65579 MFS65579 MPO65579 MZK65579 NJG65579 NTC65579 OCY65579 OMU65579 OWQ65579 PGM65579 PQI65579 QAE65579 QKA65579 QTW65579 RDS65579 RNO65579 RXK65579 SHG65579 SRC65579 TAY65579 TKU65579 TUQ65579 UEM65579 UOI65579 UYE65579 VIA65579 VRW65579 WBS65579 WLO65579 WVK65579 C131115 IY131115 SU131115 ACQ131115 AMM131115 AWI131115 BGE131115 BQA131115 BZW131115 CJS131115 CTO131115 DDK131115 DNG131115 DXC131115 EGY131115 EQU131115 FAQ131115 FKM131115 FUI131115 GEE131115 GOA131115 GXW131115 HHS131115 HRO131115 IBK131115 ILG131115 IVC131115 JEY131115 JOU131115 JYQ131115 KIM131115 KSI131115 LCE131115 LMA131115 LVW131115 MFS131115 MPO131115 MZK131115 NJG131115 NTC131115 OCY131115 OMU131115 OWQ131115 PGM131115 PQI131115 QAE131115 QKA131115 QTW131115 RDS131115 RNO131115 RXK131115 SHG131115 SRC131115 TAY131115 TKU131115 TUQ131115 UEM131115 UOI131115 UYE131115 VIA131115 VRW131115 WBS131115 WLO131115 WVK131115 C196651 IY196651 SU196651 ACQ196651 AMM196651 AWI196651 BGE196651 BQA196651 BZW196651 CJS196651 CTO196651 DDK196651 DNG196651 DXC196651 EGY196651 EQU196651 FAQ196651 FKM196651 FUI196651 GEE196651 GOA196651 GXW196651 HHS196651 HRO196651 IBK196651 ILG196651 IVC196651 JEY196651 JOU196651 JYQ196651 KIM196651 KSI196651 LCE196651 LMA196651 LVW196651 MFS196651 MPO196651 MZK196651 NJG196651 NTC196651 OCY196651 OMU196651 OWQ196651 PGM196651 PQI196651 QAE196651 QKA196651 QTW196651 RDS196651 RNO196651 RXK196651 SHG196651 SRC196651 TAY196651 TKU196651 TUQ196651 UEM196651 UOI196651 UYE196651 VIA196651 VRW196651 WBS196651 WLO196651 WVK196651 C262187 IY262187 SU262187 ACQ262187 AMM262187 AWI262187 BGE262187 BQA262187 BZW262187 CJS262187 CTO262187 DDK262187 DNG262187 DXC262187 EGY262187 EQU262187 FAQ262187 FKM262187 FUI262187 GEE262187 GOA262187 GXW262187 HHS262187 HRO262187 IBK262187 ILG262187 IVC262187 JEY262187 JOU262187 JYQ262187 KIM262187 KSI262187 LCE262187 LMA262187 LVW262187 MFS262187 MPO262187 MZK262187 NJG262187 NTC262187 OCY262187 OMU262187 OWQ262187 PGM262187 PQI262187 QAE262187 QKA262187 QTW262187 RDS262187 RNO262187 RXK262187 SHG262187 SRC262187 TAY262187 TKU262187 TUQ262187 UEM262187 UOI262187 UYE262187 VIA262187 VRW262187 WBS262187 WLO262187 WVK262187 C327723 IY327723 SU327723 ACQ327723 AMM327723 AWI327723 BGE327723 BQA327723 BZW327723 CJS327723 CTO327723 DDK327723 DNG327723 DXC327723 EGY327723 EQU327723 FAQ327723 FKM327723 FUI327723 GEE327723 GOA327723 GXW327723 HHS327723 HRO327723 IBK327723 ILG327723 IVC327723 JEY327723 JOU327723 JYQ327723 KIM327723 KSI327723 LCE327723 LMA327723 LVW327723 MFS327723 MPO327723 MZK327723 NJG327723 NTC327723 OCY327723 OMU327723 OWQ327723 PGM327723 PQI327723 QAE327723 QKA327723 QTW327723 RDS327723 RNO327723 RXK327723 SHG327723 SRC327723 TAY327723 TKU327723 TUQ327723 UEM327723 UOI327723 UYE327723 VIA327723 VRW327723 WBS327723 WLO327723 WVK327723 C393259 IY393259 SU393259 ACQ393259 AMM393259 AWI393259 BGE393259 BQA393259 BZW393259 CJS393259 CTO393259 DDK393259 DNG393259 DXC393259 EGY393259 EQU393259 FAQ393259 FKM393259 FUI393259 GEE393259 GOA393259 GXW393259 HHS393259 HRO393259 IBK393259 ILG393259 IVC393259 JEY393259 JOU393259 JYQ393259 KIM393259 KSI393259 LCE393259 LMA393259 LVW393259 MFS393259 MPO393259 MZK393259 NJG393259 NTC393259 OCY393259 OMU393259 OWQ393259 PGM393259 PQI393259 QAE393259 QKA393259 QTW393259 RDS393259 RNO393259 RXK393259 SHG393259 SRC393259 TAY393259 TKU393259 TUQ393259 UEM393259 UOI393259 UYE393259 VIA393259 VRW393259 WBS393259 WLO393259 WVK393259 C458795 IY458795 SU458795 ACQ458795 AMM458795 AWI458795 BGE458795 BQA458795 BZW458795 CJS458795 CTO458795 DDK458795 DNG458795 DXC458795 EGY458795 EQU458795 FAQ458795 FKM458795 FUI458795 GEE458795 GOA458795 GXW458795 HHS458795 HRO458795 IBK458795 ILG458795 IVC458795 JEY458795 JOU458795 JYQ458795 KIM458795 KSI458795 LCE458795 LMA458795 LVW458795 MFS458795 MPO458795 MZK458795 NJG458795 NTC458795 OCY458795 OMU458795 OWQ458795 PGM458795 PQI458795 QAE458795 QKA458795 QTW458795 RDS458795 RNO458795 RXK458795 SHG458795 SRC458795 TAY458795 TKU458795 TUQ458795 UEM458795 UOI458795 UYE458795 VIA458795 VRW458795 WBS458795 WLO458795 WVK458795 C524331 IY524331 SU524331 ACQ524331 AMM524331 AWI524331 BGE524331 BQA524331 BZW524331 CJS524331 CTO524331 DDK524331 DNG524331 DXC524331 EGY524331 EQU524331 FAQ524331 FKM524331 FUI524331 GEE524331 GOA524331 GXW524331 HHS524331 HRO524331 IBK524331 ILG524331 IVC524331 JEY524331 JOU524331 JYQ524331 KIM524331 KSI524331 LCE524331 LMA524331 LVW524331 MFS524331 MPO524331 MZK524331 NJG524331 NTC524331 OCY524331 OMU524331 OWQ524331 PGM524331 PQI524331 QAE524331 QKA524331 QTW524331 RDS524331 RNO524331 RXK524331 SHG524331 SRC524331 TAY524331 TKU524331 TUQ524331 UEM524331 UOI524331 UYE524331 VIA524331 VRW524331 WBS524331 WLO524331 WVK524331 C589867 IY589867 SU589867 ACQ589867 AMM589867 AWI589867 BGE589867 BQA589867 BZW589867 CJS589867 CTO589867 DDK589867 DNG589867 DXC589867 EGY589867 EQU589867 FAQ589867 FKM589867 FUI589867 GEE589867 GOA589867 GXW589867 HHS589867 HRO589867 IBK589867 ILG589867 IVC589867 JEY589867 JOU589867 JYQ589867 KIM589867 KSI589867 LCE589867 LMA589867 LVW589867 MFS589867 MPO589867 MZK589867 NJG589867 NTC589867 OCY589867 OMU589867 OWQ589867 PGM589867 PQI589867 QAE589867 QKA589867 QTW589867 RDS589867 RNO589867 RXK589867 SHG589867 SRC589867 TAY589867 TKU589867 TUQ589867 UEM589867 UOI589867 UYE589867 VIA589867 VRW589867 WBS589867 WLO589867 WVK589867 C655403 IY655403 SU655403 ACQ655403 AMM655403 AWI655403 BGE655403 BQA655403 BZW655403 CJS655403 CTO655403 DDK655403 DNG655403 DXC655403 EGY655403 EQU655403 FAQ655403 FKM655403 FUI655403 GEE655403 GOA655403 GXW655403 HHS655403 HRO655403 IBK655403 ILG655403 IVC655403 JEY655403 JOU655403 JYQ655403 KIM655403 KSI655403 LCE655403 LMA655403 LVW655403 MFS655403 MPO655403 MZK655403 NJG655403 NTC655403 OCY655403 OMU655403 OWQ655403 PGM655403 PQI655403 QAE655403 QKA655403 QTW655403 RDS655403 RNO655403 RXK655403 SHG655403 SRC655403 TAY655403 TKU655403 TUQ655403 UEM655403 UOI655403 UYE655403 VIA655403 VRW655403 WBS655403 WLO655403 WVK655403 C720939 IY720939 SU720939 ACQ720939 AMM720939 AWI720939 BGE720939 BQA720939 BZW720939 CJS720939 CTO720939 DDK720939 DNG720939 DXC720939 EGY720939 EQU720939 FAQ720939 FKM720939 FUI720939 GEE720939 GOA720939 GXW720939 HHS720939 HRO720939 IBK720939 ILG720939 IVC720939 JEY720939 JOU720939 JYQ720939 KIM720939 KSI720939 LCE720939 LMA720939 LVW720939 MFS720939 MPO720939 MZK720939 NJG720939 NTC720939 OCY720939 OMU720939 OWQ720939 PGM720939 PQI720939 QAE720939 QKA720939 QTW720939 RDS720939 RNO720939 RXK720939 SHG720939 SRC720939 TAY720939 TKU720939 TUQ720939 UEM720939 UOI720939 UYE720939 VIA720939 VRW720939 WBS720939 WLO720939 WVK720939 C786475 IY786475 SU786475 ACQ786475 AMM786475 AWI786475 BGE786475 BQA786475 BZW786475 CJS786475 CTO786475 DDK786475 DNG786475 DXC786475 EGY786475 EQU786475 FAQ786475 FKM786475 FUI786475 GEE786475 GOA786475 GXW786475 HHS786475 HRO786475 IBK786475 ILG786475 IVC786475 JEY786475 JOU786475 JYQ786475 KIM786475 KSI786475 LCE786475 LMA786475 LVW786475 MFS786475 MPO786475 MZK786475 NJG786475 NTC786475 OCY786475 OMU786475 OWQ786475 PGM786475 PQI786475 QAE786475 QKA786475 QTW786475 RDS786475 RNO786475 RXK786475 SHG786475 SRC786475 TAY786475 TKU786475 TUQ786475 UEM786475 UOI786475 UYE786475 VIA786475 VRW786475 WBS786475 WLO786475 WVK786475 C852011 IY852011 SU852011 ACQ852011 AMM852011 AWI852011 BGE852011 BQA852011 BZW852011 CJS852011 CTO852011 DDK852011 DNG852011 DXC852011 EGY852011 EQU852011 FAQ852011 FKM852011 FUI852011 GEE852011 GOA852011 GXW852011 HHS852011 HRO852011 IBK852011 ILG852011 IVC852011 JEY852011 JOU852011 JYQ852011 KIM852011 KSI852011 LCE852011 LMA852011 LVW852011 MFS852011 MPO852011 MZK852011 NJG852011 NTC852011 OCY852011 OMU852011 OWQ852011 PGM852011 PQI852011 QAE852011 QKA852011 QTW852011 RDS852011 RNO852011 RXK852011 SHG852011 SRC852011 TAY852011 TKU852011 TUQ852011 UEM852011 UOI852011 UYE852011 VIA852011 VRW852011 WBS852011 WLO852011 WVK852011 C917547 IY917547 SU917547 ACQ917547 AMM917547 AWI917547 BGE917547 BQA917547 BZW917547 CJS917547 CTO917547 DDK917547 DNG917547 DXC917547 EGY917547 EQU917547 FAQ917547 FKM917547 FUI917547 GEE917547 GOA917547 GXW917547 HHS917547 HRO917547 IBK917547 ILG917547 IVC917547 JEY917547 JOU917547 JYQ917547 KIM917547 KSI917547 LCE917547 LMA917547 LVW917547 MFS917547 MPO917547 MZK917547 NJG917547 NTC917547 OCY917547 OMU917547 OWQ917547 PGM917547 PQI917547 QAE917547 QKA917547 QTW917547 RDS917547 RNO917547 RXK917547 SHG917547 SRC917547 TAY917547 TKU917547 TUQ917547 UEM917547 UOI917547 UYE917547 VIA917547 VRW917547 WBS917547 WLO917547 WVK917547 C983083 IY983083 SU983083 ACQ983083 AMM983083 AWI983083 BGE983083 BQA983083 BZW983083 CJS983083 CTO983083 DDK983083 DNG983083 DXC983083 EGY983083 EQU983083 FAQ983083 FKM983083 FUI983083 GEE983083 GOA983083 GXW983083 HHS983083 HRO983083 IBK983083 ILG983083 IVC983083 JEY983083 JOU983083 JYQ983083 KIM983083 KSI983083 LCE983083 LMA983083 LVW983083 MFS983083 MPO983083 MZK983083 NJG983083 NTC983083 OCY983083 OMU983083 OWQ983083 PGM983083 PQI983083 QAE983083 QKA983083 QTW983083 RDS983083 RNO983083 RXK983083 SHG983083 SRC983083 TAY983083 TKU983083 TUQ983083 UEM983083 UOI983083 UYE983083 VIA983083 VRW983083 WBS983083 WLO983083 WVK983083 C47 IY47 SU47 ACQ47 AMM47 AWI47 BGE47 BQA47 BZW47 CJS47 CTO47 DDK47 DNG47 DXC47 EGY47 EQU47 FAQ47 FKM47 FUI47 GEE47 GOA47 GXW47 HHS47 HRO47 IBK47 ILG47 IVC47 JEY47 JOU47 JYQ47 KIM47 KSI47 LCE47 LMA47 LVW47 MFS47 MPO47 MZK47 NJG47 NTC47 OCY47 OMU47 OWQ47 PGM47 PQI47 QAE47 QKA47 QTW47 RDS47 RNO47 RXK47 SHG47 SRC47 TAY47 TKU47 TUQ47 UEM47 UOI47 UYE47 VIA47 VRW47 WBS47 WLO47 WVK47 C65583 IY65583 SU65583 ACQ65583 AMM65583 AWI65583 BGE65583 BQA65583 BZW65583 CJS65583 CTO65583 DDK65583 DNG65583 DXC65583 EGY65583 EQU65583 FAQ65583 FKM65583 FUI65583 GEE65583 GOA65583 GXW65583 HHS65583 HRO65583 IBK65583 ILG65583 IVC65583 JEY65583 JOU65583 JYQ65583 KIM65583 KSI65583 LCE65583 LMA65583 LVW65583 MFS65583 MPO65583 MZK65583 NJG65583 NTC65583 OCY65583 OMU65583 OWQ65583 PGM65583 PQI65583 QAE65583 QKA65583 QTW65583 RDS65583 RNO65583 RXK65583 SHG65583 SRC65583 TAY65583 TKU65583 TUQ65583 UEM65583 UOI65583 UYE65583 VIA65583 VRW65583 WBS65583 WLO65583 WVK65583 C131119 IY131119 SU131119 ACQ131119 AMM131119 AWI131119 BGE131119 BQA131119 BZW131119 CJS131119 CTO131119 DDK131119 DNG131119 DXC131119 EGY131119 EQU131119 FAQ131119 FKM131119 FUI131119 GEE131119 GOA131119 GXW131119 HHS131119 HRO131119 IBK131119 ILG131119 IVC131119 JEY131119 JOU131119 JYQ131119 KIM131119 KSI131119 LCE131119 LMA131119 LVW131119 MFS131119 MPO131119 MZK131119 NJG131119 NTC131119 OCY131119 OMU131119 OWQ131119 PGM131119 PQI131119 QAE131119 QKA131119 QTW131119 RDS131119 RNO131119 RXK131119 SHG131119 SRC131119 TAY131119 TKU131119 TUQ131119 UEM131119 UOI131119 UYE131119 VIA131119 VRW131119 WBS131119 WLO131119 WVK131119 C196655 IY196655 SU196655 ACQ196655 AMM196655 AWI196655 BGE196655 BQA196655 BZW196655 CJS196655 CTO196655 DDK196655 DNG196655 DXC196655 EGY196655 EQU196655 FAQ196655 FKM196655 FUI196655 GEE196655 GOA196655 GXW196655 HHS196655 HRO196655 IBK196655 ILG196655 IVC196655 JEY196655 JOU196655 JYQ196655 KIM196655 KSI196655 LCE196655 LMA196655 LVW196655 MFS196655 MPO196655 MZK196655 NJG196655 NTC196655 OCY196655 OMU196655 OWQ196655 PGM196655 PQI196655 QAE196655 QKA196655 QTW196655 RDS196655 RNO196655 RXK196655 SHG196655 SRC196655 TAY196655 TKU196655 TUQ196655 UEM196655 UOI196655 UYE196655 VIA196655 VRW196655 WBS196655 WLO196655 WVK196655 C262191 IY262191 SU262191 ACQ262191 AMM262191 AWI262191 BGE262191 BQA262191 BZW262191 CJS262191 CTO262191 DDK262191 DNG262191 DXC262191 EGY262191 EQU262191 FAQ262191 FKM262191 FUI262191 GEE262191 GOA262191 GXW262191 HHS262191 HRO262191 IBK262191 ILG262191 IVC262191 JEY262191 JOU262191 JYQ262191 KIM262191 KSI262191 LCE262191 LMA262191 LVW262191 MFS262191 MPO262191 MZK262191 NJG262191 NTC262191 OCY262191 OMU262191 OWQ262191 PGM262191 PQI262191 QAE262191 QKA262191 QTW262191 RDS262191 RNO262191 RXK262191 SHG262191 SRC262191 TAY262191 TKU262191 TUQ262191 UEM262191 UOI262191 UYE262191 VIA262191 VRW262191 WBS262191 WLO262191 WVK262191 C327727 IY327727 SU327727 ACQ327727 AMM327727 AWI327727 BGE327727 BQA327727 BZW327727 CJS327727 CTO327727 DDK327727 DNG327727 DXC327727 EGY327727 EQU327727 FAQ327727 FKM327727 FUI327727 GEE327727 GOA327727 GXW327727 HHS327727 HRO327727 IBK327727 ILG327727 IVC327727 JEY327727 JOU327727 JYQ327727 KIM327727 KSI327727 LCE327727 LMA327727 LVW327727 MFS327727 MPO327727 MZK327727 NJG327727 NTC327727 OCY327727 OMU327727 OWQ327727 PGM327727 PQI327727 QAE327727 QKA327727 QTW327727 RDS327727 RNO327727 RXK327727 SHG327727 SRC327727 TAY327727 TKU327727 TUQ327727 UEM327727 UOI327727 UYE327727 VIA327727 VRW327727 WBS327727 WLO327727 WVK327727 C393263 IY393263 SU393263 ACQ393263 AMM393263 AWI393263 BGE393263 BQA393263 BZW393263 CJS393263 CTO393263 DDK393263 DNG393263 DXC393263 EGY393263 EQU393263 FAQ393263 FKM393263 FUI393263 GEE393263 GOA393263 GXW393263 HHS393263 HRO393263 IBK393263 ILG393263 IVC393263 JEY393263 JOU393263 JYQ393263 KIM393263 KSI393263 LCE393263 LMA393263 LVW393263 MFS393263 MPO393263 MZK393263 NJG393263 NTC393263 OCY393263 OMU393263 OWQ393263 PGM393263 PQI393263 QAE393263 QKA393263 QTW393263 RDS393263 RNO393263 RXK393263 SHG393263 SRC393263 TAY393263 TKU393263 TUQ393263 UEM393263 UOI393263 UYE393263 VIA393263 VRW393263 WBS393263 WLO393263 WVK393263 C458799 IY458799 SU458799 ACQ458799 AMM458799 AWI458799 BGE458799 BQA458799 BZW458799 CJS458799 CTO458799 DDK458799 DNG458799 DXC458799 EGY458799 EQU458799 FAQ458799 FKM458799 FUI458799 GEE458799 GOA458799 GXW458799 HHS458799 HRO458799 IBK458799 ILG458799 IVC458799 JEY458799 JOU458799 JYQ458799 KIM458799 KSI458799 LCE458799 LMA458799 LVW458799 MFS458799 MPO458799 MZK458799 NJG458799 NTC458799 OCY458799 OMU458799 OWQ458799 PGM458799 PQI458799 QAE458799 QKA458799 QTW458799 RDS458799 RNO458799 RXK458799 SHG458799 SRC458799 TAY458799 TKU458799 TUQ458799 UEM458799 UOI458799 UYE458799 VIA458799 VRW458799 WBS458799 WLO458799 WVK458799 C524335 IY524335 SU524335 ACQ524335 AMM524335 AWI524335 BGE524335 BQA524335 BZW524335 CJS524335 CTO524335 DDK524335 DNG524335 DXC524335 EGY524335 EQU524335 FAQ524335 FKM524335 FUI524335 GEE524335 GOA524335 GXW524335 HHS524335 HRO524335 IBK524335 ILG524335 IVC524335 JEY524335 JOU524335 JYQ524335 KIM524335 KSI524335 LCE524335 LMA524335 LVW524335 MFS524335 MPO524335 MZK524335 NJG524335 NTC524335 OCY524335 OMU524335 OWQ524335 PGM524335 PQI524335 QAE524335 QKA524335 QTW524335 RDS524335 RNO524335 RXK524335 SHG524335 SRC524335 TAY524335 TKU524335 TUQ524335 UEM524335 UOI524335 UYE524335 VIA524335 VRW524335 WBS524335 WLO524335 WVK524335 C589871 IY589871 SU589871 ACQ589871 AMM589871 AWI589871 BGE589871 BQA589871 BZW589871 CJS589871 CTO589871 DDK589871 DNG589871 DXC589871 EGY589871 EQU589871 FAQ589871 FKM589871 FUI589871 GEE589871 GOA589871 GXW589871 HHS589871 HRO589871 IBK589871 ILG589871 IVC589871 JEY589871 JOU589871 JYQ589871 KIM589871 KSI589871 LCE589871 LMA589871 LVW589871 MFS589871 MPO589871 MZK589871 NJG589871 NTC589871 OCY589871 OMU589871 OWQ589871 PGM589871 PQI589871 QAE589871 QKA589871 QTW589871 RDS589871 RNO589871 RXK589871 SHG589871 SRC589871 TAY589871 TKU589871 TUQ589871 UEM589871 UOI589871 UYE589871 VIA589871 VRW589871 WBS589871 WLO589871 WVK589871 C655407 IY655407 SU655407 ACQ655407 AMM655407 AWI655407 BGE655407 BQA655407 BZW655407 CJS655407 CTO655407 DDK655407 DNG655407 DXC655407 EGY655407 EQU655407 FAQ655407 FKM655407 FUI655407 GEE655407 GOA655407 GXW655407 HHS655407 HRO655407 IBK655407 ILG655407 IVC655407 JEY655407 JOU655407 JYQ655407 KIM655407 KSI655407 LCE655407 LMA655407 LVW655407 MFS655407 MPO655407 MZK655407 NJG655407 NTC655407 OCY655407 OMU655407 OWQ655407 PGM655407 PQI655407 QAE655407 QKA655407 QTW655407 RDS655407 RNO655407 RXK655407 SHG655407 SRC655407 TAY655407 TKU655407 TUQ655407 UEM655407 UOI655407 UYE655407 VIA655407 VRW655407 WBS655407 WLO655407 WVK655407 C720943 IY720943 SU720943 ACQ720943 AMM720943 AWI720943 BGE720943 BQA720943 BZW720943 CJS720943 CTO720943 DDK720943 DNG720943 DXC720943 EGY720943 EQU720943 FAQ720943 FKM720943 FUI720943 GEE720943 GOA720943 GXW720943 HHS720943 HRO720943 IBK720943 ILG720943 IVC720943 JEY720943 JOU720943 JYQ720943 KIM720943 KSI720943 LCE720943 LMA720943 LVW720943 MFS720943 MPO720943 MZK720943 NJG720943 NTC720943 OCY720943 OMU720943 OWQ720943 PGM720943 PQI720943 QAE720943 QKA720943 QTW720943 RDS720943 RNO720943 RXK720943 SHG720943 SRC720943 TAY720943 TKU720943 TUQ720943 UEM720943 UOI720943 UYE720943 VIA720943 VRW720943 WBS720943 WLO720943 WVK720943 C786479 IY786479 SU786479 ACQ786479 AMM786479 AWI786479 BGE786479 BQA786479 BZW786479 CJS786479 CTO786479 DDK786479 DNG786479 DXC786479 EGY786479 EQU786479 FAQ786479 FKM786479 FUI786479 GEE786479 GOA786479 GXW786479 HHS786479 HRO786479 IBK786479 ILG786479 IVC786479 JEY786479 JOU786479 JYQ786479 KIM786479 KSI786479 LCE786479 LMA786479 LVW786479 MFS786479 MPO786479 MZK786479 NJG786479 NTC786479 OCY786479 OMU786479 OWQ786479 PGM786479 PQI786479 QAE786479 QKA786479 QTW786479 RDS786479 RNO786479 RXK786479 SHG786479 SRC786479 TAY786479 TKU786479 TUQ786479 UEM786479 UOI786479 UYE786479 VIA786479 VRW786479 WBS786479 WLO786479 WVK786479 C852015 IY852015 SU852015 ACQ852015 AMM852015 AWI852015 BGE852015 BQA852015 BZW852015 CJS852015 CTO852015 DDK852015 DNG852015 DXC852015 EGY852015 EQU852015 FAQ852015 FKM852015 FUI852015 GEE852015 GOA852015 GXW852015 HHS852015 HRO852015 IBK852015 ILG852015 IVC852015 JEY852015 JOU852015 JYQ852015 KIM852015 KSI852015 LCE852015 LMA852015 LVW852015 MFS852015 MPO852015 MZK852015 NJG852015 NTC852015 OCY852015 OMU852015 OWQ852015 PGM852015 PQI852015 QAE852015 QKA852015 QTW852015 RDS852015 RNO852015 RXK852015 SHG852015 SRC852015 TAY852015 TKU852015 TUQ852015 UEM852015 UOI852015 UYE852015 VIA852015 VRW852015 WBS852015 WLO852015 WVK852015 C917551 IY917551 SU917551 ACQ917551 AMM917551 AWI917551 BGE917551 BQA917551 BZW917551 CJS917551 CTO917551 DDK917551 DNG917551 DXC917551 EGY917551 EQU917551 FAQ917551 FKM917551 FUI917551 GEE917551 GOA917551 GXW917551 HHS917551 HRO917551 IBK917551 ILG917551 IVC917551 JEY917551 JOU917551 JYQ917551 KIM917551 KSI917551 LCE917551 LMA917551 LVW917551 MFS917551 MPO917551 MZK917551 NJG917551 NTC917551 OCY917551 OMU917551 OWQ917551 PGM917551 PQI917551 QAE917551 QKA917551 QTW917551 RDS917551 RNO917551 RXK917551 SHG917551 SRC917551 TAY917551 TKU917551 TUQ917551 UEM917551 UOI917551 UYE917551 VIA917551 VRW917551 WBS917551 WLO917551 WVK917551 C983087 IY983087 SU983087 ACQ983087 AMM983087 AWI983087 BGE983087 BQA983087 BZW983087 CJS983087 CTO983087 DDK983087 DNG983087 DXC983087 EGY983087 EQU983087 FAQ983087 FKM983087 FUI983087 GEE983087 GOA983087 GXW983087 HHS983087 HRO983087 IBK983087 ILG983087 IVC983087 JEY983087 JOU983087 JYQ983087 KIM983087 KSI983087 LCE983087 LMA983087 LVW983087 MFS983087 MPO983087 MZK983087 NJG983087 NTC983087 OCY983087 OMU983087 OWQ983087 PGM983087 PQI983087 QAE983087 QKA983087 QTW983087 RDS983087 RNO983087 RXK983087 SHG983087 SRC983087 TAY983087 TKU983087 TUQ983087 UEM983087 UOI983087 UYE983087 VIA983087 VRW983087 WBS983087 WLO983087 WVK983087 C49 IY49 SU49 ACQ49 AMM49 AWI49 BGE49 BQA49 BZW49 CJS49 CTO49 DDK49 DNG49 DXC49 EGY49 EQU49 FAQ49 FKM49 FUI49 GEE49 GOA49 GXW49 HHS49 HRO49 IBK49 ILG49 IVC49 JEY49 JOU49 JYQ49 KIM49 KSI49 LCE49 LMA49 LVW49 MFS49 MPO49 MZK49 NJG49 NTC49 OCY49 OMU49 OWQ49 PGM49 PQI49 QAE49 QKA49 QTW49 RDS49 RNO49 RXK49 SHG49 SRC49 TAY49 TKU49 TUQ49 UEM49 UOI49 UYE49 VIA49 VRW49 WBS49 WLO49 WVK49 C65585 IY65585 SU65585 ACQ65585 AMM65585 AWI65585 BGE65585 BQA65585 BZW65585 CJS65585 CTO65585 DDK65585 DNG65585 DXC65585 EGY65585 EQU65585 FAQ65585 FKM65585 FUI65585 GEE65585 GOA65585 GXW65585 HHS65585 HRO65585 IBK65585 ILG65585 IVC65585 JEY65585 JOU65585 JYQ65585 KIM65585 KSI65585 LCE65585 LMA65585 LVW65585 MFS65585 MPO65585 MZK65585 NJG65585 NTC65585 OCY65585 OMU65585 OWQ65585 PGM65585 PQI65585 QAE65585 QKA65585 QTW65585 RDS65585 RNO65585 RXK65585 SHG65585 SRC65585 TAY65585 TKU65585 TUQ65585 UEM65585 UOI65585 UYE65585 VIA65585 VRW65585 WBS65585 WLO65585 WVK65585 C131121 IY131121 SU131121 ACQ131121 AMM131121 AWI131121 BGE131121 BQA131121 BZW131121 CJS131121 CTO131121 DDK131121 DNG131121 DXC131121 EGY131121 EQU131121 FAQ131121 FKM131121 FUI131121 GEE131121 GOA131121 GXW131121 HHS131121 HRO131121 IBK131121 ILG131121 IVC131121 JEY131121 JOU131121 JYQ131121 KIM131121 KSI131121 LCE131121 LMA131121 LVW131121 MFS131121 MPO131121 MZK131121 NJG131121 NTC131121 OCY131121 OMU131121 OWQ131121 PGM131121 PQI131121 QAE131121 QKA131121 QTW131121 RDS131121 RNO131121 RXK131121 SHG131121 SRC131121 TAY131121 TKU131121 TUQ131121 UEM131121 UOI131121 UYE131121 VIA131121 VRW131121 WBS131121 WLO131121 WVK131121 C196657 IY196657 SU196657 ACQ196657 AMM196657 AWI196657 BGE196657 BQA196657 BZW196657 CJS196657 CTO196657 DDK196657 DNG196657 DXC196657 EGY196657 EQU196657 FAQ196657 FKM196657 FUI196657 GEE196657 GOA196657 GXW196657 HHS196657 HRO196657 IBK196657 ILG196657 IVC196657 JEY196657 JOU196657 JYQ196657 KIM196657 KSI196657 LCE196657 LMA196657 LVW196657 MFS196657 MPO196657 MZK196657 NJG196657 NTC196657 OCY196657 OMU196657 OWQ196657 PGM196657 PQI196657 QAE196657 QKA196657 QTW196657 RDS196657 RNO196657 RXK196657 SHG196657 SRC196657 TAY196657 TKU196657 TUQ196657 UEM196657 UOI196657 UYE196657 VIA196657 VRW196657 WBS196657 WLO196657 WVK196657 C262193 IY262193 SU262193 ACQ262193 AMM262193 AWI262193 BGE262193 BQA262193 BZW262193 CJS262193 CTO262193 DDK262193 DNG262193 DXC262193 EGY262193 EQU262193 FAQ262193 FKM262193 FUI262193 GEE262193 GOA262193 GXW262193 HHS262193 HRO262193 IBK262193 ILG262193 IVC262193 JEY262193 JOU262193 JYQ262193 KIM262193 KSI262193 LCE262193 LMA262193 LVW262193 MFS262193 MPO262193 MZK262193 NJG262193 NTC262193 OCY262193 OMU262193 OWQ262193 PGM262193 PQI262193 QAE262193 QKA262193 QTW262193 RDS262193 RNO262193 RXK262193 SHG262193 SRC262193 TAY262193 TKU262193 TUQ262193 UEM262193 UOI262193 UYE262193 VIA262193 VRW262193 WBS262193 WLO262193 WVK262193 C327729 IY327729 SU327729 ACQ327729 AMM327729 AWI327729 BGE327729 BQA327729 BZW327729 CJS327729 CTO327729 DDK327729 DNG327729 DXC327729 EGY327729 EQU327729 FAQ327729 FKM327729 FUI327729 GEE327729 GOA327729 GXW327729 HHS327729 HRO327729 IBK327729 ILG327729 IVC327729 JEY327729 JOU327729 JYQ327729 KIM327729 KSI327729 LCE327729 LMA327729 LVW327729 MFS327729 MPO327729 MZK327729 NJG327729 NTC327729 OCY327729 OMU327729 OWQ327729 PGM327729 PQI327729 QAE327729 QKA327729 QTW327729 RDS327729 RNO327729 RXK327729 SHG327729 SRC327729 TAY327729 TKU327729 TUQ327729 UEM327729 UOI327729 UYE327729 VIA327729 VRW327729 WBS327729 WLO327729 WVK327729 C393265 IY393265 SU393265 ACQ393265 AMM393265 AWI393265 BGE393265 BQA393265 BZW393265 CJS393265 CTO393265 DDK393265 DNG393265 DXC393265 EGY393265 EQU393265 FAQ393265 FKM393265 FUI393265 GEE393265 GOA393265 GXW393265 HHS393265 HRO393265 IBK393265 ILG393265 IVC393265 JEY393265 JOU393265 JYQ393265 KIM393265 KSI393265 LCE393265 LMA393265 LVW393265 MFS393265 MPO393265 MZK393265 NJG393265 NTC393265 OCY393265 OMU393265 OWQ393265 PGM393265 PQI393265 QAE393265 QKA393265 QTW393265 RDS393265 RNO393265 RXK393265 SHG393265 SRC393265 TAY393265 TKU393265 TUQ393265 UEM393265 UOI393265 UYE393265 VIA393265 VRW393265 WBS393265 WLO393265 WVK393265 C458801 IY458801 SU458801 ACQ458801 AMM458801 AWI458801 BGE458801 BQA458801 BZW458801 CJS458801 CTO458801 DDK458801 DNG458801 DXC458801 EGY458801 EQU458801 FAQ458801 FKM458801 FUI458801 GEE458801 GOA458801 GXW458801 HHS458801 HRO458801 IBK458801 ILG458801 IVC458801 JEY458801 JOU458801 JYQ458801 KIM458801 KSI458801 LCE458801 LMA458801 LVW458801 MFS458801 MPO458801 MZK458801 NJG458801 NTC458801 OCY458801 OMU458801 OWQ458801 PGM458801 PQI458801 QAE458801 QKA458801 QTW458801 RDS458801 RNO458801 RXK458801 SHG458801 SRC458801 TAY458801 TKU458801 TUQ458801 UEM458801 UOI458801 UYE458801 VIA458801 VRW458801 WBS458801 WLO458801 WVK458801 C524337 IY524337 SU524337 ACQ524337 AMM524337 AWI524337 BGE524337 BQA524337 BZW524337 CJS524337 CTO524337 DDK524337 DNG524337 DXC524337 EGY524337 EQU524337 FAQ524337 FKM524337 FUI524337 GEE524337 GOA524337 GXW524337 HHS524337 HRO524337 IBK524337 ILG524337 IVC524337 JEY524337 JOU524337 JYQ524337 KIM524337 KSI524337 LCE524337 LMA524337 LVW524337 MFS524337 MPO524337 MZK524337 NJG524337 NTC524337 OCY524337 OMU524337 OWQ524337 PGM524337 PQI524337 QAE524337 QKA524337 QTW524337 RDS524337 RNO524337 RXK524337 SHG524337 SRC524337 TAY524337 TKU524337 TUQ524337 UEM524337 UOI524337 UYE524337 VIA524337 VRW524337 WBS524337 WLO524337 WVK524337 C589873 IY589873 SU589873 ACQ589873 AMM589873 AWI589873 BGE589873 BQA589873 BZW589873 CJS589873 CTO589873 DDK589873 DNG589873 DXC589873 EGY589873 EQU589873 FAQ589873 FKM589873 FUI589873 GEE589873 GOA589873 GXW589873 HHS589873 HRO589873 IBK589873 ILG589873 IVC589873 JEY589873 JOU589873 JYQ589873 KIM589873 KSI589873 LCE589873 LMA589873 LVW589873 MFS589873 MPO589873 MZK589873 NJG589873 NTC589873 OCY589873 OMU589873 OWQ589873 PGM589873 PQI589873 QAE589873 QKA589873 QTW589873 RDS589873 RNO589873 RXK589873 SHG589873 SRC589873 TAY589873 TKU589873 TUQ589873 UEM589873 UOI589873 UYE589873 VIA589873 VRW589873 WBS589873 WLO589873 WVK589873 C655409 IY655409 SU655409 ACQ655409 AMM655409 AWI655409 BGE655409 BQA655409 BZW655409 CJS655409 CTO655409 DDK655409 DNG655409 DXC655409 EGY655409 EQU655409 FAQ655409 FKM655409 FUI655409 GEE655409 GOA655409 GXW655409 HHS655409 HRO655409 IBK655409 ILG655409 IVC655409 JEY655409 JOU655409 JYQ655409 KIM655409 KSI655409 LCE655409 LMA655409 LVW655409 MFS655409 MPO655409 MZK655409 NJG655409 NTC655409 OCY655409 OMU655409 OWQ655409 PGM655409 PQI655409 QAE655409 QKA655409 QTW655409 RDS655409 RNO655409 RXK655409 SHG655409 SRC655409 TAY655409 TKU655409 TUQ655409 UEM655409 UOI655409 UYE655409 VIA655409 VRW655409 WBS655409 WLO655409 WVK655409 C720945 IY720945 SU720945 ACQ720945 AMM720945 AWI720945 BGE720945 BQA720945 BZW720945 CJS720945 CTO720945 DDK720945 DNG720945 DXC720945 EGY720945 EQU720945 FAQ720945 FKM720945 FUI720945 GEE720945 GOA720945 GXW720945 HHS720945 HRO720945 IBK720945 ILG720945 IVC720945 JEY720945 JOU720945 JYQ720945 KIM720945 KSI720945 LCE720945 LMA720945 LVW720945 MFS720945 MPO720945 MZK720945 NJG720945 NTC720945 OCY720945 OMU720945 OWQ720945 PGM720945 PQI720945 QAE720945 QKA720945 QTW720945 RDS720945 RNO720945 RXK720945 SHG720945 SRC720945 TAY720945 TKU720945 TUQ720945 UEM720945 UOI720945 UYE720945 VIA720945 VRW720945 WBS720945 WLO720945 WVK720945 C786481 IY786481 SU786481 ACQ786481 AMM786481 AWI786481 BGE786481 BQA786481 BZW786481 CJS786481 CTO786481 DDK786481 DNG786481 DXC786481 EGY786481 EQU786481 FAQ786481 FKM786481 FUI786481 GEE786481 GOA786481 GXW786481 HHS786481 HRO786481 IBK786481 ILG786481 IVC786481 JEY786481 JOU786481 JYQ786481 KIM786481 KSI786481 LCE786481 LMA786481 LVW786481 MFS786481 MPO786481 MZK786481 NJG786481 NTC786481 OCY786481 OMU786481 OWQ786481 PGM786481 PQI786481 QAE786481 QKA786481 QTW786481 RDS786481 RNO786481 RXK786481 SHG786481 SRC786481 TAY786481 TKU786481 TUQ786481 UEM786481 UOI786481 UYE786481 VIA786481 VRW786481 WBS786481 WLO786481 WVK786481 C852017 IY852017 SU852017 ACQ852017 AMM852017 AWI852017 BGE852017 BQA852017 BZW852017 CJS852017 CTO852017 DDK852017 DNG852017 DXC852017 EGY852017 EQU852017 FAQ852017 FKM852017 FUI852017 GEE852017 GOA852017 GXW852017 HHS852017 HRO852017 IBK852017 ILG852017 IVC852017 JEY852017 JOU852017 JYQ852017 KIM852017 KSI852017 LCE852017 LMA852017 LVW852017 MFS852017 MPO852017 MZK852017 NJG852017 NTC852017 OCY852017 OMU852017 OWQ852017 PGM852017 PQI852017 QAE852017 QKA852017 QTW852017 RDS852017 RNO852017 RXK852017 SHG852017 SRC852017 TAY852017 TKU852017 TUQ852017 UEM852017 UOI852017 UYE852017 VIA852017 VRW852017 WBS852017 WLO852017 WVK852017 C917553 IY917553 SU917553 ACQ917553 AMM917553 AWI917553 BGE917553 BQA917553 BZW917553 CJS917553 CTO917553 DDK917553 DNG917553 DXC917553 EGY917553 EQU917553 FAQ917553 FKM917553 FUI917553 GEE917553 GOA917553 GXW917553 HHS917553 HRO917553 IBK917553 ILG917553 IVC917553 JEY917553 JOU917553 JYQ917553 KIM917553 KSI917553 LCE917553 LMA917553 LVW917553 MFS917553 MPO917553 MZK917553 NJG917553 NTC917553 OCY917553 OMU917553 OWQ917553 PGM917553 PQI917553 QAE917553 QKA917553 QTW917553 RDS917553 RNO917553 RXK917553 SHG917553 SRC917553 TAY917553 TKU917553 TUQ917553 UEM917553 UOI917553 UYE917553 VIA917553 VRW917553 WBS917553 WLO917553 WVK917553 C983089 IY983089 SU983089 ACQ983089 AMM983089 AWI983089 BGE983089 BQA983089 BZW983089 CJS983089 CTO983089 DDK983089 DNG983089 DXC983089 EGY983089 EQU983089 FAQ983089 FKM983089 FUI983089 GEE983089 GOA983089 GXW983089 HHS983089 HRO983089 IBK983089 ILG983089 IVC983089 JEY983089 JOU983089 JYQ983089 KIM983089 KSI983089 LCE983089 LMA983089 LVW983089 MFS983089 MPO983089 MZK983089 NJG983089 NTC983089 OCY983089 OMU983089 OWQ983089 PGM983089 PQI983089 QAE983089 QKA983089 QTW983089 RDS983089 RNO983089 RXK983089 SHG983089 SRC983089 TAY983089 TKU983089 TUQ983089 UEM983089 UOI983089 UYE983089 VIA983089 VRW983089 WBS983089 WLO983089 WVK983089 C27 IY27 SU27 ACQ27 AMM27 AWI27 BGE27 BQA27 BZW27 CJS27 CTO27 DDK27 DNG27 DXC27 EGY27 EQU27 FAQ27 FKM27 FUI27 GEE27 GOA27 GXW27 HHS27 HRO27 IBK27 ILG27 IVC27 JEY27 JOU27 JYQ27 KIM27 KSI27 LCE27 LMA27 LVW27 MFS27 MPO27 MZK27 NJG27 NTC27 OCY27 OMU27 OWQ27 PGM27 PQI27 QAE27 QKA27 QTW27 RDS27 RNO27 RXK27 SHG27 SRC27 TAY27 TKU27 TUQ27 UEM27 UOI27 UYE27 VIA27 VRW27 WBS27 WLO27 WVK27 C65575 IY65575 SU65575 ACQ65575 AMM65575 AWI65575 BGE65575 BQA65575 BZW65575 CJS65575 CTO65575 DDK65575 DNG65575 DXC65575 EGY65575 EQU65575 FAQ65575 FKM65575 FUI65575 GEE65575 GOA65575 GXW65575 HHS65575 HRO65575 IBK65575 ILG65575 IVC65575 JEY65575 JOU65575 JYQ65575 KIM65575 KSI65575 LCE65575 LMA65575 LVW65575 MFS65575 MPO65575 MZK65575 NJG65575 NTC65575 OCY65575 OMU65575 OWQ65575 PGM65575 PQI65575 QAE65575 QKA65575 QTW65575 RDS65575 RNO65575 RXK65575 SHG65575 SRC65575 TAY65575 TKU65575 TUQ65575 UEM65575 UOI65575 UYE65575 VIA65575 VRW65575 WBS65575 WLO65575 WVK65575 C131111 IY131111 SU131111 ACQ131111 AMM131111 AWI131111 BGE131111 BQA131111 BZW131111 CJS131111 CTO131111 DDK131111 DNG131111 DXC131111 EGY131111 EQU131111 FAQ131111 FKM131111 FUI131111 GEE131111 GOA131111 GXW131111 HHS131111 HRO131111 IBK131111 ILG131111 IVC131111 JEY131111 JOU131111 JYQ131111 KIM131111 KSI131111 LCE131111 LMA131111 LVW131111 MFS131111 MPO131111 MZK131111 NJG131111 NTC131111 OCY131111 OMU131111 OWQ131111 PGM131111 PQI131111 QAE131111 QKA131111 QTW131111 RDS131111 RNO131111 RXK131111 SHG131111 SRC131111 TAY131111 TKU131111 TUQ131111 UEM131111 UOI131111 UYE131111 VIA131111 VRW131111 WBS131111 WLO131111 WVK131111 C196647 IY196647 SU196647 ACQ196647 AMM196647 AWI196647 BGE196647 BQA196647 BZW196647 CJS196647 CTO196647 DDK196647 DNG196647 DXC196647 EGY196647 EQU196647 FAQ196647 FKM196647 FUI196647 GEE196647 GOA196647 GXW196647 HHS196647 HRO196647 IBK196647 ILG196647 IVC196647 JEY196647 JOU196647 JYQ196647 KIM196647 KSI196647 LCE196647 LMA196647 LVW196647 MFS196647 MPO196647 MZK196647 NJG196647 NTC196647 OCY196647 OMU196647 OWQ196647 PGM196647 PQI196647 QAE196647 QKA196647 QTW196647 RDS196647 RNO196647 RXK196647 SHG196647 SRC196647 TAY196647 TKU196647 TUQ196647 UEM196647 UOI196647 UYE196647 VIA196647 VRW196647 WBS196647 WLO196647 WVK196647 C262183 IY262183 SU262183 ACQ262183 AMM262183 AWI262183 BGE262183 BQA262183 BZW262183 CJS262183 CTO262183 DDK262183 DNG262183 DXC262183 EGY262183 EQU262183 FAQ262183 FKM262183 FUI262183 GEE262183 GOA262183 GXW262183 HHS262183 HRO262183 IBK262183 ILG262183 IVC262183 JEY262183 JOU262183 JYQ262183 KIM262183 KSI262183 LCE262183 LMA262183 LVW262183 MFS262183 MPO262183 MZK262183 NJG262183 NTC262183 OCY262183 OMU262183 OWQ262183 PGM262183 PQI262183 QAE262183 QKA262183 QTW262183 RDS262183 RNO262183 RXK262183 SHG262183 SRC262183 TAY262183 TKU262183 TUQ262183 UEM262183 UOI262183 UYE262183 VIA262183 VRW262183 WBS262183 WLO262183 WVK262183 C327719 IY327719 SU327719 ACQ327719 AMM327719 AWI327719 BGE327719 BQA327719 BZW327719 CJS327719 CTO327719 DDK327719 DNG327719 DXC327719 EGY327719 EQU327719 FAQ327719 FKM327719 FUI327719 GEE327719 GOA327719 GXW327719 HHS327719 HRO327719 IBK327719 ILG327719 IVC327719 JEY327719 JOU327719 JYQ327719 KIM327719 KSI327719 LCE327719 LMA327719 LVW327719 MFS327719 MPO327719 MZK327719 NJG327719 NTC327719 OCY327719 OMU327719 OWQ327719 PGM327719 PQI327719 QAE327719 QKA327719 QTW327719 RDS327719 RNO327719 RXK327719 SHG327719 SRC327719 TAY327719 TKU327719 TUQ327719 UEM327719 UOI327719 UYE327719 VIA327719 VRW327719 WBS327719 WLO327719 WVK327719 C393255 IY393255 SU393255 ACQ393255 AMM393255 AWI393255 BGE393255 BQA393255 BZW393255 CJS393255 CTO393255 DDK393255 DNG393255 DXC393255 EGY393255 EQU393255 FAQ393255 FKM393255 FUI393255 GEE393255 GOA393255 GXW393255 HHS393255 HRO393255 IBK393255 ILG393255 IVC393255 JEY393255 JOU393255 JYQ393255 KIM393255 KSI393255 LCE393255 LMA393255 LVW393255 MFS393255 MPO393255 MZK393255 NJG393255 NTC393255 OCY393255 OMU393255 OWQ393255 PGM393255 PQI393255 QAE393255 QKA393255 QTW393255 RDS393255 RNO393255 RXK393255 SHG393255 SRC393255 TAY393255 TKU393255 TUQ393255 UEM393255 UOI393255 UYE393255 VIA393255 VRW393255 WBS393255 WLO393255 WVK393255 C458791 IY458791 SU458791 ACQ458791 AMM458791 AWI458791 BGE458791 BQA458791 BZW458791 CJS458791 CTO458791 DDK458791 DNG458791 DXC458791 EGY458791 EQU458791 FAQ458791 FKM458791 FUI458791 GEE458791 GOA458791 GXW458791 HHS458791 HRO458791 IBK458791 ILG458791 IVC458791 JEY458791 JOU458791 JYQ458791 KIM458791 KSI458791 LCE458791 LMA458791 LVW458791 MFS458791 MPO458791 MZK458791 NJG458791 NTC458791 OCY458791 OMU458791 OWQ458791 PGM458791 PQI458791 QAE458791 QKA458791 QTW458791 RDS458791 RNO458791 RXK458791 SHG458791 SRC458791 TAY458791 TKU458791 TUQ458791 UEM458791 UOI458791 UYE458791 VIA458791 VRW458791 WBS458791 WLO458791 WVK458791 C524327 IY524327 SU524327 ACQ524327 AMM524327 AWI524327 BGE524327 BQA524327 BZW524327 CJS524327 CTO524327 DDK524327 DNG524327 DXC524327 EGY524327 EQU524327 FAQ524327 FKM524327 FUI524327 GEE524327 GOA524327 GXW524327 HHS524327 HRO524327 IBK524327 ILG524327 IVC524327 JEY524327 JOU524327 JYQ524327 KIM524327 KSI524327 LCE524327 LMA524327 LVW524327 MFS524327 MPO524327 MZK524327 NJG524327 NTC524327 OCY524327 OMU524327 OWQ524327 PGM524327 PQI524327 QAE524327 QKA524327 QTW524327 RDS524327 RNO524327 RXK524327 SHG524327 SRC524327 TAY524327 TKU524327 TUQ524327 UEM524327 UOI524327 UYE524327 VIA524327 VRW524327 WBS524327 WLO524327 WVK524327 C589863 IY589863 SU589863 ACQ589863 AMM589863 AWI589863 BGE589863 BQA589863 BZW589863 CJS589863 CTO589863 DDK589863 DNG589863 DXC589863 EGY589863 EQU589863 FAQ589863 FKM589863 FUI589863 GEE589863 GOA589863 GXW589863 HHS589863 HRO589863 IBK589863 ILG589863 IVC589863 JEY589863 JOU589863 JYQ589863 KIM589863 KSI589863 LCE589863 LMA589863 LVW589863 MFS589863 MPO589863 MZK589863 NJG589863 NTC589863 OCY589863 OMU589863 OWQ589863 PGM589863 PQI589863 QAE589863 QKA589863 QTW589863 RDS589863 RNO589863 RXK589863 SHG589863 SRC589863 TAY589863 TKU589863 TUQ589863 UEM589863 UOI589863 UYE589863 VIA589863 VRW589863 WBS589863 WLO589863 WVK589863 C655399 IY655399 SU655399 ACQ655399 AMM655399 AWI655399 BGE655399 BQA655399 BZW655399 CJS655399 CTO655399 DDK655399 DNG655399 DXC655399 EGY655399 EQU655399 FAQ655399 FKM655399 FUI655399 GEE655399 GOA655399 GXW655399 HHS655399 HRO655399 IBK655399 ILG655399 IVC655399 JEY655399 JOU655399 JYQ655399 KIM655399 KSI655399 LCE655399 LMA655399 LVW655399 MFS655399 MPO655399 MZK655399 NJG655399 NTC655399 OCY655399 OMU655399 OWQ655399 PGM655399 PQI655399 QAE655399 QKA655399 QTW655399 RDS655399 RNO655399 RXK655399 SHG655399 SRC655399 TAY655399 TKU655399 TUQ655399 UEM655399 UOI655399 UYE655399 VIA655399 VRW655399 WBS655399 WLO655399 WVK655399 C720935 IY720935 SU720935 ACQ720935 AMM720935 AWI720935 BGE720935 BQA720935 BZW720935 CJS720935 CTO720935 DDK720935 DNG720935 DXC720935 EGY720935 EQU720935 FAQ720935 FKM720935 FUI720935 GEE720935 GOA720935 GXW720935 HHS720935 HRO720935 IBK720935 ILG720935 IVC720935 JEY720935 JOU720935 JYQ720935 KIM720935 KSI720935 LCE720935 LMA720935 LVW720935 MFS720935 MPO720935 MZK720935 NJG720935 NTC720935 OCY720935 OMU720935 OWQ720935 PGM720935 PQI720935 QAE720935 QKA720935 QTW720935 RDS720935 RNO720935 RXK720935 SHG720935 SRC720935 TAY720935 TKU720935 TUQ720935 UEM720935 UOI720935 UYE720935 VIA720935 VRW720935 WBS720935 WLO720935 WVK720935 C786471 IY786471 SU786471 ACQ786471 AMM786471 AWI786471 BGE786471 BQA786471 BZW786471 CJS786471 CTO786471 DDK786471 DNG786471 DXC786471 EGY786471 EQU786471 FAQ786471 FKM786471 FUI786471 GEE786471 GOA786471 GXW786471 HHS786471 HRO786471 IBK786471 ILG786471 IVC786471 JEY786471 JOU786471 JYQ786471 KIM786471 KSI786471 LCE786471 LMA786471 LVW786471 MFS786471 MPO786471 MZK786471 NJG786471 NTC786471 OCY786471 OMU786471 OWQ786471 PGM786471 PQI786471 QAE786471 QKA786471 QTW786471 RDS786471 RNO786471 RXK786471 SHG786471 SRC786471 TAY786471 TKU786471 TUQ786471 UEM786471 UOI786471 UYE786471 VIA786471 VRW786471 WBS786471 WLO786471 WVK786471 C852007 IY852007 SU852007 ACQ852007 AMM852007 AWI852007 BGE852007 BQA852007 BZW852007 CJS852007 CTO852007 DDK852007 DNG852007 DXC852007 EGY852007 EQU852007 FAQ852007 FKM852007 FUI852007 GEE852007 GOA852007 GXW852007 HHS852007 HRO852007 IBK852007 ILG852007 IVC852007 JEY852007 JOU852007 JYQ852007 KIM852007 KSI852007 LCE852007 LMA852007 LVW852007 MFS852007 MPO852007 MZK852007 NJG852007 NTC852007 OCY852007 OMU852007 OWQ852007 PGM852007 PQI852007 QAE852007 QKA852007 QTW852007 RDS852007 RNO852007 RXK852007 SHG852007 SRC852007 TAY852007 TKU852007 TUQ852007 UEM852007 UOI852007 UYE852007 VIA852007 VRW852007 WBS852007 WLO852007 WVK852007 C917543 IY917543 SU917543 ACQ917543 AMM917543 AWI917543 BGE917543 BQA917543 BZW917543 CJS917543 CTO917543 DDK917543 DNG917543 DXC917543 EGY917543 EQU917543 FAQ917543 FKM917543 FUI917543 GEE917543 GOA917543 GXW917543 HHS917543 HRO917543 IBK917543 ILG917543 IVC917543 JEY917543 JOU917543 JYQ917543 KIM917543 KSI917543 LCE917543 LMA917543 LVW917543 MFS917543 MPO917543 MZK917543 NJG917543 NTC917543 OCY917543 OMU917543 OWQ917543 PGM917543 PQI917543 QAE917543 QKA917543 QTW917543 RDS917543 RNO917543 RXK917543 SHG917543 SRC917543 TAY917543 TKU917543 TUQ917543 UEM917543 UOI917543 UYE917543 VIA917543 VRW917543 WBS917543 WLO917543 WVK917543 C983079 IY983079 SU983079 ACQ983079 AMM983079 AWI983079 BGE983079 BQA983079 BZW983079 CJS983079 CTO983079 DDK983079 DNG983079 DXC983079 EGY983079 EQU983079 FAQ983079 FKM983079 FUI983079 GEE983079 GOA983079 GXW983079 HHS983079 HRO983079 IBK983079 ILG983079 IVC983079 JEY983079 JOU983079 JYQ983079 KIM983079 KSI983079 LCE983079 LMA983079 LVW983079 MFS983079 MPO983079 MZK983079 NJG983079 NTC983079 OCY983079 OMU983079 OWQ983079 PGM983079 PQI983079 QAE983079 QKA983079 QTW983079 RDS983079 RNO983079 RXK983079 SHG983079 SRC983079 TAY983079 TKU983079 TUQ983079 UEM983079 UOI983079 UYE983079 VIA983079 VRW983079 WBS983079 WLO983079 WVK983079 C25 IY25 SU25 ACQ25 AMM25 AWI25 BGE25 BQA25 BZW25 CJS25 CTO25 DDK25 DNG25 DXC25 EGY25 EQU25 FAQ25 FKM25 FUI25 GEE25 GOA25 GXW25 HHS25 HRO25 IBK25 ILG25 IVC25 JEY25 JOU25 JYQ25 KIM25 KSI25 LCE25 LMA25 LVW25 MFS25 MPO25 MZK25 NJG25 NTC25 OCY25 OMU25 OWQ25 PGM25 PQI25 QAE25 QKA25 QTW25 RDS25 RNO25 RXK25 SHG25 SRC25 TAY25 TKU25 TUQ25 UEM25 UOI25 UYE25 VIA25 VRW25 WBS25 WLO25 WVK25 C65573 IY65573 SU65573 ACQ65573 AMM65573 AWI65573 BGE65573 BQA65573 BZW65573 CJS65573 CTO65573 DDK65573 DNG65573 DXC65573 EGY65573 EQU65573 FAQ65573 FKM65573 FUI65573 GEE65573 GOA65573 GXW65573 HHS65573 HRO65573 IBK65573 ILG65573 IVC65573 JEY65573 JOU65573 JYQ65573 KIM65573 KSI65573 LCE65573 LMA65573 LVW65573 MFS65573 MPO65573 MZK65573 NJG65573 NTC65573 OCY65573 OMU65573 OWQ65573 PGM65573 PQI65573 QAE65573 QKA65573 QTW65573 RDS65573 RNO65573 RXK65573 SHG65573 SRC65573 TAY65573 TKU65573 TUQ65573 UEM65573 UOI65573 UYE65573 VIA65573 VRW65573 WBS65573 WLO65573 WVK65573 C131109 IY131109 SU131109 ACQ131109 AMM131109 AWI131109 BGE131109 BQA131109 BZW131109 CJS131109 CTO131109 DDK131109 DNG131109 DXC131109 EGY131109 EQU131109 FAQ131109 FKM131109 FUI131109 GEE131109 GOA131109 GXW131109 HHS131109 HRO131109 IBK131109 ILG131109 IVC131109 JEY131109 JOU131109 JYQ131109 KIM131109 KSI131109 LCE131109 LMA131109 LVW131109 MFS131109 MPO131109 MZK131109 NJG131109 NTC131109 OCY131109 OMU131109 OWQ131109 PGM131109 PQI131109 QAE131109 QKA131109 QTW131109 RDS131109 RNO131109 RXK131109 SHG131109 SRC131109 TAY131109 TKU131109 TUQ131109 UEM131109 UOI131109 UYE131109 VIA131109 VRW131109 WBS131109 WLO131109 WVK131109 C196645 IY196645 SU196645 ACQ196645 AMM196645 AWI196645 BGE196645 BQA196645 BZW196645 CJS196645 CTO196645 DDK196645 DNG196645 DXC196645 EGY196645 EQU196645 FAQ196645 FKM196645 FUI196645 GEE196645 GOA196645 GXW196645 HHS196645 HRO196645 IBK196645 ILG196645 IVC196645 JEY196645 JOU196645 JYQ196645 KIM196645 KSI196645 LCE196645 LMA196645 LVW196645 MFS196645 MPO196645 MZK196645 NJG196645 NTC196645 OCY196645 OMU196645 OWQ196645 PGM196645 PQI196645 QAE196645 QKA196645 QTW196645 RDS196645 RNO196645 RXK196645 SHG196645 SRC196645 TAY196645 TKU196645 TUQ196645 UEM196645 UOI196645 UYE196645 VIA196645 VRW196645 WBS196645 WLO196645 WVK196645 C262181 IY262181 SU262181 ACQ262181 AMM262181 AWI262181 BGE262181 BQA262181 BZW262181 CJS262181 CTO262181 DDK262181 DNG262181 DXC262181 EGY262181 EQU262181 FAQ262181 FKM262181 FUI262181 GEE262181 GOA262181 GXW262181 HHS262181 HRO262181 IBK262181 ILG262181 IVC262181 JEY262181 JOU262181 JYQ262181 KIM262181 KSI262181 LCE262181 LMA262181 LVW262181 MFS262181 MPO262181 MZK262181 NJG262181 NTC262181 OCY262181 OMU262181 OWQ262181 PGM262181 PQI262181 QAE262181 QKA262181 QTW262181 RDS262181 RNO262181 RXK262181 SHG262181 SRC262181 TAY262181 TKU262181 TUQ262181 UEM262181 UOI262181 UYE262181 VIA262181 VRW262181 WBS262181 WLO262181 WVK262181 C327717 IY327717 SU327717 ACQ327717 AMM327717 AWI327717 BGE327717 BQA327717 BZW327717 CJS327717 CTO327717 DDK327717 DNG327717 DXC327717 EGY327717 EQU327717 FAQ327717 FKM327717 FUI327717 GEE327717 GOA327717 GXW327717 HHS327717 HRO327717 IBK327717 ILG327717 IVC327717 JEY327717 JOU327717 JYQ327717 KIM327717 KSI327717 LCE327717 LMA327717 LVW327717 MFS327717 MPO327717 MZK327717 NJG327717 NTC327717 OCY327717 OMU327717 OWQ327717 PGM327717 PQI327717 QAE327717 QKA327717 QTW327717 RDS327717 RNO327717 RXK327717 SHG327717 SRC327717 TAY327717 TKU327717 TUQ327717 UEM327717 UOI327717 UYE327717 VIA327717 VRW327717 WBS327717 WLO327717 WVK327717 C393253 IY393253 SU393253 ACQ393253 AMM393253 AWI393253 BGE393253 BQA393253 BZW393253 CJS393253 CTO393253 DDK393253 DNG393253 DXC393253 EGY393253 EQU393253 FAQ393253 FKM393253 FUI393253 GEE393253 GOA393253 GXW393253 HHS393253 HRO393253 IBK393253 ILG393253 IVC393253 JEY393253 JOU393253 JYQ393253 KIM393253 KSI393253 LCE393253 LMA393253 LVW393253 MFS393253 MPO393253 MZK393253 NJG393253 NTC393253 OCY393253 OMU393253 OWQ393253 PGM393253 PQI393253 QAE393253 QKA393253 QTW393253 RDS393253 RNO393253 RXK393253 SHG393253 SRC393253 TAY393253 TKU393253 TUQ393253 UEM393253 UOI393253 UYE393253 VIA393253 VRW393253 WBS393253 WLO393253 WVK393253 C458789 IY458789 SU458789 ACQ458789 AMM458789 AWI458789 BGE458789 BQA458789 BZW458789 CJS458789 CTO458789 DDK458789 DNG458789 DXC458789 EGY458789 EQU458789 FAQ458789 FKM458789 FUI458789 GEE458789 GOA458789 GXW458789 HHS458789 HRO458789 IBK458789 ILG458789 IVC458789 JEY458789 JOU458789 JYQ458789 KIM458789 KSI458789 LCE458789 LMA458789 LVW458789 MFS458789 MPO458789 MZK458789 NJG458789 NTC458789 OCY458789 OMU458789 OWQ458789 PGM458789 PQI458789 QAE458789 QKA458789 QTW458789 RDS458789 RNO458789 RXK458789 SHG458789 SRC458789 TAY458789 TKU458789 TUQ458789 UEM458789 UOI458789 UYE458789 VIA458789 VRW458789 WBS458789 WLO458789 WVK458789 C524325 IY524325 SU524325 ACQ524325 AMM524325 AWI524325 BGE524325 BQA524325 BZW524325 CJS524325 CTO524325 DDK524325 DNG524325 DXC524325 EGY524325 EQU524325 FAQ524325 FKM524325 FUI524325 GEE524325 GOA524325 GXW524325 HHS524325 HRO524325 IBK524325 ILG524325 IVC524325 JEY524325 JOU524325 JYQ524325 KIM524325 KSI524325 LCE524325 LMA524325 LVW524325 MFS524325 MPO524325 MZK524325 NJG524325 NTC524325 OCY524325 OMU524325 OWQ524325 PGM524325 PQI524325 QAE524325 QKA524325 QTW524325 RDS524325 RNO524325 RXK524325 SHG524325 SRC524325 TAY524325 TKU524325 TUQ524325 UEM524325 UOI524325 UYE524325 VIA524325 VRW524325 WBS524325 WLO524325 WVK524325 C589861 IY589861 SU589861 ACQ589861 AMM589861 AWI589861 BGE589861 BQA589861 BZW589861 CJS589861 CTO589861 DDK589861 DNG589861 DXC589861 EGY589861 EQU589861 FAQ589861 FKM589861 FUI589861 GEE589861 GOA589861 GXW589861 HHS589861 HRO589861 IBK589861 ILG589861 IVC589861 JEY589861 JOU589861 JYQ589861 KIM589861 KSI589861 LCE589861 LMA589861 LVW589861 MFS589861 MPO589861 MZK589861 NJG589861 NTC589861 OCY589861 OMU589861 OWQ589861 PGM589861 PQI589861 QAE589861 QKA589861 QTW589861 RDS589861 RNO589861 RXK589861 SHG589861 SRC589861 TAY589861 TKU589861 TUQ589861 UEM589861 UOI589861 UYE589861 VIA589861 VRW589861 WBS589861 WLO589861 WVK589861 C655397 IY655397 SU655397 ACQ655397 AMM655397 AWI655397 BGE655397 BQA655397 BZW655397 CJS655397 CTO655397 DDK655397 DNG655397 DXC655397 EGY655397 EQU655397 FAQ655397 FKM655397 FUI655397 GEE655397 GOA655397 GXW655397 HHS655397 HRO655397 IBK655397 ILG655397 IVC655397 JEY655397 JOU655397 JYQ655397 KIM655397 KSI655397 LCE655397 LMA655397 LVW655397 MFS655397 MPO655397 MZK655397 NJG655397 NTC655397 OCY655397 OMU655397 OWQ655397 PGM655397 PQI655397 QAE655397 QKA655397 QTW655397 RDS655397 RNO655397 RXK655397 SHG655397 SRC655397 TAY655397 TKU655397 TUQ655397 UEM655397 UOI655397 UYE655397 VIA655397 VRW655397 WBS655397 WLO655397 WVK655397 C720933 IY720933 SU720933 ACQ720933 AMM720933 AWI720933 BGE720933 BQA720933 BZW720933 CJS720933 CTO720933 DDK720933 DNG720933 DXC720933 EGY720933 EQU720933 FAQ720933 FKM720933 FUI720933 GEE720933 GOA720933 GXW720933 HHS720933 HRO720933 IBK720933 ILG720933 IVC720933 JEY720933 JOU720933 JYQ720933 KIM720933 KSI720933 LCE720933 LMA720933 LVW720933 MFS720933 MPO720933 MZK720933 NJG720933 NTC720933 OCY720933 OMU720933 OWQ720933 PGM720933 PQI720933 QAE720933 QKA720933 QTW720933 RDS720933 RNO720933 RXK720933 SHG720933 SRC720933 TAY720933 TKU720933 TUQ720933 UEM720933 UOI720933 UYE720933 VIA720933 VRW720933 WBS720933 WLO720933 WVK720933 C786469 IY786469 SU786469 ACQ786469 AMM786469 AWI786469 BGE786469 BQA786469 BZW786469 CJS786469 CTO786469 DDK786469 DNG786469 DXC786469 EGY786469 EQU786469 FAQ786469 FKM786469 FUI786469 GEE786469 GOA786469 GXW786469 HHS786469 HRO786469 IBK786469 ILG786469 IVC786469 JEY786469 JOU786469 JYQ786469 KIM786469 KSI786469 LCE786469 LMA786469 LVW786469 MFS786469 MPO786469 MZK786469 NJG786469 NTC786469 OCY786469 OMU786469 OWQ786469 PGM786469 PQI786469 QAE786469 QKA786469 QTW786469 RDS786469 RNO786469 RXK786469 SHG786469 SRC786469 TAY786469 TKU786469 TUQ786469 UEM786469 UOI786469 UYE786469 VIA786469 VRW786469 WBS786469 WLO786469 WVK786469 C852005 IY852005 SU852005 ACQ852005 AMM852005 AWI852005 BGE852005 BQA852005 BZW852005 CJS852005 CTO852005 DDK852005 DNG852005 DXC852005 EGY852005 EQU852005 FAQ852005 FKM852005 FUI852005 GEE852005 GOA852005 GXW852005 HHS852005 HRO852005 IBK852005 ILG852005 IVC852005 JEY852005 JOU852005 JYQ852005 KIM852005 KSI852005 LCE852005 LMA852005 LVW852005 MFS852005 MPO852005 MZK852005 NJG852005 NTC852005 OCY852005 OMU852005 OWQ852005 PGM852005 PQI852005 QAE852005 QKA852005 QTW852005 RDS852005 RNO852005 RXK852005 SHG852005 SRC852005 TAY852005 TKU852005 TUQ852005 UEM852005 UOI852005 UYE852005 VIA852005 VRW852005 WBS852005 WLO852005 WVK852005 C917541 IY917541 SU917541 ACQ917541 AMM917541 AWI917541 BGE917541 BQA917541 BZW917541 CJS917541 CTO917541 DDK917541 DNG917541 DXC917541 EGY917541 EQU917541 FAQ917541 FKM917541 FUI917541 GEE917541 GOA917541 GXW917541 HHS917541 HRO917541 IBK917541 ILG917541 IVC917541 JEY917541 JOU917541 JYQ917541 KIM917541 KSI917541 LCE917541 LMA917541 LVW917541 MFS917541 MPO917541 MZK917541 NJG917541 NTC917541 OCY917541 OMU917541 OWQ917541 PGM917541 PQI917541 QAE917541 QKA917541 QTW917541 RDS917541 RNO917541 RXK917541 SHG917541 SRC917541 TAY917541 TKU917541 TUQ917541 UEM917541 UOI917541 UYE917541 VIA917541 VRW917541 WBS917541 WLO917541 WVK917541 C983077 IY983077 SU983077 ACQ983077 AMM983077 AWI983077 BGE983077 BQA983077 BZW983077 CJS983077 CTO983077 DDK983077 DNG983077 DXC983077 EGY983077 EQU983077 FAQ983077 FKM983077 FUI983077 GEE983077 GOA983077 GXW983077 HHS983077 HRO983077 IBK983077 ILG983077 IVC983077 JEY983077 JOU983077 JYQ983077 KIM983077 KSI983077 LCE983077 LMA983077 LVW983077 MFS983077 MPO983077 MZK983077 NJG983077 NTC983077 OCY983077 OMU983077 OWQ983077 PGM983077 PQI983077 QAE983077 QKA983077 QTW983077 RDS983077 RNO983077 RXK983077 SHG983077 SRC983077 TAY983077 TKU983077 TUQ983077 UEM983077 UOI983077 UYE983077 VIA983077 VRW983077 WBS983077 WLO983077 WVK983077 C45 IY45 SU45 ACQ45 AMM45 AWI45 BGE45 BQA45 BZW45 CJS45 CTO45 DDK45 DNG45 DXC45 EGY45 EQU45 FAQ45 FKM45 FUI45 GEE45 GOA45 GXW45 HHS45 HRO45 IBK45 ILG45 IVC45 JEY45 JOU45 JYQ45 KIM45 KSI45 LCE45 LMA45 LVW45 MFS45 MPO45 MZK45 NJG45 NTC45 OCY45 OMU45 OWQ45 PGM45 PQI45 QAE45 QKA45 QTW45 RDS45 RNO45 RXK45 SHG45 SRC45 TAY45 TKU45 TUQ45 UEM45 UOI45 UYE45 VIA45 VRW45 WBS45 WLO45 WVK45 C65581 IY65581 SU65581 ACQ65581 AMM65581 AWI65581 BGE65581 BQA65581 BZW65581 CJS65581 CTO65581 DDK65581 DNG65581 DXC65581 EGY65581 EQU65581 FAQ65581 FKM65581 FUI65581 GEE65581 GOA65581 GXW65581 HHS65581 HRO65581 IBK65581 ILG65581 IVC65581 JEY65581 JOU65581 JYQ65581 KIM65581 KSI65581 LCE65581 LMA65581 LVW65581 MFS65581 MPO65581 MZK65581 NJG65581 NTC65581 OCY65581 OMU65581 OWQ65581 PGM65581 PQI65581 QAE65581 QKA65581 QTW65581 RDS65581 RNO65581 RXK65581 SHG65581 SRC65581 TAY65581 TKU65581 TUQ65581 UEM65581 UOI65581 UYE65581 VIA65581 VRW65581 WBS65581 WLO65581 WVK65581 C131117 IY131117 SU131117 ACQ131117 AMM131117 AWI131117 BGE131117 BQA131117 BZW131117 CJS131117 CTO131117 DDK131117 DNG131117 DXC131117 EGY131117 EQU131117 FAQ131117 FKM131117 FUI131117 GEE131117 GOA131117 GXW131117 HHS131117 HRO131117 IBK131117 ILG131117 IVC131117 JEY131117 JOU131117 JYQ131117 KIM131117 KSI131117 LCE131117 LMA131117 LVW131117 MFS131117 MPO131117 MZK131117 NJG131117 NTC131117 OCY131117 OMU131117 OWQ131117 PGM131117 PQI131117 QAE131117 QKA131117 QTW131117 RDS131117 RNO131117 RXK131117 SHG131117 SRC131117 TAY131117 TKU131117 TUQ131117 UEM131117 UOI131117 UYE131117 VIA131117 VRW131117 WBS131117 WLO131117 WVK131117 C196653 IY196653 SU196653 ACQ196653 AMM196653 AWI196653 BGE196653 BQA196653 BZW196653 CJS196653 CTO196653 DDK196653 DNG196653 DXC196653 EGY196653 EQU196653 FAQ196653 FKM196653 FUI196653 GEE196653 GOA196653 GXW196653 HHS196653 HRO196653 IBK196653 ILG196653 IVC196653 JEY196653 JOU196653 JYQ196653 KIM196653 KSI196653 LCE196653 LMA196653 LVW196653 MFS196653 MPO196653 MZK196653 NJG196653 NTC196653 OCY196653 OMU196653 OWQ196653 PGM196653 PQI196653 QAE196653 QKA196653 QTW196653 RDS196653 RNO196653 RXK196653 SHG196653 SRC196653 TAY196653 TKU196653 TUQ196653 UEM196653 UOI196653 UYE196653 VIA196653 VRW196653 WBS196653 WLO196653 WVK196653 C262189 IY262189 SU262189 ACQ262189 AMM262189 AWI262189 BGE262189 BQA262189 BZW262189 CJS262189 CTO262189 DDK262189 DNG262189 DXC262189 EGY262189 EQU262189 FAQ262189 FKM262189 FUI262189 GEE262189 GOA262189 GXW262189 HHS262189 HRO262189 IBK262189 ILG262189 IVC262189 JEY262189 JOU262189 JYQ262189 KIM262189 KSI262189 LCE262189 LMA262189 LVW262189 MFS262189 MPO262189 MZK262189 NJG262189 NTC262189 OCY262189 OMU262189 OWQ262189 PGM262189 PQI262189 QAE262189 QKA262189 QTW262189 RDS262189 RNO262189 RXK262189 SHG262189 SRC262189 TAY262189 TKU262189 TUQ262189 UEM262189 UOI262189 UYE262189 VIA262189 VRW262189 WBS262189 WLO262189 WVK262189 C327725 IY327725 SU327725 ACQ327725 AMM327725 AWI327725 BGE327725 BQA327725 BZW327725 CJS327725 CTO327725 DDK327725 DNG327725 DXC327725 EGY327725 EQU327725 FAQ327725 FKM327725 FUI327725 GEE327725 GOA327725 GXW327725 HHS327725 HRO327725 IBK327725 ILG327725 IVC327725 JEY327725 JOU327725 JYQ327725 KIM327725 KSI327725 LCE327725 LMA327725 LVW327725 MFS327725 MPO327725 MZK327725 NJG327725 NTC327725 OCY327725 OMU327725 OWQ327725 PGM327725 PQI327725 QAE327725 QKA327725 QTW327725 RDS327725 RNO327725 RXK327725 SHG327725 SRC327725 TAY327725 TKU327725 TUQ327725 UEM327725 UOI327725 UYE327725 VIA327725 VRW327725 WBS327725 WLO327725 WVK327725 C393261 IY393261 SU393261 ACQ393261 AMM393261 AWI393261 BGE393261 BQA393261 BZW393261 CJS393261 CTO393261 DDK393261 DNG393261 DXC393261 EGY393261 EQU393261 FAQ393261 FKM393261 FUI393261 GEE393261 GOA393261 GXW393261 HHS393261 HRO393261 IBK393261 ILG393261 IVC393261 JEY393261 JOU393261 JYQ393261 KIM393261 KSI393261 LCE393261 LMA393261 LVW393261 MFS393261 MPO393261 MZK393261 NJG393261 NTC393261 OCY393261 OMU393261 OWQ393261 PGM393261 PQI393261 QAE393261 QKA393261 QTW393261 RDS393261 RNO393261 RXK393261 SHG393261 SRC393261 TAY393261 TKU393261 TUQ393261 UEM393261 UOI393261 UYE393261 VIA393261 VRW393261 WBS393261 WLO393261 WVK393261 C458797 IY458797 SU458797 ACQ458797 AMM458797 AWI458797 BGE458797 BQA458797 BZW458797 CJS458797 CTO458797 DDK458797 DNG458797 DXC458797 EGY458797 EQU458797 FAQ458797 FKM458797 FUI458797 GEE458797 GOA458797 GXW458797 HHS458797 HRO458797 IBK458797 ILG458797 IVC458797 JEY458797 JOU458797 JYQ458797 KIM458797 KSI458797 LCE458797 LMA458797 LVW458797 MFS458797 MPO458797 MZK458797 NJG458797 NTC458797 OCY458797 OMU458797 OWQ458797 PGM458797 PQI458797 QAE458797 QKA458797 QTW458797 RDS458797 RNO458797 RXK458797 SHG458797 SRC458797 TAY458797 TKU458797 TUQ458797 UEM458797 UOI458797 UYE458797 VIA458797 VRW458797 WBS458797 WLO458797 WVK458797 C524333 IY524333 SU524333 ACQ524333 AMM524333 AWI524333 BGE524333 BQA524333 BZW524333 CJS524333 CTO524333 DDK524333 DNG524333 DXC524333 EGY524333 EQU524333 FAQ524333 FKM524333 FUI524333 GEE524333 GOA524333 GXW524333 HHS524333 HRO524333 IBK524333 ILG524333 IVC524333 JEY524333 JOU524333 JYQ524333 KIM524333 KSI524333 LCE524333 LMA524333 LVW524333 MFS524333 MPO524333 MZK524333 NJG524333 NTC524333 OCY524333 OMU524333 OWQ524333 PGM524333 PQI524333 QAE524333 QKA524333 QTW524333 RDS524333 RNO524333 RXK524333 SHG524333 SRC524333 TAY524333 TKU524333 TUQ524333 UEM524333 UOI524333 UYE524333 VIA524333 VRW524333 WBS524333 WLO524333 WVK524333 C589869 IY589869 SU589869 ACQ589869 AMM589869 AWI589869 BGE589869 BQA589869 BZW589869 CJS589869 CTO589869 DDK589869 DNG589869 DXC589869 EGY589869 EQU589869 FAQ589869 FKM589869 FUI589869 GEE589869 GOA589869 GXW589869 HHS589869 HRO589869 IBK589869 ILG589869 IVC589869 JEY589869 JOU589869 JYQ589869 KIM589869 KSI589869 LCE589869 LMA589869 LVW589869 MFS589869 MPO589869 MZK589869 NJG589869 NTC589869 OCY589869 OMU589869 OWQ589869 PGM589869 PQI589869 QAE589869 QKA589869 QTW589869 RDS589869 RNO589869 RXK589869 SHG589869 SRC589869 TAY589869 TKU589869 TUQ589869 UEM589869 UOI589869 UYE589869 VIA589869 VRW589869 WBS589869 WLO589869 WVK589869 C655405 IY655405 SU655405 ACQ655405 AMM655405 AWI655405 BGE655405 BQA655405 BZW655405 CJS655405 CTO655405 DDK655405 DNG655405 DXC655405 EGY655405 EQU655405 FAQ655405 FKM655405 FUI655405 GEE655405 GOA655405 GXW655405 HHS655405 HRO655405 IBK655405 ILG655405 IVC655405 JEY655405 JOU655405 JYQ655405 KIM655405 KSI655405 LCE655405 LMA655405 LVW655405 MFS655405 MPO655405 MZK655405 NJG655405 NTC655405 OCY655405 OMU655405 OWQ655405 PGM655405 PQI655405 QAE655405 QKA655405 QTW655405 RDS655405 RNO655405 RXK655405 SHG655405 SRC655405 TAY655405 TKU655405 TUQ655405 UEM655405 UOI655405 UYE655405 VIA655405 VRW655405 WBS655405 WLO655405 WVK655405 C720941 IY720941 SU720941 ACQ720941 AMM720941 AWI720941 BGE720941 BQA720941 BZW720941 CJS720941 CTO720941 DDK720941 DNG720941 DXC720941 EGY720941 EQU720941 FAQ720941 FKM720941 FUI720941 GEE720941 GOA720941 GXW720941 HHS720941 HRO720941 IBK720941 ILG720941 IVC720941 JEY720941 JOU720941 JYQ720941 KIM720941 KSI720941 LCE720941 LMA720941 LVW720941 MFS720941 MPO720941 MZK720941 NJG720941 NTC720941 OCY720941 OMU720941 OWQ720941 PGM720941 PQI720941 QAE720941 QKA720941 QTW720941 RDS720941 RNO720941 RXK720941 SHG720941 SRC720941 TAY720941 TKU720941 TUQ720941 UEM720941 UOI720941 UYE720941 VIA720941 VRW720941 WBS720941 WLO720941 WVK720941 C786477 IY786477 SU786477 ACQ786477 AMM786477 AWI786477 BGE786477 BQA786477 BZW786477 CJS786477 CTO786477 DDK786477 DNG786477 DXC786477 EGY786477 EQU786477 FAQ786477 FKM786477 FUI786477 GEE786477 GOA786477 GXW786477 HHS786477 HRO786477 IBK786477 ILG786477 IVC786477 JEY786477 JOU786477 JYQ786477 KIM786477 KSI786477 LCE786477 LMA786477 LVW786477 MFS786477 MPO786477 MZK786477 NJG786477 NTC786477 OCY786477 OMU786477 OWQ786477 PGM786477 PQI786477 QAE786477 QKA786477 QTW786477 RDS786477 RNO786477 RXK786477 SHG786477 SRC786477 TAY786477 TKU786477 TUQ786477 UEM786477 UOI786477 UYE786477 VIA786477 VRW786477 WBS786477 WLO786477 WVK786477 C852013 IY852013 SU852013 ACQ852013 AMM852013 AWI852013 BGE852013 BQA852013 BZW852013 CJS852013 CTO852013 DDK852013 DNG852013 DXC852013 EGY852013 EQU852013 FAQ852013 FKM852013 FUI852013 GEE852013 GOA852013 GXW852013 HHS852013 HRO852013 IBK852013 ILG852013 IVC852013 JEY852013 JOU852013 JYQ852013 KIM852013 KSI852013 LCE852013 LMA852013 LVW852013 MFS852013 MPO852013 MZK852013 NJG852013 NTC852013 OCY852013 OMU852013 OWQ852013 PGM852013 PQI852013 QAE852013 QKA852013 QTW852013 RDS852013 RNO852013 RXK852013 SHG852013 SRC852013 TAY852013 TKU852013 TUQ852013 UEM852013 UOI852013 UYE852013 VIA852013 VRW852013 WBS852013 WLO852013 WVK852013 C917549 IY917549 SU917549 ACQ917549 AMM917549 AWI917549 BGE917549 BQA917549 BZW917549 CJS917549 CTO917549 DDK917549 DNG917549 DXC917549 EGY917549 EQU917549 FAQ917549 FKM917549 FUI917549 GEE917549 GOA917549 GXW917549 HHS917549 HRO917549 IBK917549 ILG917549 IVC917549 JEY917549 JOU917549 JYQ917549 KIM917549 KSI917549 LCE917549 LMA917549 LVW917549 MFS917549 MPO917549 MZK917549 NJG917549 NTC917549 OCY917549 OMU917549 OWQ917549 PGM917549 PQI917549 QAE917549 QKA917549 QTW917549 RDS917549 RNO917549 RXK917549 SHG917549 SRC917549 TAY917549 TKU917549 TUQ917549 UEM917549 UOI917549 UYE917549 VIA917549 VRW917549 WBS917549 WLO917549 WVK917549 C983085 IY983085 SU983085 ACQ983085 AMM983085 AWI983085 BGE983085 BQA983085 BZW983085 CJS983085 CTO983085 DDK983085 DNG983085 DXC983085 EGY983085 EQU983085 FAQ983085 FKM983085 FUI983085 GEE983085 GOA983085 GXW983085 HHS983085 HRO983085 IBK983085 ILG983085 IVC983085 JEY983085 JOU983085 JYQ983085 KIM983085 KSI983085 LCE983085 LMA983085 LVW983085 MFS983085 MPO983085 MZK983085 NJG983085 NTC983085 OCY983085 OMU983085 OWQ983085 PGM983085 PQI983085 QAE983085 QKA983085 QTW983085 RDS983085 RNO983085 RXK983085 SHG983085 SRC983085 TAY983085 TKU983085 TUQ983085 UEM983085 UOI983085 UYE983085 VIA983085 VRW983085 WBS983085 WLO983085 WVK983085 C43 IY43 SU43 ACQ43 AMM43 AWI43 BGE43 BQA43 BZW43 CJS43 CTO43 DDK43 DNG43 DXC43 EGY43 EQU43 FAQ43 FKM43 FUI43 GEE43 GOA43 GXW43 HHS43 HRO43 IBK43 ILG43 IVC43 JEY43 JOU43 JYQ43 KIM43 KSI43 LCE43 LMA43 LVW43 MFS43 MPO43 MZK43 NJG43 NTC43 OCY43 OMU43 OWQ43 PGM43 PQI43 QAE43 QKA43 QTW43 RDS43 RNO43 RXK43 SHG43 SRC43 TAY43 TKU43 TUQ43 UEM43 UOI43 UYE43 VIA43 VRW43 WBS43 WLO43 WVK43 C41 IY41 SU41 ACQ41 AMM41 AWI41 BGE41 BQA41 BZW41 CJS41 CTO41 DDK41 DNG41 DXC41 EGY41 EQU41 FAQ41 FKM41 FUI41 GEE41 GOA41 GXW41 HHS41 HRO41 IBK41 ILG41 IVC41 JEY41 JOU41 JYQ41 KIM41 KSI41 LCE41 LMA41 LVW41 MFS41 MPO41 MZK41 NJG41 NTC41 OCY41 OMU41 OWQ41 PGM41 PQI41 QAE41 QKA41 QTW41 RDS41 RNO41 RXK41 SHG41 SRC41 TAY41 TKU41 TUQ41 UEM41 UOI41 UYE41 VIA41 VRW41 WBS41 WLO41 WVK41 C39 IY39 SU39 ACQ39 AMM39 AWI39 BGE39 BQA39 BZW39 CJS39 CTO39 DDK39 DNG39 DXC39 EGY39 EQU39 FAQ39 FKM39 FUI39 GEE39 GOA39 GXW39 HHS39 HRO39 IBK39 ILG39 IVC39 JEY39 JOU39 JYQ39 KIM39 KSI39 LCE39 LMA39 LVW39 MFS39 MPO39 MZK39 NJG39 NTC39 OCY39 OMU39 OWQ39 PGM39 PQI39 QAE39 QKA39 QTW39 RDS39 RNO39 RXK39 SHG39 SRC39 TAY39 TKU39 TUQ39 UEM39 UOI39 UYE39 VIA39 VRW39 WBS39 WLO39 WVK39 C37 IY37 SU37 ACQ37 AMM37 AWI37 BGE37 BQA37 BZW37 CJS37 CTO37 DDK37 DNG37 DXC37 EGY37 EQU37 FAQ37 FKM37 FUI37 GEE37 GOA37 GXW37 HHS37 HRO37 IBK37 ILG37 IVC37 JEY37 JOU37 JYQ37 KIM37 KSI37 LCE37 LMA37 LVW37 MFS37 MPO37 MZK37 NJG37 NTC37 OCY37 OMU37 OWQ37 PGM37 PQI37 QAE37 QKA37 QTW37 RDS37 RNO37 RXK37 SHG37 SRC37 TAY37 TKU37 TUQ37 UEM37 UOI37 UYE37 VIA37 VRW37 WBS37 WLO37 WVK37 C35 IY35 SU35 ACQ35 AMM35 AWI35 BGE35 BQA35 BZW35 CJS35 CTO35 DDK35 DNG35 DXC35 EGY35 EQU35 FAQ35 FKM35 FUI35 GEE35 GOA35 GXW35 HHS35 HRO35 IBK35 ILG35 IVC35 JEY35 JOU35 JYQ35 KIM35 KSI35 LCE35 LMA35 LVW35 MFS35 MPO35 MZK35 NJG35 NTC35 OCY35 OMU35 OWQ35 PGM35 PQI35 QAE35 QKA35 QTW35 RDS35 RNO35 RXK35 SHG35 SRC35 TAY35 TKU35 TUQ35 UEM35 UOI35 UYE35 VIA35 VRW35 WBS35 WLO35 WVK35 C33 IY33 SU33 ACQ33 AMM33 AWI33 BGE33 BQA33 BZW33 CJS33 CTO33 DDK33 DNG33 DXC33 EGY33 EQU33 FAQ33 FKM33 FUI33 GEE33 GOA33 GXW33 HHS33 HRO33 IBK33 ILG33 IVC33 JEY33 JOU33 JYQ33 KIM33 KSI33 LCE33 LMA33 LVW33 MFS33 MPO33 MZK33 NJG33 NTC33 OCY33 OMU33 OWQ33 PGM33 PQI33 QAE33 QKA33 QTW33 RDS33 RNO33 RXK33 SHG33 SRC33 TAY33 TKU33 TUQ33 UEM33 UOI33 UYE33 VIA33 VRW33 WBS33 WLO33 WVK33</xm:sqref>
        </x14:dataValidation>
        <x14:dataValidation type="list" allowBlank="1" showInputMessage="1" showErrorMessage="1" xr:uid="{00000000-0002-0000-0400-000006000000}">
          <x14:formula1>
            <xm:f>"　,専任,兼務"</xm:f>
          </x14:formula1>
          <xm:sqref>C8 IY8 SU8 ACQ8 AMM8 AWI8 BGE8 BQA8 BZW8 CJS8 CTO8 DDK8 DNG8 DXC8 EGY8 EQU8 FAQ8 FKM8 FUI8 GEE8 GOA8 GXW8 HHS8 HRO8 IBK8 ILG8 IVC8 JEY8 JOU8 JYQ8 KIM8 KSI8 LCE8 LMA8 LVW8 MFS8 MPO8 MZK8 NJG8 NTC8 OCY8 OMU8 OWQ8 PGM8 PQI8 QAE8 QKA8 QTW8 RDS8 RNO8 RXK8 SHG8 SRC8 TAY8 TKU8 TUQ8 UEM8 UOI8 UYE8 VIA8 VRW8 WBS8 WLO8 WVK8 C65556 IY65556 SU65556 ACQ65556 AMM65556 AWI65556 BGE65556 BQA65556 BZW65556 CJS65556 CTO65556 DDK65556 DNG65556 DXC65556 EGY65556 EQU65556 FAQ65556 FKM65556 FUI65556 GEE65556 GOA65556 GXW65556 HHS65556 HRO65556 IBK65556 ILG65556 IVC65556 JEY65556 JOU65556 JYQ65556 KIM65556 KSI65556 LCE65556 LMA65556 LVW65556 MFS65556 MPO65556 MZK65556 NJG65556 NTC65556 OCY65556 OMU65556 OWQ65556 PGM65556 PQI65556 QAE65556 QKA65556 QTW65556 RDS65556 RNO65556 RXK65556 SHG65556 SRC65556 TAY65556 TKU65556 TUQ65556 UEM65556 UOI65556 UYE65556 VIA65556 VRW65556 WBS65556 WLO65556 WVK65556 C131092 IY131092 SU131092 ACQ131092 AMM131092 AWI131092 BGE131092 BQA131092 BZW131092 CJS131092 CTO131092 DDK131092 DNG131092 DXC131092 EGY131092 EQU131092 FAQ131092 FKM131092 FUI131092 GEE131092 GOA131092 GXW131092 HHS131092 HRO131092 IBK131092 ILG131092 IVC131092 JEY131092 JOU131092 JYQ131092 KIM131092 KSI131092 LCE131092 LMA131092 LVW131092 MFS131092 MPO131092 MZK131092 NJG131092 NTC131092 OCY131092 OMU131092 OWQ131092 PGM131092 PQI131092 QAE131092 QKA131092 QTW131092 RDS131092 RNO131092 RXK131092 SHG131092 SRC131092 TAY131092 TKU131092 TUQ131092 UEM131092 UOI131092 UYE131092 VIA131092 VRW131092 WBS131092 WLO131092 WVK131092 C196628 IY196628 SU196628 ACQ196628 AMM196628 AWI196628 BGE196628 BQA196628 BZW196628 CJS196628 CTO196628 DDK196628 DNG196628 DXC196628 EGY196628 EQU196628 FAQ196628 FKM196628 FUI196628 GEE196628 GOA196628 GXW196628 HHS196628 HRO196628 IBK196628 ILG196628 IVC196628 JEY196628 JOU196628 JYQ196628 KIM196628 KSI196628 LCE196628 LMA196628 LVW196628 MFS196628 MPO196628 MZK196628 NJG196628 NTC196628 OCY196628 OMU196628 OWQ196628 PGM196628 PQI196628 QAE196628 QKA196628 QTW196628 RDS196628 RNO196628 RXK196628 SHG196628 SRC196628 TAY196628 TKU196628 TUQ196628 UEM196628 UOI196628 UYE196628 VIA196628 VRW196628 WBS196628 WLO196628 WVK196628 C262164 IY262164 SU262164 ACQ262164 AMM262164 AWI262164 BGE262164 BQA262164 BZW262164 CJS262164 CTO262164 DDK262164 DNG262164 DXC262164 EGY262164 EQU262164 FAQ262164 FKM262164 FUI262164 GEE262164 GOA262164 GXW262164 HHS262164 HRO262164 IBK262164 ILG262164 IVC262164 JEY262164 JOU262164 JYQ262164 KIM262164 KSI262164 LCE262164 LMA262164 LVW262164 MFS262164 MPO262164 MZK262164 NJG262164 NTC262164 OCY262164 OMU262164 OWQ262164 PGM262164 PQI262164 QAE262164 QKA262164 QTW262164 RDS262164 RNO262164 RXK262164 SHG262164 SRC262164 TAY262164 TKU262164 TUQ262164 UEM262164 UOI262164 UYE262164 VIA262164 VRW262164 WBS262164 WLO262164 WVK262164 C327700 IY327700 SU327700 ACQ327700 AMM327700 AWI327700 BGE327700 BQA327700 BZW327700 CJS327700 CTO327700 DDK327700 DNG327700 DXC327700 EGY327700 EQU327700 FAQ327700 FKM327700 FUI327700 GEE327700 GOA327700 GXW327700 HHS327700 HRO327700 IBK327700 ILG327700 IVC327700 JEY327700 JOU327700 JYQ327700 KIM327700 KSI327700 LCE327700 LMA327700 LVW327700 MFS327700 MPO327700 MZK327700 NJG327700 NTC327700 OCY327700 OMU327700 OWQ327700 PGM327700 PQI327700 QAE327700 QKA327700 QTW327700 RDS327700 RNO327700 RXK327700 SHG327700 SRC327700 TAY327700 TKU327700 TUQ327700 UEM327700 UOI327700 UYE327700 VIA327700 VRW327700 WBS327700 WLO327700 WVK327700 C393236 IY393236 SU393236 ACQ393236 AMM393236 AWI393236 BGE393236 BQA393236 BZW393236 CJS393236 CTO393236 DDK393236 DNG393236 DXC393236 EGY393236 EQU393236 FAQ393236 FKM393236 FUI393236 GEE393236 GOA393236 GXW393236 HHS393236 HRO393236 IBK393236 ILG393236 IVC393236 JEY393236 JOU393236 JYQ393236 KIM393236 KSI393236 LCE393236 LMA393236 LVW393236 MFS393236 MPO393236 MZK393236 NJG393236 NTC393236 OCY393236 OMU393236 OWQ393236 PGM393236 PQI393236 QAE393236 QKA393236 QTW393236 RDS393236 RNO393236 RXK393236 SHG393236 SRC393236 TAY393236 TKU393236 TUQ393236 UEM393236 UOI393236 UYE393236 VIA393236 VRW393236 WBS393236 WLO393236 WVK393236 C458772 IY458772 SU458772 ACQ458772 AMM458772 AWI458772 BGE458772 BQA458772 BZW458772 CJS458772 CTO458772 DDK458772 DNG458772 DXC458772 EGY458772 EQU458772 FAQ458772 FKM458772 FUI458772 GEE458772 GOA458772 GXW458772 HHS458772 HRO458772 IBK458772 ILG458772 IVC458772 JEY458772 JOU458772 JYQ458772 KIM458772 KSI458772 LCE458772 LMA458772 LVW458772 MFS458772 MPO458772 MZK458772 NJG458772 NTC458772 OCY458772 OMU458772 OWQ458772 PGM458772 PQI458772 QAE458772 QKA458772 QTW458772 RDS458772 RNO458772 RXK458772 SHG458772 SRC458772 TAY458772 TKU458772 TUQ458772 UEM458772 UOI458772 UYE458772 VIA458772 VRW458772 WBS458772 WLO458772 WVK458772 C524308 IY524308 SU524308 ACQ524308 AMM524308 AWI524308 BGE524308 BQA524308 BZW524308 CJS524308 CTO524308 DDK524308 DNG524308 DXC524308 EGY524308 EQU524308 FAQ524308 FKM524308 FUI524308 GEE524308 GOA524308 GXW524308 HHS524308 HRO524308 IBK524308 ILG524308 IVC524308 JEY524308 JOU524308 JYQ524308 KIM524308 KSI524308 LCE524308 LMA524308 LVW524308 MFS524308 MPO524308 MZK524308 NJG524308 NTC524308 OCY524308 OMU524308 OWQ524308 PGM524308 PQI524308 QAE524308 QKA524308 QTW524308 RDS524308 RNO524308 RXK524308 SHG524308 SRC524308 TAY524308 TKU524308 TUQ524308 UEM524308 UOI524308 UYE524308 VIA524308 VRW524308 WBS524308 WLO524308 WVK524308 C589844 IY589844 SU589844 ACQ589844 AMM589844 AWI589844 BGE589844 BQA589844 BZW589844 CJS589844 CTO589844 DDK589844 DNG589844 DXC589844 EGY589844 EQU589844 FAQ589844 FKM589844 FUI589844 GEE589844 GOA589844 GXW589844 HHS589844 HRO589844 IBK589844 ILG589844 IVC589844 JEY589844 JOU589844 JYQ589844 KIM589844 KSI589844 LCE589844 LMA589844 LVW589844 MFS589844 MPO589844 MZK589844 NJG589844 NTC589844 OCY589844 OMU589844 OWQ589844 PGM589844 PQI589844 QAE589844 QKA589844 QTW589844 RDS589844 RNO589844 RXK589844 SHG589844 SRC589844 TAY589844 TKU589844 TUQ589844 UEM589844 UOI589844 UYE589844 VIA589844 VRW589844 WBS589844 WLO589844 WVK589844 C655380 IY655380 SU655380 ACQ655380 AMM655380 AWI655380 BGE655380 BQA655380 BZW655380 CJS655380 CTO655380 DDK655380 DNG655380 DXC655380 EGY655380 EQU655380 FAQ655380 FKM655380 FUI655380 GEE655380 GOA655380 GXW655380 HHS655380 HRO655380 IBK655380 ILG655380 IVC655380 JEY655380 JOU655380 JYQ655380 KIM655380 KSI655380 LCE655380 LMA655380 LVW655380 MFS655380 MPO655380 MZK655380 NJG655380 NTC655380 OCY655380 OMU655380 OWQ655380 PGM655380 PQI655380 QAE655380 QKA655380 QTW655380 RDS655380 RNO655380 RXK655380 SHG655380 SRC655380 TAY655380 TKU655380 TUQ655380 UEM655380 UOI655380 UYE655380 VIA655380 VRW655380 WBS655380 WLO655380 WVK655380 C720916 IY720916 SU720916 ACQ720916 AMM720916 AWI720916 BGE720916 BQA720916 BZW720916 CJS720916 CTO720916 DDK720916 DNG720916 DXC720916 EGY720916 EQU720916 FAQ720916 FKM720916 FUI720916 GEE720916 GOA720916 GXW720916 HHS720916 HRO720916 IBK720916 ILG720916 IVC720916 JEY720916 JOU720916 JYQ720916 KIM720916 KSI720916 LCE720916 LMA720916 LVW720916 MFS720916 MPO720916 MZK720916 NJG720916 NTC720916 OCY720916 OMU720916 OWQ720916 PGM720916 PQI720916 QAE720916 QKA720916 QTW720916 RDS720916 RNO720916 RXK720916 SHG720916 SRC720916 TAY720916 TKU720916 TUQ720916 UEM720916 UOI720916 UYE720916 VIA720916 VRW720916 WBS720916 WLO720916 WVK720916 C786452 IY786452 SU786452 ACQ786452 AMM786452 AWI786452 BGE786452 BQA786452 BZW786452 CJS786452 CTO786452 DDK786452 DNG786452 DXC786452 EGY786452 EQU786452 FAQ786452 FKM786452 FUI786452 GEE786452 GOA786452 GXW786452 HHS786452 HRO786452 IBK786452 ILG786452 IVC786452 JEY786452 JOU786452 JYQ786452 KIM786452 KSI786452 LCE786452 LMA786452 LVW786452 MFS786452 MPO786452 MZK786452 NJG786452 NTC786452 OCY786452 OMU786452 OWQ786452 PGM786452 PQI786452 QAE786452 QKA786452 QTW786452 RDS786452 RNO786452 RXK786452 SHG786452 SRC786452 TAY786452 TKU786452 TUQ786452 UEM786452 UOI786452 UYE786452 VIA786452 VRW786452 WBS786452 WLO786452 WVK786452 C851988 IY851988 SU851988 ACQ851988 AMM851988 AWI851988 BGE851988 BQA851988 BZW851988 CJS851988 CTO851988 DDK851988 DNG851988 DXC851988 EGY851988 EQU851988 FAQ851988 FKM851988 FUI851988 GEE851988 GOA851988 GXW851988 HHS851988 HRO851988 IBK851988 ILG851988 IVC851988 JEY851988 JOU851988 JYQ851988 KIM851988 KSI851988 LCE851988 LMA851988 LVW851988 MFS851988 MPO851988 MZK851988 NJG851988 NTC851988 OCY851988 OMU851988 OWQ851988 PGM851988 PQI851988 QAE851988 QKA851988 QTW851988 RDS851988 RNO851988 RXK851988 SHG851988 SRC851988 TAY851988 TKU851988 TUQ851988 UEM851988 UOI851988 UYE851988 VIA851988 VRW851988 WBS851988 WLO851988 WVK851988 C917524 IY917524 SU917524 ACQ917524 AMM917524 AWI917524 BGE917524 BQA917524 BZW917524 CJS917524 CTO917524 DDK917524 DNG917524 DXC917524 EGY917524 EQU917524 FAQ917524 FKM917524 FUI917524 GEE917524 GOA917524 GXW917524 HHS917524 HRO917524 IBK917524 ILG917524 IVC917524 JEY917524 JOU917524 JYQ917524 KIM917524 KSI917524 LCE917524 LMA917524 LVW917524 MFS917524 MPO917524 MZK917524 NJG917524 NTC917524 OCY917524 OMU917524 OWQ917524 PGM917524 PQI917524 QAE917524 QKA917524 QTW917524 RDS917524 RNO917524 RXK917524 SHG917524 SRC917524 TAY917524 TKU917524 TUQ917524 UEM917524 UOI917524 UYE917524 VIA917524 VRW917524 WBS917524 WLO917524 WVK917524 C983060 IY983060 SU983060 ACQ983060 AMM983060 AWI983060 BGE983060 BQA983060 BZW983060 CJS983060 CTO983060 DDK983060 DNG983060 DXC983060 EGY983060 EQU983060 FAQ983060 FKM983060 FUI983060 GEE983060 GOA983060 GXW983060 HHS983060 HRO983060 IBK983060 ILG983060 IVC983060 JEY983060 JOU983060 JYQ983060 KIM983060 KSI983060 LCE983060 LMA983060 LVW983060 MFS983060 MPO983060 MZK983060 NJG983060 NTC983060 OCY983060 OMU983060 OWQ983060 PGM983060 PQI983060 QAE983060 QKA983060 QTW983060 RDS983060 RNO983060 RXK983060 SHG983060 SRC983060 TAY983060 TKU983060 TUQ983060 UEM983060 UOI983060 UYE983060 VIA983060 VRW983060 WBS983060 WLO983060 WVK983060 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C65558 IY65558 SU65558 ACQ65558 AMM65558 AWI65558 BGE65558 BQA65558 BZW65558 CJS65558 CTO65558 DDK65558 DNG65558 DXC65558 EGY65558 EQU65558 FAQ65558 FKM65558 FUI65558 GEE65558 GOA65558 GXW65558 HHS65558 HRO65558 IBK65558 ILG65558 IVC65558 JEY65558 JOU65558 JYQ65558 KIM65558 KSI65558 LCE65558 LMA65558 LVW65558 MFS65558 MPO65558 MZK65558 NJG65558 NTC65558 OCY65558 OMU65558 OWQ65558 PGM65558 PQI65558 QAE65558 QKA65558 QTW65558 RDS65558 RNO65558 RXK65558 SHG65558 SRC65558 TAY65558 TKU65558 TUQ65558 UEM65558 UOI65558 UYE65558 VIA65558 VRW65558 WBS65558 WLO65558 WVK65558 C131094 IY131094 SU131094 ACQ131094 AMM131094 AWI131094 BGE131094 BQA131094 BZW131094 CJS131094 CTO131094 DDK131094 DNG131094 DXC131094 EGY131094 EQU131094 FAQ131094 FKM131094 FUI131094 GEE131094 GOA131094 GXW131094 HHS131094 HRO131094 IBK131094 ILG131094 IVC131094 JEY131094 JOU131094 JYQ131094 KIM131094 KSI131094 LCE131094 LMA131094 LVW131094 MFS131094 MPO131094 MZK131094 NJG131094 NTC131094 OCY131094 OMU131094 OWQ131094 PGM131094 PQI131094 QAE131094 QKA131094 QTW131094 RDS131094 RNO131094 RXK131094 SHG131094 SRC131094 TAY131094 TKU131094 TUQ131094 UEM131094 UOI131094 UYE131094 VIA131094 VRW131094 WBS131094 WLO131094 WVK131094 C196630 IY196630 SU196630 ACQ196630 AMM196630 AWI196630 BGE196630 BQA196630 BZW196630 CJS196630 CTO196630 DDK196630 DNG196630 DXC196630 EGY196630 EQU196630 FAQ196630 FKM196630 FUI196630 GEE196630 GOA196630 GXW196630 HHS196630 HRO196630 IBK196630 ILG196630 IVC196630 JEY196630 JOU196630 JYQ196630 KIM196630 KSI196630 LCE196630 LMA196630 LVW196630 MFS196630 MPO196630 MZK196630 NJG196630 NTC196630 OCY196630 OMU196630 OWQ196630 PGM196630 PQI196630 QAE196630 QKA196630 QTW196630 RDS196630 RNO196630 RXK196630 SHG196630 SRC196630 TAY196630 TKU196630 TUQ196630 UEM196630 UOI196630 UYE196630 VIA196630 VRW196630 WBS196630 WLO196630 WVK196630 C262166 IY262166 SU262166 ACQ262166 AMM262166 AWI262166 BGE262166 BQA262166 BZW262166 CJS262166 CTO262166 DDK262166 DNG262166 DXC262166 EGY262166 EQU262166 FAQ262166 FKM262166 FUI262166 GEE262166 GOA262166 GXW262166 HHS262166 HRO262166 IBK262166 ILG262166 IVC262166 JEY262166 JOU262166 JYQ262166 KIM262166 KSI262166 LCE262166 LMA262166 LVW262166 MFS262166 MPO262166 MZK262166 NJG262166 NTC262166 OCY262166 OMU262166 OWQ262166 PGM262166 PQI262166 QAE262166 QKA262166 QTW262166 RDS262166 RNO262166 RXK262166 SHG262166 SRC262166 TAY262166 TKU262166 TUQ262166 UEM262166 UOI262166 UYE262166 VIA262166 VRW262166 WBS262166 WLO262166 WVK262166 C327702 IY327702 SU327702 ACQ327702 AMM327702 AWI327702 BGE327702 BQA327702 BZW327702 CJS327702 CTO327702 DDK327702 DNG327702 DXC327702 EGY327702 EQU327702 FAQ327702 FKM327702 FUI327702 GEE327702 GOA327702 GXW327702 HHS327702 HRO327702 IBK327702 ILG327702 IVC327702 JEY327702 JOU327702 JYQ327702 KIM327702 KSI327702 LCE327702 LMA327702 LVW327702 MFS327702 MPO327702 MZK327702 NJG327702 NTC327702 OCY327702 OMU327702 OWQ327702 PGM327702 PQI327702 QAE327702 QKA327702 QTW327702 RDS327702 RNO327702 RXK327702 SHG327702 SRC327702 TAY327702 TKU327702 TUQ327702 UEM327702 UOI327702 UYE327702 VIA327702 VRW327702 WBS327702 WLO327702 WVK327702 C393238 IY393238 SU393238 ACQ393238 AMM393238 AWI393238 BGE393238 BQA393238 BZW393238 CJS393238 CTO393238 DDK393238 DNG393238 DXC393238 EGY393238 EQU393238 FAQ393238 FKM393238 FUI393238 GEE393238 GOA393238 GXW393238 HHS393238 HRO393238 IBK393238 ILG393238 IVC393238 JEY393238 JOU393238 JYQ393238 KIM393238 KSI393238 LCE393238 LMA393238 LVW393238 MFS393238 MPO393238 MZK393238 NJG393238 NTC393238 OCY393238 OMU393238 OWQ393238 PGM393238 PQI393238 QAE393238 QKA393238 QTW393238 RDS393238 RNO393238 RXK393238 SHG393238 SRC393238 TAY393238 TKU393238 TUQ393238 UEM393238 UOI393238 UYE393238 VIA393238 VRW393238 WBS393238 WLO393238 WVK393238 C458774 IY458774 SU458774 ACQ458774 AMM458774 AWI458774 BGE458774 BQA458774 BZW458774 CJS458774 CTO458774 DDK458774 DNG458774 DXC458774 EGY458774 EQU458774 FAQ458774 FKM458774 FUI458774 GEE458774 GOA458774 GXW458774 HHS458774 HRO458774 IBK458774 ILG458774 IVC458774 JEY458774 JOU458774 JYQ458774 KIM458774 KSI458774 LCE458774 LMA458774 LVW458774 MFS458774 MPO458774 MZK458774 NJG458774 NTC458774 OCY458774 OMU458774 OWQ458774 PGM458774 PQI458774 QAE458774 QKA458774 QTW458774 RDS458774 RNO458774 RXK458774 SHG458774 SRC458774 TAY458774 TKU458774 TUQ458774 UEM458774 UOI458774 UYE458774 VIA458774 VRW458774 WBS458774 WLO458774 WVK458774 C524310 IY524310 SU524310 ACQ524310 AMM524310 AWI524310 BGE524310 BQA524310 BZW524310 CJS524310 CTO524310 DDK524310 DNG524310 DXC524310 EGY524310 EQU524310 FAQ524310 FKM524310 FUI524310 GEE524310 GOA524310 GXW524310 HHS524310 HRO524310 IBK524310 ILG524310 IVC524310 JEY524310 JOU524310 JYQ524310 KIM524310 KSI524310 LCE524310 LMA524310 LVW524310 MFS524310 MPO524310 MZK524310 NJG524310 NTC524310 OCY524310 OMU524310 OWQ524310 PGM524310 PQI524310 QAE524310 QKA524310 QTW524310 RDS524310 RNO524310 RXK524310 SHG524310 SRC524310 TAY524310 TKU524310 TUQ524310 UEM524310 UOI524310 UYE524310 VIA524310 VRW524310 WBS524310 WLO524310 WVK524310 C589846 IY589846 SU589846 ACQ589846 AMM589846 AWI589846 BGE589846 BQA589846 BZW589846 CJS589846 CTO589846 DDK589846 DNG589846 DXC589846 EGY589846 EQU589846 FAQ589846 FKM589846 FUI589846 GEE589846 GOA589846 GXW589846 HHS589846 HRO589846 IBK589846 ILG589846 IVC589846 JEY589846 JOU589846 JYQ589846 KIM589846 KSI589846 LCE589846 LMA589846 LVW589846 MFS589846 MPO589846 MZK589846 NJG589846 NTC589846 OCY589846 OMU589846 OWQ589846 PGM589846 PQI589846 QAE589846 QKA589846 QTW589846 RDS589846 RNO589846 RXK589846 SHG589846 SRC589846 TAY589846 TKU589846 TUQ589846 UEM589846 UOI589846 UYE589846 VIA589846 VRW589846 WBS589846 WLO589846 WVK589846 C655382 IY655382 SU655382 ACQ655382 AMM655382 AWI655382 BGE655382 BQA655382 BZW655382 CJS655382 CTO655382 DDK655382 DNG655382 DXC655382 EGY655382 EQU655382 FAQ655382 FKM655382 FUI655382 GEE655382 GOA655382 GXW655382 HHS655382 HRO655382 IBK655382 ILG655382 IVC655382 JEY655382 JOU655382 JYQ655382 KIM655382 KSI655382 LCE655382 LMA655382 LVW655382 MFS655382 MPO655382 MZK655382 NJG655382 NTC655382 OCY655382 OMU655382 OWQ655382 PGM655382 PQI655382 QAE655382 QKA655382 QTW655382 RDS655382 RNO655382 RXK655382 SHG655382 SRC655382 TAY655382 TKU655382 TUQ655382 UEM655382 UOI655382 UYE655382 VIA655382 VRW655382 WBS655382 WLO655382 WVK655382 C720918 IY720918 SU720918 ACQ720918 AMM720918 AWI720918 BGE720918 BQA720918 BZW720918 CJS720918 CTO720918 DDK720918 DNG720918 DXC720918 EGY720918 EQU720918 FAQ720918 FKM720918 FUI720918 GEE720918 GOA720918 GXW720918 HHS720918 HRO720918 IBK720918 ILG720918 IVC720918 JEY720918 JOU720918 JYQ720918 KIM720918 KSI720918 LCE720918 LMA720918 LVW720918 MFS720918 MPO720918 MZK720918 NJG720918 NTC720918 OCY720918 OMU720918 OWQ720918 PGM720918 PQI720918 QAE720918 QKA720918 QTW720918 RDS720918 RNO720918 RXK720918 SHG720918 SRC720918 TAY720918 TKU720918 TUQ720918 UEM720918 UOI720918 UYE720918 VIA720918 VRW720918 WBS720918 WLO720918 WVK720918 C786454 IY786454 SU786454 ACQ786454 AMM786454 AWI786454 BGE786454 BQA786454 BZW786454 CJS786454 CTO786454 DDK786454 DNG786454 DXC786454 EGY786454 EQU786454 FAQ786454 FKM786454 FUI786454 GEE786454 GOA786454 GXW786454 HHS786454 HRO786454 IBK786454 ILG786454 IVC786454 JEY786454 JOU786454 JYQ786454 KIM786454 KSI786454 LCE786454 LMA786454 LVW786454 MFS786454 MPO786454 MZK786454 NJG786454 NTC786454 OCY786454 OMU786454 OWQ786454 PGM786454 PQI786454 QAE786454 QKA786454 QTW786454 RDS786454 RNO786454 RXK786454 SHG786454 SRC786454 TAY786454 TKU786454 TUQ786454 UEM786454 UOI786454 UYE786454 VIA786454 VRW786454 WBS786454 WLO786454 WVK786454 C851990 IY851990 SU851990 ACQ851990 AMM851990 AWI851990 BGE851990 BQA851990 BZW851990 CJS851990 CTO851990 DDK851990 DNG851990 DXC851990 EGY851990 EQU851990 FAQ851990 FKM851990 FUI851990 GEE851990 GOA851990 GXW851990 HHS851990 HRO851990 IBK851990 ILG851990 IVC851990 JEY851990 JOU851990 JYQ851990 KIM851990 KSI851990 LCE851990 LMA851990 LVW851990 MFS851990 MPO851990 MZK851990 NJG851990 NTC851990 OCY851990 OMU851990 OWQ851990 PGM851990 PQI851990 QAE851990 QKA851990 QTW851990 RDS851990 RNO851990 RXK851990 SHG851990 SRC851990 TAY851990 TKU851990 TUQ851990 UEM851990 UOI851990 UYE851990 VIA851990 VRW851990 WBS851990 WLO851990 WVK851990 C917526 IY917526 SU917526 ACQ917526 AMM917526 AWI917526 BGE917526 BQA917526 BZW917526 CJS917526 CTO917526 DDK917526 DNG917526 DXC917526 EGY917526 EQU917526 FAQ917526 FKM917526 FUI917526 GEE917526 GOA917526 GXW917526 HHS917526 HRO917526 IBK917526 ILG917526 IVC917526 JEY917526 JOU917526 JYQ917526 KIM917526 KSI917526 LCE917526 LMA917526 LVW917526 MFS917526 MPO917526 MZK917526 NJG917526 NTC917526 OCY917526 OMU917526 OWQ917526 PGM917526 PQI917526 QAE917526 QKA917526 QTW917526 RDS917526 RNO917526 RXK917526 SHG917526 SRC917526 TAY917526 TKU917526 TUQ917526 UEM917526 UOI917526 UYE917526 VIA917526 VRW917526 WBS917526 WLO917526 WVK917526 C983062 IY983062 SU983062 ACQ983062 AMM983062 AWI983062 BGE983062 BQA983062 BZW983062 CJS983062 CTO983062 DDK983062 DNG983062 DXC983062 EGY983062 EQU983062 FAQ983062 FKM983062 FUI983062 GEE983062 GOA983062 GXW983062 HHS983062 HRO983062 IBK983062 ILG983062 IVC983062 JEY983062 JOU983062 JYQ983062 KIM983062 KSI983062 LCE983062 LMA983062 LVW983062 MFS983062 MPO983062 MZK983062 NJG983062 NTC983062 OCY983062 OMU983062 OWQ983062 PGM983062 PQI983062 QAE983062 QKA983062 QTW983062 RDS983062 RNO983062 RXK983062 SHG983062 SRC983062 TAY983062 TKU983062 TUQ983062 UEM983062 UOI983062 UYE983062 VIA983062 VRW983062 WBS983062 WLO983062 WVK983062 C12 IY12 SU12 ACQ12 AMM12 AWI12 BGE12 BQA12 BZW12 CJS12 CTO12 DDK12 DNG12 DXC12 EGY12 EQU12 FAQ12 FKM12 FUI12 GEE12 GOA12 GXW12 HHS12 HRO12 IBK12 ILG12 IVC12 JEY12 JOU12 JYQ12 KIM12 KSI12 LCE12 LMA12 LVW12 MFS12 MPO12 MZK12 NJG12 NTC12 OCY12 OMU12 OWQ12 PGM12 PQI12 QAE12 QKA12 QTW12 RDS12 RNO12 RXK12 SHG12 SRC12 TAY12 TKU12 TUQ12 UEM12 UOI12 UYE12 VIA12 VRW12 WBS12 WLO12 WVK12 C65560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C131096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C196632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C262168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C327704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C393240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C458776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C524312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C589848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C655384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C720920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C786456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C851992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C917528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C983064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WVK983064 C14 IY14 SU14 ACQ14 AMM14 AWI14 BGE14 BQA14 BZW14 CJS14 CTO14 DDK14 DNG14 DXC14 EGY14 EQU14 FAQ14 FKM14 FUI14 GEE14 GOA14 GXW14 HHS14 HRO14 IBK14 ILG14 IVC14 JEY14 JOU14 JYQ14 KIM14 KSI14 LCE14 LMA14 LVW14 MFS14 MPO14 MZK14 NJG14 NTC14 OCY14 OMU14 OWQ14 PGM14 PQI14 QAE14 QKA14 QTW14 RDS14 RNO14 RXK14 SHG14 SRC14 TAY14 TKU14 TUQ14 UEM14 UOI14 UYE14 VIA14 VRW14 WBS14 WLO14 WVK14 C65562 IY65562 SU65562 ACQ65562 AMM65562 AWI65562 BGE65562 BQA65562 BZW65562 CJS65562 CTO65562 DDK65562 DNG65562 DXC65562 EGY65562 EQU65562 FAQ65562 FKM65562 FUI65562 GEE65562 GOA65562 GXW65562 HHS65562 HRO65562 IBK65562 ILG65562 IVC65562 JEY65562 JOU65562 JYQ65562 KIM65562 KSI65562 LCE65562 LMA65562 LVW65562 MFS65562 MPO65562 MZK65562 NJG65562 NTC65562 OCY65562 OMU65562 OWQ65562 PGM65562 PQI65562 QAE65562 QKA65562 QTW65562 RDS65562 RNO65562 RXK65562 SHG65562 SRC65562 TAY65562 TKU65562 TUQ65562 UEM65562 UOI65562 UYE65562 VIA65562 VRW65562 WBS65562 WLO65562 WVK65562 C131098 IY131098 SU131098 ACQ131098 AMM131098 AWI131098 BGE131098 BQA131098 BZW131098 CJS131098 CTO131098 DDK131098 DNG131098 DXC131098 EGY131098 EQU131098 FAQ131098 FKM131098 FUI131098 GEE131098 GOA131098 GXW131098 HHS131098 HRO131098 IBK131098 ILG131098 IVC131098 JEY131098 JOU131098 JYQ131098 KIM131098 KSI131098 LCE131098 LMA131098 LVW131098 MFS131098 MPO131098 MZK131098 NJG131098 NTC131098 OCY131098 OMU131098 OWQ131098 PGM131098 PQI131098 QAE131098 QKA131098 QTW131098 RDS131098 RNO131098 RXK131098 SHG131098 SRC131098 TAY131098 TKU131098 TUQ131098 UEM131098 UOI131098 UYE131098 VIA131098 VRW131098 WBS131098 WLO131098 WVK131098 C196634 IY196634 SU196634 ACQ196634 AMM196634 AWI196634 BGE196634 BQA196634 BZW196634 CJS196634 CTO196634 DDK196634 DNG196634 DXC196634 EGY196634 EQU196634 FAQ196634 FKM196634 FUI196634 GEE196634 GOA196634 GXW196634 HHS196634 HRO196634 IBK196634 ILG196634 IVC196634 JEY196634 JOU196634 JYQ196634 KIM196634 KSI196634 LCE196634 LMA196634 LVW196634 MFS196634 MPO196634 MZK196634 NJG196634 NTC196634 OCY196634 OMU196634 OWQ196634 PGM196634 PQI196634 QAE196634 QKA196634 QTW196634 RDS196634 RNO196634 RXK196634 SHG196634 SRC196634 TAY196634 TKU196634 TUQ196634 UEM196634 UOI196634 UYE196634 VIA196634 VRW196634 WBS196634 WLO196634 WVK196634 C262170 IY262170 SU262170 ACQ262170 AMM262170 AWI262170 BGE262170 BQA262170 BZW262170 CJS262170 CTO262170 DDK262170 DNG262170 DXC262170 EGY262170 EQU262170 FAQ262170 FKM262170 FUI262170 GEE262170 GOA262170 GXW262170 HHS262170 HRO262170 IBK262170 ILG262170 IVC262170 JEY262170 JOU262170 JYQ262170 KIM262170 KSI262170 LCE262170 LMA262170 LVW262170 MFS262170 MPO262170 MZK262170 NJG262170 NTC262170 OCY262170 OMU262170 OWQ262170 PGM262170 PQI262170 QAE262170 QKA262170 QTW262170 RDS262170 RNO262170 RXK262170 SHG262170 SRC262170 TAY262170 TKU262170 TUQ262170 UEM262170 UOI262170 UYE262170 VIA262170 VRW262170 WBS262170 WLO262170 WVK262170 C327706 IY327706 SU327706 ACQ327706 AMM327706 AWI327706 BGE327706 BQA327706 BZW327706 CJS327706 CTO327706 DDK327706 DNG327706 DXC327706 EGY327706 EQU327706 FAQ327706 FKM327706 FUI327706 GEE327706 GOA327706 GXW327706 HHS327706 HRO327706 IBK327706 ILG327706 IVC327706 JEY327706 JOU327706 JYQ327706 KIM327706 KSI327706 LCE327706 LMA327706 LVW327706 MFS327706 MPO327706 MZK327706 NJG327706 NTC327706 OCY327706 OMU327706 OWQ327706 PGM327706 PQI327706 QAE327706 QKA327706 QTW327706 RDS327706 RNO327706 RXK327706 SHG327706 SRC327706 TAY327706 TKU327706 TUQ327706 UEM327706 UOI327706 UYE327706 VIA327706 VRW327706 WBS327706 WLO327706 WVK327706 C393242 IY393242 SU393242 ACQ393242 AMM393242 AWI393242 BGE393242 BQA393242 BZW393242 CJS393242 CTO393242 DDK393242 DNG393242 DXC393242 EGY393242 EQU393242 FAQ393242 FKM393242 FUI393242 GEE393242 GOA393242 GXW393242 HHS393242 HRO393242 IBK393242 ILG393242 IVC393242 JEY393242 JOU393242 JYQ393242 KIM393242 KSI393242 LCE393242 LMA393242 LVW393242 MFS393242 MPO393242 MZK393242 NJG393242 NTC393242 OCY393242 OMU393242 OWQ393242 PGM393242 PQI393242 QAE393242 QKA393242 QTW393242 RDS393242 RNO393242 RXK393242 SHG393242 SRC393242 TAY393242 TKU393242 TUQ393242 UEM393242 UOI393242 UYE393242 VIA393242 VRW393242 WBS393242 WLO393242 WVK393242 C458778 IY458778 SU458778 ACQ458778 AMM458778 AWI458778 BGE458778 BQA458778 BZW458778 CJS458778 CTO458778 DDK458778 DNG458778 DXC458778 EGY458778 EQU458778 FAQ458778 FKM458778 FUI458778 GEE458778 GOA458778 GXW458778 HHS458778 HRO458778 IBK458778 ILG458778 IVC458778 JEY458778 JOU458778 JYQ458778 KIM458778 KSI458778 LCE458778 LMA458778 LVW458778 MFS458778 MPO458778 MZK458778 NJG458778 NTC458778 OCY458778 OMU458778 OWQ458778 PGM458778 PQI458778 QAE458778 QKA458778 QTW458778 RDS458778 RNO458778 RXK458778 SHG458778 SRC458778 TAY458778 TKU458778 TUQ458778 UEM458778 UOI458778 UYE458778 VIA458778 VRW458778 WBS458778 WLO458778 WVK458778 C524314 IY524314 SU524314 ACQ524314 AMM524314 AWI524314 BGE524314 BQA524314 BZW524314 CJS524314 CTO524314 DDK524314 DNG524314 DXC524314 EGY524314 EQU524314 FAQ524314 FKM524314 FUI524314 GEE524314 GOA524314 GXW524314 HHS524314 HRO524314 IBK524314 ILG524314 IVC524314 JEY524314 JOU524314 JYQ524314 KIM524314 KSI524314 LCE524314 LMA524314 LVW524314 MFS524314 MPO524314 MZK524314 NJG524314 NTC524314 OCY524314 OMU524314 OWQ524314 PGM524314 PQI524314 QAE524314 QKA524314 QTW524314 RDS524314 RNO524314 RXK524314 SHG524314 SRC524314 TAY524314 TKU524314 TUQ524314 UEM524314 UOI524314 UYE524314 VIA524314 VRW524314 WBS524314 WLO524314 WVK524314 C589850 IY589850 SU589850 ACQ589850 AMM589850 AWI589850 BGE589850 BQA589850 BZW589850 CJS589850 CTO589850 DDK589850 DNG589850 DXC589850 EGY589850 EQU589850 FAQ589850 FKM589850 FUI589850 GEE589850 GOA589850 GXW589850 HHS589850 HRO589850 IBK589850 ILG589850 IVC589850 JEY589850 JOU589850 JYQ589850 KIM589850 KSI589850 LCE589850 LMA589850 LVW589850 MFS589850 MPO589850 MZK589850 NJG589850 NTC589850 OCY589850 OMU589850 OWQ589850 PGM589850 PQI589850 QAE589850 QKA589850 QTW589850 RDS589850 RNO589850 RXK589850 SHG589850 SRC589850 TAY589850 TKU589850 TUQ589850 UEM589850 UOI589850 UYE589850 VIA589850 VRW589850 WBS589850 WLO589850 WVK589850 C655386 IY655386 SU655386 ACQ655386 AMM655386 AWI655386 BGE655386 BQA655386 BZW655386 CJS655386 CTO655386 DDK655386 DNG655386 DXC655386 EGY655386 EQU655386 FAQ655386 FKM655386 FUI655386 GEE655386 GOA655386 GXW655386 HHS655386 HRO655386 IBK655386 ILG655386 IVC655386 JEY655386 JOU655386 JYQ655386 KIM655386 KSI655386 LCE655386 LMA655386 LVW655386 MFS655386 MPO655386 MZK655386 NJG655386 NTC655386 OCY655386 OMU655386 OWQ655386 PGM655386 PQI655386 QAE655386 QKA655386 QTW655386 RDS655386 RNO655386 RXK655386 SHG655386 SRC655386 TAY655386 TKU655386 TUQ655386 UEM655386 UOI655386 UYE655386 VIA655386 VRW655386 WBS655386 WLO655386 WVK655386 C720922 IY720922 SU720922 ACQ720922 AMM720922 AWI720922 BGE720922 BQA720922 BZW720922 CJS720922 CTO720922 DDK720922 DNG720922 DXC720922 EGY720922 EQU720922 FAQ720922 FKM720922 FUI720922 GEE720922 GOA720922 GXW720922 HHS720922 HRO720922 IBK720922 ILG720922 IVC720922 JEY720922 JOU720922 JYQ720922 KIM720922 KSI720922 LCE720922 LMA720922 LVW720922 MFS720922 MPO720922 MZK720922 NJG720922 NTC720922 OCY720922 OMU720922 OWQ720922 PGM720922 PQI720922 QAE720922 QKA720922 QTW720922 RDS720922 RNO720922 RXK720922 SHG720922 SRC720922 TAY720922 TKU720922 TUQ720922 UEM720922 UOI720922 UYE720922 VIA720922 VRW720922 WBS720922 WLO720922 WVK720922 C786458 IY786458 SU786458 ACQ786458 AMM786458 AWI786458 BGE786458 BQA786458 BZW786458 CJS786458 CTO786458 DDK786458 DNG786458 DXC786458 EGY786458 EQU786458 FAQ786458 FKM786458 FUI786458 GEE786458 GOA786458 GXW786458 HHS786458 HRO786458 IBK786458 ILG786458 IVC786458 JEY786458 JOU786458 JYQ786458 KIM786458 KSI786458 LCE786458 LMA786458 LVW786458 MFS786458 MPO786458 MZK786458 NJG786458 NTC786458 OCY786458 OMU786458 OWQ786458 PGM786458 PQI786458 QAE786458 QKA786458 QTW786458 RDS786458 RNO786458 RXK786458 SHG786458 SRC786458 TAY786458 TKU786458 TUQ786458 UEM786458 UOI786458 UYE786458 VIA786458 VRW786458 WBS786458 WLO786458 WVK786458 C851994 IY851994 SU851994 ACQ851994 AMM851994 AWI851994 BGE851994 BQA851994 BZW851994 CJS851994 CTO851994 DDK851994 DNG851994 DXC851994 EGY851994 EQU851994 FAQ851994 FKM851994 FUI851994 GEE851994 GOA851994 GXW851994 HHS851994 HRO851994 IBK851994 ILG851994 IVC851994 JEY851994 JOU851994 JYQ851994 KIM851994 KSI851994 LCE851994 LMA851994 LVW851994 MFS851994 MPO851994 MZK851994 NJG851994 NTC851994 OCY851994 OMU851994 OWQ851994 PGM851994 PQI851994 QAE851994 QKA851994 QTW851994 RDS851994 RNO851994 RXK851994 SHG851994 SRC851994 TAY851994 TKU851994 TUQ851994 UEM851994 UOI851994 UYE851994 VIA851994 VRW851994 WBS851994 WLO851994 WVK851994 C917530 IY917530 SU917530 ACQ917530 AMM917530 AWI917530 BGE917530 BQA917530 BZW917530 CJS917530 CTO917530 DDK917530 DNG917530 DXC917530 EGY917530 EQU917530 FAQ917530 FKM917530 FUI917530 GEE917530 GOA917530 GXW917530 HHS917530 HRO917530 IBK917530 ILG917530 IVC917530 JEY917530 JOU917530 JYQ917530 KIM917530 KSI917530 LCE917530 LMA917530 LVW917530 MFS917530 MPO917530 MZK917530 NJG917530 NTC917530 OCY917530 OMU917530 OWQ917530 PGM917530 PQI917530 QAE917530 QKA917530 QTW917530 RDS917530 RNO917530 RXK917530 SHG917530 SRC917530 TAY917530 TKU917530 TUQ917530 UEM917530 UOI917530 UYE917530 VIA917530 VRW917530 WBS917530 WLO917530 WVK917530 C983066 IY983066 SU983066 ACQ983066 AMM983066 AWI983066 BGE983066 BQA983066 BZW983066 CJS983066 CTO983066 DDK983066 DNG983066 DXC983066 EGY983066 EQU983066 FAQ983066 FKM983066 FUI983066 GEE983066 GOA983066 GXW983066 HHS983066 HRO983066 IBK983066 ILG983066 IVC983066 JEY983066 JOU983066 JYQ983066 KIM983066 KSI983066 LCE983066 LMA983066 LVW983066 MFS983066 MPO983066 MZK983066 NJG983066 NTC983066 OCY983066 OMU983066 OWQ983066 PGM983066 PQI983066 QAE983066 QKA983066 QTW983066 RDS983066 RNO983066 RXK983066 SHG983066 SRC983066 TAY983066 TKU983066 TUQ983066 UEM983066 UOI983066 UYE983066 VIA983066 VRW983066 WBS983066 WLO983066 WVK983066 C16 IY16 SU16 ACQ16 AMM16 AWI16 BGE16 BQA16 BZW16 CJS16 CTO16 DDK16 DNG16 DXC16 EGY16 EQU16 FAQ16 FKM16 FUI16 GEE16 GOA16 GXW16 HHS16 HRO16 IBK16 ILG16 IVC16 JEY16 JOU16 JYQ16 KIM16 KSI16 LCE16 LMA16 LVW16 MFS16 MPO16 MZK16 NJG16 NTC16 OCY16 OMU16 OWQ16 PGM16 PQI16 QAE16 QKA16 QTW16 RDS16 RNO16 RXK16 SHG16 SRC16 TAY16 TKU16 TUQ16 UEM16 UOI16 UYE16 VIA16 VRW16 WBS16 WLO16 WVK16 C65564 IY65564 SU65564 ACQ65564 AMM65564 AWI65564 BGE65564 BQA65564 BZW65564 CJS65564 CTO65564 DDK65564 DNG65564 DXC65564 EGY65564 EQU65564 FAQ65564 FKM65564 FUI65564 GEE65564 GOA65564 GXW65564 HHS65564 HRO65564 IBK65564 ILG65564 IVC65564 JEY65564 JOU65564 JYQ65564 KIM65564 KSI65564 LCE65564 LMA65564 LVW65564 MFS65564 MPO65564 MZK65564 NJG65564 NTC65564 OCY65564 OMU65564 OWQ65564 PGM65564 PQI65564 QAE65564 QKA65564 QTW65564 RDS65564 RNO65564 RXK65564 SHG65564 SRC65564 TAY65564 TKU65564 TUQ65564 UEM65564 UOI65564 UYE65564 VIA65564 VRW65564 WBS65564 WLO65564 WVK65564 C131100 IY131100 SU131100 ACQ131100 AMM131100 AWI131100 BGE131100 BQA131100 BZW131100 CJS131100 CTO131100 DDK131100 DNG131100 DXC131100 EGY131100 EQU131100 FAQ131100 FKM131100 FUI131100 GEE131100 GOA131100 GXW131100 HHS131100 HRO131100 IBK131100 ILG131100 IVC131100 JEY131100 JOU131100 JYQ131100 KIM131100 KSI131100 LCE131100 LMA131100 LVW131100 MFS131100 MPO131100 MZK131100 NJG131100 NTC131100 OCY131100 OMU131100 OWQ131100 PGM131100 PQI131100 QAE131100 QKA131100 QTW131100 RDS131100 RNO131100 RXK131100 SHG131100 SRC131100 TAY131100 TKU131100 TUQ131100 UEM131100 UOI131100 UYE131100 VIA131100 VRW131100 WBS131100 WLO131100 WVK131100 C196636 IY196636 SU196636 ACQ196636 AMM196636 AWI196636 BGE196636 BQA196636 BZW196636 CJS196636 CTO196636 DDK196636 DNG196636 DXC196636 EGY196636 EQU196636 FAQ196636 FKM196636 FUI196636 GEE196636 GOA196636 GXW196636 HHS196636 HRO196636 IBK196636 ILG196636 IVC196636 JEY196636 JOU196636 JYQ196636 KIM196636 KSI196636 LCE196636 LMA196636 LVW196636 MFS196636 MPO196636 MZK196636 NJG196636 NTC196636 OCY196636 OMU196636 OWQ196636 PGM196636 PQI196636 QAE196636 QKA196636 QTW196636 RDS196636 RNO196636 RXK196636 SHG196636 SRC196636 TAY196636 TKU196636 TUQ196636 UEM196636 UOI196636 UYE196636 VIA196636 VRW196636 WBS196636 WLO196636 WVK196636 C262172 IY262172 SU262172 ACQ262172 AMM262172 AWI262172 BGE262172 BQA262172 BZW262172 CJS262172 CTO262172 DDK262172 DNG262172 DXC262172 EGY262172 EQU262172 FAQ262172 FKM262172 FUI262172 GEE262172 GOA262172 GXW262172 HHS262172 HRO262172 IBK262172 ILG262172 IVC262172 JEY262172 JOU262172 JYQ262172 KIM262172 KSI262172 LCE262172 LMA262172 LVW262172 MFS262172 MPO262172 MZK262172 NJG262172 NTC262172 OCY262172 OMU262172 OWQ262172 PGM262172 PQI262172 QAE262172 QKA262172 QTW262172 RDS262172 RNO262172 RXK262172 SHG262172 SRC262172 TAY262172 TKU262172 TUQ262172 UEM262172 UOI262172 UYE262172 VIA262172 VRW262172 WBS262172 WLO262172 WVK262172 C327708 IY327708 SU327708 ACQ327708 AMM327708 AWI327708 BGE327708 BQA327708 BZW327708 CJS327708 CTO327708 DDK327708 DNG327708 DXC327708 EGY327708 EQU327708 FAQ327708 FKM327708 FUI327708 GEE327708 GOA327708 GXW327708 HHS327708 HRO327708 IBK327708 ILG327708 IVC327708 JEY327708 JOU327708 JYQ327708 KIM327708 KSI327708 LCE327708 LMA327708 LVW327708 MFS327708 MPO327708 MZK327708 NJG327708 NTC327708 OCY327708 OMU327708 OWQ327708 PGM327708 PQI327708 QAE327708 QKA327708 QTW327708 RDS327708 RNO327708 RXK327708 SHG327708 SRC327708 TAY327708 TKU327708 TUQ327708 UEM327708 UOI327708 UYE327708 VIA327708 VRW327708 WBS327708 WLO327708 WVK327708 C393244 IY393244 SU393244 ACQ393244 AMM393244 AWI393244 BGE393244 BQA393244 BZW393244 CJS393244 CTO393244 DDK393244 DNG393244 DXC393244 EGY393244 EQU393244 FAQ393244 FKM393244 FUI393244 GEE393244 GOA393244 GXW393244 HHS393244 HRO393244 IBK393244 ILG393244 IVC393244 JEY393244 JOU393244 JYQ393244 KIM393244 KSI393244 LCE393244 LMA393244 LVW393244 MFS393244 MPO393244 MZK393244 NJG393244 NTC393244 OCY393244 OMU393244 OWQ393244 PGM393244 PQI393244 QAE393244 QKA393244 QTW393244 RDS393244 RNO393244 RXK393244 SHG393244 SRC393244 TAY393244 TKU393244 TUQ393244 UEM393244 UOI393244 UYE393244 VIA393244 VRW393244 WBS393244 WLO393244 WVK393244 C458780 IY458780 SU458780 ACQ458780 AMM458780 AWI458780 BGE458780 BQA458780 BZW458780 CJS458780 CTO458780 DDK458780 DNG458780 DXC458780 EGY458780 EQU458780 FAQ458780 FKM458780 FUI458780 GEE458780 GOA458780 GXW458780 HHS458780 HRO458780 IBK458780 ILG458780 IVC458780 JEY458780 JOU458780 JYQ458780 KIM458780 KSI458780 LCE458780 LMA458780 LVW458780 MFS458780 MPO458780 MZK458780 NJG458780 NTC458780 OCY458780 OMU458780 OWQ458780 PGM458780 PQI458780 QAE458780 QKA458780 QTW458780 RDS458780 RNO458780 RXK458780 SHG458780 SRC458780 TAY458780 TKU458780 TUQ458780 UEM458780 UOI458780 UYE458780 VIA458780 VRW458780 WBS458780 WLO458780 WVK458780 C524316 IY524316 SU524316 ACQ524316 AMM524316 AWI524316 BGE524316 BQA524316 BZW524316 CJS524316 CTO524316 DDK524316 DNG524316 DXC524316 EGY524316 EQU524316 FAQ524316 FKM524316 FUI524316 GEE524316 GOA524316 GXW524316 HHS524316 HRO524316 IBK524316 ILG524316 IVC524316 JEY524316 JOU524316 JYQ524316 KIM524316 KSI524316 LCE524316 LMA524316 LVW524316 MFS524316 MPO524316 MZK524316 NJG524316 NTC524316 OCY524316 OMU524316 OWQ524316 PGM524316 PQI524316 QAE524316 QKA524316 QTW524316 RDS524316 RNO524316 RXK524316 SHG524316 SRC524316 TAY524316 TKU524316 TUQ524316 UEM524316 UOI524316 UYE524316 VIA524316 VRW524316 WBS524316 WLO524316 WVK524316 C589852 IY589852 SU589852 ACQ589852 AMM589852 AWI589852 BGE589852 BQA589852 BZW589852 CJS589852 CTO589852 DDK589852 DNG589852 DXC589852 EGY589852 EQU589852 FAQ589852 FKM589852 FUI589852 GEE589852 GOA589852 GXW589852 HHS589852 HRO589852 IBK589852 ILG589852 IVC589852 JEY589852 JOU589852 JYQ589852 KIM589852 KSI589852 LCE589852 LMA589852 LVW589852 MFS589852 MPO589852 MZK589852 NJG589852 NTC589852 OCY589852 OMU589852 OWQ589852 PGM589852 PQI589852 QAE589852 QKA589852 QTW589852 RDS589852 RNO589852 RXK589852 SHG589852 SRC589852 TAY589852 TKU589852 TUQ589852 UEM589852 UOI589852 UYE589852 VIA589852 VRW589852 WBS589852 WLO589852 WVK589852 C655388 IY655388 SU655388 ACQ655388 AMM655388 AWI655388 BGE655388 BQA655388 BZW655388 CJS655388 CTO655388 DDK655388 DNG655388 DXC655388 EGY655388 EQU655388 FAQ655388 FKM655388 FUI655388 GEE655388 GOA655388 GXW655388 HHS655388 HRO655388 IBK655388 ILG655388 IVC655388 JEY655388 JOU655388 JYQ655388 KIM655388 KSI655388 LCE655388 LMA655388 LVW655388 MFS655388 MPO655388 MZK655388 NJG655388 NTC655388 OCY655388 OMU655388 OWQ655388 PGM655388 PQI655388 QAE655388 QKA655388 QTW655388 RDS655388 RNO655388 RXK655388 SHG655388 SRC655388 TAY655388 TKU655388 TUQ655388 UEM655388 UOI655388 UYE655388 VIA655388 VRW655388 WBS655388 WLO655388 WVK655388 C720924 IY720924 SU720924 ACQ720924 AMM720924 AWI720924 BGE720924 BQA720924 BZW720924 CJS720924 CTO720924 DDK720924 DNG720924 DXC720924 EGY720924 EQU720924 FAQ720924 FKM720924 FUI720924 GEE720924 GOA720924 GXW720924 HHS720924 HRO720924 IBK720924 ILG720924 IVC720924 JEY720924 JOU720924 JYQ720924 KIM720924 KSI720924 LCE720924 LMA720924 LVW720924 MFS720924 MPO720924 MZK720924 NJG720924 NTC720924 OCY720924 OMU720924 OWQ720924 PGM720924 PQI720924 QAE720924 QKA720924 QTW720924 RDS720924 RNO720924 RXK720924 SHG720924 SRC720924 TAY720924 TKU720924 TUQ720924 UEM720924 UOI720924 UYE720924 VIA720924 VRW720924 WBS720924 WLO720924 WVK720924 C786460 IY786460 SU786460 ACQ786460 AMM786460 AWI786460 BGE786460 BQA786460 BZW786460 CJS786460 CTO786460 DDK786460 DNG786460 DXC786460 EGY786460 EQU786460 FAQ786460 FKM786460 FUI786460 GEE786460 GOA786460 GXW786460 HHS786460 HRO786460 IBK786460 ILG786460 IVC786460 JEY786460 JOU786460 JYQ786460 KIM786460 KSI786460 LCE786460 LMA786460 LVW786460 MFS786460 MPO786460 MZK786460 NJG786460 NTC786460 OCY786460 OMU786460 OWQ786460 PGM786460 PQI786460 QAE786460 QKA786460 QTW786460 RDS786460 RNO786460 RXK786460 SHG786460 SRC786460 TAY786460 TKU786460 TUQ786460 UEM786460 UOI786460 UYE786460 VIA786460 VRW786460 WBS786460 WLO786460 WVK786460 C851996 IY851996 SU851996 ACQ851996 AMM851996 AWI851996 BGE851996 BQA851996 BZW851996 CJS851996 CTO851996 DDK851996 DNG851996 DXC851996 EGY851996 EQU851996 FAQ851996 FKM851996 FUI851996 GEE851996 GOA851996 GXW851996 HHS851996 HRO851996 IBK851996 ILG851996 IVC851996 JEY851996 JOU851996 JYQ851996 KIM851996 KSI851996 LCE851996 LMA851996 LVW851996 MFS851996 MPO851996 MZK851996 NJG851996 NTC851996 OCY851996 OMU851996 OWQ851996 PGM851996 PQI851996 QAE851996 QKA851996 QTW851996 RDS851996 RNO851996 RXK851996 SHG851996 SRC851996 TAY851996 TKU851996 TUQ851996 UEM851996 UOI851996 UYE851996 VIA851996 VRW851996 WBS851996 WLO851996 WVK851996 C917532 IY917532 SU917532 ACQ917532 AMM917532 AWI917532 BGE917532 BQA917532 BZW917532 CJS917532 CTO917532 DDK917532 DNG917532 DXC917532 EGY917532 EQU917532 FAQ917532 FKM917532 FUI917532 GEE917532 GOA917532 GXW917532 HHS917532 HRO917532 IBK917532 ILG917532 IVC917532 JEY917532 JOU917532 JYQ917532 KIM917532 KSI917532 LCE917532 LMA917532 LVW917532 MFS917532 MPO917532 MZK917532 NJG917532 NTC917532 OCY917532 OMU917532 OWQ917532 PGM917532 PQI917532 QAE917532 QKA917532 QTW917532 RDS917532 RNO917532 RXK917532 SHG917532 SRC917532 TAY917532 TKU917532 TUQ917532 UEM917532 UOI917532 UYE917532 VIA917532 VRW917532 WBS917532 WLO917532 WVK917532 C983068 IY983068 SU983068 ACQ983068 AMM983068 AWI983068 BGE983068 BQA983068 BZW983068 CJS983068 CTO983068 DDK983068 DNG983068 DXC983068 EGY983068 EQU983068 FAQ983068 FKM983068 FUI983068 GEE983068 GOA983068 GXW983068 HHS983068 HRO983068 IBK983068 ILG983068 IVC983068 JEY983068 JOU983068 JYQ983068 KIM983068 KSI983068 LCE983068 LMA983068 LVW983068 MFS983068 MPO983068 MZK983068 NJG983068 NTC983068 OCY983068 OMU983068 OWQ983068 PGM983068 PQI983068 QAE983068 QKA983068 QTW983068 RDS983068 RNO983068 RXK983068 SHG983068 SRC983068 TAY983068 TKU983068 TUQ983068 UEM983068 UOI983068 UYE983068 VIA983068 VRW983068 WBS983068 WLO983068 WVK983068 C18 IY18 SU18 ACQ18 AMM18 AWI18 BGE18 BQA18 BZW18 CJS18 CTO18 DDK18 DNG18 DXC18 EGY18 EQU18 FAQ18 FKM18 FUI18 GEE18 GOA18 GXW18 HHS18 HRO18 IBK18 ILG18 IVC18 JEY18 JOU18 JYQ18 KIM18 KSI18 LCE18 LMA18 LVW18 MFS18 MPO18 MZK18 NJG18 NTC18 OCY18 OMU18 OWQ18 PGM18 PQI18 QAE18 QKA18 QTW18 RDS18 RNO18 RXK18 SHG18 SRC18 TAY18 TKU18 TUQ18 UEM18 UOI18 UYE18 VIA18 VRW18 WBS18 WLO18 WVK18 C65566 IY65566 SU65566 ACQ65566 AMM65566 AWI65566 BGE65566 BQA65566 BZW65566 CJS65566 CTO65566 DDK65566 DNG65566 DXC65566 EGY65566 EQU65566 FAQ65566 FKM65566 FUI65566 GEE65566 GOA65566 GXW65566 HHS65566 HRO65566 IBK65566 ILG65566 IVC65566 JEY65566 JOU65566 JYQ65566 KIM65566 KSI65566 LCE65566 LMA65566 LVW65566 MFS65566 MPO65566 MZK65566 NJG65566 NTC65566 OCY65566 OMU65566 OWQ65566 PGM65566 PQI65566 QAE65566 QKA65566 QTW65566 RDS65566 RNO65566 RXK65566 SHG65566 SRC65566 TAY65566 TKU65566 TUQ65566 UEM65566 UOI65566 UYE65566 VIA65566 VRW65566 WBS65566 WLO65566 WVK65566 C131102 IY131102 SU131102 ACQ131102 AMM131102 AWI131102 BGE131102 BQA131102 BZW131102 CJS131102 CTO131102 DDK131102 DNG131102 DXC131102 EGY131102 EQU131102 FAQ131102 FKM131102 FUI131102 GEE131102 GOA131102 GXW131102 HHS131102 HRO131102 IBK131102 ILG131102 IVC131102 JEY131102 JOU131102 JYQ131102 KIM131102 KSI131102 LCE131102 LMA131102 LVW131102 MFS131102 MPO131102 MZK131102 NJG131102 NTC131102 OCY131102 OMU131102 OWQ131102 PGM131102 PQI131102 QAE131102 QKA131102 QTW131102 RDS131102 RNO131102 RXK131102 SHG131102 SRC131102 TAY131102 TKU131102 TUQ131102 UEM131102 UOI131102 UYE131102 VIA131102 VRW131102 WBS131102 WLO131102 WVK131102 C196638 IY196638 SU196638 ACQ196638 AMM196638 AWI196638 BGE196638 BQA196638 BZW196638 CJS196638 CTO196638 DDK196638 DNG196638 DXC196638 EGY196638 EQU196638 FAQ196638 FKM196638 FUI196638 GEE196638 GOA196638 GXW196638 HHS196638 HRO196638 IBK196638 ILG196638 IVC196638 JEY196638 JOU196638 JYQ196638 KIM196638 KSI196638 LCE196638 LMA196638 LVW196638 MFS196638 MPO196638 MZK196638 NJG196638 NTC196638 OCY196638 OMU196638 OWQ196638 PGM196638 PQI196638 QAE196638 QKA196638 QTW196638 RDS196638 RNO196638 RXK196638 SHG196638 SRC196638 TAY196638 TKU196638 TUQ196638 UEM196638 UOI196638 UYE196638 VIA196638 VRW196638 WBS196638 WLO196638 WVK196638 C262174 IY262174 SU262174 ACQ262174 AMM262174 AWI262174 BGE262174 BQA262174 BZW262174 CJS262174 CTO262174 DDK262174 DNG262174 DXC262174 EGY262174 EQU262174 FAQ262174 FKM262174 FUI262174 GEE262174 GOA262174 GXW262174 HHS262174 HRO262174 IBK262174 ILG262174 IVC262174 JEY262174 JOU262174 JYQ262174 KIM262174 KSI262174 LCE262174 LMA262174 LVW262174 MFS262174 MPO262174 MZK262174 NJG262174 NTC262174 OCY262174 OMU262174 OWQ262174 PGM262174 PQI262174 QAE262174 QKA262174 QTW262174 RDS262174 RNO262174 RXK262174 SHG262174 SRC262174 TAY262174 TKU262174 TUQ262174 UEM262174 UOI262174 UYE262174 VIA262174 VRW262174 WBS262174 WLO262174 WVK262174 C327710 IY327710 SU327710 ACQ327710 AMM327710 AWI327710 BGE327710 BQA327710 BZW327710 CJS327710 CTO327710 DDK327710 DNG327710 DXC327710 EGY327710 EQU327710 FAQ327710 FKM327710 FUI327710 GEE327710 GOA327710 GXW327710 HHS327710 HRO327710 IBK327710 ILG327710 IVC327710 JEY327710 JOU327710 JYQ327710 KIM327710 KSI327710 LCE327710 LMA327710 LVW327710 MFS327710 MPO327710 MZK327710 NJG327710 NTC327710 OCY327710 OMU327710 OWQ327710 PGM327710 PQI327710 QAE327710 QKA327710 QTW327710 RDS327710 RNO327710 RXK327710 SHG327710 SRC327710 TAY327710 TKU327710 TUQ327710 UEM327710 UOI327710 UYE327710 VIA327710 VRW327710 WBS327710 WLO327710 WVK327710 C393246 IY393246 SU393246 ACQ393246 AMM393246 AWI393246 BGE393246 BQA393246 BZW393246 CJS393246 CTO393246 DDK393246 DNG393246 DXC393246 EGY393246 EQU393246 FAQ393246 FKM393246 FUI393246 GEE393246 GOA393246 GXW393246 HHS393246 HRO393246 IBK393246 ILG393246 IVC393246 JEY393246 JOU393246 JYQ393246 KIM393246 KSI393246 LCE393246 LMA393246 LVW393246 MFS393246 MPO393246 MZK393246 NJG393246 NTC393246 OCY393246 OMU393246 OWQ393246 PGM393246 PQI393246 QAE393246 QKA393246 QTW393246 RDS393246 RNO393246 RXK393246 SHG393246 SRC393246 TAY393246 TKU393246 TUQ393246 UEM393246 UOI393246 UYE393246 VIA393246 VRW393246 WBS393246 WLO393246 WVK393246 C458782 IY458782 SU458782 ACQ458782 AMM458782 AWI458782 BGE458782 BQA458782 BZW458782 CJS458782 CTO458782 DDK458782 DNG458782 DXC458782 EGY458782 EQU458782 FAQ458782 FKM458782 FUI458782 GEE458782 GOA458782 GXW458782 HHS458782 HRO458782 IBK458782 ILG458782 IVC458782 JEY458782 JOU458782 JYQ458782 KIM458782 KSI458782 LCE458782 LMA458782 LVW458782 MFS458782 MPO458782 MZK458782 NJG458782 NTC458782 OCY458782 OMU458782 OWQ458782 PGM458782 PQI458782 QAE458782 QKA458782 QTW458782 RDS458782 RNO458782 RXK458782 SHG458782 SRC458782 TAY458782 TKU458782 TUQ458782 UEM458782 UOI458782 UYE458782 VIA458782 VRW458782 WBS458782 WLO458782 WVK458782 C524318 IY524318 SU524318 ACQ524318 AMM524318 AWI524318 BGE524318 BQA524318 BZW524318 CJS524318 CTO524318 DDK524318 DNG524318 DXC524318 EGY524318 EQU524318 FAQ524318 FKM524318 FUI524318 GEE524318 GOA524318 GXW524318 HHS524318 HRO524318 IBK524318 ILG524318 IVC524318 JEY524318 JOU524318 JYQ524318 KIM524318 KSI524318 LCE524318 LMA524318 LVW524318 MFS524318 MPO524318 MZK524318 NJG524318 NTC524318 OCY524318 OMU524318 OWQ524318 PGM524318 PQI524318 QAE524318 QKA524318 QTW524318 RDS524318 RNO524318 RXK524318 SHG524318 SRC524318 TAY524318 TKU524318 TUQ524318 UEM524318 UOI524318 UYE524318 VIA524318 VRW524318 WBS524318 WLO524318 WVK524318 C589854 IY589854 SU589854 ACQ589854 AMM589854 AWI589854 BGE589854 BQA589854 BZW589854 CJS589854 CTO589854 DDK589854 DNG589854 DXC589854 EGY589854 EQU589854 FAQ589854 FKM589854 FUI589854 GEE589854 GOA589854 GXW589854 HHS589854 HRO589854 IBK589854 ILG589854 IVC589854 JEY589854 JOU589854 JYQ589854 KIM589854 KSI589854 LCE589854 LMA589854 LVW589854 MFS589854 MPO589854 MZK589854 NJG589854 NTC589854 OCY589854 OMU589854 OWQ589854 PGM589854 PQI589854 QAE589854 QKA589854 QTW589854 RDS589854 RNO589854 RXK589854 SHG589854 SRC589854 TAY589854 TKU589854 TUQ589854 UEM589854 UOI589854 UYE589854 VIA589854 VRW589854 WBS589854 WLO589854 WVK589854 C655390 IY655390 SU655390 ACQ655390 AMM655390 AWI655390 BGE655390 BQA655390 BZW655390 CJS655390 CTO655390 DDK655390 DNG655390 DXC655390 EGY655390 EQU655390 FAQ655390 FKM655390 FUI655390 GEE655390 GOA655390 GXW655390 HHS655390 HRO655390 IBK655390 ILG655390 IVC655390 JEY655390 JOU655390 JYQ655390 KIM655390 KSI655390 LCE655390 LMA655390 LVW655390 MFS655390 MPO655390 MZK655390 NJG655390 NTC655390 OCY655390 OMU655390 OWQ655390 PGM655390 PQI655390 QAE655390 QKA655390 QTW655390 RDS655390 RNO655390 RXK655390 SHG655390 SRC655390 TAY655390 TKU655390 TUQ655390 UEM655390 UOI655390 UYE655390 VIA655390 VRW655390 WBS655390 WLO655390 WVK655390 C720926 IY720926 SU720926 ACQ720926 AMM720926 AWI720926 BGE720926 BQA720926 BZW720926 CJS720926 CTO720926 DDK720926 DNG720926 DXC720926 EGY720926 EQU720926 FAQ720926 FKM720926 FUI720926 GEE720926 GOA720926 GXW720926 HHS720926 HRO720926 IBK720926 ILG720926 IVC720926 JEY720926 JOU720926 JYQ720926 KIM720926 KSI720926 LCE720926 LMA720926 LVW720926 MFS720926 MPO720926 MZK720926 NJG720926 NTC720926 OCY720926 OMU720926 OWQ720926 PGM720926 PQI720926 QAE720926 QKA720926 QTW720926 RDS720926 RNO720926 RXK720926 SHG720926 SRC720926 TAY720926 TKU720926 TUQ720926 UEM720926 UOI720926 UYE720926 VIA720926 VRW720926 WBS720926 WLO720926 WVK720926 C786462 IY786462 SU786462 ACQ786462 AMM786462 AWI786462 BGE786462 BQA786462 BZW786462 CJS786462 CTO786462 DDK786462 DNG786462 DXC786462 EGY786462 EQU786462 FAQ786462 FKM786462 FUI786462 GEE786462 GOA786462 GXW786462 HHS786462 HRO786462 IBK786462 ILG786462 IVC786462 JEY786462 JOU786462 JYQ786462 KIM786462 KSI786462 LCE786462 LMA786462 LVW786462 MFS786462 MPO786462 MZK786462 NJG786462 NTC786462 OCY786462 OMU786462 OWQ786462 PGM786462 PQI786462 QAE786462 QKA786462 QTW786462 RDS786462 RNO786462 RXK786462 SHG786462 SRC786462 TAY786462 TKU786462 TUQ786462 UEM786462 UOI786462 UYE786462 VIA786462 VRW786462 WBS786462 WLO786462 WVK786462 C851998 IY851998 SU851998 ACQ851998 AMM851998 AWI851998 BGE851998 BQA851998 BZW851998 CJS851998 CTO851998 DDK851998 DNG851998 DXC851998 EGY851998 EQU851998 FAQ851998 FKM851998 FUI851998 GEE851998 GOA851998 GXW851998 HHS851998 HRO851998 IBK851998 ILG851998 IVC851998 JEY851998 JOU851998 JYQ851998 KIM851998 KSI851998 LCE851998 LMA851998 LVW851998 MFS851998 MPO851998 MZK851998 NJG851998 NTC851998 OCY851998 OMU851998 OWQ851998 PGM851998 PQI851998 QAE851998 QKA851998 QTW851998 RDS851998 RNO851998 RXK851998 SHG851998 SRC851998 TAY851998 TKU851998 TUQ851998 UEM851998 UOI851998 UYE851998 VIA851998 VRW851998 WBS851998 WLO851998 WVK851998 C917534 IY917534 SU917534 ACQ917534 AMM917534 AWI917534 BGE917534 BQA917534 BZW917534 CJS917534 CTO917534 DDK917534 DNG917534 DXC917534 EGY917534 EQU917534 FAQ917534 FKM917534 FUI917534 GEE917534 GOA917534 GXW917534 HHS917534 HRO917534 IBK917534 ILG917534 IVC917534 JEY917534 JOU917534 JYQ917534 KIM917534 KSI917534 LCE917534 LMA917534 LVW917534 MFS917534 MPO917534 MZK917534 NJG917534 NTC917534 OCY917534 OMU917534 OWQ917534 PGM917534 PQI917534 QAE917534 QKA917534 QTW917534 RDS917534 RNO917534 RXK917534 SHG917534 SRC917534 TAY917534 TKU917534 TUQ917534 UEM917534 UOI917534 UYE917534 VIA917534 VRW917534 WBS917534 WLO917534 WVK917534 C983070 IY983070 SU983070 ACQ983070 AMM983070 AWI983070 BGE983070 BQA983070 BZW983070 CJS983070 CTO983070 DDK983070 DNG983070 DXC983070 EGY983070 EQU983070 FAQ983070 FKM983070 FUI983070 GEE983070 GOA983070 GXW983070 HHS983070 HRO983070 IBK983070 ILG983070 IVC983070 JEY983070 JOU983070 JYQ983070 KIM983070 KSI983070 LCE983070 LMA983070 LVW983070 MFS983070 MPO983070 MZK983070 NJG983070 NTC983070 OCY983070 OMU983070 OWQ983070 PGM983070 PQI983070 QAE983070 QKA983070 QTW983070 RDS983070 RNO983070 RXK983070 SHG983070 SRC983070 TAY983070 TKU983070 TUQ983070 UEM983070 UOI983070 UYE983070 VIA983070 VRW983070 WBS983070 WLO983070 WVK983070 C20 IY20 SU20 ACQ20 AMM20 AWI20 BGE20 BQA20 BZW20 CJS20 CTO20 DDK20 DNG20 DXC20 EGY20 EQU20 FAQ20 FKM20 FUI20 GEE20 GOA20 GXW20 HHS20 HRO20 IBK20 ILG20 IVC20 JEY20 JOU20 JYQ20 KIM20 KSI20 LCE20 LMA20 LVW20 MFS20 MPO20 MZK20 NJG20 NTC20 OCY20 OMU20 OWQ20 PGM20 PQI20 QAE20 QKA20 QTW20 RDS20 RNO20 RXK20 SHG20 SRC20 TAY20 TKU20 TUQ20 UEM20 UOI20 UYE20 VIA20 VRW20 WBS20 WLO20 WVK20 C65568 IY65568 SU65568 ACQ65568 AMM65568 AWI65568 BGE65568 BQA65568 BZW65568 CJS65568 CTO65568 DDK65568 DNG65568 DXC65568 EGY65568 EQU65568 FAQ65568 FKM65568 FUI65568 GEE65568 GOA65568 GXW65568 HHS65568 HRO65568 IBK65568 ILG65568 IVC65568 JEY65568 JOU65568 JYQ65568 KIM65568 KSI65568 LCE65568 LMA65568 LVW65568 MFS65568 MPO65568 MZK65568 NJG65568 NTC65568 OCY65568 OMU65568 OWQ65568 PGM65568 PQI65568 QAE65568 QKA65568 QTW65568 RDS65568 RNO65568 RXK65568 SHG65568 SRC65568 TAY65568 TKU65568 TUQ65568 UEM65568 UOI65568 UYE65568 VIA65568 VRW65568 WBS65568 WLO65568 WVK65568 C131104 IY131104 SU131104 ACQ131104 AMM131104 AWI131104 BGE131104 BQA131104 BZW131104 CJS131104 CTO131104 DDK131104 DNG131104 DXC131104 EGY131104 EQU131104 FAQ131104 FKM131104 FUI131104 GEE131104 GOA131104 GXW131104 HHS131104 HRO131104 IBK131104 ILG131104 IVC131104 JEY131104 JOU131104 JYQ131104 KIM131104 KSI131104 LCE131104 LMA131104 LVW131104 MFS131104 MPO131104 MZK131104 NJG131104 NTC131104 OCY131104 OMU131104 OWQ131104 PGM131104 PQI131104 QAE131104 QKA131104 QTW131104 RDS131104 RNO131104 RXK131104 SHG131104 SRC131104 TAY131104 TKU131104 TUQ131104 UEM131104 UOI131104 UYE131104 VIA131104 VRW131104 WBS131104 WLO131104 WVK131104 C196640 IY196640 SU196640 ACQ196640 AMM196640 AWI196640 BGE196640 BQA196640 BZW196640 CJS196640 CTO196640 DDK196640 DNG196640 DXC196640 EGY196640 EQU196640 FAQ196640 FKM196640 FUI196640 GEE196640 GOA196640 GXW196640 HHS196640 HRO196640 IBK196640 ILG196640 IVC196640 JEY196640 JOU196640 JYQ196640 KIM196640 KSI196640 LCE196640 LMA196640 LVW196640 MFS196640 MPO196640 MZK196640 NJG196640 NTC196640 OCY196640 OMU196640 OWQ196640 PGM196640 PQI196640 QAE196640 QKA196640 QTW196640 RDS196640 RNO196640 RXK196640 SHG196640 SRC196640 TAY196640 TKU196640 TUQ196640 UEM196640 UOI196640 UYE196640 VIA196640 VRW196640 WBS196640 WLO196640 WVK196640 C262176 IY262176 SU262176 ACQ262176 AMM262176 AWI262176 BGE262176 BQA262176 BZW262176 CJS262176 CTO262176 DDK262176 DNG262176 DXC262176 EGY262176 EQU262176 FAQ262176 FKM262176 FUI262176 GEE262176 GOA262176 GXW262176 HHS262176 HRO262176 IBK262176 ILG262176 IVC262176 JEY262176 JOU262176 JYQ262176 KIM262176 KSI262176 LCE262176 LMA262176 LVW262176 MFS262176 MPO262176 MZK262176 NJG262176 NTC262176 OCY262176 OMU262176 OWQ262176 PGM262176 PQI262176 QAE262176 QKA262176 QTW262176 RDS262176 RNO262176 RXK262176 SHG262176 SRC262176 TAY262176 TKU262176 TUQ262176 UEM262176 UOI262176 UYE262176 VIA262176 VRW262176 WBS262176 WLO262176 WVK262176 C327712 IY327712 SU327712 ACQ327712 AMM327712 AWI327712 BGE327712 BQA327712 BZW327712 CJS327712 CTO327712 DDK327712 DNG327712 DXC327712 EGY327712 EQU327712 FAQ327712 FKM327712 FUI327712 GEE327712 GOA327712 GXW327712 HHS327712 HRO327712 IBK327712 ILG327712 IVC327712 JEY327712 JOU327712 JYQ327712 KIM327712 KSI327712 LCE327712 LMA327712 LVW327712 MFS327712 MPO327712 MZK327712 NJG327712 NTC327712 OCY327712 OMU327712 OWQ327712 PGM327712 PQI327712 QAE327712 QKA327712 QTW327712 RDS327712 RNO327712 RXK327712 SHG327712 SRC327712 TAY327712 TKU327712 TUQ327712 UEM327712 UOI327712 UYE327712 VIA327712 VRW327712 WBS327712 WLO327712 WVK327712 C393248 IY393248 SU393248 ACQ393248 AMM393248 AWI393248 BGE393248 BQA393248 BZW393248 CJS393248 CTO393248 DDK393248 DNG393248 DXC393248 EGY393248 EQU393248 FAQ393248 FKM393248 FUI393248 GEE393248 GOA393248 GXW393248 HHS393248 HRO393248 IBK393248 ILG393248 IVC393248 JEY393248 JOU393248 JYQ393248 KIM393248 KSI393248 LCE393248 LMA393248 LVW393248 MFS393248 MPO393248 MZK393248 NJG393248 NTC393248 OCY393248 OMU393248 OWQ393248 PGM393248 PQI393248 QAE393248 QKA393248 QTW393248 RDS393248 RNO393248 RXK393248 SHG393248 SRC393248 TAY393248 TKU393248 TUQ393248 UEM393248 UOI393248 UYE393248 VIA393248 VRW393248 WBS393248 WLO393248 WVK393248 C458784 IY458784 SU458784 ACQ458784 AMM458784 AWI458784 BGE458784 BQA458784 BZW458784 CJS458784 CTO458784 DDK458784 DNG458784 DXC458784 EGY458784 EQU458784 FAQ458784 FKM458784 FUI458784 GEE458784 GOA458784 GXW458784 HHS458784 HRO458784 IBK458784 ILG458784 IVC458784 JEY458784 JOU458784 JYQ458784 KIM458784 KSI458784 LCE458784 LMA458784 LVW458784 MFS458784 MPO458784 MZK458784 NJG458784 NTC458784 OCY458784 OMU458784 OWQ458784 PGM458784 PQI458784 QAE458784 QKA458784 QTW458784 RDS458784 RNO458784 RXK458784 SHG458784 SRC458784 TAY458784 TKU458784 TUQ458784 UEM458784 UOI458784 UYE458784 VIA458784 VRW458784 WBS458784 WLO458784 WVK458784 C524320 IY524320 SU524320 ACQ524320 AMM524320 AWI524320 BGE524320 BQA524320 BZW524320 CJS524320 CTO524320 DDK524320 DNG524320 DXC524320 EGY524320 EQU524320 FAQ524320 FKM524320 FUI524320 GEE524320 GOA524320 GXW524320 HHS524320 HRO524320 IBK524320 ILG524320 IVC524320 JEY524320 JOU524320 JYQ524320 KIM524320 KSI524320 LCE524320 LMA524320 LVW524320 MFS524320 MPO524320 MZK524320 NJG524320 NTC524320 OCY524320 OMU524320 OWQ524320 PGM524320 PQI524320 QAE524320 QKA524320 QTW524320 RDS524320 RNO524320 RXK524320 SHG524320 SRC524320 TAY524320 TKU524320 TUQ524320 UEM524320 UOI524320 UYE524320 VIA524320 VRW524320 WBS524320 WLO524320 WVK524320 C589856 IY589856 SU589856 ACQ589856 AMM589856 AWI589856 BGE589856 BQA589856 BZW589856 CJS589856 CTO589856 DDK589856 DNG589856 DXC589856 EGY589856 EQU589856 FAQ589856 FKM589856 FUI589856 GEE589856 GOA589856 GXW589856 HHS589856 HRO589856 IBK589856 ILG589856 IVC589856 JEY589856 JOU589856 JYQ589856 KIM589856 KSI589856 LCE589856 LMA589856 LVW589856 MFS589856 MPO589856 MZK589856 NJG589856 NTC589856 OCY589856 OMU589856 OWQ589856 PGM589856 PQI589856 QAE589856 QKA589856 QTW589856 RDS589856 RNO589856 RXK589856 SHG589856 SRC589856 TAY589856 TKU589856 TUQ589856 UEM589856 UOI589856 UYE589856 VIA589856 VRW589856 WBS589856 WLO589856 WVK589856 C655392 IY655392 SU655392 ACQ655392 AMM655392 AWI655392 BGE655392 BQA655392 BZW655392 CJS655392 CTO655392 DDK655392 DNG655392 DXC655392 EGY655392 EQU655392 FAQ655392 FKM655392 FUI655392 GEE655392 GOA655392 GXW655392 HHS655392 HRO655392 IBK655392 ILG655392 IVC655392 JEY655392 JOU655392 JYQ655392 KIM655392 KSI655392 LCE655392 LMA655392 LVW655392 MFS655392 MPO655392 MZK655392 NJG655392 NTC655392 OCY655392 OMU655392 OWQ655392 PGM655392 PQI655392 QAE655392 QKA655392 QTW655392 RDS655392 RNO655392 RXK655392 SHG655392 SRC655392 TAY655392 TKU655392 TUQ655392 UEM655392 UOI655392 UYE655392 VIA655392 VRW655392 WBS655392 WLO655392 WVK655392 C720928 IY720928 SU720928 ACQ720928 AMM720928 AWI720928 BGE720928 BQA720928 BZW720928 CJS720928 CTO720928 DDK720928 DNG720928 DXC720928 EGY720928 EQU720928 FAQ720928 FKM720928 FUI720928 GEE720928 GOA720928 GXW720928 HHS720928 HRO720928 IBK720928 ILG720928 IVC720928 JEY720928 JOU720928 JYQ720928 KIM720928 KSI720928 LCE720928 LMA720928 LVW720928 MFS720928 MPO720928 MZK720928 NJG720928 NTC720928 OCY720928 OMU720928 OWQ720928 PGM720928 PQI720928 QAE720928 QKA720928 QTW720928 RDS720928 RNO720928 RXK720928 SHG720928 SRC720928 TAY720928 TKU720928 TUQ720928 UEM720928 UOI720928 UYE720928 VIA720928 VRW720928 WBS720928 WLO720928 WVK720928 C786464 IY786464 SU786464 ACQ786464 AMM786464 AWI786464 BGE786464 BQA786464 BZW786464 CJS786464 CTO786464 DDK786464 DNG786464 DXC786464 EGY786464 EQU786464 FAQ786464 FKM786464 FUI786464 GEE786464 GOA786464 GXW786464 HHS786464 HRO786464 IBK786464 ILG786464 IVC786464 JEY786464 JOU786464 JYQ786464 KIM786464 KSI786464 LCE786464 LMA786464 LVW786464 MFS786464 MPO786464 MZK786464 NJG786464 NTC786464 OCY786464 OMU786464 OWQ786464 PGM786464 PQI786464 QAE786464 QKA786464 QTW786464 RDS786464 RNO786464 RXK786464 SHG786464 SRC786464 TAY786464 TKU786464 TUQ786464 UEM786464 UOI786464 UYE786464 VIA786464 VRW786464 WBS786464 WLO786464 WVK786464 C852000 IY852000 SU852000 ACQ852000 AMM852000 AWI852000 BGE852000 BQA852000 BZW852000 CJS852000 CTO852000 DDK852000 DNG852000 DXC852000 EGY852000 EQU852000 FAQ852000 FKM852000 FUI852000 GEE852000 GOA852000 GXW852000 HHS852000 HRO852000 IBK852000 ILG852000 IVC852000 JEY852000 JOU852000 JYQ852000 KIM852000 KSI852000 LCE852000 LMA852000 LVW852000 MFS852000 MPO852000 MZK852000 NJG852000 NTC852000 OCY852000 OMU852000 OWQ852000 PGM852000 PQI852000 QAE852000 QKA852000 QTW852000 RDS852000 RNO852000 RXK852000 SHG852000 SRC852000 TAY852000 TKU852000 TUQ852000 UEM852000 UOI852000 UYE852000 VIA852000 VRW852000 WBS852000 WLO852000 WVK852000 C917536 IY917536 SU917536 ACQ917536 AMM917536 AWI917536 BGE917536 BQA917536 BZW917536 CJS917536 CTO917536 DDK917536 DNG917536 DXC917536 EGY917536 EQU917536 FAQ917536 FKM917536 FUI917536 GEE917536 GOA917536 GXW917536 HHS917536 HRO917536 IBK917536 ILG917536 IVC917536 JEY917536 JOU917536 JYQ917536 KIM917536 KSI917536 LCE917536 LMA917536 LVW917536 MFS917536 MPO917536 MZK917536 NJG917536 NTC917536 OCY917536 OMU917536 OWQ917536 PGM917536 PQI917536 QAE917536 QKA917536 QTW917536 RDS917536 RNO917536 RXK917536 SHG917536 SRC917536 TAY917536 TKU917536 TUQ917536 UEM917536 UOI917536 UYE917536 VIA917536 VRW917536 WBS917536 WLO917536 WVK917536 C983072 IY983072 SU983072 ACQ983072 AMM983072 AWI983072 BGE983072 BQA983072 BZW983072 CJS983072 CTO983072 DDK983072 DNG983072 DXC983072 EGY983072 EQU983072 FAQ983072 FKM983072 FUI983072 GEE983072 GOA983072 GXW983072 HHS983072 HRO983072 IBK983072 ILG983072 IVC983072 JEY983072 JOU983072 JYQ983072 KIM983072 KSI983072 LCE983072 LMA983072 LVW983072 MFS983072 MPO983072 MZK983072 NJG983072 NTC983072 OCY983072 OMU983072 OWQ983072 PGM983072 PQI983072 QAE983072 QKA983072 QTW983072 RDS983072 RNO983072 RXK983072 SHG983072 SRC983072 TAY983072 TKU983072 TUQ983072 UEM983072 UOI983072 UYE983072 VIA983072 VRW983072 WBS983072 WLO983072 WVK983072 C22 IY22 SU22 ACQ22 AMM22 AWI22 BGE22 BQA22 BZW22 CJS22 CTO22 DDK22 DNG22 DXC22 EGY22 EQU22 FAQ22 FKM22 FUI22 GEE22 GOA22 GXW22 HHS22 HRO22 IBK22 ILG22 IVC22 JEY22 JOU22 JYQ22 KIM22 KSI22 LCE22 LMA22 LVW22 MFS22 MPO22 MZK22 NJG22 NTC22 OCY22 OMU22 OWQ22 PGM22 PQI22 QAE22 QKA22 QTW22 RDS22 RNO22 RXK22 SHG22 SRC22 TAY22 TKU22 TUQ22 UEM22 UOI22 UYE22 VIA22 VRW22 WBS22 WLO22 WVK22 C65570 IY65570 SU65570 ACQ65570 AMM65570 AWI65570 BGE65570 BQA65570 BZW65570 CJS65570 CTO65570 DDK65570 DNG65570 DXC65570 EGY65570 EQU65570 FAQ65570 FKM65570 FUI65570 GEE65570 GOA65570 GXW65570 HHS65570 HRO65570 IBK65570 ILG65570 IVC65570 JEY65570 JOU65570 JYQ65570 KIM65570 KSI65570 LCE65570 LMA65570 LVW65570 MFS65570 MPO65570 MZK65570 NJG65570 NTC65570 OCY65570 OMU65570 OWQ65570 PGM65570 PQI65570 QAE65570 QKA65570 QTW65570 RDS65570 RNO65570 RXK65570 SHG65570 SRC65570 TAY65570 TKU65570 TUQ65570 UEM65570 UOI65570 UYE65570 VIA65570 VRW65570 WBS65570 WLO65570 WVK65570 C131106 IY131106 SU131106 ACQ131106 AMM131106 AWI131106 BGE131106 BQA131106 BZW131106 CJS131106 CTO131106 DDK131106 DNG131106 DXC131106 EGY131106 EQU131106 FAQ131106 FKM131106 FUI131106 GEE131106 GOA131106 GXW131106 HHS131106 HRO131106 IBK131106 ILG131106 IVC131106 JEY131106 JOU131106 JYQ131106 KIM131106 KSI131106 LCE131106 LMA131106 LVW131106 MFS131106 MPO131106 MZK131106 NJG131106 NTC131106 OCY131106 OMU131106 OWQ131106 PGM131106 PQI131106 QAE131106 QKA131106 QTW131106 RDS131106 RNO131106 RXK131106 SHG131106 SRC131106 TAY131106 TKU131106 TUQ131106 UEM131106 UOI131106 UYE131106 VIA131106 VRW131106 WBS131106 WLO131106 WVK131106 C196642 IY196642 SU196642 ACQ196642 AMM196642 AWI196642 BGE196642 BQA196642 BZW196642 CJS196642 CTO196642 DDK196642 DNG196642 DXC196642 EGY196642 EQU196642 FAQ196642 FKM196642 FUI196642 GEE196642 GOA196642 GXW196642 HHS196642 HRO196642 IBK196642 ILG196642 IVC196642 JEY196642 JOU196642 JYQ196642 KIM196642 KSI196642 LCE196642 LMA196642 LVW196642 MFS196642 MPO196642 MZK196642 NJG196642 NTC196642 OCY196642 OMU196642 OWQ196642 PGM196642 PQI196642 QAE196642 QKA196642 QTW196642 RDS196642 RNO196642 RXK196642 SHG196642 SRC196642 TAY196642 TKU196642 TUQ196642 UEM196642 UOI196642 UYE196642 VIA196642 VRW196642 WBS196642 WLO196642 WVK196642 C262178 IY262178 SU262178 ACQ262178 AMM262178 AWI262178 BGE262178 BQA262178 BZW262178 CJS262178 CTO262178 DDK262178 DNG262178 DXC262178 EGY262178 EQU262178 FAQ262178 FKM262178 FUI262178 GEE262178 GOA262178 GXW262178 HHS262178 HRO262178 IBK262178 ILG262178 IVC262178 JEY262178 JOU262178 JYQ262178 KIM262178 KSI262178 LCE262178 LMA262178 LVW262178 MFS262178 MPO262178 MZK262178 NJG262178 NTC262178 OCY262178 OMU262178 OWQ262178 PGM262178 PQI262178 QAE262178 QKA262178 QTW262178 RDS262178 RNO262178 RXK262178 SHG262178 SRC262178 TAY262178 TKU262178 TUQ262178 UEM262178 UOI262178 UYE262178 VIA262178 VRW262178 WBS262178 WLO262178 WVK262178 C327714 IY327714 SU327714 ACQ327714 AMM327714 AWI327714 BGE327714 BQA327714 BZW327714 CJS327714 CTO327714 DDK327714 DNG327714 DXC327714 EGY327714 EQU327714 FAQ327714 FKM327714 FUI327714 GEE327714 GOA327714 GXW327714 HHS327714 HRO327714 IBK327714 ILG327714 IVC327714 JEY327714 JOU327714 JYQ327714 KIM327714 KSI327714 LCE327714 LMA327714 LVW327714 MFS327714 MPO327714 MZK327714 NJG327714 NTC327714 OCY327714 OMU327714 OWQ327714 PGM327714 PQI327714 QAE327714 QKA327714 QTW327714 RDS327714 RNO327714 RXK327714 SHG327714 SRC327714 TAY327714 TKU327714 TUQ327714 UEM327714 UOI327714 UYE327714 VIA327714 VRW327714 WBS327714 WLO327714 WVK327714 C393250 IY393250 SU393250 ACQ393250 AMM393250 AWI393250 BGE393250 BQA393250 BZW393250 CJS393250 CTO393250 DDK393250 DNG393250 DXC393250 EGY393250 EQU393250 FAQ393250 FKM393250 FUI393250 GEE393250 GOA393250 GXW393250 HHS393250 HRO393250 IBK393250 ILG393250 IVC393250 JEY393250 JOU393250 JYQ393250 KIM393250 KSI393250 LCE393250 LMA393250 LVW393250 MFS393250 MPO393250 MZK393250 NJG393250 NTC393250 OCY393250 OMU393250 OWQ393250 PGM393250 PQI393250 QAE393250 QKA393250 QTW393250 RDS393250 RNO393250 RXK393250 SHG393250 SRC393250 TAY393250 TKU393250 TUQ393250 UEM393250 UOI393250 UYE393250 VIA393250 VRW393250 WBS393250 WLO393250 WVK393250 C458786 IY458786 SU458786 ACQ458786 AMM458786 AWI458786 BGE458786 BQA458786 BZW458786 CJS458786 CTO458786 DDK458786 DNG458786 DXC458786 EGY458786 EQU458786 FAQ458786 FKM458786 FUI458786 GEE458786 GOA458786 GXW458786 HHS458786 HRO458786 IBK458786 ILG458786 IVC458786 JEY458786 JOU458786 JYQ458786 KIM458786 KSI458786 LCE458786 LMA458786 LVW458786 MFS458786 MPO458786 MZK458786 NJG458786 NTC458786 OCY458786 OMU458786 OWQ458786 PGM458786 PQI458786 QAE458786 QKA458786 QTW458786 RDS458786 RNO458786 RXK458786 SHG458786 SRC458786 TAY458786 TKU458786 TUQ458786 UEM458786 UOI458786 UYE458786 VIA458786 VRW458786 WBS458786 WLO458786 WVK458786 C524322 IY524322 SU524322 ACQ524322 AMM524322 AWI524322 BGE524322 BQA524322 BZW524322 CJS524322 CTO524322 DDK524322 DNG524322 DXC524322 EGY524322 EQU524322 FAQ524322 FKM524322 FUI524322 GEE524322 GOA524322 GXW524322 HHS524322 HRO524322 IBK524322 ILG524322 IVC524322 JEY524322 JOU524322 JYQ524322 KIM524322 KSI524322 LCE524322 LMA524322 LVW524322 MFS524322 MPO524322 MZK524322 NJG524322 NTC524322 OCY524322 OMU524322 OWQ524322 PGM524322 PQI524322 QAE524322 QKA524322 QTW524322 RDS524322 RNO524322 RXK524322 SHG524322 SRC524322 TAY524322 TKU524322 TUQ524322 UEM524322 UOI524322 UYE524322 VIA524322 VRW524322 WBS524322 WLO524322 WVK524322 C589858 IY589858 SU589858 ACQ589858 AMM589858 AWI589858 BGE589858 BQA589858 BZW589858 CJS589858 CTO589858 DDK589858 DNG589858 DXC589858 EGY589858 EQU589858 FAQ589858 FKM589858 FUI589858 GEE589858 GOA589858 GXW589858 HHS589858 HRO589858 IBK589858 ILG589858 IVC589858 JEY589858 JOU589858 JYQ589858 KIM589858 KSI589858 LCE589858 LMA589858 LVW589858 MFS589858 MPO589858 MZK589858 NJG589858 NTC589858 OCY589858 OMU589858 OWQ589858 PGM589858 PQI589858 QAE589858 QKA589858 QTW589858 RDS589858 RNO589858 RXK589858 SHG589858 SRC589858 TAY589858 TKU589858 TUQ589858 UEM589858 UOI589858 UYE589858 VIA589858 VRW589858 WBS589858 WLO589858 WVK589858 C655394 IY655394 SU655394 ACQ655394 AMM655394 AWI655394 BGE655394 BQA655394 BZW655394 CJS655394 CTO655394 DDK655394 DNG655394 DXC655394 EGY655394 EQU655394 FAQ655394 FKM655394 FUI655394 GEE655394 GOA655394 GXW655394 HHS655394 HRO655394 IBK655394 ILG655394 IVC655394 JEY655394 JOU655394 JYQ655394 KIM655394 KSI655394 LCE655394 LMA655394 LVW655394 MFS655394 MPO655394 MZK655394 NJG655394 NTC655394 OCY655394 OMU655394 OWQ655394 PGM655394 PQI655394 QAE655394 QKA655394 QTW655394 RDS655394 RNO655394 RXK655394 SHG655394 SRC655394 TAY655394 TKU655394 TUQ655394 UEM655394 UOI655394 UYE655394 VIA655394 VRW655394 WBS655394 WLO655394 WVK655394 C720930 IY720930 SU720930 ACQ720930 AMM720930 AWI720930 BGE720930 BQA720930 BZW720930 CJS720930 CTO720930 DDK720930 DNG720930 DXC720930 EGY720930 EQU720930 FAQ720930 FKM720930 FUI720930 GEE720930 GOA720930 GXW720930 HHS720930 HRO720930 IBK720930 ILG720930 IVC720930 JEY720930 JOU720930 JYQ720930 KIM720930 KSI720930 LCE720930 LMA720930 LVW720930 MFS720930 MPO720930 MZK720930 NJG720930 NTC720930 OCY720930 OMU720930 OWQ720930 PGM720930 PQI720930 QAE720930 QKA720930 QTW720930 RDS720930 RNO720930 RXK720930 SHG720930 SRC720930 TAY720930 TKU720930 TUQ720930 UEM720930 UOI720930 UYE720930 VIA720930 VRW720930 WBS720930 WLO720930 WVK720930 C786466 IY786466 SU786466 ACQ786466 AMM786466 AWI786466 BGE786466 BQA786466 BZW786466 CJS786466 CTO786466 DDK786466 DNG786466 DXC786466 EGY786466 EQU786466 FAQ786466 FKM786466 FUI786466 GEE786466 GOA786466 GXW786466 HHS786466 HRO786466 IBK786466 ILG786466 IVC786466 JEY786466 JOU786466 JYQ786466 KIM786466 KSI786466 LCE786466 LMA786466 LVW786466 MFS786466 MPO786466 MZK786466 NJG786466 NTC786466 OCY786466 OMU786466 OWQ786466 PGM786466 PQI786466 QAE786466 QKA786466 QTW786466 RDS786466 RNO786466 RXK786466 SHG786466 SRC786466 TAY786466 TKU786466 TUQ786466 UEM786466 UOI786466 UYE786466 VIA786466 VRW786466 WBS786466 WLO786466 WVK786466 C852002 IY852002 SU852002 ACQ852002 AMM852002 AWI852002 BGE852002 BQA852002 BZW852002 CJS852002 CTO852002 DDK852002 DNG852002 DXC852002 EGY852002 EQU852002 FAQ852002 FKM852002 FUI852002 GEE852002 GOA852002 GXW852002 HHS852002 HRO852002 IBK852002 ILG852002 IVC852002 JEY852002 JOU852002 JYQ852002 KIM852002 KSI852002 LCE852002 LMA852002 LVW852002 MFS852002 MPO852002 MZK852002 NJG852002 NTC852002 OCY852002 OMU852002 OWQ852002 PGM852002 PQI852002 QAE852002 QKA852002 QTW852002 RDS852002 RNO852002 RXK852002 SHG852002 SRC852002 TAY852002 TKU852002 TUQ852002 UEM852002 UOI852002 UYE852002 VIA852002 VRW852002 WBS852002 WLO852002 WVK852002 C917538 IY917538 SU917538 ACQ917538 AMM917538 AWI917538 BGE917538 BQA917538 BZW917538 CJS917538 CTO917538 DDK917538 DNG917538 DXC917538 EGY917538 EQU917538 FAQ917538 FKM917538 FUI917538 GEE917538 GOA917538 GXW917538 HHS917538 HRO917538 IBK917538 ILG917538 IVC917538 JEY917538 JOU917538 JYQ917538 KIM917538 KSI917538 LCE917538 LMA917538 LVW917538 MFS917538 MPO917538 MZK917538 NJG917538 NTC917538 OCY917538 OMU917538 OWQ917538 PGM917538 PQI917538 QAE917538 QKA917538 QTW917538 RDS917538 RNO917538 RXK917538 SHG917538 SRC917538 TAY917538 TKU917538 TUQ917538 UEM917538 UOI917538 UYE917538 VIA917538 VRW917538 WBS917538 WLO917538 WVK917538 C983074 IY983074 SU983074 ACQ983074 AMM983074 AWI983074 BGE983074 BQA983074 BZW983074 CJS983074 CTO983074 DDK983074 DNG983074 DXC983074 EGY983074 EQU983074 FAQ983074 FKM983074 FUI983074 GEE983074 GOA983074 GXW983074 HHS983074 HRO983074 IBK983074 ILG983074 IVC983074 JEY983074 JOU983074 JYQ983074 KIM983074 KSI983074 LCE983074 LMA983074 LVW983074 MFS983074 MPO983074 MZK983074 NJG983074 NTC983074 OCY983074 OMU983074 OWQ983074 PGM983074 PQI983074 QAE983074 QKA983074 QTW983074 RDS983074 RNO983074 RXK983074 SHG983074 SRC983074 TAY983074 TKU983074 TUQ983074 UEM983074 UOI983074 UYE983074 VIA983074 VRW983074 WBS983074 WLO983074 WVK983074 C50 IY50 SU50 ACQ50 AMM50 AWI50 BGE50 BQA50 BZW50 CJS50 CTO50 DDK50 DNG50 DXC50 EGY50 EQU50 FAQ50 FKM50 FUI50 GEE50 GOA50 GXW50 HHS50 HRO50 IBK50 ILG50 IVC50 JEY50 JOU50 JYQ50 KIM50 KSI50 LCE50 LMA50 LVW50 MFS50 MPO50 MZK50 NJG50 NTC50 OCY50 OMU50 OWQ50 PGM50 PQI50 QAE50 QKA50 QTW50 RDS50 RNO50 RXK50 SHG50 SRC50 TAY50 TKU50 TUQ50 UEM50 UOI50 UYE50 VIA50 VRW50 WBS50 WLO50 WVK50 C65586 IY65586 SU65586 ACQ65586 AMM65586 AWI65586 BGE65586 BQA65586 BZW65586 CJS65586 CTO65586 DDK65586 DNG65586 DXC65586 EGY65586 EQU65586 FAQ65586 FKM65586 FUI65586 GEE65586 GOA65586 GXW65586 HHS65586 HRO65586 IBK65586 ILG65586 IVC65586 JEY65586 JOU65586 JYQ65586 KIM65586 KSI65586 LCE65586 LMA65586 LVW65586 MFS65586 MPO65586 MZK65586 NJG65586 NTC65586 OCY65586 OMU65586 OWQ65586 PGM65586 PQI65586 QAE65586 QKA65586 QTW65586 RDS65586 RNO65586 RXK65586 SHG65586 SRC65586 TAY65586 TKU65586 TUQ65586 UEM65586 UOI65586 UYE65586 VIA65586 VRW65586 WBS65586 WLO65586 WVK65586 C131122 IY131122 SU131122 ACQ131122 AMM131122 AWI131122 BGE131122 BQA131122 BZW131122 CJS131122 CTO131122 DDK131122 DNG131122 DXC131122 EGY131122 EQU131122 FAQ131122 FKM131122 FUI131122 GEE131122 GOA131122 GXW131122 HHS131122 HRO131122 IBK131122 ILG131122 IVC131122 JEY131122 JOU131122 JYQ131122 KIM131122 KSI131122 LCE131122 LMA131122 LVW131122 MFS131122 MPO131122 MZK131122 NJG131122 NTC131122 OCY131122 OMU131122 OWQ131122 PGM131122 PQI131122 QAE131122 QKA131122 QTW131122 RDS131122 RNO131122 RXK131122 SHG131122 SRC131122 TAY131122 TKU131122 TUQ131122 UEM131122 UOI131122 UYE131122 VIA131122 VRW131122 WBS131122 WLO131122 WVK131122 C196658 IY196658 SU196658 ACQ196658 AMM196658 AWI196658 BGE196658 BQA196658 BZW196658 CJS196658 CTO196658 DDK196658 DNG196658 DXC196658 EGY196658 EQU196658 FAQ196658 FKM196658 FUI196658 GEE196658 GOA196658 GXW196658 HHS196658 HRO196658 IBK196658 ILG196658 IVC196658 JEY196658 JOU196658 JYQ196658 KIM196658 KSI196658 LCE196658 LMA196658 LVW196658 MFS196658 MPO196658 MZK196658 NJG196658 NTC196658 OCY196658 OMU196658 OWQ196658 PGM196658 PQI196658 QAE196658 QKA196658 QTW196658 RDS196658 RNO196658 RXK196658 SHG196658 SRC196658 TAY196658 TKU196658 TUQ196658 UEM196658 UOI196658 UYE196658 VIA196658 VRW196658 WBS196658 WLO196658 WVK196658 C262194 IY262194 SU262194 ACQ262194 AMM262194 AWI262194 BGE262194 BQA262194 BZW262194 CJS262194 CTO262194 DDK262194 DNG262194 DXC262194 EGY262194 EQU262194 FAQ262194 FKM262194 FUI262194 GEE262194 GOA262194 GXW262194 HHS262194 HRO262194 IBK262194 ILG262194 IVC262194 JEY262194 JOU262194 JYQ262194 KIM262194 KSI262194 LCE262194 LMA262194 LVW262194 MFS262194 MPO262194 MZK262194 NJG262194 NTC262194 OCY262194 OMU262194 OWQ262194 PGM262194 PQI262194 QAE262194 QKA262194 QTW262194 RDS262194 RNO262194 RXK262194 SHG262194 SRC262194 TAY262194 TKU262194 TUQ262194 UEM262194 UOI262194 UYE262194 VIA262194 VRW262194 WBS262194 WLO262194 WVK262194 C327730 IY327730 SU327730 ACQ327730 AMM327730 AWI327730 BGE327730 BQA327730 BZW327730 CJS327730 CTO327730 DDK327730 DNG327730 DXC327730 EGY327730 EQU327730 FAQ327730 FKM327730 FUI327730 GEE327730 GOA327730 GXW327730 HHS327730 HRO327730 IBK327730 ILG327730 IVC327730 JEY327730 JOU327730 JYQ327730 KIM327730 KSI327730 LCE327730 LMA327730 LVW327730 MFS327730 MPO327730 MZK327730 NJG327730 NTC327730 OCY327730 OMU327730 OWQ327730 PGM327730 PQI327730 QAE327730 QKA327730 QTW327730 RDS327730 RNO327730 RXK327730 SHG327730 SRC327730 TAY327730 TKU327730 TUQ327730 UEM327730 UOI327730 UYE327730 VIA327730 VRW327730 WBS327730 WLO327730 WVK327730 C393266 IY393266 SU393266 ACQ393266 AMM393266 AWI393266 BGE393266 BQA393266 BZW393266 CJS393266 CTO393266 DDK393266 DNG393266 DXC393266 EGY393266 EQU393266 FAQ393266 FKM393266 FUI393266 GEE393266 GOA393266 GXW393266 HHS393266 HRO393266 IBK393266 ILG393266 IVC393266 JEY393266 JOU393266 JYQ393266 KIM393266 KSI393266 LCE393266 LMA393266 LVW393266 MFS393266 MPO393266 MZK393266 NJG393266 NTC393266 OCY393266 OMU393266 OWQ393266 PGM393266 PQI393266 QAE393266 QKA393266 QTW393266 RDS393266 RNO393266 RXK393266 SHG393266 SRC393266 TAY393266 TKU393266 TUQ393266 UEM393266 UOI393266 UYE393266 VIA393266 VRW393266 WBS393266 WLO393266 WVK393266 C458802 IY458802 SU458802 ACQ458802 AMM458802 AWI458802 BGE458802 BQA458802 BZW458802 CJS458802 CTO458802 DDK458802 DNG458802 DXC458802 EGY458802 EQU458802 FAQ458802 FKM458802 FUI458802 GEE458802 GOA458802 GXW458802 HHS458802 HRO458802 IBK458802 ILG458802 IVC458802 JEY458802 JOU458802 JYQ458802 KIM458802 KSI458802 LCE458802 LMA458802 LVW458802 MFS458802 MPO458802 MZK458802 NJG458802 NTC458802 OCY458802 OMU458802 OWQ458802 PGM458802 PQI458802 QAE458802 QKA458802 QTW458802 RDS458802 RNO458802 RXK458802 SHG458802 SRC458802 TAY458802 TKU458802 TUQ458802 UEM458802 UOI458802 UYE458802 VIA458802 VRW458802 WBS458802 WLO458802 WVK458802 C524338 IY524338 SU524338 ACQ524338 AMM524338 AWI524338 BGE524338 BQA524338 BZW524338 CJS524338 CTO524338 DDK524338 DNG524338 DXC524338 EGY524338 EQU524338 FAQ524338 FKM524338 FUI524338 GEE524338 GOA524338 GXW524338 HHS524338 HRO524338 IBK524338 ILG524338 IVC524338 JEY524338 JOU524338 JYQ524338 KIM524338 KSI524338 LCE524338 LMA524338 LVW524338 MFS524338 MPO524338 MZK524338 NJG524338 NTC524338 OCY524338 OMU524338 OWQ524338 PGM524338 PQI524338 QAE524338 QKA524338 QTW524338 RDS524338 RNO524338 RXK524338 SHG524338 SRC524338 TAY524338 TKU524338 TUQ524338 UEM524338 UOI524338 UYE524338 VIA524338 VRW524338 WBS524338 WLO524338 WVK524338 C589874 IY589874 SU589874 ACQ589874 AMM589874 AWI589874 BGE589874 BQA589874 BZW589874 CJS589874 CTO589874 DDK589874 DNG589874 DXC589874 EGY589874 EQU589874 FAQ589874 FKM589874 FUI589874 GEE589874 GOA589874 GXW589874 HHS589874 HRO589874 IBK589874 ILG589874 IVC589874 JEY589874 JOU589874 JYQ589874 KIM589874 KSI589874 LCE589874 LMA589874 LVW589874 MFS589874 MPO589874 MZK589874 NJG589874 NTC589874 OCY589874 OMU589874 OWQ589874 PGM589874 PQI589874 QAE589874 QKA589874 QTW589874 RDS589874 RNO589874 RXK589874 SHG589874 SRC589874 TAY589874 TKU589874 TUQ589874 UEM589874 UOI589874 UYE589874 VIA589874 VRW589874 WBS589874 WLO589874 WVK589874 C655410 IY655410 SU655410 ACQ655410 AMM655410 AWI655410 BGE655410 BQA655410 BZW655410 CJS655410 CTO655410 DDK655410 DNG655410 DXC655410 EGY655410 EQU655410 FAQ655410 FKM655410 FUI655410 GEE655410 GOA655410 GXW655410 HHS655410 HRO655410 IBK655410 ILG655410 IVC655410 JEY655410 JOU655410 JYQ655410 KIM655410 KSI655410 LCE655410 LMA655410 LVW655410 MFS655410 MPO655410 MZK655410 NJG655410 NTC655410 OCY655410 OMU655410 OWQ655410 PGM655410 PQI655410 QAE655410 QKA655410 QTW655410 RDS655410 RNO655410 RXK655410 SHG655410 SRC655410 TAY655410 TKU655410 TUQ655410 UEM655410 UOI655410 UYE655410 VIA655410 VRW655410 WBS655410 WLO655410 WVK655410 C720946 IY720946 SU720946 ACQ720946 AMM720946 AWI720946 BGE720946 BQA720946 BZW720946 CJS720946 CTO720946 DDK720946 DNG720946 DXC720946 EGY720946 EQU720946 FAQ720946 FKM720946 FUI720946 GEE720946 GOA720946 GXW720946 HHS720946 HRO720946 IBK720946 ILG720946 IVC720946 JEY720946 JOU720946 JYQ720946 KIM720946 KSI720946 LCE720946 LMA720946 LVW720946 MFS720946 MPO720946 MZK720946 NJG720946 NTC720946 OCY720946 OMU720946 OWQ720946 PGM720946 PQI720946 QAE720946 QKA720946 QTW720946 RDS720946 RNO720946 RXK720946 SHG720946 SRC720946 TAY720946 TKU720946 TUQ720946 UEM720946 UOI720946 UYE720946 VIA720946 VRW720946 WBS720946 WLO720946 WVK720946 C786482 IY786482 SU786482 ACQ786482 AMM786482 AWI786482 BGE786482 BQA786482 BZW786482 CJS786482 CTO786482 DDK786482 DNG786482 DXC786482 EGY786482 EQU786482 FAQ786482 FKM786482 FUI786482 GEE786482 GOA786482 GXW786482 HHS786482 HRO786482 IBK786482 ILG786482 IVC786482 JEY786482 JOU786482 JYQ786482 KIM786482 KSI786482 LCE786482 LMA786482 LVW786482 MFS786482 MPO786482 MZK786482 NJG786482 NTC786482 OCY786482 OMU786482 OWQ786482 PGM786482 PQI786482 QAE786482 QKA786482 QTW786482 RDS786482 RNO786482 RXK786482 SHG786482 SRC786482 TAY786482 TKU786482 TUQ786482 UEM786482 UOI786482 UYE786482 VIA786482 VRW786482 WBS786482 WLO786482 WVK786482 C852018 IY852018 SU852018 ACQ852018 AMM852018 AWI852018 BGE852018 BQA852018 BZW852018 CJS852018 CTO852018 DDK852018 DNG852018 DXC852018 EGY852018 EQU852018 FAQ852018 FKM852018 FUI852018 GEE852018 GOA852018 GXW852018 HHS852018 HRO852018 IBK852018 ILG852018 IVC852018 JEY852018 JOU852018 JYQ852018 KIM852018 KSI852018 LCE852018 LMA852018 LVW852018 MFS852018 MPO852018 MZK852018 NJG852018 NTC852018 OCY852018 OMU852018 OWQ852018 PGM852018 PQI852018 QAE852018 QKA852018 QTW852018 RDS852018 RNO852018 RXK852018 SHG852018 SRC852018 TAY852018 TKU852018 TUQ852018 UEM852018 UOI852018 UYE852018 VIA852018 VRW852018 WBS852018 WLO852018 WVK852018 C917554 IY917554 SU917554 ACQ917554 AMM917554 AWI917554 BGE917554 BQA917554 BZW917554 CJS917554 CTO917554 DDK917554 DNG917554 DXC917554 EGY917554 EQU917554 FAQ917554 FKM917554 FUI917554 GEE917554 GOA917554 GXW917554 HHS917554 HRO917554 IBK917554 ILG917554 IVC917554 JEY917554 JOU917554 JYQ917554 KIM917554 KSI917554 LCE917554 LMA917554 LVW917554 MFS917554 MPO917554 MZK917554 NJG917554 NTC917554 OCY917554 OMU917554 OWQ917554 PGM917554 PQI917554 QAE917554 QKA917554 QTW917554 RDS917554 RNO917554 RXK917554 SHG917554 SRC917554 TAY917554 TKU917554 TUQ917554 UEM917554 UOI917554 UYE917554 VIA917554 VRW917554 WBS917554 WLO917554 WVK917554 C983090 IY983090 SU983090 ACQ983090 AMM983090 AWI983090 BGE983090 BQA983090 BZW983090 CJS983090 CTO983090 DDK983090 DNG983090 DXC983090 EGY983090 EQU983090 FAQ983090 FKM983090 FUI983090 GEE983090 GOA983090 GXW983090 HHS983090 HRO983090 IBK983090 ILG983090 IVC983090 JEY983090 JOU983090 JYQ983090 KIM983090 KSI983090 LCE983090 LMA983090 LVW983090 MFS983090 MPO983090 MZK983090 NJG983090 NTC983090 OCY983090 OMU983090 OWQ983090 PGM983090 PQI983090 QAE983090 QKA983090 QTW983090 RDS983090 RNO983090 RXK983090 SHG983090 SRC983090 TAY983090 TKU983090 TUQ983090 UEM983090 UOI983090 UYE983090 VIA983090 VRW983090 WBS983090 WLO983090 WVK983090 C30 IY30 SU30 ACQ30 AMM30 AWI30 BGE30 BQA30 BZW30 CJS30 CTO30 DDK30 DNG30 DXC30 EGY30 EQU30 FAQ30 FKM30 FUI30 GEE30 GOA30 GXW30 HHS30 HRO30 IBK30 ILG30 IVC30 JEY30 JOU30 JYQ30 KIM30 KSI30 LCE30 LMA30 LVW30 MFS30 MPO30 MZK30 NJG30 NTC30 OCY30 OMU30 OWQ30 PGM30 PQI30 QAE30 QKA30 QTW30 RDS30 RNO30 RXK30 SHG30 SRC30 TAY30 TKU30 TUQ30 UEM30 UOI30 UYE30 VIA30 VRW30 WBS30 WLO30 WVK30 C65578 IY65578 SU65578 ACQ65578 AMM65578 AWI65578 BGE65578 BQA65578 BZW65578 CJS65578 CTO65578 DDK65578 DNG65578 DXC65578 EGY65578 EQU65578 FAQ65578 FKM65578 FUI65578 GEE65578 GOA65578 GXW65578 HHS65578 HRO65578 IBK65578 ILG65578 IVC65578 JEY65578 JOU65578 JYQ65578 KIM65578 KSI65578 LCE65578 LMA65578 LVW65578 MFS65578 MPO65578 MZK65578 NJG65578 NTC65578 OCY65578 OMU65578 OWQ65578 PGM65578 PQI65578 QAE65578 QKA65578 QTW65578 RDS65578 RNO65578 RXK65578 SHG65578 SRC65578 TAY65578 TKU65578 TUQ65578 UEM65578 UOI65578 UYE65578 VIA65578 VRW65578 WBS65578 WLO65578 WVK65578 C131114 IY131114 SU131114 ACQ131114 AMM131114 AWI131114 BGE131114 BQA131114 BZW131114 CJS131114 CTO131114 DDK131114 DNG131114 DXC131114 EGY131114 EQU131114 FAQ131114 FKM131114 FUI131114 GEE131114 GOA131114 GXW131114 HHS131114 HRO131114 IBK131114 ILG131114 IVC131114 JEY131114 JOU131114 JYQ131114 KIM131114 KSI131114 LCE131114 LMA131114 LVW131114 MFS131114 MPO131114 MZK131114 NJG131114 NTC131114 OCY131114 OMU131114 OWQ131114 PGM131114 PQI131114 QAE131114 QKA131114 QTW131114 RDS131114 RNO131114 RXK131114 SHG131114 SRC131114 TAY131114 TKU131114 TUQ131114 UEM131114 UOI131114 UYE131114 VIA131114 VRW131114 WBS131114 WLO131114 WVK131114 C196650 IY196650 SU196650 ACQ196650 AMM196650 AWI196650 BGE196650 BQA196650 BZW196650 CJS196650 CTO196650 DDK196650 DNG196650 DXC196650 EGY196650 EQU196650 FAQ196650 FKM196650 FUI196650 GEE196650 GOA196650 GXW196650 HHS196650 HRO196650 IBK196650 ILG196650 IVC196650 JEY196650 JOU196650 JYQ196650 KIM196650 KSI196650 LCE196650 LMA196650 LVW196650 MFS196650 MPO196650 MZK196650 NJG196650 NTC196650 OCY196650 OMU196650 OWQ196650 PGM196650 PQI196650 QAE196650 QKA196650 QTW196650 RDS196650 RNO196650 RXK196650 SHG196650 SRC196650 TAY196650 TKU196650 TUQ196650 UEM196650 UOI196650 UYE196650 VIA196650 VRW196650 WBS196650 WLO196650 WVK196650 C262186 IY262186 SU262186 ACQ262186 AMM262186 AWI262186 BGE262186 BQA262186 BZW262186 CJS262186 CTO262186 DDK262186 DNG262186 DXC262186 EGY262186 EQU262186 FAQ262186 FKM262186 FUI262186 GEE262186 GOA262186 GXW262186 HHS262186 HRO262186 IBK262186 ILG262186 IVC262186 JEY262186 JOU262186 JYQ262186 KIM262186 KSI262186 LCE262186 LMA262186 LVW262186 MFS262186 MPO262186 MZK262186 NJG262186 NTC262186 OCY262186 OMU262186 OWQ262186 PGM262186 PQI262186 QAE262186 QKA262186 QTW262186 RDS262186 RNO262186 RXK262186 SHG262186 SRC262186 TAY262186 TKU262186 TUQ262186 UEM262186 UOI262186 UYE262186 VIA262186 VRW262186 WBS262186 WLO262186 WVK262186 C327722 IY327722 SU327722 ACQ327722 AMM327722 AWI327722 BGE327722 BQA327722 BZW327722 CJS327722 CTO327722 DDK327722 DNG327722 DXC327722 EGY327722 EQU327722 FAQ327722 FKM327722 FUI327722 GEE327722 GOA327722 GXW327722 HHS327722 HRO327722 IBK327722 ILG327722 IVC327722 JEY327722 JOU327722 JYQ327722 KIM327722 KSI327722 LCE327722 LMA327722 LVW327722 MFS327722 MPO327722 MZK327722 NJG327722 NTC327722 OCY327722 OMU327722 OWQ327722 PGM327722 PQI327722 QAE327722 QKA327722 QTW327722 RDS327722 RNO327722 RXK327722 SHG327722 SRC327722 TAY327722 TKU327722 TUQ327722 UEM327722 UOI327722 UYE327722 VIA327722 VRW327722 WBS327722 WLO327722 WVK327722 C393258 IY393258 SU393258 ACQ393258 AMM393258 AWI393258 BGE393258 BQA393258 BZW393258 CJS393258 CTO393258 DDK393258 DNG393258 DXC393258 EGY393258 EQU393258 FAQ393258 FKM393258 FUI393258 GEE393258 GOA393258 GXW393258 HHS393258 HRO393258 IBK393258 ILG393258 IVC393258 JEY393258 JOU393258 JYQ393258 KIM393258 KSI393258 LCE393258 LMA393258 LVW393258 MFS393258 MPO393258 MZK393258 NJG393258 NTC393258 OCY393258 OMU393258 OWQ393258 PGM393258 PQI393258 QAE393258 QKA393258 QTW393258 RDS393258 RNO393258 RXK393258 SHG393258 SRC393258 TAY393258 TKU393258 TUQ393258 UEM393258 UOI393258 UYE393258 VIA393258 VRW393258 WBS393258 WLO393258 WVK393258 C458794 IY458794 SU458794 ACQ458794 AMM458794 AWI458794 BGE458794 BQA458794 BZW458794 CJS458794 CTO458794 DDK458794 DNG458794 DXC458794 EGY458794 EQU458794 FAQ458794 FKM458794 FUI458794 GEE458794 GOA458794 GXW458794 HHS458794 HRO458794 IBK458794 ILG458794 IVC458794 JEY458794 JOU458794 JYQ458794 KIM458794 KSI458794 LCE458794 LMA458794 LVW458794 MFS458794 MPO458794 MZK458794 NJG458794 NTC458794 OCY458794 OMU458794 OWQ458794 PGM458794 PQI458794 QAE458794 QKA458794 QTW458794 RDS458794 RNO458794 RXK458794 SHG458794 SRC458794 TAY458794 TKU458794 TUQ458794 UEM458794 UOI458794 UYE458794 VIA458794 VRW458794 WBS458794 WLO458794 WVK458794 C524330 IY524330 SU524330 ACQ524330 AMM524330 AWI524330 BGE524330 BQA524330 BZW524330 CJS524330 CTO524330 DDK524330 DNG524330 DXC524330 EGY524330 EQU524330 FAQ524330 FKM524330 FUI524330 GEE524330 GOA524330 GXW524330 HHS524330 HRO524330 IBK524330 ILG524330 IVC524330 JEY524330 JOU524330 JYQ524330 KIM524330 KSI524330 LCE524330 LMA524330 LVW524330 MFS524330 MPO524330 MZK524330 NJG524330 NTC524330 OCY524330 OMU524330 OWQ524330 PGM524330 PQI524330 QAE524330 QKA524330 QTW524330 RDS524330 RNO524330 RXK524330 SHG524330 SRC524330 TAY524330 TKU524330 TUQ524330 UEM524330 UOI524330 UYE524330 VIA524330 VRW524330 WBS524330 WLO524330 WVK524330 C589866 IY589866 SU589866 ACQ589866 AMM589866 AWI589866 BGE589866 BQA589866 BZW589866 CJS589866 CTO589866 DDK589866 DNG589866 DXC589866 EGY589866 EQU589866 FAQ589866 FKM589866 FUI589866 GEE589866 GOA589866 GXW589866 HHS589866 HRO589866 IBK589866 ILG589866 IVC589866 JEY589866 JOU589866 JYQ589866 KIM589866 KSI589866 LCE589866 LMA589866 LVW589866 MFS589866 MPO589866 MZK589866 NJG589866 NTC589866 OCY589866 OMU589866 OWQ589866 PGM589866 PQI589866 QAE589866 QKA589866 QTW589866 RDS589866 RNO589866 RXK589866 SHG589866 SRC589866 TAY589866 TKU589866 TUQ589866 UEM589866 UOI589866 UYE589866 VIA589866 VRW589866 WBS589866 WLO589866 WVK589866 C655402 IY655402 SU655402 ACQ655402 AMM655402 AWI655402 BGE655402 BQA655402 BZW655402 CJS655402 CTO655402 DDK655402 DNG655402 DXC655402 EGY655402 EQU655402 FAQ655402 FKM655402 FUI655402 GEE655402 GOA655402 GXW655402 HHS655402 HRO655402 IBK655402 ILG655402 IVC655402 JEY655402 JOU655402 JYQ655402 KIM655402 KSI655402 LCE655402 LMA655402 LVW655402 MFS655402 MPO655402 MZK655402 NJG655402 NTC655402 OCY655402 OMU655402 OWQ655402 PGM655402 PQI655402 QAE655402 QKA655402 QTW655402 RDS655402 RNO655402 RXK655402 SHG655402 SRC655402 TAY655402 TKU655402 TUQ655402 UEM655402 UOI655402 UYE655402 VIA655402 VRW655402 WBS655402 WLO655402 WVK655402 C720938 IY720938 SU720938 ACQ720938 AMM720938 AWI720938 BGE720938 BQA720938 BZW720938 CJS720938 CTO720938 DDK720938 DNG720938 DXC720938 EGY720938 EQU720938 FAQ720938 FKM720938 FUI720938 GEE720938 GOA720938 GXW720938 HHS720938 HRO720938 IBK720938 ILG720938 IVC720938 JEY720938 JOU720938 JYQ720938 KIM720938 KSI720938 LCE720938 LMA720938 LVW720938 MFS720938 MPO720938 MZK720938 NJG720938 NTC720938 OCY720938 OMU720938 OWQ720938 PGM720938 PQI720938 QAE720938 QKA720938 QTW720938 RDS720938 RNO720938 RXK720938 SHG720938 SRC720938 TAY720938 TKU720938 TUQ720938 UEM720938 UOI720938 UYE720938 VIA720938 VRW720938 WBS720938 WLO720938 WVK720938 C786474 IY786474 SU786474 ACQ786474 AMM786474 AWI786474 BGE786474 BQA786474 BZW786474 CJS786474 CTO786474 DDK786474 DNG786474 DXC786474 EGY786474 EQU786474 FAQ786474 FKM786474 FUI786474 GEE786474 GOA786474 GXW786474 HHS786474 HRO786474 IBK786474 ILG786474 IVC786474 JEY786474 JOU786474 JYQ786474 KIM786474 KSI786474 LCE786474 LMA786474 LVW786474 MFS786474 MPO786474 MZK786474 NJG786474 NTC786474 OCY786474 OMU786474 OWQ786474 PGM786474 PQI786474 QAE786474 QKA786474 QTW786474 RDS786474 RNO786474 RXK786474 SHG786474 SRC786474 TAY786474 TKU786474 TUQ786474 UEM786474 UOI786474 UYE786474 VIA786474 VRW786474 WBS786474 WLO786474 WVK786474 C852010 IY852010 SU852010 ACQ852010 AMM852010 AWI852010 BGE852010 BQA852010 BZW852010 CJS852010 CTO852010 DDK852010 DNG852010 DXC852010 EGY852010 EQU852010 FAQ852010 FKM852010 FUI852010 GEE852010 GOA852010 GXW852010 HHS852010 HRO852010 IBK852010 ILG852010 IVC852010 JEY852010 JOU852010 JYQ852010 KIM852010 KSI852010 LCE852010 LMA852010 LVW852010 MFS852010 MPO852010 MZK852010 NJG852010 NTC852010 OCY852010 OMU852010 OWQ852010 PGM852010 PQI852010 QAE852010 QKA852010 QTW852010 RDS852010 RNO852010 RXK852010 SHG852010 SRC852010 TAY852010 TKU852010 TUQ852010 UEM852010 UOI852010 UYE852010 VIA852010 VRW852010 WBS852010 WLO852010 WVK852010 C917546 IY917546 SU917546 ACQ917546 AMM917546 AWI917546 BGE917546 BQA917546 BZW917546 CJS917546 CTO917546 DDK917546 DNG917546 DXC917546 EGY917546 EQU917546 FAQ917546 FKM917546 FUI917546 GEE917546 GOA917546 GXW917546 HHS917546 HRO917546 IBK917546 ILG917546 IVC917546 JEY917546 JOU917546 JYQ917546 KIM917546 KSI917546 LCE917546 LMA917546 LVW917546 MFS917546 MPO917546 MZK917546 NJG917546 NTC917546 OCY917546 OMU917546 OWQ917546 PGM917546 PQI917546 QAE917546 QKA917546 QTW917546 RDS917546 RNO917546 RXK917546 SHG917546 SRC917546 TAY917546 TKU917546 TUQ917546 UEM917546 UOI917546 UYE917546 VIA917546 VRW917546 WBS917546 WLO917546 WVK917546 C983082 IY983082 SU983082 ACQ983082 AMM983082 AWI983082 BGE983082 BQA983082 BZW983082 CJS983082 CTO983082 DDK983082 DNG983082 DXC983082 EGY983082 EQU983082 FAQ983082 FKM983082 FUI983082 GEE983082 GOA983082 GXW983082 HHS983082 HRO983082 IBK983082 ILG983082 IVC983082 JEY983082 JOU983082 JYQ983082 KIM983082 KSI983082 LCE983082 LMA983082 LVW983082 MFS983082 MPO983082 MZK983082 NJG983082 NTC983082 OCY983082 OMU983082 OWQ983082 PGM983082 PQI983082 QAE983082 QKA983082 QTW983082 RDS983082 RNO983082 RXK983082 SHG983082 SRC983082 TAY983082 TKU983082 TUQ983082 UEM983082 UOI983082 UYE983082 VIA983082 VRW983082 WBS983082 WLO983082 WVK983082 C26 IY26 SU26 ACQ26 AMM26 AWI26 BGE26 BQA26 BZW26 CJS26 CTO26 DDK26 DNG26 DXC26 EGY26 EQU26 FAQ26 FKM26 FUI26 GEE26 GOA26 GXW26 HHS26 HRO26 IBK26 ILG26 IVC26 JEY26 JOU26 JYQ26 KIM26 KSI26 LCE26 LMA26 LVW26 MFS26 MPO26 MZK26 NJG26 NTC26 OCY26 OMU26 OWQ26 PGM26 PQI26 QAE26 QKA26 QTW26 RDS26 RNO26 RXK26 SHG26 SRC26 TAY26 TKU26 TUQ26 UEM26 UOI26 UYE26 VIA26 VRW26 WBS26 WLO26 WVK26 C65574 IY65574 SU65574 ACQ65574 AMM65574 AWI65574 BGE65574 BQA65574 BZW65574 CJS65574 CTO65574 DDK65574 DNG65574 DXC65574 EGY65574 EQU65574 FAQ65574 FKM65574 FUI65574 GEE65574 GOA65574 GXW65574 HHS65574 HRO65574 IBK65574 ILG65574 IVC65574 JEY65574 JOU65574 JYQ65574 KIM65574 KSI65574 LCE65574 LMA65574 LVW65574 MFS65574 MPO65574 MZK65574 NJG65574 NTC65574 OCY65574 OMU65574 OWQ65574 PGM65574 PQI65574 QAE65574 QKA65574 QTW65574 RDS65574 RNO65574 RXK65574 SHG65574 SRC65574 TAY65574 TKU65574 TUQ65574 UEM65574 UOI65574 UYE65574 VIA65574 VRW65574 WBS65574 WLO65574 WVK65574 C131110 IY131110 SU131110 ACQ131110 AMM131110 AWI131110 BGE131110 BQA131110 BZW131110 CJS131110 CTO131110 DDK131110 DNG131110 DXC131110 EGY131110 EQU131110 FAQ131110 FKM131110 FUI131110 GEE131110 GOA131110 GXW131110 HHS131110 HRO131110 IBK131110 ILG131110 IVC131110 JEY131110 JOU131110 JYQ131110 KIM131110 KSI131110 LCE131110 LMA131110 LVW131110 MFS131110 MPO131110 MZK131110 NJG131110 NTC131110 OCY131110 OMU131110 OWQ131110 PGM131110 PQI131110 QAE131110 QKA131110 QTW131110 RDS131110 RNO131110 RXK131110 SHG131110 SRC131110 TAY131110 TKU131110 TUQ131110 UEM131110 UOI131110 UYE131110 VIA131110 VRW131110 WBS131110 WLO131110 WVK131110 C196646 IY196646 SU196646 ACQ196646 AMM196646 AWI196646 BGE196646 BQA196646 BZW196646 CJS196646 CTO196646 DDK196646 DNG196646 DXC196646 EGY196646 EQU196646 FAQ196646 FKM196646 FUI196646 GEE196646 GOA196646 GXW196646 HHS196646 HRO196646 IBK196646 ILG196646 IVC196646 JEY196646 JOU196646 JYQ196646 KIM196646 KSI196646 LCE196646 LMA196646 LVW196646 MFS196646 MPO196646 MZK196646 NJG196646 NTC196646 OCY196646 OMU196646 OWQ196646 PGM196646 PQI196646 QAE196646 QKA196646 QTW196646 RDS196646 RNO196646 RXK196646 SHG196646 SRC196646 TAY196646 TKU196646 TUQ196646 UEM196646 UOI196646 UYE196646 VIA196646 VRW196646 WBS196646 WLO196646 WVK196646 C262182 IY262182 SU262182 ACQ262182 AMM262182 AWI262182 BGE262182 BQA262182 BZW262182 CJS262182 CTO262182 DDK262182 DNG262182 DXC262182 EGY262182 EQU262182 FAQ262182 FKM262182 FUI262182 GEE262182 GOA262182 GXW262182 HHS262182 HRO262182 IBK262182 ILG262182 IVC262182 JEY262182 JOU262182 JYQ262182 KIM262182 KSI262182 LCE262182 LMA262182 LVW262182 MFS262182 MPO262182 MZK262182 NJG262182 NTC262182 OCY262182 OMU262182 OWQ262182 PGM262182 PQI262182 QAE262182 QKA262182 QTW262182 RDS262182 RNO262182 RXK262182 SHG262182 SRC262182 TAY262182 TKU262182 TUQ262182 UEM262182 UOI262182 UYE262182 VIA262182 VRW262182 WBS262182 WLO262182 WVK262182 C327718 IY327718 SU327718 ACQ327718 AMM327718 AWI327718 BGE327718 BQA327718 BZW327718 CJS327718 CTO327718 DDK327718 DNG327718 DXC327718 EGY327718 EQU327718 FAQ327718 FKM327718 FUI327718 GEE327718 GOA327718 GXW327718 HHS327718 HRO327718 IBK327718 ILG327718 IVC327718 JEY327718 JOU327718 JYQ327718 KIM327718 KSI327718 LCE327718 LMA327718 LVW327718 MFS327718 MPO327718 MZK327718 NJG327718 NTC327718 OCY327718 OMU327718 OWQ327718 PGM327718 PQI327718 QAE327718 QKA327718 QTW327718 RDS327718 RNO327718 RXK327718 SHG327718 SRC327718 TAY327718 TKU327718 TUQ327718 UEM327718 UOI327718 UYE327718 VIA327718 VRW327718 WBS327718 WLO327718 WVK327718 C393254 IY393254 SU393254 ACQ393254 AMM393254 AWI393254 BGE393254 BQA393254 BZW393254 CJS393254 CTO393254 DDK393254 DNG393254 DXC393254 EGY393254 EQU393254 FAQ393254 FKM393254 FUI393254 GEE393254 GOA393254 GXW393254 HHS393254 HRO393254 IBK393254 ILG393254 IVC393254 JEY393254 JOU393254 JYQ393254 KIM393254 KSI393254 LCE393254 LMA393254 LVW393254 MFS393254 MPO393254 MZK393254 NJG393254 NTC393254 OCY393254 OMU393254 OWQ393254 PGM393254 PQI393254 QAE393254 QKA393254 QTW393254 RDS393254 RNO393254 RXK393254 SHG393254 SRC393254 TAY393254 TKU393254 TUQ393254 UEM393254 UOI393254 UYE393254 VIA393254 VRW393254 WBS393254 WLO393254 WVK393254 C458790 IY458790 SU458790 ACQ458790 AMM458790 AWI458790 BGE458790 BQA458790 BZW458790 CJS458790 CTO458790 DDK458790 DNG458790 DXC458790 EGY458790 EQU458790 FAQ458790 FKM458790 FUI458790 GEE458790 GOA458790 GXW458790 HHS458790 HRO458790 IBK458790 ILG458790 IVC458790 JEY458790 JOU458790 JYQ458790 KIM458790 KSI458790 LCE458790 LMA458790 LVW458790 MFS458790 MPO458790 MZK458790 NJG458790 NTC458790 OCY458790 OMU458790 OWQ458790 PGM458790 PQI458790 QAE458790 QKA458790 QTW458790 RDS458790 RNO458790 RXK458790 SHG458790 SRC458790 TAY458790 TKU458790 TUQ458790 UEM458790 UOI458790 UYE458790 VIA458790 VRW458790 WBS458790 WLO458790 WVK458790 C524326 IY524326 SU524326 ACQ524326 AMM524326 AWI524326 BGE524326 BQA524326 BZW524326 CJS524326 CTO524326 DDK524326 DNG524326 DXC524326 EGY524326 EQU524326 FAQ524326 FKM524326 FUI524326 GEE524326 GOA524326 GXW524326 HHS524326 HRO524326 IBK524326 ILG524326 IVC524326 JEY524326 JOU524326 JYQ524326 KIM524326 KSI524326 LCE524326 LMA524326 LVW524326 MFS524326 MPO524326 MZK524326 NJG524326 NTC524326 OCY524326 OMU524326 OWQ524326 PGM524326 PQI524326 QAE524326 QKA524326 QTW524326 RDS524326 RNO524326 RXK524326 SHG524326 SRC524326 TAY524326 TKU524326 TUQ524326 UEM524326 UOI524326 UYE524326 VIA524326 VRW524326 WBS524326 WLO524326 WVK524326 C589862 IY589862 SU589862 ACQ589862 AMM589862 AWI589862 BGE589862 BQA589862 BZW589862 CJS589862 CTO589862 DDK589862 DNG589862 DXC589862 EGY589862 EQU589862 FAQ589862 FKM589862 FUI589862 GEE589862 GOA589862 GXW589862 HHS589862 HRO589862 IBK589862 ILG589862 IVC589862 JEY589862 JOU589862 JYQ589862 KIM589862 KSI589862 LCE589862 LMA589862 LVW589862 MFS589862 MPO589862 MZK589862 NJG589862 NTC589862 OCY589862 OMU589862 OWQ589862 PGM589862 PQI589862 QAE589862 QKA589862 QTW589862 RDS589862 RNO589862 RXK589862 SHG589862 SRC589862 TAY589862 TKU589862 TUQ589862 UEM589862 UOI589862 UYE589862 VIA589862 VRW589862 WBS589862 WLO589862 WVK589862 C655398 IY655398 SU655398 ACQ655398 AMM655398 AWI655398 BGE655398 BQA655398 BZW655398 CJS655398 CTO655398 DDK655398 DNG655398 DXC655398 EGY655398 EQU655398 FAQ655398 FKM655398 FUI655398 GEE655398 GOA655398 GXW655398 HHS655398 HRO655398 IBK655398 ILG655398 IVC655398 JEY655398 JOU655398 JYQ655398 KIM655398 KSI655398 LCE655398 LMA655398 LVW655398 MFS655398 MPO655398 MZK655398 NJG655398 NTC655398 OCY655398 OMU655398 OWQ655398 PGM655398 PQI655398 QAE655398 QKA655398 QTW655398 RDS655398 RNO655398 RXK655398 SHG655398 SRC655398 TAY655398 TKU655398 TUQ655398 UEM655398 UOI655398 UYE655398 VIA655398 VRW655398 WBS655398 WLO655398 WVK655398 C720934 IY720934 SU720934 ACQ720934 AMM720934 AWI720934 BGE720934 BQA720934 BZW720934 CJS720934 CTO720934 DDK720934 DNG720934 DXC720934 EGY720934 EQU720934 FAQ720934 FKM720934 FUI720934 GEE720934 GOA720934 GXW720934 HHS720934 HRO720934 IBK720934 ILG720934 IVC720934 JEY720934 JOU720934 JYQ720934 KIM720934 KSI720934 LCE720934 LMA720934 LVW720934 MFS720934 MPO720934 MZK720934 NJG720934 NTC720934 OCY720934 OMU720934 OWQ720934 PGM720934 PQI720934 QAE720934 QKA720934 QTW720934 RDS720934 RNO720934 RXK720934 SHG720934 SRC720934 TAY720934 TKU720934 TUQ720934 UEM720934 UOI720934 UYE720934 VIA720934 VRW720934 WBS720934 WLO720934 WVK720934 C786470 IY786470 SU786470 ACQ786470 AMM786470 AWI786470 BGE786470 BQA786470 BZW786470 CJS786470 CTO786470 DDK786470 DNG786470 DXC786470 EGY786470 EQU786470 FAQ786470 FKM786470 FUI786470 GEE786470 GOA786470 GXW786470 HHS786470 HRO786470 IBK786470 ILG786470 IVC786470 JEY786470 JOU786470 JYQ786470 KIM786470 KSI786470 LCE786470 LMA786470 LVW786470 MFS786470 MPO786470 MZK786470 NJG786470 NTC786470 OCY786470 OMU786470 OWQ786470 PGM786470 PQI786470 QAE786470 QKA786470 QTW786470 RDS786470 RNO786470 RXK786470 SHG786470 SRC786470 TAY786470 TKU786470 TUQ786470 UEM786470 UOI786470 UYE786470 VIA786470 VRW786470 WBS786470 WLO786470 WVK786470 C852006 IY852006 SU852006 ACQ852006 AMM852006 AWI852006 BGE852006 BQA852006 BZW852006 CJS852006 CTO852006 DDK852006 DNG852006 DXC852006 EGY852006 EQU852006 FAQ852006 FKM852006 FUI852006 GEE852006 GOA852006 GXW852006 HHS852006 HRO852006 IBK852006 ILG852006 IVC852006 JEY852006 JOU852006 JYQ852006 KIM852006 KSI852006 LCE852006 LMA852006 LVW852006 MFS852006 MPO852006 MZK852006 NJG852006 NTC852006 OCY852006 OMU852006 OWQ852006 PGM852006 PQI852006 QAE852006 QKA852006 QTW852006 RDS852006 RNO852006 RXK852006 SHG852006 SRC852006 TAY852006 TKU852006 TUQ852006 UEM852006 UOI852006 UYE852006 VIA852006 VRW852006 WBS852006 WLO852006 WVK852006 C917542 IY917542 SU917542 ACQ917542 AMM917542 AWI917542 BGE917542 BQA917542 BZW917542 CJS917542 CTO917542 DDK917542 DNG917542 DXC917542 EGY917542 EQU917542 FAQ917542 FKM917542 FUI917542 GEE917542 GOA917542 GXW917542 HHS917542 HRO917542 IBK917542 ILG917542 IVC917542 JEY917542 JOU917542 JYQ917542 KIM917542 KSI917542 LCE917542 LMA917542 LVW917542 MFS917542 MPO917542 MZK917542 NJG917542 NTC917542 OCY917542 OMU917542 OWQ917542 PGM917542 PQI917542 QAE917542 QKA917542 QTW917542 RDS917542 RNO917542 RXK917542 SHG917542 SRC917542 TAY917542 TKU917542 TUQ917542 UEM917542 UOI917542 UYE917542 VIA917542 VRW917542 WBS917542 WLO917542 WVK917542 C983078 IY983078 SU983078 ACQ983078 AMM983078 AWI983078 BGE983078 BQA983078 BZW983078 CJS983078 CTO983078 DDK983078 DNG983078 DXC983078 EGY983078 EQU983078 FAQ983078 FKM983078 FUI983078 GEE983078 GOA983078 GXW983078 HHS983078 HRO983078 IBK983078 ILG983078 IVC983078 JEY983078 JOU983078 JYQ983078 KIM983078 KSI983078 LCE983078 LMA983078 LVW983078 MFS983078 MPO983078 MZK983078 NJG983078 NTC983078 OCY983078 OMU983078 OWQ983078 PGM983078 PQI983078 QAE983078 QKA983078 QTW983078 RDS983078 RNO983078 RXK983078 SHG983078 SRC983078 TAY983078 TKU983078 TUQ983078 UEM983078 UOI983078 UYE983078 VIA983078 VRW983078 WBS983078 WLO983078 WVK983078 C48 IY48 SU48 ACQ48 AMM48 AWI48 BGE48 BQA48 BZW48 CJS48 CTO48 DDK48 DNG48 DXC48 EGY48 EQU48 FAQ48 FKM48 FUI48 GEE48 GOA48 GXW48 HHS48 HRO48 IBK48 ILG48 IVC48 JEY48 JOU48 JYQ48 KIM48 KSI48 LCE48 LMA48 LVW48 MFS48 MPO48 MZK48 NJG48 NTC48 OCY48 OMU48 OWQ48 PGM48 PQI48 QAE48 QKA48 QTW48 RDS48 RNO48 RXK48 SHG48 SRC48 TAY48 TKU48 TUQ48 UEM48 UOI48 UYE48 VIA48 VRW48 WBS48 WLO48 WVK48 C65584 IY65584 SU65584 ACQ65584 AMM65584 AWI65584 BGE65584 BQA65584 BZW65584 CJS65584 CTO65584 DDK65584 DNG65584 DXC65584 EGY65584 EQU65584 FAQ65584 FKM65584 FUI65584 GEE65584 GOA65584 GXW65584 HHS65584 HRO65584 IBK65584 ILG65584 IVC65584 JEY65584 JOU65584 JYQ65584 KIM65584 KSI65584 LCE65584 LMA65584 LVW65584 MFS65584 MPO65584 MZK65584 NJG65584 NTC65584 OCY65584 OMU65584 OWQ65584 PGM65584 PQI65584 QAE65584 QKA65584 QTW65584 RDS65584 RNO65584 RXK65584 SHG65584 SRC65584 TAY65584 TKU65584 TUQ65584 UEM65584 UOI65584 UYE65584 VIA65584 VRW65584 WBS65584 WLO65584 WVK65584 C131120 IY131120 SU131120 ACQ131120 AMM131120 AWI131120 BGE131120 BQA131120 BZW131120 CJS131120 CTO131120 DDK131120 DNG131120 DXC131120 EGY131120 EQU131120 FAQ131120 FKM131120 FUI131120 GEE131120 GOA131120 GXW131120 HHS131120 HRO131120 IBK131120 ILG131120 IVC131120 JEY131120 JOU131120 JYQ131120 KIM131120 KSI131120 LCE131120 LMA131120 LVW131120 MFS131120 MPO131120 MZK131120 NJG131120 NTC131120 OCY131120 OMU131120 OWQ131120 PGM131120 PQI131120 QAE131120 QKA131120 QTW131120 RDS131120 RNO131120 RXK131120 SHG131120 SRC131120 TAY131120 TKU131120 TUQ131120 UEM131120 UOI131120 UYE131120 VIA131120 VRW131120 WBS131120 WLO131120 WVK131120 C196656 IY196656 SU196656 ACQ196656 AMM196656 AWI196656 BGE196656 BQA196656 BZW196656 CJS196656 CTO196656 DDK196656 DNG196656 DXC196656 EGY196656 EQU196656 FAQ196656 FKM196656 FUI196656 GEE196656 GOA196656 GXW196656 HHS196656 HRO196656 IBK196656 ILG196656 IVC196656 JEY196656 JOU196656 JYQ196656 KIM196656 KSI196656 LCE196656 LMA196656 LVW196656 MFS196656 MPO196656 MZK196656 NJG196656 NTC196656 OCY196656 OMU196656 OWQ196656 PGM196656 PQI196656 QAE196656 QKA196656 QTW196656 RDS196656 RNO196656 RXK196656 SHG196656 SRC196656 TAY196656 TKU196656 TUQ196656 UEM196656 UOI196656 UYE196656 VIA196656 VRW196656 WBS196656 WLO196656 WVK196656 C262192 IY262192 SU262192 ACQ262192 AMM262192 AWI262192 BGE262192 BQA262192 BZW262192 CJS262192 CTO262192 DDK262192 DNG262192 DXC262192 EGY262192 EQU262192 FAQ262192 FKM262192 FUI262192 GEE262192 GOA262192 GXW262192 HHS262192 HRO262192 IBK262192 ILG262192 IVC262192 JEY262192 JOU262192 JYQ262192 KIM262192 KSI262192 LCE262192 LMA262192 LVW262192 MFS262192 MPO262192 MZK262192 NJG262192 NTC262192 OCY262192 OMU262192 OWQ262192 PGM262192 PQI262192 QAE262192 QKA262192 QTW262192 RDS262192 RNO262192 RXK262192 SHG262192 SRC262192 TAY262192 TKU262192 TUQ262192 UEM262192 UOI262192 UYE262192 VIA262192 VRW262192 WBS262192 WLO262192 WVK262192 C327728 IY327728 SU327728 ACQ327728 AMM327728 AWI327728 BGE327728 BQA327728 BZW327728 CJS327728 CTO327728 DDK327728 DNG327728 DXC327728 EGY327728 EQU327728 FAQ327728 FKM327728 FUI327728 GEE327728 GOA327728 GXW327728 HHS327728 HRO327728 IBK327728 ILG327728 IVC327728 JEY327728 JOU327728 JYQ327728 KIM327728 KSI327728 LCE327728 LMA327728 LVW327728 MFS327728 MPO327728 MZK327728 NJG327728 NTC327728 OCY327728 OMU327728 OWQ327728 PGM327728 PQI327728 QAE327728 QKA327728 QTW327728 RDS327728 RNO327728 RXK327728 SHG327728 SRC327728 TAY327728 TKU327728 TUQ327728 UEM327728 UOI327728 UYE327728 VIA327728 VRW327728 WBS327728 WLO327728 WVK327728 C393264 IY393264 SU393264 ACQ393264 AMM393264 AWI393264 BGE393264 BQA393264 BZW393264 CJS393264 CTO393264 DDK393264 DNG393264 DXC393264 EGY393264 EQU393264 FAQ393264 FKM393264 FUI393264 GEE393264 GOA393264 GXW393264 HHS393264 HRO393264 IBK393264 ILG393264 IVC393264 JEY393264 JOU393264 JYQ393264 KIM393264 KSI393264 LCE393264 LMA393264 LVW393264 MFS393264 MPO393264 MZK393264 NJG393264 NTC393264 OCY393264 OMU393264 OWQ393264 PGM393264 PQI393264 QAE393264 QKA393264 QTW393264 RDS393264 RNO393264 RXK393264 SHG393264 SRC393264 TAY393264 TKU393264 TUQ393264 UEM393264 UOI393264 UYE393264 VIA393264 VRW393264 WBS393264 WLO393264 WVK393264 C458800 IY458800 SU458800 ACQ458800 AMM458800 AWI458800 BGE458800 BQA458800 BZW458800 CJS458800 CTO458800 DDK458800 DNG458800 DXC458800 EGY458800 EQU458800 FAQ458800 FKM458800 FUI458800 GEE458800 GOA458800 GXW458800 HHS458800 HRO458800 IBK458800 ILG458800 IVC458800 JEY458800 JOU458800 JYQ458800 KIM458800 KSI458800 LCE458800 LMA458800 LVW458800 MFS458800 MPO458800 MZK458800 NJG458800 NTC458800 OCY458800 OMU458800 OWQ458800 PGM458800 PQI458800 QAE458800 QKA458800 QTW458800 RDS458800 RNO458800 RXK458800 SHG458800 SRC458800 TAY458800 TKU458800 TUQ458800 UEM458800 UOI458800 UYE458800 VIA458800 VRW458800 WBS458800 WLO458800 WVK458800 C524336 IY524336 SU524336 ACQ524336 AMM524336 AWI524336 BGE524336 BQA524336 BZW524336 CJS524336 CTO524336 DDK524336 DNG524336 DXC524336 EGY524336 EQU524336 FAQ524336 FKM524336 FUI524336 GEE524336 GOA524336 GXW524336 HHS524336 HRO524336 IBK524336 ILG524336 IVC524336 JEY524336 JOU524336 JYQ524336 KIM524336 KSI524336 LCE524336 LMA524336 LVW524336 MFS524336 MPO524336 MZK524336 NJG524336 NTC524336 OCY524336 OMU524336 OWQ524336 PGM524336 PQI524336 QAE524336 QKA524336 QTW524336 RDS524336 RNO524336 RXK524336 SHG524336 SRC524336 TAY524336 TKU524336 TUQ524336 UEM524336 UOI524336 UYE524336 VIA524336 VRW524336 WBS524336 WLO524336 WVK524336 C589872 IY589872 SU589872 ACQ589872 AMM589872 AWI589872 BGE589872 BQA589872 BZW589872 CJS589872 CTO589872 DDK589872 DNG589872 DXC589872 EGY589872 EQU589872 FAQ589872 FKM589872 FUI589872 GEE589872 GOA589872 GXW589872 HHS589872 HRO589872 IBK589872 ILG589872 IVC589872 JEY589872 JOU589872 JYQ589872 KIM589872 KSI589872 LCE589872 LMA589872 LVW589872 MFS589872 MPO589872 MZK589872 NJG589872 NTC589872 OCY589872 OMU589872 OWQ589872 PGM589872 PQI589872 QAE589872 QKA589872 QTW589872 RDS589872 RNO589872 RXK589872 SHG589872 SRC589872 TAY589872 TKU589872 TUQ589872 UEM589872 UOI589872 UYE589872 VIA589872 VRW589872 WBS589872 WLO589872 WVK589872 C655408 IY655408 SU655408 ACQ655408 AMM655408 AWI655408 BGE655408 BQA655408 BZW655408 CJS655408 CTO655408 DDK655408 DNG655408 DXC655408 EGY655408 EQU655408 FAQ655408 FKM655408 FUI655408 GEE655408 GOA655408 GXW655408 HHS655408 HRO655408 IBK655408 ILG655408 IVC655408 JEY655408 JOU655408 JYQ655408 KIM655408 KSI655408 LCE655408 LMA655408 LVW655408 MFS655408 MPO655408 MZK655408 NJG655408 NTC655408 OCY655408 OMU655408 OWQ655408 PGM655408 PQI655408 QAE655408 QKA655408 QTW655408 RDS655408 RNO655408 RXK655408 SHG655408 SRC655408 TAY655408 TKU655408 TUQ655408 UEM655408 UOI655408 UYE655408 VIA655408 VRW655408 WBS655408 WLO655408 WVK655408 C720944 IY720944 SU720944 ACQ720944 AMM720944 AWI720944 BGE720944 BQA720944 BZW720944 CJS720944 CTO720944 DDK720944 DNG720944 DXC720944 EGY720944 EQU720944 FAQ720944 FKM720944 FUI720944 GEE720944 GOA720944 GXW720944 HHS720944 HRO720944 IBK720944 ILG720944 IVC720944 JEY720944 JOU720944 JYQ720944 KIM720944 KSI720944 LCE720944 LMA720944 LVW720944 MFS720944 MPO720944 MZK720944 NJG720944 NTC720944 OCY720944 OMU720944 OWQ720944 PGM720944 PQI720944 QAE720944 QKA720944 QTW720944 RDS720944 RNO720944 RXK720944 SHG720944 SRC720944 TAY720944 TKU720944 TUQ720944 UEM720944 UOI720944 UYE720944 VIA720944 VRW720944 WBS720944 WLO720944 WVK720944 C786480 IY786480 SU786480 ACQ786480 AMM786480 AWI786480 BGE786480 BQA786480 BZW786480 CJS786480 CTO786480 DDK786480 DNG786480 DXC786480 EGY786480 EQU786480 FAQ786480 FKM786480 FUI786480 GEE786480 GOA786480 GXW786480 HHS786480 HRO786480 IBK786480 ILG786480 IVC786480 JEY786480 JOU786480 JYQ786480 KIM786480 KSI786480 LCE786480 LMA786480 LVW786480 MFS786480 MPO786480 MZK786480 NJG786480 NTC786480 OCY786480 OMU786480 OWQ786480 PGM786480 PQI786480 QAE786480 QKA786480 QTW786480 RDS786480 RNO786480 RXK786480 SHG786480 SRC786480 TAY786480 TKU786480 TUQ786480 UEM786480 UOI786480 UYE786480 VIA786480 VRW786480 WBS786480 WLO786480 WVK786480 C852016 IY852016 SU852016 ACQ852016 AMM852016 AWI852016 BGE852016 BQA852016 BZW852016 CJS852016 CTO852016 DDK852016 DNG852016 DXC852016 EGY852016 EQU852016 FAQ852016 FKM852016 FUI852016 GEE852016 GOA852016 GXW852016 HHS852016 HRO852016 IBK852016 ILG852016 IVC852016 JEY852016 JOU852016 JYQ852016 KIM852016 KSI852016 LCE852016 LMA852016 LVW852016 MFS852016 MPO852016 MZK852016 NJG852016 NTC852016 OCY852016 OMU852016 OWQ852016 PGM852016 PQI852016 QAE852016 QKA852016 QTW852016 RDS852016 RNO852016 RXK852016 SHG852016 SRC852016 TAY852016 TKU852016 TUQ852016 UEM852016 UOI852016 UYE852016 VIA852016 VRW852016 WBS852016 WLO852016 WVK852016 C917552 IY917552 SU917552 ACQ917552 AMM917552 AWI917552 BGE917552 BQA917552 BZW917552 CJS917552 CTO917552 DDK917552 DNG917552 DXC917552 EGY917552 EQU917552 FAQ917552 FKM917552 FUI917552 GEE917552 GOA917552 GXW917552 HHS917552 HRO917552 IBK917552 ILG917552 IVC917552 JEY917552 JOU917552 JYQ917552 KIM917552 KSI917552 LCE917552 LMA917552 LVW917552 MFS917552 MPO917552 MZK917552 NJG917552 NTC917552 OCY917552 OMU917552 OWQ917552 PGM917552 PQI917552 QAE917552 QKA917552 QTW917552 RDS917552 RNO917552 RXK917552 SHG917552 SRC917552 TAY917552 TKU917552 TUQ917552 UEM917552 UOI917552 UYE917552 VIA917552 VRW917552 WBS917552 WLO917552 WVK917552 C983088 IY983088 SU983088 ACQ983088 AMM983088 AWI983088 BGE983088 BQA983088 BZW983088 CJS983088 CTO983088 DDK983088 DNG983088 DXC983088 EGY983088 EQU983088 FAQ983088 FKM983088 FUI983088 GEE983088 GOA983088 GXW983088 HHS983088 HRO983088 IBK983088 ILG983088 IVC983088 JEY983088 JOU983088 JYQ983088 KIM983088 KSI983088 LCE983088 LMA983088 LVW983088 MFS983088 MPO983088 MZK983088 NJG983088 NTC983088 OCY983088 OMU983088 OWQ983088 PGM983088 PQI983088 QAE983088 QKA983088 QTW983088 RDS983088 RNO983088 RXK983088 SHG983088 SRC983088 TAY983088 TKU983088 TUQ983088 UEM983088 UOI983088 UYE983088 VIA983088 VRW983088 WBS983088 WLO983088 WVK983088 C28 IY28 SU28 ACQ28 AMM28 AWI28 BGE28 BQA28 BZW28 CJS28 CTO28 DDK28 DNG28 DXC28 EGY28 EQU28 FAQ28 FKM28 FUI28 GEE28 GOA28 GXW28 HHS28 HRO28 IBK28 ILG28 IVC28 JEY28 JOU28 JYQ28 KIM28 KSI28 LCE28 LMA28 LVW28 MFS28 MPO28 MZK28 NJG28 NTC28 OCY28 OMU28 OWQ28 PGM28 PQI28 QAE28 QKA28 QTW28 RDS28 RNO28 RXK28 SHG28 SRC28 TAY28 TKU28 TUQ28 UEM28 UOI28 UYE28 VIA28 VRW28 WBS28 WLO28 WVK28 C65576 IY65576 SU65576 ACQ65576 AMM65576 AWI65576 BGE65576 BQA65576 BZW65576 CJS65576 CTO65576 DDK65576 DNG65576 DXC65576 EGY65576 EQU65576 FAQ65576 FKM65576 FUI65576 GEE65576 GOA65576 GXW65576 HHS65576 HRO65576 IBK65576 ILG65576 IVC65576 JEY65576 JOU65576 JYQ65576 KIM65576 KSI65576 LCE65576 LMA65576 LVW65576 MFS65576 MPO65576 MZK65576 NJG65576 NTC65576 OCY65576 OMU65576 OWQ65576 PGM65576 PQI65576 QAE65576 QKA65576 QTW65576 RDS65576 RNO65576 RXK65576 SHG65576 SRC65576 TAY65576 TKU65576 TUQ65576 UEM65576 UOI65576 UYE65576 VIA65576 VRW65576 WBS65576 WLO65576 WVK65576 C131112 IY131112 SU131112 ACQ131112 AMM131112 AWI131112 BGE131112 BQA131112 BZW131112 CJS131112 CTO131112 DDK131112 DNG131112 DXC131112 EGY131112 EQU131112 FAQ131112 FKM131112 FUI131112 GEE131112 GOA131112 GXW131112 HHS131112 HRO131112 IBK131112 ILG131112 IVC131112 JEY131112 JOU131112 JYQ131112 KIM131112 KSI131112 LCE131112 LMA131112 LVW131112 MFS131112 MPO131112 MZK131112 NJG131112 NTC131112 OCY131112 OMU131112 OWQ131112 PGM131112 PQI131112 QAE131112 QKA131112 QTW131112 RDS131112 RNO131112 RXK131112 SHG131112 SRC131112 TAY131112 TKU131112 TUQ131112 UEM131112 UOI131112 UYE131112 VIA131112 VRW131112 WBS131112 WLO131112 WVK131112 C196648 IY196648 SU196648 ACQ196648 AMM196648 AWI196648 BGE196648 BQA196648 BZW196648 CJS196648 CTO196648 DDK196648 DNG196648 DXC196648 EGY196648 EQU196648 FAQ196648 FKM196648 FUI196648 GEE196648 GOA196648 GXW196648 HHS196648 HRO196648 IBK196648 ILG196648 IVC196648 JEY196648 JOU196648 JYQ196648 KIM196648 KSI196648 LCE196648 LMA196648 LVW196648 MFS196648 MPO196648 MZK196648 NJG196648 NTC196648 OCY196648 OMU196648 OWQ196648 PGM196648 PQI196648 QAE196648 QKA196648 QTW196648 RDS196648 RNO196648 RXK196648 SHG196648 SRC196648 TAY196648 TKU196648 TUQ196648 UEM196648 UOI196648 UYE196648 VIA196648 VRW196648 WBS196648 WLO196648 WVK196648 C262184 IY262184 SU262184 ACQ262184 AMM262184 AWI262184 BGE262184 BQA262184 BZW262184 CJS262184 CTO262184 DDK262184 DNG262184 DXC262184 EGY262184 EQU262184 FAQ262184 FKM262184 FUI262184 GEE262184 GOA262184 GXW262184 HHS262184 HRO262184 IBK262184 ILG262184 IVC262184 JEY262184 JOU262184 JYQ262184 KIM262184 KSI262184 LCE262184 LMA262184 LVW262184 MFS262184 MPO262184 MZK262184 NJG262184 NTC262184 OCY262184 OMU262184 OWQ262184 PGM262184 PQI262184 QAE262184 QKA262184 QTW262184 RDS262184 RNO262184 RXK262184 SHG262184 SRC262184 TAY262184 TKU262184 TUQ262184 UEM262184 UOI262184 UYE262184 VIA262184 VRW262184 WBS262184 WLO262184 WVK262184 C327720 IY327720 SU327720 ACQ327720 AMM327720 AWI327720 BGE327720 BQA327720 BZW327720 CJS327720 CTO327720 DDK327720 DNG327720 DXC327720 EGY327720 EQU327720 FAQ327720 FKM327720 FUI327720 GEE327720 GOA327720 GXW327720 HHS327720 HRO327720 IBK327720 ILG327720 IVC327720 JEY327720 JOU327720 JYQ327720 KIM327720 KSI327720 LCE327720 LMA327720 LVW327720 MFS327720 MPO327720 MZK327720 NJG327720 NTC327720 OCY327720 OMU327720 OWQ327720 PGM327720 PQI327720 QAE327720 QKA327720 QTW327720 RDS327720 RNO327720 RXK327720 SHG327720 SRC327720 TAY327720 TKU327720 TUQ327720 UEM327720 UOI327720 UYE327720 VIA327720 VRW327720 WBS327720 WLO327720 WVK327720 C393256 IY393256 SU393256 ACQ393256 AMM393256 AWI393256 BGE393256 BQA393256 BZW393256 CJS393256 CTO393256 DDK393256 DNG393256 DXC393256 EGY393256 EQU393256 FAQ393256 FKM393256 FUI393256 GEE393256 GOA393256 GXW393256 HHS393256 HRO393256 IBK393256 ILG393256 IVC393256 JEY393256 JOU393256 JYQ393256 KIM393256 KSI393256 LCE393256 LMA393256 LVW393256 MFS393256 MPO393256 MZK393256 NJG393256 NTC393256 OCY393256 OMU393256 OWQ393256 PGM393256 PQI393256 QAE393256 QKA393256 QTW393256 RDS393256 RNO393256 RXK393256 SHG393256 SRC393256 TAY393256 TKU393256 TUQ393256 UEM393256 UOI393256 UYE393256 VIA393256 VRW393256 WBS393256 WLO393256 WVK393256 C458792 IY458792 SU458792 ACQ458792 AMM458792 AWI458792 BGE458792 BQA458792 BZW458792 CJS458792 CTO458792 DDK458792 DNG458792 DXC458792 EGY458792 EQU458792 FAQ458792 FKM458792 FUI458792 GEE458792 GOA458792 GXW458792 HHS458792 HRO458792 IBK458792 ILG458792 IVC458792 JEY458792 JOU458792 JYQ458792 KIM458792 KSI458792 LCE458792 LMA458792 LVW458792 MFS458792 MPO458792 MZK458792 NJG458792 NTC458792 OCY458792 OMU458792 OWQ458792 PGM458792 PQI458792 QAE458792 QKA458792 QTW458792 RDS458792 RNO458792 RXK458792 SHG458792 SRC458792 TAY458792 TKU458792 TUQ458792 UEM458792 UOI458792 UYE458792 VIA458792 VRW458792 WBS458792 WLO458792 WVK458792 C524328 IY524328 SU524328 ACQ524328 AMM524328 AWI524328 BGE524328 BQA524328 BZW524328 CJS524328 CTO524328 DDK524328 DNG524328 DXC524328 EGY524328 EQU524328 FAQ524328 FKM524328 FUI524328 GEE524328 GOA524328 GXW524328 HHS524328 HRO524328 IBK524328 ILG524328 IVC524328 JEY524328 JOU524328 JYQ524328 KIM524328 KSI524328 LCE524328 LMA524328 LVW524328 MFS524328 MPO524328 MZK524328 NJG524328 NTC524328 OCY524328 OMU524328 OWQ524328 PGM524328 PQI524328 QAE524328 QKA524328 QTW524328 RDS524328 RNO524328 RXK524328 SHG524328 SRC524328 TAY524328 TKU524328 TUQ524328 UEM524328 UOI524328 UYE524328 VIA524328 VRW524328 WBS524328 WLO524328 WVK524328 C589864 IY589864 SU589864 ACQ589864 AMM589864 AWI589864 BGE589864 BQA589864 BZW589864 CJS589864 CTO589864 DDK589864 DNG589864 DXC589864 EGY589864 EQU589864 FAQ589864 FKM589864 FUI589864 GEE589864 GOA589864 GXW589864 HHS589864 HRO589864 IBK589864 ILG589864 IVC589864 JEY589864 JOU589864 JYQ589864 KIM589864 KSI589864 LCE589864 LMA589864 LVW589864 MFS589864 MPO589864 MZK589864 NJG589864 NTC589864 OCY589864 OMU589864 OWQ589864 PGM589864 PQI589864 QAE589864 QKA589864 QTW589864 RDS589864 RNO589864 RXK589864 SHG589864 SRC589864 TAY589864 TKU589864 TUQ589864 UEM589864 UOI589864 UYE589864 VIA589864 VRW589864 WBS589864 WLO589864 WVK589864 C655400 IY655400 SU655400 ACQ655400 AMM655400 AWI655400 BGE655400 BQA655400 BZW655400 CJS655400 CTO655400 DDK655400 DNG655400 DXC655400 EGY655400 EQU655400 FAQ655400 FKM655400 FUI655400 GEE655400 GOA655400 GXW655400 HHS655400 HRO655400 IBK655400 ILG655400 IVC655400 JEY655400 JOU655400 JYQ655400 KIM655400 KSI655400 LCE655400 LMA655400 LVW655400 MFS655400 MPO655400 MZK655400 NJG655400 NTC655400 OCY655400 OMU655400 OWQ655400 PGM655400 PQI655400 QAE655400 QKA655400 QTW655400 RDS655400 RNO655400 RXK655400 SHG655400 SRC655400 TAY655400 TKU655400 TUQ655400 UEM655400 UOI655400 UYE655400 VIA655400 VRW655400 WBS655400 WLO655400 WVK655400 C720936 IY720936 SU720936 ACQ720936 AMM720936 AWI720936 BGE720936 BQA720936 BZW720936 CJS720936 CTO720936 DDK720936 DNG720936 DXC720936 EGY720936 EQU720936 FAQ720936 FKM720936 FUI720936 GEE720936 GOA720936 GXW720936 HHS720936 HRO720936 IBK720936 ILG720936 IVC720936 JEY720936 JOU720936 JYQ720936 KIM720936 KSI720936 LCE720936 LMA720936 LVW720936 MFS720936 MPO720936 MZK720936 NJG720936 NTC720936 OCY720936 OMU720936 OWQ720936 PGM720936 PQI720936 QAE720936 QKA720936 QTW720936 RDS720936 RNO720936 RXK720936 SHG720936 SRC720936 TAY720936 TKU720936 TUQ720936 UEM720936 UOI720936 UYE720936 VIA720936 VRW720936 WBS720936 WLO720936 WVK720936 C786472 IY786472 SU786472 ACQ786472 AMM786472 AWI786472 BGE786472 BQA786472 BZW786472 CJS786472 CTO786472 DDK786472 DNG786472 DXC786472 EGY786472 EQU786472 FAQ786472 FKM786472 FUI786472 GEE786472 GOA786472 GXW786472 HHS786472 HRO786472 IBK786472 ILG786472 IVC786472 JEY786472 JOU786472 JYQ786472 KIM786472 KSI786472 LCE786472 LMA786472 LVW786472 MFS786472 MPO786472 MZK786472 NJG786472 NTC786472 OCY786472 OMU786472 OWQ786472 PGM786472 PQI786472 QAE786472 QKA786472 QTW786472 RDS786472 RNO786472 RXK786472 SHG786472 SRC786472 TAY786472 TKU786472 TUQ786472 UEM786472 UOI786472 UYE786472 VIA786472 VRW786472 WBS786472 WLO786472 WVK786472 C852008 IY852008 SU852008 ACQ852008 AMM852008 AWI852008 BGE852008 BQA852008 BZW852008 CJS852008 CTO852008 DDK852008 DNG852008 DXC852008 EGY852008 EQU852008 FAQ852008 FKM852008 FUI852008 GEE852008 GOA852008 GXW852008 HHS852008 HRO852008 IBK852008 ILG852008 IVC852008 JEY852008 JOU852008 JYQ852008 KIM852008 KSI852008 LCE852008 LMA852008 LVW852008 MFS852008 MPO852008 MZK852008 NJG852008 NTC852008 OCY852008 OMU852008 OWQ852008 PGM852008 PQI852008 QAE852008 QKA852008 QTW852008 RDS852008 RNO852008 RXK852008 SHG852008 SRC852008 TAY852008 TKU852008 TUQ852008 UEM852008 UOI852008 UYE852008 VIA852008 VRW852008 WBS852008 WLO852008 WVK852008 C917544 IY917544 SU917544 ACQ917544 AMM917544 AWI917544 BGE917544 BQA917544 BZW917544 CJS917544 CTO917544 DDK917544 DNG917544 DXC917544 EGY917544 EQU917544 FAQ917544 FKM917544 FUI917544 GEE917544 GOA917544 GXW917544 HHS917544 HRO917544 IBK917544 ILG917544 IVC917544 JEY917544 JOU917544 JYQ917544 KIM917544 KSI917544 LCE917544 LMA917544 LVW917544 MFS917544 MPO917544 MZK917544 NJG917544 NTC917544 OCY917544 OMU917544 OWQ917544 PGM917544 PQI917544 QAE917544 QKA917544 QTW917544 RDS917544 RNO917544 RXK917544 SHG917544 SRC917544 TAY917544 TKU917544 TUQ917544 UEM917544 UOI917544 UYE917544 VIA917544 VRW917544 WBS917544 WLO917544 WVK917544 C983080 IY983080 SU983080 ACQ983080 AMM983080 AWI983080 BGE983080 BQA983080 BZW983080 CJS983080 CTO983080 DDK983080 DNG983080 DXC983080 EGY983080 EQU983080 FAQ983080 FKM983080 FUI983080 GEE983080 GOA983080 GXW983080 HHS983080 HRO983080 IBK983080 ILG983080 IVC983080 JEY983080 JOU983080 JYQ983080 KIM983080 KSI983080 LCE983080 LMA983080 LVW983080 MFS983080 MPO983080 MZK983080 NJG983080 NTC983080 OCY983080 OMU983080 OWQ983080 PGM983080 PQI983080 QAE983080 QKA983080 QTW983080 RDS983080 RNO983080 RXK983080 SHG983080 SRC983080 TAY983080 TKU983080 TUQ983080 UEM983080 UOI983080 UYE983080 VIA983080 VRW983080 WBS983080 WLO983080 WVK983080 C24 IY24 SU24 ACQ24 AMM24 AWI24 BGE24 BQA24 BZW24 CJS24 CTO24 DDK24 DNG24 DXC24 EGY24 EQU24 FAQ24 FKM24 FUI24 GEE24 GOA24 GXW24 HHS24 HRO24 IBK24 ILG24 IVC24 JEY24 JOU24 JYQ24 KIM24 KSI24 LCE24 LMA24 LVW24 MFS24 MPO24 MZK24 NJG24 NTC24 OCY24 OMU24 OWQ24 PGM24 PQI24 QAE24 QKA24 QTW24 RDS24 RNO24 RXK24 SHG24 SRC24 TAY24 TKU24 TUQ24 UEM24 UOI24 UYE24 VIA24 VRW24 WBS24 WLO24 WVK24 C65572 IY65572 SU65572 ACQ65572 AMM65572 AWI65572 BGE65572 BQA65572 BZW65572 CJS65572 CTO65572 DDK65572 DNG65572 DXC65572 EGY65572 EQU65572 FAQ65572 FKM65572 FUI65572 GEE65572 GOA65572 GXW65572 HHS65572 HRO65572 IBK65572 ILG65572 IVC65572 JEY65572 JOU65572 JYQ65572 KIM65572 KSI65572 LCE65572 LMA65572 LVW65572 MFS65572 MPO65572 MZK65572 NJG65572 NTC65572 OCY65572 OMU65572 OWQ65572 PGM65572 PQI65572 QAE65572 QKA65572 QTW65572 RDS65572 RNO65572 RXK65572 SHG65572 SRC65572 TAY65572 TKU65572 TUQ65572 UEM65572 UOI65572 UYE65572 VIA65572 VRW65572 WBS65572 WLO65572 WVK65572 C131108 IY131108 SU131108 ACQ131108 AMM131108 AWI131108 BGE131108 BQA131108 BZW131108 CJS131108 CTO131108 DDK131108 DNG131108 DXC131108 EGY131108 EQU131108 FAQ131108 FKM131108 FUI131108 GEE131108 GOA131108 GXW131108 HHS131108 HRO131108 IBK131108 ILG131108 IVC131108 JEY131108 JOU131108 JYQ131108 KIM131108 KSI131108 LCE131108 LMA131108 LVW131108 MFS131108 MPO131108 MZK131108 NJG131108 NTC131108 OCY131108 OMU131108 OWQ131108 PGM131108 PQI131108 QAE131108 QKA131108 QTW131108 RDS131108 RNO131108 RXK131108 SHG131108 SRC131108 TAY131108 TKU131108 TUQ131108 UEM131108 UOI131108 UYE131108 VIA131108 VRW131108 WBS131108 WLO131108 WVK131108 C196644 IY196644 SU196644 ACQ196644 AMM196644 AWI196644 BGE196644 BQA196644 BZW196644 CJS196644 CTO196644 DDK196644 DNG196644 DXC196644 EGY196644 EQU196644 FAQ196644 FKM196644 FUI196644 GEE196644 GOA196644 GXW196644 HHS196644 HRO196644 IBK196644 ILG196644 IVC196644 JEY196644 JOU196644 JYQ196644 KIM196644 KSI196644 LCE196644 LMA196644 LVW196644 MFS196644 MPO196644 MZK196644 NJG196644 NTC196644 OCY196644 OMU196644 OWQ196644 PGM196644 PQI196644 QAE196644 QKA196644 QTW196644 RDS196644 RNO196644 RXK196644 SHG196644 SRC196644 TAY196644 TKU196644 TUQ196644 UEM196644 UOI196644 UYE196644 VIA196644 VRW196644 WBS196644 WLO196644 WVK196644 C262180 IY262180 SU262180 ACQ262180 AMM262180 AWI262180 BGE262180 BQA262180 BZW262180 CJS262180 CTO262180 DDK262180 DNG262180 DXC262180 EGY262180 EQU262180 FAQ262180 FKM262180 FUI262180 GEE262180 GOA262180 GXW262180 HHS262180 HRO262180 IBK262180 ILG262180 IVC262180 JEY262180 JOU262180 JYQ262180 KIM262180 KSI262180 LCE262180 LMA262180 LVW262180 MFS262180 MPO262180 MZK262180 NJG262180 NTC262180 OCY262180 OMU262180 OWQ262180 PGM262180 PQI262180 QAE262180 QKA262180 QTW262180 RDS262180 RNO262180 RXK262180 SHG262180 SRC262180 TAY262180 TKU262180 TUQ262180 UEM262180 UOI262180 UYE262180 VIA262180 VRW262180 WBS262180 WLO262180 WVK262180 C327716 IY327716 SU327716 ACQ327716 AMM327716 AWI327716 BGE327716 BQA327716 BZW327716 CJS327716 CTO327716 DDK327716 DNG327716 DXC327716 EGY327716 EQU327716 FAQ327716 FKM327716 FUI327716 GEE327716 GOA327716 GXW327716 HHS327716 HRO327716 IBK327716 ILG327716 IVC327716 JEY327716 JOU327716 JYQ327716 KIM327716 KSI327716 LCE327716 LMA327716 LVW327716 MFS327716 MPO327716 MZK327716 NJG327716 NTC327716 OCY327716 OMU327716 OWQ327716 PGM327716 PQI327716 QAE327716 QKA327716 QTW327716 RDS327716 RNO327716 RXK327716 SHG327716 SRC327716 TAY327716 TKU327716 TUQ327716 UEM327716 UOI327716 UYE327716 VIA327716 VRW327716 WBS327716 WLO327716 WVK327716 C393252 IY393252 SU393252 ACQ393252 AMM393252 AWI393252 BGE393252 BQA393252 BZW393252 CJS393252 CTO393252 DDK393252 DNG393252 DXC393252 EGY393252 EQU393252 FAQ393252 FKM393252 FUI393252 GEE393252 GOA393252 GXW393252 HHS393252 HRO393252 IBK393252 ILG393252 IVC393252 JEY393252 JOU393252 JYQ393252 KIM393252 KSI393252 LCE393252 LMA393252 LVW393252 MFS393252 MPO393252 MZK393252 NJG393252 NTC393252 OCY393252 OMU393252 OWQ393252 PGM393252 PQI393252 QAE393252 QKA393252 QTW393252 RDS393252 RNO393252 RXK393252 SHG393252 SRC393252 TAY393252 TKU393252 TUQ393252 UEM393252 UOI393252 UYE393252 VIA393252 VRW393252 WBS393252 WLO393252 WVK393252 C458788 IY458788 SU458788 ACQ458788 AMM458788 AWI458788 BGE458788 BQA458788 BZW458788 CJS458788 CTO458788 DDK458788 DNG458788 DXC458788 EGY458788 EQU458788 FAQ458788 FKM458788 FUI458788 GEE458788 GOA458788 GXW458788 HHS458788 HRO458788 IBK458788 ILG458788 IVC458788 JEY458788 JOU458788 JYQ458788 KIM458788 KSI458788 LCE458788 LMA458788 LVW458788 MFS458788 MPO458788 MZK458788 NJG458788 NTC458788 OCY458788 OMU458788 OWQ458788 PGM458788 PQI458788 QAE458788 QKA458788 QTW458788 RDS458788 RNO458788 RXK458788 SHG458788 SRC458788 TAY458788 TKU458788 TUQ458788 UEM458788 UOI458788 UYE458788 VIA458788 VRW458788 WBS458788 WLO458788 WVK458788 C524324 IY524324 SU524324 ACQ524324 AMM524324 AWI524324 BGE524324 BQA524324 BZW524324 CJS524324 CTO524324 DDK524324 DNG524324 DXC524324 EGY524324 EQU524324 FAQ524324 FKM524324 FUI524324 GEE524324 GOA524324 GXW524324 HHS524324 HRO524324 IBK524324 ILG524324 IVC524324 JEY524324 JOU524324 JYQ524324 KIM524324 KSI524324 LCE524324 LMA524324 LVW524324 MFS524324 MPO524324 MZK524324 NJG524324 NTC524324 OCY524324 OMU524324 OWQ524324 PGM524324 PQI524324 QAE524324 QKA524324 QTW524324 RDS524324 RNO524324 RXK524324 SHG524324 SRC524324 TAY524324 TKU524324 TUQ524324 UEM524324 UOI524324 UYE524324 VIA524324 VRW524324 WBS524324 WLO524324 WVK524324 C589860 IY589860 SU589860 ACQ589860 AMM589860 AWI589860 BGE589860 BQA589860 BZW589860 CJS589860 CTO589860 DDK589860 DNG589860 DXC589860 EGY589860 EQU589860 FAQ589860 FKM589860 FUI589860 GEE589860 GOA589860 GXW589860 HHS589860 HRO589860 IBK589860 ILG589860 IVC589860 JEY589860 JOU589860 JYQ589860 KIM589860 KSI589860 LCE589860 LMA589860 LVW589860 MFS589860 MPO589860 MZK589860 NJG589860 NTC589860 OCY589860 OMU589860 OWQ589860 PGM589860 PQI589860 QAE589860 QKA589860 QTW589860 RDS589860 RNO589860 RXK589860 SHG589860 SRC589860 TAY589860 TKU589860 TUQ589860 UEM589860 UOI589860 UYE589860 VIA589860 VRW589860 WBS589860 WLO589860 WVK589860 C655396 IY655396 SU655396 ACQ655396 AMM655396 AWI655396 BGE655396 BQA655396 BZW655396 CJS655396 CTO655396 DDK655396 DNG655396 DXC655396 EGY655396 EQU655396 FAQ655396 FKM655396 FUI655396 GEE655396 GOA655396 GXW655396 HHS655396 HRO655396 IBK655396 ILG655396 IVC655396 JEY655396 JOU655396 JYQ655396 KIM655396 KSI655396 LCE655396 LMA655396 LVW655396 MFS655396 MPO655396 MZK655396 NJG655396 NTC655396 OCY655396 OMU655396 OWQ655396 PGM655396 PQI655396 QAE655396 QKA655396 QTW655396 RDS655396 RNO655396 RXK655396 SHG655396 SRC655396 TAY655396 TKU655396 TUQ655396 UEM655396 UOI655396 UYE655396 VIA655396 VRW655396 WBS655396 WLO655396 WVK655396 C720932 IY720932 SU720932 ACQ720932 AMM720932 AWI720932 BGE720932 BQA720932 BZW720932 CJS720932 CTO720932 DDK720932 DNG720932 DXC720932 EGY720932 EQU720932 FAQ720932 FKM720932 FUI720932 GEE720932 GOA720932 GXW720932 HHS720932 HRO720932 IBK720932 ILG720932 IVC720932 JEY720932 JOU720932 JYQ720932 KIM720932 KSI720932 LCE720932 LMA720932 LVW720932 MFS720932 MPO720932 MZK720932 NJG720932 NTC720932 OCY720932 OMU720932 OWQ720932 PGM720932 PQI720932 QAE720932 QKA720932 QTW720932 RDS720932 RNO720932 RXK720932 SHG720932 SRC720932 TAY720932 TKU720932 TUQ720932 UEM720932 UOI720932 UYE720932 VIA720932 VRW720932 WBS720932 WLO720932 WVK720932 C786468 IY786468 SU786468 ACQ786468 AMM786468 AWI786468 BGE786468 BQA786468 BZW786468 CJS786468 CTO786468 DDK786468 DNG786468 DXC786468 EGY786468 EQU786468 FAQ786468 FKM786468 FUI786468 GEE786468 GOA786468 GXW786468 HHS786468 HRO786468 IBK786468 ILG786468 IVC786468 JEY786468 JOU786468 JYQ786468 KIM786468 KSI786468 LCE786468 LMA786468 LVW786468 MFS786468 MPO786468 MZK786468 NJG786468 NTC786468 OCY786468 OMU786468 OWQ786468 PGM786468 PQI786468 QAE786468 QKA786468 QTW786468 RDS786468 RNO786468 RXK786468 SHG786468 SRC786468 TAY786468 TKU786468 TUQ786468 UEM786468 UOI786468 UYE786468 VIA786468 VRW786468 WBS786468 WLO786468 WVK786468 C852004 IY852004 SU852004 ACQ852004 AMM852004 AWI852004 BGE852004 BQA852004 BZW852004 CJS852004 CTO852004 DDK852004 DNG852004 DXC852004 EGY852004 EQU852004 FAQ852004 FKM852004 FUI852004 GEE852004 GOA852004 GXW852004 HHS852004 HRO852004 IBK852004 ILG852004 IVC852004 JEY852004 JOU852004 JYQ852004 KIM852004 KSI852004 LCE852004 LMA852004 LVW852004 MFS852004 MPO852004 MZK852004 NJG852004 NTC852004 OCY852004 OMU852004 OWQ852004 PGM852004 PQI852004 QAE852004 QKA852004 QTW852004 RDS852004 RNO852004 RXK852004 SHG852004 SRC852004 TAY852004 TKU852004 TUQ852004 UEM852004 UOI852004 UYE852004 VIA852004 VRW852004 WBS852004 WLO852004 WVK852004 C917540 IY917540 SU917540 ACQ917540 AMM917540 AWI917540 BGE917540 BQA917540 BZW917540 CJS917540 CTO917540 DDK917540 DNG917540 DXC917540 EGY917540 EQU917540 FAQ917540 FKM917540 FUI917540 GEE917540 GOA917540 GXW917540 HHS917540 HRO917540 IBK917540 ILG917540 IVC917540 JEY917540 JOU917540 JYQ917540 KIM917540 KSI917540 LCE917540 LMA917540 LVW917540 MFS917540 MPO917540 MZK917540 NJG917540 NTC917540 OCY917540 OMU917540 OWQ917540 PGM917540 PQI917540 QAE917540 QKA917540 QTW917540 RDS917540 RNO917540 RXK917540 SHG917540 SRC917540 TAY917540 TKU917540 TUQ917540 UEM917540 UOI917540 UYE917540 VIA917540 VRW917540 WBS917540 WLO917540 WVK917540 C983076 IY983076 SU983076 ACQ983076 AMM983076 AWI983076 BGE983076 BQA983076 BZW983076 CJS983076 CTO983076 DDK983076 DNG983076 DXC983076 EGY983076 EQU983076 FAQ983076 FKM983076 FUI983076 GEE983076 GOA983076 GXW983076 HHS983076 HRO983076 IBK983076 ILG983076 IVC983076 JEY983076 JOU983076 JYQ983076 KIM983076 KSI983076 LCE983076 LMA983076 LVW983076 MFS983076 MPO983076 MZK983076 NJG983076 NTC983076 OCY983076 OMU983076 OWQ983076 PGM983076 PQI983076 QAE983076 QKA983076 QTW983076 RDS983076 RNO983076 RXK983076 SHG983076 SRC983076 TAY983076 TKU983076 TUQ983076 UEM983076 UOI983076 UYE983076 VIA983076 VRW983076 WBS983076 WLO983076 WVK983076 BGE32 BQA32 BZW32 CJS32 CTO32 DDK32 DNG32 DXC32 EGY32 EQU32 FAQ32 FKM32 FUI32 GEE32 GOA32 GXW32 HHS32 HRO32 IBK32 ILG32 IVC32 JEY32 JOU32 JYQ32 KIM32 KSI32 LCE32 LMA32 LVW32 MFS32 MPO32 MZK32 NJG32 NTC32 OCY32 OMU32 OWQ32 PGM32 PQI32 QAE32 QKA32 QTW32 RDS32 RNO32 RXK32 SHG32 SRC32 TAY32 TKU32 TUQ32 UEM32 UOI32 UYE32 VIA32 VRW32 WBS32 WLO32 WVK32 C32 IY32 SU32 ACQ32 AMM32 WVK983086 C65580 IY65580 SU65580 ACQ65580 AMM65580 AWI65580 BGE65580 BQA65580 BZW65580 CJS65580 CTO65580 DDK65580 DNG65580 DXC65580 EGY65580 EQU65580 FAQ65580 FKM65580 FUI65580 GEE65580 GOA65580 GXW65580 HHS65580 HRO65580 IBK65580 ILG65580 IVC65580 JEY65580 JOU65580 JYQ65580 KIM65580 KSI65580 LCE65580 LMA65580 LVW65580 MFS65580 MPO65580 MZK65580 NJG65580 NTC65580 OCY65580 OMU65580 OWQ65580 PGM65580 PQI65580 QAE65580 QKA65580 QTW65580 RDS65580 RNO65580 RXK65580 SHG65580 SRC65580 TAY65580 TKU65580 TUQ65580 UEM65580 UOI65580 UYE65580 VIA65580 VRW65580 WBS65580 WLO65580 WVK65580 C131116 IY131116 SU131116 ACQ131116 AMM131116 AWI131116 BGE131116 BQA131116 BZW131116 CJS131116 CTO131116 DDK131116 DNG131116 DXC131116 EGY131116 EQU131116 FAQ131116 FKM131116 FUI131116 GEE131116 GOA131116 GXW131116 HHS131116 HRO131116 IBK131116 ILG131116 IVC131116 JEY131116 JOU131116 JYQ131116 KIM131116 KSI131116 LCE131116 LMA131116 LVW131116 MFS131116 MPO131116 MZK131116 NJG131116 NTC131116 OCY131116 OMU131116 OWQ131116 PGM131116 PQI131116 QAE131116 QKA131116 QTW131116 RDS131116 RNO131116 RXK131116 SHG131116 SRC131116 TAY131116 TKU131116 TUQ131116 UEM131116 UOI131116 UYE131116 VIA131116 VRW131116 WBS131116 WLO131116 WVK131116 C196652 IY196652 SU196652 ACQ196652 AMM196652 AWI196652 BGE196652 BQA196652 BZW196652 CJS196652 CTO196652 DDK196652 DNG196652 DXC196652 EGY196652 EQU196652 FAQ196652 FKM196652 FUI196652 GEE196652 GOA196652 GXW196652 HHS196652 HRO196652 IBK196652 ILG196652 IVC196652 JEY196652 JOU196652 JYQ196652 KIM196652 KSI196652 LCE196652 LMA196652 LVW196652 MFS196652 MPO196652 MZK196652 NJG196652 NTC196652 OCY196652 OMU196652 OWQ196652 PGM196652 PQI196652 QAE196652 QKA196652 QTW196652 RDS196652 RNO196652 RXK196652 SHG196652 SRC196652 TAY196652 TKU196652 TUQ196652 UEM196652 UOI196652 UYE196652 VIA196652 VRW196652 WBS196652 WLO196652 WVK196652 C262188 IY262188 SU262188 ACQ262188 AMM262188 AWI262188 BGE262188 BQA262188 BZW262188 CJS262188 CTO262188 DDK262188 DNG262188 DXC262188 EGY262188 EQU262188 FAQ262188 FKM262188 FUI262188 GEE262188 GOA262188 GXW262188 HHS262188 HRO262188 IBK262188 ILG262188 IVC262188 JEY262188 JOU262188 JYQ262188 KIM262188 KSI262188 LCE262188 LMA262188 LVW262188 MFS262188 MPO262188 MZK262188 NJG262188 NTC262188 OCY262188 OMU262188 OWQ262188 PGM262188 PQI262188 QAE262188 QKA262188 QTW262188 RDS262188 RNO262188 RXK262188 SHG262188 SRC262188 TAY262188 TKU262188 TUQ262188 UEM262188 UOI262188 UYE262188 VIA262188 VRW262188 WBS262188 WLO262188 WVK262188 C327724 IY327724 SU327724 ACQ327724 AMM327724 AWI327724 BGE327724 BQA327724 BZW327724 CJS327724 CTO327724 DDK327724 DNG327724 DXC327724 EGY327724 EQU327724 FAQ327724 FKM327724 FUI327724 GEE327724 GOA327724 GXW327724 HHS327724 HRO327724 IBK327724 ILG327724 IVC327724 JEY327724 JOU327724 JYQ327724 KIM327724 KSI327724 LCE327724 LMA327724 LVW327724 MFS327724 MPO327724 MZK327724 NJG327724 NTC327724 OCY327724 OMU327724 OWQ327724 PGM327724 PQI327724 QAE327724 QKA327724 QTW327724 RDS327724 RNO327724 RXK327724 SHG327724 SRC327724 TAY327724 TKU327724 TUQ327724 UEM327724 UOI327724 UYE327724 VIA327724 VRW327724 WBS327724 WLO327724 WVK327724 C393260 IY393260 SU393260 ACQ393260 AMM393260 AWI393260 BGE393260 BQA393260 BZW393260 CJS393260 CTO393260 DDK393260 DNG393260 DXC393260 EGY393260 EQU393260 FAQ393260 FKM393260 FUI393260 GEE393260 GOA393260 GXW393260 HHS393260 HRO393260 IBK393260 ILG393260 IVC393260 JEY393260 JOU393260 JYQ393260 KIM393260 KSI393260 LCE393260 LMA393260 LVW393260 MFS393260 MPO393260 MZK393260 NJG393260 NTC393260 OCY393260 OMU393260 OWQ393260 PGM393260 PQI393260 QAE393260 QKA393260 QTW393260 RDS393260 RNO393260 RXK393260 SHG393260 SRC393260 TAY393260 TKU393260 TUQ393260 UEM393260 UOI393260 UYE393260 VIA393260 VRW393260 WBS393260 WLO393260 WVK393260 C458796 IY458796 SU458796 ACQ458796 AMM458796 AWI458796 BGE458796 BQA458796 BZW458796 CJS458796 CTO458796 DDK458796 DNG458796 DXC458796 EGY458796 EQU458796 FAQ458796 FKM458796 FUI458796 GEE458796 GOA458796 GXW458796 HHS458796 HRO458796 IBK458796 ILG458796 IVC458796 JEY458796 JOU458796 JYQ458796 KIM458796 KSI458796 LCE458796 LMA458796 LVW458796 MFS458796 MPO458796 MZK458796 NJG458796 NTC458796 OCY458796 OMU458796 OWQ458796 PGM458796 PQI458796 QAE458796 QKA458796 QTW458796 RDS458796 RNO458796 RXK458796 SHG458796 SRC458796 TAY458796 TKU458796 TUQ458796 UEM458796 UOI458796 UYE458796 VIA458796 VRW458796 WBS458796 WLO458796 WVK458796 C524332 IY524332 SU524332 ACQ524332 AMM524332 AWI524332 BGE524332 BQA524332 BZW524332 CJS524332 CTO524332 DDK524332 DNG524332 DXC524332 EGY524332 EQU524332 FAQ524332 FKM524332 FUI524332 GEE524332 GOA524332 GXW524332 HHS524332 HRO524332 IBK524332 ILG524332 IVC524332 JEY524332 JOU524332 JYQ524332 KIM524332 KSI524332 LCE524332 LMA524332 LVW524332 MFS524332 MPO524332 MZK524332 NJG524332 NTC524332 OCY524332 OMU524332 OWQ524332 PGM524332 PQI524332 QAE524332 QKA524332 QTW524332 RDS524332 RNO524332 RXK524332 SHG524332 SRC524332 TAY524332 TKU524332 TUQ524332 UEM524332 UOI524332 UYE524332 VIA524332 VRW524332 WBS524332 WLO524332 WVK524332 C589868 IY589868 SU589868 ACQ589868 AMM589868 AWI589868 BGE589868 BQA589868 BZW589868 CJS589868 CTO589868 DDK589868 DNG589868 DXC589868 EGY589868 EQU589868 FAQ589868 FKM589868 FUI589868 GEE589868 GOA589868 GXW589868 HHS589868 HRO589868 IBK589868 ILG589868 IVC589868 JEY589868 JOU589868 JYQ589868 KIM589868 KSI589868 LCE589868 LMA589868 LVW589868 MFS589868 MPO589868 MZK589868 NJG589868 NTC589868 OCY589868 OMU589868 OWQ589868 PGM589868 PQI589868 QAE589868 QKA589868 QTW589868 RDS589868 RNO589868 RXK589868 SHG589868 SRC589868 TAY589868 TKU589868 TUQ589868 UEM589868 UOI589868 UYE589868 VIA589868 VRW589868 WBS589868 WLO589868 WVK589868 C655404 IY655404 SU655404 ACQ655404 AMM655404 AWI655404 BGE655404 BQA655404 BZW655404 CJS655404 CTO655404 DDK655404 DNG655404 DXC655404 EGY655404 EQU655404 FAQ655404 FKM655404 FUI655404 GEE655404 GOA655404 GXW655404 HHS655404 HRO655404 IBK655404 ILG655404 IVC655404 JEY655404 JOU655404 JYQ655404 KIM655404 KSI655404 LCE655404 LMA655404 LVW655404 MFS655404 MPO655404 MZK655404 NJG655404 NTC655404 OCY655404 OMU655404 OWQ655404 PGM655404 PQI655404 QAE655404 QKA655404 QTW655404 RDS655404 RNO655404 RXK655404 SHG655404 SRC655404 TAY655404 TKU655404 TUQ655404 UEM655404 UOI655404 UYE655404 VIA655404 VRW655404 WBS655404 WLO655404 WVK655404 C720940 IY720940 SU720940 ACQ720940 AMM720940 AWI720940 BGE720940 BQA720940 BZW720940 CJS720940 CTO720940 DDK720940 DNG720940 DXC720940 EGY720940 EQU720940 FAQ720940 FKM720940 FUI720940 GEE720940 GOA720940 GXW720940 HHS720940 HRO720940 IBK720940 ILG720940 IVC720940 JEY720940 JOU720940 JYQ720940 KIM720940 KSI720940 LCE720940 LMA720940 LVW720940 MFS720940 MPO720940 MZK720940 NJG720940 NTC720940 OCY720940 OMU720940 OWQ720940 PGM720940 PQI720940 QAE720940 QKA720940 QTW720940 RDS720940 RNO720940 RXK720940 SHG720940 SRC720940 TAY720940 TKU720940 TUQ720940 UEM720940 UOI720940 UYE720940 VIA720940 VRW720940 WBS720940 WLO720940 WVK720940 C786476 IY786476 SU786476 ACQ786476 AMM786476 AWI786476 BGE786476 BQA786476 BZW786476 CJS786476 CTO786476 DDK786476 DNG786476 DXC786476 EGY786476 EQU786476 FAQ786476 FKM786476 FUI786476 GEE786476 GOA786476 GXW786476 HHS786476 HRO786476 IBK786476 ILG786476 IVC786476 JEY786476 JOU786476 JYQ786476 KIM786476 KSI786476 LCE786476 LMA786476 LVW786476 MFS786476 MPO786476 MZK786476 NJG786476 NTC786476 OCY786476 OMU786476 OWQ786476 PGM786476 PQI786476 QAE786476 QKA786476 QTW786476 RDS786476 RNO786476 RXK786476 SHG786476 SRC786476 TAY786476 TKU786476 TUQ786476 UEM786476 UOI786476 UYE786476 VIA786476 VRW786476 WBS786476 WLO786476 WVK786476 C852012 IY852012 SU852012 ACQ852012 AMM852012 AWI852012 BGE852012 BQA852012 BZW852012 CJS852012 CTO852012 DDK852012 DNG852012 DXC852012 EGY852012 EQU852012 FAQ852012 FKM852012 FUI852012 GEE852012 GOA852012 GXW852012 HHS852012 HRO852012 IBK852012 ILG852012 IVC852012 JEY852012 JOU852012 JYQ852012 KIM852012 KSI852012 LCE852012 LMA852012 LVW852012 MFS852012 MPO852012 MZK852012 NJG852012 NTC852012 OCY852012 OMU852012 OWQ852012 PGM852012 PQI852012 QAE852012 QKA852012 QTW852012 RDS852012 RNO852012 RXK852012 SHG852012 SRC852012 TAY852012 TKU852012 TUQ852012 UEM852012 UOI852012 UYE852012 VIA852012 VRW852012 WBS852012 WLO852012 WVK852012 C917548 IY917548 SU917548 ACQ917548 AMM917548 AWI917548 BGE917548 BQA917548 BZW917548 CJS917548 CTO917548 DDK917548 DNG917548 DXC917548 EGY917548 EQU917548 FAQ917548 FKM917548 FUI917548 GEE917548 GOA917548 GXW917548 HHS917548 HRO917548 IBK917548 ILG917548 IVC917548 JEY917548 JOU917548 JYQ917548 KIM917548 KSI917548 LCE917548 LMA917548 LVW917548 MFS917548 MPO917548 MZK917548 NJG917548 NTC917548 OCY917548 OMU917548 OWQ917548 PGM917548 PQI917548 QAE917548 QKA917548 QTW917548 RDS917548 RNO917548 RXK917548 SHG917548 SRC917548 TAY917548 TKU917548 TUQ917548 UEM917548 UOI917548 UYE917548 VIA917548 VRW917548 WBS917548 WLO917548 WVK917548 C983084 IY983084 SU983084 ACQ983084 AMM983084 AWI983084 BGE983084 BQA983084 BZW983084 CJS983084 CTO983084 DDK983084 DNG983084 DXC983084 EGY983084 EQU983084 FAQ983084 FKM983084 FUI983084 GEE983084 GOA983084 GXW983084 HHS983084 HRO983084 IBK983084 ILG983084 IVC983084 JEY983084 JOU983084 JYQ983084 KIM983084 KSI983084 LCE983084 LMA983084 LVW983084 MFS983084 MPO983084 MZK983084 NJG983084 NTC983084 OCY983084 OMU983084 OWQ983084 PGM983084 PQI983084 QAE983084 QKA983084 QTW983084 RDS983084 RNO983084 RXK983084 SHG983084 SRC983084 TAY983084 TKU983084 TUQ983084 UEM983084 UOI983084 UYE983084 VIA983084 VRW983084 WBS983084 WLO983084 WVK983084 C46 IY46 SU46 ACQ46 AMM46 AWI46 BGE46 BQA46 BZW46 CJS46 CTO46 DDK46 DNG46 DXC46 EGY46 EQU46 FAQ46 FKM46 FUI46 GEE46 GOA46 GXW46 HHS46 HRO46 IBK46 ILG46 IVC46 JEY46 JOU46 JYQ46 KIM46 KSI46 LCE46 LMA46 LVW46 MFS46 MPO46 MZK46 NJG46 NTC46 OCY46 OMU46 OWQ46 PGM46 PQI46 QAE46 QKA46 QTW46 RDS46 RNO46 RXK46 SHG46 SRC46 TAY46 TKU46 TUQ46 UEM46 UOI46 UYE46 VIA46 VRW46 WBS46 WLO46 WVK46 C65582 IY65582 SU65582 ACQ65582 AMM65582 AWI65582 BGE65582 BQA65582 BZW65582 CJS65582 CTO65582 DDK65582 DNG65582 DXC65582 EGY65582 EQU65582 FAQ65582 FKM65582 FUI65582 GEE65582 GOA65582 GXW65582 HHS65582 HRO65582 IBK65582 ILG65582 IVC65582 JEY65582 JOU65582 JYQ65582 KIM65582 KSI65582 LCE65582 LMA65582 LVW65582 MFS65582 MPO65582 MZK65582 NJG65582 NTC65582 OCY65582 OMU65582 OWQ65582 PGM65582 PQI65582 QAE65582 QKA65582 QTW65582 RDS65582 RNO65582 RXK65582 SHG65582 SRC65582 TAY65582 TKU65582 TUQ65582 UEM65582 UOI65582 UYE65582 VIA65582 VRW65582 WBS65582 WLO65582 WVK65582 C131118 IY131118 SU131118 ACQ131118 AMM131118 AWI131118 BGE131118 BQA131118 BZW131118 CJS131118 CTO131118 DDK131118 DNG131118 DXC131118 EGY131118 EQU131118 FAQ131118 FKM131118 FUI131118 GEE131118 GOA131118 GXW131118 HHS131118 HRO131118 IBK131118 ILG131118 IVC131118 JEY131118 JOU131118 JYQ131118 KIM131118 KSI131118 LCE131118 LMA131118 LVW131118 MFS131118 MPO131118 MZK131118 NJG131118 NTC131118 OCY131118 OMU131118 OWQ131118 PGM131118 PQI131118 QAE131118 QKA131118 QTW131118 RDS131118 RNO131118 RXK131118 SHG131118 SRC131118 TAY131118 TKU131118 TUQ131118 UEM131118 UOI131118 UYE131118 VIA131118 VRW131118 WBS131118 WLO131118 WVK131118 C196654 IY196654 SU196654 ACQ196654 AMM196654 AWI196654 BGE196654 BQA196654 BZW196654 CJS196654 CTO196654 DDK196654 DNG196654 DXC196654 EGY196654 EQU196654 FAQ196654 FKM196654 FUI196654 GEE196654 GOA196654 GXW196654 HHS196654 HRO196654 IBK196654 ILG196654 IVC196654 JEY196654 JOU196654 JYQ196654 KIM196654 KSI196654 LCE196654 LMA196654 LVW196654 MFS196654 MPO196654 MZK196654 NJG196654 NTC196654 OCY196654 OMU196654 OWQ196654 PGM196654 PQI196654 QAE196654 QKA196654 QTW196654 RDS196654 RNO196654 RXK196654 SHG196654 SRC196654 TAY196654 TKU196654 TUQ196654 UEM196654 UOI196654 UYE196654 VIA196654 VRW196654 WBS196654 WLO196654 WVK196654 C262190 IY262190 SU262190 ACQ262190 AMM262190 AWI262190 BGE262190 BQA262190 BZW262190 CJS262190 CTO262190 DDK262190 DNG262190 DXC262190 EGY262190 EQU262190 FAQ262190 FKM262190 FUI262190 GEE262190 GOA262190 GXW262190 HHS262190 HRO262190 IBK262190 ILG262190 IVC262190 JEY262190 JOU262190 JYQ262190 KIM262190 KSI262190 LCE262190 LMA262190 LVW262190 MFS262190 MPO262190 MZK262190 NJG262190 NTC262190 OCY262190 OMU262190 OWQ262190 PGM262190 PQI262190 QAE262190 QKA262190 QTW262190 RDS262190 RNO262190 RXK262190 SHG262190 SRC262190 TAY262190 TKU262190 TUQ262190 UEM262190 UOI262190 UYE262190 VIA262190 VRW262190 WBS262190 WLO262190 WVK262190 C327726 IY327726 SU327726 ACQ327726 AMM327726 AWI327726 BGE327726 BQA327726 BZW327726 CJS327726 CTO327726 DDK327726 DNG327726 DXC327726 EGY327726 EQU327726 FAQ327726 FKM327726 FUI327726 GEE327726 GOA327726 GXW327726 HHS327726 HRO327726 IBK327726 ILG327726 IVC327726 JEY327726 JOU327726 JYQ327726 KIM327726 KSI327726 LCE327726 LMA327726 LVW327726 MFS327726 MPO327726 MZK327726 NJG327726 NTC327726 OCY327726 OMU327726 OWQ327726 PGM327726 PQI327726 QAE327726 QKA327726 QTW327726 RDS327726 RNO327726 RXK327726 SHG327726 SRC327726 TAY327726 TKU327726 TUQ327726 UEM327726 UOI327726 UYE327726 VIA327726 VRW327726 WBS327726 WLO327726 WVK327726 C393262 IY393262 SU393262 ACQ393262 AMM393262 AWI393262 BGE393262 BQA393262 BZW393262 CJS393262 CTO393262 DDK393262 DNG393262 DXC393262 EGY393262 EQU393262 FAQ393262 FKM393262 FUI393262 GEE393262 GOA393262 GXW393262 HHS393262 HRO393262 IBK393262 ILG393262 IVC393262 JEY393262 JOU393262 JYQ393262 KIM393262 KSI393262 LCE393262 LMA393262 LVW393262 MFS393262 MPO393262 MZK393262 NJG393262 NTC393262 OCY393262 OMU393262 OWQ393262 PGM393262 PQI393262 QAE393262 QKA393262 QTW393262 RDS393262 RNO393262 RXK393262 SHG393262 SRC393262 TAY393262 TKU393262 TUQ393262 UEM393262 UOI393262 UYE393262 VIA393262 VRW393262 WBS393262 WLO393262 WVK393262 C458798 IY458798 SU458798 ACQ458798 AMM458798 AWI458798 BGE458798 BQA458798 BZW458798 CJS458798 CTO458798 DDK458798 DNG458798 DXC458798 EGY458798 EQU458798 FAQ458798 FKM458798 FUI458798 GEE458798 GOA458798 GXW458798 HHS458798 HRO458798 IBK458798 ILG458798 IVC458798 JEY458798 JOU458798 JYQ458798 KIM458798 KSI458798 LCE458798 LMA458798 LVW458798 MFS458798 MPO458798 MZK458798 NJG458798 NTC458798 OCY458798 OMU458798 OWQ458798 PGM458798 PQI458798 QAE458798 QKA458798 QTW458798 RDS458798 RNO458798 RXK458798 SHG458798 SRC458798 TAY458798 TKU458798 TUQ458798 UEM458798 UOI458798 UYE458798 VIA458798 VRW458798 WBS458798 WLO458798 WVK458798 C524334 IY524334 SU524334 ACQ524334 AMM524334 AWI524334 BGE524334 BQA524334 BZW524334 CJS524334 CTO524334 DDK524334 DNG524334 DXC524334 EGY524334 EQU524334 FAQ524334 FKM524334 FUI524334 GEE524334 GOA524334 GXW524334 HHS524334 HRO524334 IBK524334 ILG524334 IVC524334 JEY524334 JOU524334 JYQ524334 KIM524334 KSI524334 LCE524334 LMA524334 LVW524334 MFS524334 MPO524334 MZK524334 NJG524334 NTC524334 OCY524334 OMU524334 OWQ524334 PGM524334 PQI524334 QAE524334 QKA524334 QTW524334 RDS524334 RNO524334 RXK524334 SHG524334 SRC524334 TAY524334 TKU524334 TUQ524334 UEM524334 UOI524334 UYE524334 VIA524334 VRW524334 WBS524334 WLO524334 WVK524334 C589870 IY589870 SU589870 ACQ589870 AMM589870 AWI589870 BGE589870 BQA589870 BZW589870 CJS589870 CTO589870 DDK589870 DNG589870 DXC589870 EGY589870 EQU589870 FAQ589870 FKM589870 FUI589870 GEE589870 GOA589870 GXW589870 HHS589870 HRO589870 IBK589870 ILG589870 IVC589870 JEY589870 JOU589870 JYQ589870 KIM589870 KSI589870 LCE589870 LMA589870 LVW589870 MFS589870 MPO589870 MZK589870 NJG589870 NTC589870 OCY589870 OMU589870 OWQ589870 PGM589870 PQI589870 QAE589870 QKA589870 QTW589870 RDS589870 RNO589870 RXK589870 SHG589870 SRC589870 TAY589870 TKU589870 TUQ589870 UEM589870 UOI589870 UYE589870 VIA589870 VRW589870 WBS589870 WLO589870 WVK589870 C655406 IY655406 SU655406 ACQ655406 AMM655406 AWI655406 BGE655406 BQA655406 BZW655406 CJS655406 CTO655406 DDK655406 DNG655406 DXC655406 EGY655406 EQU655406 FAQ655406 FKM655406 FUI655406 GEE655406 GOA655406 GXW655406 HHS655406 HRO655406 IBK655406 ILG655406 IVC655406 JEY655406 JOU655406 JYQ655406 KIM655406 KSI655406 LCE655406 LMA655406 LVW655406 MFS655406 MPO655406 MZK655406 NJG655406 NTC655406 OCY655406 OMU655406 OWQ655406 PGM655406 PQI655406 QAE655406 QKA655406 QTW655406 RDS655406 RNO655406 RXK655406 SHG655406 SRC655406 TAY655406 TKU655406 TUQ655406 UEM655406 UOI655406 UYE655406 VIA655406 VRW655406 WBS655406 WLO655406 WVK655406 C720942 IY720942 SU720942 ACQ720942 AMM720942 AWI720942 BGE720942 BQA720942 BZW720942 CJS720942 CTO720942 DDK720942 DNG720942 DXC720942 EGY720942 EQU720942 FAQ720942 FKM720942 FUI720942 GEE720942 GOA720942 GXW720942 HHS720942 HRO720942 IBK720942 ILG720942 IVC720942 JEY720942 JOU720942 JYQ720942 KIM720942 KSI720942 LCE720942 LMA720942 LVW720942 MFS720942 MPO720942 MZK720942 NJG720942 NTC720942 OCY720942 OMU720942 OWQ720942 PGM720942 PQI720942 QAE720942 QKA720942 QTW720942 RDS720942 RNO720942 RXK720942 SHG720942 SRC720942 TAY720942 TKU720942 TUQ720942 UEM720942 UOI720942 UYE720942 VIA720942 VRW720942 WBS720942 WLO720942 WVK720942 C786478 IY786478 SU786478 ACQ786478 AMM786478 AWI786478 BGE786478 BQA786478 BZW786478 CJS786478 CTO786478 DDK786478 DNG786478 DXC786478 EGY786478 EQU786478 FAQ786478 FKM786478 FUI786478 GEE786478 GOA786478 GXW786478 HHS786478 HRO786478 IBK786478 ILG786478 IVC786478 JEY786478 JOU786478 JYQ786478 KIM786478 KSI786478 LCE786478 LMA786478 LVW786478 MFS786478 MPO786478 MZK786478 NJG786478 NTC786478 OCY786478 OMU786478 OWQ786478 PGM786478 PQI786478 QAE786478 QKA786478 QTW786478 RDS786478 RNO786478 RXK786478 SHG786478 SRC786478 TAY786478 TKU786478 TUQ786478 UEM786478 UOI786478 UYE786478 VIA786478 VRW786478 WBS786478 WLO786478 WVK786478 C852014 IY852014 SU852014 ACQ852014 AMM852014 AWI852014 BGE852014 BQA852014 BZW852014 CJS852014 CTO852014 DDK852014 DNG852014 DXC852014 EGY852014 EQU852014 FAQ852014 FKM852014 FUI852014 GEE852014 GOA852014 GXW852014 HHS852014 HRO852014 IBK852014 ILG852014 IVC852014 JEY852014 JOU852014 JYQ852014 KIM852014 KSI852014 LCE852014 LMA852014 LVW852014 MFS852014 MPO852014 MZK852014 NJG852014 NTC852014 OCY852014 OMU852014 OWQ852014 PGM852014 PQI852014 QAE852014 QKA852014 QTW852014 RDS852014 RNO852014 RXK852014 SHG852014 SRC852014 TAY852014 TKU852014 TUQ852014 UEM852014 UOI852014 UYE852014 VIA852014 VRW852014 WBS852014 WLO852014 WVK852014 C917550 IY917550 SU917550 ACQ917550 AMM917550 AWI917550 BGE917550 BQA917550 BZW917550 CJS917550 CTO917550 DDK917550 DNG917550 DXC917550 EGY917550 EQU917550 FAQ917550 FKM917550 FUI917550 GEE917550 GOA917550 GXW917550 HHS917550 HRO917550 IBK917550 ILG917550 IVC917550 JEY917550 JOU917550 JYQ917550 KIM917550 KSI917550 LCE917550 LMA917550 LVW917550 MFS917550 MPO917550 MZK917550 NJG917550 NTC917550 OCY917550 OMU917550 OWQ917550 PGM917550 PQI917550 QAE917550 QKA917550 QTW917550 RDS917550 RNO917550 RXK917550 SHG917550 SRC917550 TAY917550 TKU917550 TUQ917550 UEM917550 UOI917550 UYE917550 VIA917550 VRW917550 WBS917550 WLO917550 WVK917550 C983086 IY983086 SU983086 ACQ983086 AMM983086 AWI983086 BGE983086 BQA983086 BZW983086 CJS983086 CTO983086 DDK983086 DNG983086 DXC983086 EGY983086 EQU983086 FAQ983086 FKM983086 FUI983086 GEE983086 GOA983086 GXW983086 HHS983086 HRO983086 IBK983086 ILG983086 IVC983086 JEY983086 JOU983086 JYQ983086 KIM983086 KSI983086 LCE983086 LMA983086 LVW983086 MFS983086 MPO983086 MZK983086 NJG983086 NTC983086 OCY983086 OMU983086 OWQ983086 PGM983086 PQI983086 QAE983086 QKA983086 QTW983086 RDS983086 RNO983086 RXK983086 SHG983086 SRC983086 TAY983086 TKU983086 TUQ983086 UEM983086 UOI983086 UYE983086 VIA983086 VRW983086 WBS983086 WLO983086 WVK44 C44 IY44 SU44 ACQ44 AMM44 AWI44 BGE44 BQA44 BZW44 CJS44 CTO44 DDK44 DNG44 DXC44 EGY44 EQU44 FAQ44 FKM44 FUI44 GEE44 GOA44 GXW44 HHS44 HRO44 IBK44 ILG44 IVC44 JEY44 JOU44 JYQ44 KIM44 KSI44 LCE44 LMA44 LVW44 MFS44 MPO44 MZK44 NJG44 NTC44 OCY44 OMU44 OWQ44 PGM44 PQI44 QAE44 QKA44 QTW44 RDS44 RNO44 RXK44 SHG44 SRC44 TAY44 TKU44 TUQ44 UEM44 UOI44 UYE44 VIA44 VRW44 WBS44 WLO44 WLO42 WVK42 C42 IY42 SU42 ACQ42 AMM42 AWI42 BGE42 BQA42 BZW42 CJS42 CTO42 DDK42 DNG42 DXC42 EGY42 EQU42 FAQ42 FKM42 FUI42 GEE42 GOA42 GXW42 HHS42 HRO42 IBK42 ILG42 IVC42 JEY42 JOU42 JYQ42 KIM42 KSI42 LCE42 LMA42 LVW42 MFS42 MPO42 MZK42 NJG42 NTC42 OCY42 OMU42 OWQ42 PGM42 PQI42 QAE42 QKA42 QTW42 RDS42 RNO42 RXK42 SHG42 SRC42 TAY42 TKU42 TUQ42 UEM42 UOI42 UYE42 VIA42 VRW42 WBS42 WBS40 WLO40 WVK40 C40 IY40 SU40 ACQ40 AMM40 AWI40 BGE40 BQA40 BZW40 CJS40 CTO40 DDK40 DNG40 DXC40 EGY40 EQU40 FAQ40 FKM40 FUI40 GEE40 GOA40 GXW40 HHS40 HRO40 IBK40 ILG40 IVC40 JEY40 JOU40 JYQ40 KIM40 KSI40 LCE40 LMA40 LVW40 MFS40 MPO40 MZK40 NJG40 NTC40 OCY40 OMU40 OWQ40 PGM40 PQI40 QAE40 QKA40 QTW40 RDS40 RNO40 RXK40 SHG40 SRC40 TAY40 TKU40 TUQ40 UEM40 UOI40 UYE40 VIA40 VRW40 VRW38 WBS38 WLO38 WVK38 C38 IY38 SU38 ACQ38 AMM38 AWI38 BGE38 BQA38 BZW38 CJS38 CTO38 DDK38 DNG38 DXC38 EGY38 EQU38 FAQ38 FKM38 FUI38 GEE38 GOA38 GXW38 HHS38 HRO38 IBK38 ILG38 IVC38 JEY38 JOU38 JYQ38 KIM38 KSI38 LCE38 LMA38 LVW38 MFS38 MPO38 MZK38 NJG38 NTC38 OCY38 OMU38 OWQ38 PGM38 PQI38 QAE38 QKA38 QTW38 RDS38 RNO38 RXK38 SHG38 SRC38 TAY38 TKU38 TUQ38 UEM38 UOI38 UYE38 VIA38 VIA36 VRW36 WBS36 WLO36 WVK36 C36 IY36 SU36 ACQ36 AMM36 AWI36 BGE36 BQA36 BZW36 CJS36 CTO36 DDK36 DNG36 DXC36 EGY36 EQU36 FAQ36 FKM36 FUI36 GEE36 GOA36 GXW36 HHS36 HRO36 IBK36 ILG36 IVC36 JEY36 JOU36 JYQ36 KIM36 KSI36 LCE36 LMA36 LVW36 MFS36 MPO36 MZK36 NJG36 NTC36 OCY36 OMU36 OWQ36 PGM36 PQI36 QAE36 QKA36 QTW36 RDS36 RNO36 RXK36 SHG36 SRC36 TAY36 TKU36 TUQ36 UEM36 UOI36 UYE36 AWI32 VIA34 VRW34 WBS34 WLO34 WVK34 C34 IY34 SU34 ACQ34 AMM34 AWI34 BGE34 BQA34 BZW34 CJS34 CTO34 DDK34 DNG34 DXC34 EGY34 EQU34 FAQ34 FKM34 FUI34 GEE34 GOA34 GXW34 HHS34 HRO34 IBK34 ILG34 IVC34 JEY34 JOU34 JYQ34 KIM34 KSI34 LCE34 LMA34 LVW34 MFS34 MPO34 MZK34 NJG34 NTC34 OCY34 OMU34 OWQ34 PGM34 PQI34 QAE34 QKA34 QTW34 RDS34 RNO34 RXK34 SHG34 SRC34 TAY34 TKU34 TUQ34 UEM34 UOI34 UYE34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40"/>
  <sheetViews>
    <sheetView view="pageBreakPreview" topLeftCell="A4" zoomScaleNormal="100" zoomScaleSheetLayoutView="100" workbookViewId="0">
      <selection activeCell="J29" sqref="J29"/>
    </sheetView>
  </sheetViews>
  <sheetFormatPr defaultColWidth="8.08984375" defaultRowHeight="14.5" customHeight="1" zeroHeight="1"/>
  <cols>
    <col min="1" max="1" width="2.26953125" style="160" customWidth="1"/>
    <col min="2" max="10" width="8.08984375" style="160" customWidth="1"/>
    <col min="11" max="11" width="2.26953125" style="160" customWidth="1"/>
    <col min="12" max="256" width="8.08984375" style="160"/>
    <col min="257" max="257" width="2.26953125" style="160" customWidth="1"/>
    <col min="258" max="266" width="8.08984375" style="160"/>
    <col min="267" max="267" width="2.26953125" style="160" customWidth="1"/>
    <col min="268" max="512" width="8.08984375" style="160"/>
    <col min="513" max="513" width="2.26953125" style="160" customWidth="1"/>
    <col min="514" max="522" width="8.08984375" style="160"/>
    <col min="523" max="523" width="2.26953125" style="160" customWidth="1"/>
    <col min="524" max="768" width="8.08984375" style="160"/>
    <col min="769" max="769" width="2.26953125" style="160" customWidth="1"/>
    <col min="770" max="778" width="8.08984375" style="160"/>
    <col min="779" max="779" width="2.26953125" style="160" customWidth="1"/>
    <col min="780" max="1024" width="8.08984375" style="160"/>
    <col min="1025" max="1025" width="2.26953125" style="160" customWidth="1"/>
    <col min="1026" max="1034" width="8.08984375" style="160"/>
    <col min="1035" max="1035" width="2.26953125" style="160" customWidth="1"/>
    <col min="1036" max="1280" width="8.08984375" style="160"/>
    <col min="1281" max="1281" width="2.26953125" style="160" customWidth="1"/>
    <col min="1282" max="1290" width="8.08984375" style="160"/>
    <col min="1291" max="1291" width="2.26953125" style="160" customWidth="1"/>
    <col min="1292" max="1536" width="8.08984375" style="160"/>
    <col min="1537" max="1537" width="2.26953125" style="160" customWidth="1"/>
    <col min="1538" max="1546" width="8.08984375" style="160"/>
    <col min="1547" max="1547" width="2.26953125" style="160" customWidth="1"/>
    <col min="1548" max="1792" width="8.08984375" style="160"/>
    <col min="1793" max="1793" width="2.26953125" style="160" customWidth="1"/>
    <col min="1794" max="1802" width="8.08984375" style="160"/>
    <col min="1803" max="1803" width="2.26953125" style="160" customWidth="1"/>
    <col min="1804" max="2048" width="8.08984375" style="160"/>
    <col min="2049" max="2049" width="2.26953125" style="160" customWidth="1"/>
    <col min="2050" max="2058" width="8.08984375" style="160"/>
    <col min="2059" max="2059" width="2.26953125" style="160" customWidth="1"/>
    <col min="2060" max="2304" width="8.08984375" style="160"/>
    <col min="2305" max="2305" width="2.26953125" style="160" customWidth="1"/>
    <col min="2306" max="2314" width="8.08984375" style="160"/>
    <col min="2315" max="2315" width="2.26953125" style="160" customWidth="1"/>
    <col min="2316" max="2560" width="8.08984375" style="160"/>
    <col min="2561" max="2561" width="2.26953125" style="160" customWidth="1"/>
    <col min="2562" max="2570" width="8.08984375" style="160"/>
    <col min="2571" max="2571" width="2.26953125" style="160" customWidth="1"/>
    <col min="2572" max="2816" width="8.08984375" style="160"/>
    <col min="2817" max="2817" width="2.26953125" style="160" customWidth="1"/>
    <col min="2818" max="2826" width="8.08984375" style="160"/>
    <col min="2827" max="2827" width="2.26953125" style="160" customWidth="1"/>
    <col min="2828" max="3072" width="8.08984375" style="160"/>
    <col min="3073" max="3073" width="2.26953125" style="160" customWidth="1"/>
    <col min="3074" max="3082" width="8.08984375" style="160"/>
    <col min="3083" max="3083" width="2.26953125" style="160" customWidth="1"/>
    <col min="3084" max="3328" width="8.08984375" style="160"/>
    <col min="3329" max="3329" width="2.26953125" style="160" customWidth="1"/>
    <col min="3330" max="3338" width="8.08984375" style="160"/>
    <col min="3339" max="3339" width="2.26953125" style="160" customWidth="1"/>
    <col min="3340" max="3584" width="8.08984375" style="160"/>
    <col min="3585" max="3585" width="2.26953125" style="160" customWidth="1"/>
    <col min="3586" max="3594" width="8.08984375" style="160"/>
    <col min="3595" max="3595" width="2.26953125" style="160" customWidth="1"/>
    <col min="3596" max="3840" width="8.08984375" style="160"/>
    <col min="3841" max="3841" width="2.26953125" style="160" customWidth="1"/>
    <col min="3842" max="3850" width="8.08984375" style="160"/>
    <col min="3851" max="3851" width="2.26953125" style="160" customWidth="1"/>
    <col min="3852" max="4096" width="8.08984375" style="160"/>
    <col min="4097" max="4097" width="2.26953125" style="160" customWidth="1"/>
    <col min="4098" max="4106" width="8.08984375" style="160"/>
    <col min="4107" max="4107" width="2.26953125" style="160" customWidth="1"/>
    <col min="4108" max="4352" width="8.08984375" style="160"/>
    <col min="4353" max="4353" width="2.26953125" style="160" customWidth="1"/>
    <col min="4354" max="4362" width="8.08984375" style="160"/>
    <col min="4363" max="4363" width="2.26953125" style="160" customWidth="1"/>
    <col min="4364" max="4608" width="8.08984375" style="160"/>
    <col min="4609" max="4609" width="2.26953125" style="160" customWidth="1"/>
    <col min="4610" max="4618" width="8.08984375" style="160"/>
    <col min="4619" max="4619" width="2.26953125" style="160" customWidth="1"/>
    <col min="4620" max="4864" width="8.08984375" style="160"/>
    <col min="4865" max="4865" width="2.26953125" style="160" customWidth="1"/>
    <col min="4866" max="4874" width="8.08984375" style="160"/>
    <col min="4875" max="4875" width="2.26953125" style="160" customWidth="1"/>
    <col min="4876" max="5120" width="8.08984375" style="160"/>
    <col min="5121" max="5121" width="2.26953125" style="160" customWidth="1"/>
    <col min="5122" max="5130" width="8.08984375" style="160"/>
    <col min="5131" max="5131" width="2.26953125" style="160" customWidth="1"/>
    <col min="5132" max="5376" width="8.08984375" style="160"/>
    <col min="5377" max="5377" width="2.26953125" style="160" customWidth="1"/>
    <col min="5378" max="5386" width="8.08984375" style="160"/>
    <col min="5387" max="5387" width="2.26953125" style="160" customWidth="1"/>
    <col min="5388" max="5632" width="8.08984375" style="160"/>
    <col min="5633" max="5633" width="2.26953125" style="160" customWidth="1"/>
    <col min="5634" max="5642" width="8.08984375" style="160"/>
    <col min="5643" max="5643" width="2.26953125" style="160" customWidth="1"/>
    <col min="5644" max="5888" width="8.08984375" style="160"/>
    <col min="5889" max="5889" width="2.26953125" style="160" customWidth="1"/>
    <col min="5890" max="5898" width="8.08984375" style="160"/>
    <col min="5899" max="5899" width="2.26953125" style="160" customWidth="1"/>
    <col min="5900" max="6144" width="8.08984375" style="160"/>
    <col min="6145" max="6145" width="2.26953125" style="160" customWidth="1"/>
    <col min="6146" max="6154" width="8.08984375" style="160"/>
    <col min="6155" max="6155" width="2.26953125" style="160" customWidth="1"/>
    <col min="6156" max="6400" width="8.08984375" style="160"/>
    <col min="6401" max="6401" width="2.26953125" style="160" customWidth="1"/>
    <col min="6402" max="6410" width="8.08984375" style="160"/>
    <col min="6411" max="6411" width="2.26953125" style="160" customWidth="1"/>
    <col min="6412" max="6656" width="8.08984375" style="160"/>
    <col min="6657" max="6657" width="2.26953125" style="160" customWidth="1"/>
    <col min="6658" max="6666" width="8.08984375" style="160"/>
    <col min="6667" max="6667" width="2.26953125" style="160" customWidth="1"/>
    <col min="6668" max="6912" width="8.08984375" style="160"/>
    <col min="6913" max="6913" width="2.26953125" style="160" customWidth="1"/>
    <col min="6914" max="6922" width="8.08984375" style="160"/>
    <col min="6923" max="6923" width="2.26953125" style="160" customWidth="1"/>
    <col min="6924" max="7168" width="8.08984375" style="160"/>
    <col min="7169" max="7169" width="2.26953125" style="160" customWidth="1"/>
    <col min="7170" max="7178" width="8.08984375" style="160"/>
    <col min="7179" max="7179" width="2.26953125" style="160" customWidth="1"/>
    <col min="7180" max="7424" width="8.08984375" style="160"/>
    <col min="7425" max="7425" width="2.26953125" style="160" customWidth="1"/>
    <col min="7426" max="7434" width="8.08984375" style="160"/>
    <col min="7435" max="7435" width="2.26953125" style="160" customWidth="1"/>
    <col min="7436" max="7680" width="8.08984375" style="160"/>
    <col min="7681" max="7681" width="2.26953125" style="160" customWidth="1"/>
    <col min="7682" max="7690" width="8.08984375" style="160"/>
    <col min="7691" max="7691" width="2.26953125" style="160" customWidth="1"/>
    <col min="7692" max="7936" width="8.08984375" style="160"/>
    <col min="7937" max="7937" width="2.26953125" style="160" customWidth="1"/>
    <col min="7938" max="7946" width="8.08984375" style="160"/>
    <col min="7947" max="7947" width="2.26953125" style="160" customWidth="1"/>
    <col min="7948" max="8192" width="8.08984375" style="160"/>
    <col min="8193" max="8193" width="2.26953125" style="160" customWidth="1"/>
    <col min="8194" max="8202" width="8.08984375" style="160"/>
    <col min="8203" max="8203" width="2.26953125" style="160" customWidth="1"/>
    <col min="8204" max="8448" width="8.08984375" style="160"/>
    <col min="8449" max="8449" width="2.26953125" style="160" customWidth="1"/>
    <col min="8450" max="8458" width="8.08984375" style="160"/>
    <col min="8459" max="8459" width="2.26953125" style="160" customWidth="1"/>
    <col min="8460" max="8704" width="8.08984375" style="160"/>
    <col min="8705" max="8705" width="2.26953125" style="160" customWidth="1"/>
    <col min="8706" max="8714" width="8.08984375" style="160"/>
    <col min="8715" max="8715" width="2.26953125" style="160" customWidth="1"/>
    <col min="8716" max="8960" width="8.08984375" style="160"/>
    <col min="8961" max="8961" width="2.26953125" style="160" customWidth="1"/>
    <col min="8962" max="8970" width="8.08984375" style="160"/>
    <col min="8971" max="8971" width="2.26953125" style="160" customWidth="1"/>
    <col min="8972" max="9216" width="8.08984375" style="160"/>
    <col min="9217" max="9217" width="2.26953125" style="160" customWidth="1"/>
    <col min="9218" max="9226" width="8.08984375" style="160"/>
    <col min="9227" max="9227" width="2.26953125" style="160" customWidth="1"/>
    <col min="9228" max="9472" width="8.08984375" style="160"/>
    <col min="9473" max="9473" width="2.26953125" style="160" customWidth="1"/>
    <col min="9474" max="9482" width="8.08984375" style="160"/>
    <col min="9483" max="9483" width="2.26953125" style="160" customWidth="1"/>
    <col min="9484" max="9728" width="8.08984375" style="160"/>
    <col min="9729" max="9729" width="2.26953125" style="160" customWidth="1"/>
    <col min="9730" max="9738" width="8.08984375" style="160"/>
    <col min="9739" max="9739" width="2.26953125" style="160" customWidth="1"/>
    <col min="9740" max="9984" width="8.08984375" style="160"/>
    <col min="9985" max="9985" width="2.26953125" style="160" customWidth="1"/>
    <col min="9986" max="9994" width="8.08984375" style="160"/>
    <col min="9995" max="9995" width="2.26953125" style="160" customWidth="1"/>
    <col min="9996" max="10240" width="8.08984375" style="160"/>
    <col min="10241" max="10241" width="2.26953125" style="160" customWidth="1"/>
    <col min="10242" max="10250" width="8.08984375" style="160"/>
    <col min="10251" max="10251" width="2.26953125" style="160" customWidth="1"/>
    <col min="10252" max="10496" width="8.08984375" style="160"/>
    <col min="10497" max="10497" width="2.26953125" style="160" customWidth="1"/>
    <col min="10498" max="10506" width="8.08984375" style="160"/>
    <col min="10507" max="10507" width="2.26953125" style="160" customWidth="1"/>
    <col min="10508" max="10752" width="8.08984375" style="160"/>
    <col min="10753" max="10753" width="2.26953125" style="160" customWidth="1"/>
    <col min="10754" max="10762" width="8.08984375" style="160"/>
    <col min="10763" max="10763" width="2.26953125" style="160" customWidth="1"/>
    <col min="10764" max="11008" width="8.08984375" style="160"/>
    <col min="11009" max="11009" width="2.26953125" style="160" customWidth="1"/>
    <col min="11010" max="11018" width="8.08984375" style="160"/>
    <col min="11019" max="11019" width="2.26953125" style="160" customWidth="1"/>
    <col min="11020" max="11264" width="8.08984375" style="160"/>
    <col min="11265" max="11265" width="2.26953125" style="160" customWidth="1"/>
    <col min="11266" max="11274" width="8.08984375" style="160"/>
    <col min="11275" max="11275" width="2.26953125" style="160" customWidth="1"/>
    <col min="11276" max="11520" width="8.08984375" style="160"/>
    <col min="11521" max="11521" width="2.26953125" style="160" customWidth="1"/>
    <col min="11522" max="11530" width="8.08984375" style="160"/>
    <col min="11531" max="11531" width="2.26953125" style="160" customWidth="1"/>
    <col min="11532" max="11776" width="8.08984375" style="160"/>
    <col min="11777" max="11777" width="2.26953125" style="160" customWidth="1"/>
    <col min="11778" max="11786" width="8.08984375" style="160"/>
    <col min="11787" max="11787" width="2.26953125" style="160" customWidth="1"/>
    <col min="11788" max="12032" width="8.08984375" style="160"/>
    <col min="12033" max="12033" width="2.26953125" style="160" customWidth="1"/>
    <col min="12034" max="12042" width="8.08984375" style="160"/>
    <col min="12043" max="12043" width="2.26953125" style="160" customWidth="1"/>
    <col min="12044" max="12288" width="8.08984375" style="160"/>
    <col min="12289" max="12289" width="2.26953125" style="160" customWidth="1"/>
    <col min="12290" max="12298" width="8.08984375" style="160"/>
    <col min="12299" max="12299" width="2.26953125" style="160" customWidth="1"/>
    <col min="12300" max="12544" width="8.08984375" style="160"/>
    <col min="12545" max="12545" width="2.26953125" style="160" customWidth="1"/>
    <col min="12546" max="12554" width="8.08984375" style="160"/>
    <col min="12555" max="12555" width="2.26953125" style="160" customWidth="1"/>
    <col min="12556" max="12800" width="8.08984375" style="160"/>
    <col min="12801" max="12801" width="2.26953125" style="160" customWidth="1"/>
    <col min="12802" max="12810" width="8.08984375" style="160"/>
    <col min="12811" max="12811" width="2.26953125" style="160" customWidth="1"/>
    <col min="12812" max="13056" width="8.08984375" style="160"/>
    <col min="13057" max="13057" width="2.26953125" style="160" customWidth="1"/>
    <col min="13058" max="13066" width="8.08984375" style="160"/>
    <col min="13067" max="13067" width="2.26953125" style="160" customWidth="1"/>
    <col min="13068" max="13312" width="8.08984375" style="160"/>
    <col min="13313" max="13313" width="2.26953125" style="160" customWidth="1"/>
    <col min="13314" max="13322" width="8.08984375" style="160"/>
    <col min="13323" max="13323" width="2.26953125" style="160" customWidth="1"/>
    <col min="13324" max="13568" width="8.08984375" style="160"/>
    <col min="13569" max="13569" width="2.26953125" style="160" customWidth="1"/>
    <col min="13570" max="13578" width="8.08984375" style="160"/>
    <col min="13579" max="13579" width="2.26953125" style="160" customWidth="1"/>
    <col min="13580" max="13824" width="8.08984375" style="160"/>
    <col min="13825" max="13825" width="2.26953125" style="160" customWidth="1"/>
    <col min="13826" max="13834" width="8.08984375" style="160"/>
    <col min="13835" max="13835" width="2.26953125" style="160" customWidth="1"/>
    <col min="13836" max="14080" width="8.08984375" style="160"/>
    <col min="14081" max="14081" width="2.26953125" style="160" customWidth="1"/>
    <col min="14082" max="14090" width="8.08984375" style="160"/>
    <col min="14091" max="14091" width="2.26953125" style="160" customWidth="1"/>
    <col min="14092" max="14336" width="8.08984375" style="160"/>
    <col min="14337" max="14337" width="2.26953125" style="160" customWidth="1"/>
    <col min="14338" max="14346" width="8.08984375" style="160"/>
    <col min="14347" max="14347" width="2.26953125" style="160" customWidth="1"/>
    <col min="14348" max="14592" width="8.08984375" style="160"/>
    <col min="14593" max="14593" width="2.26953125" style="160" customWidth="1"/>
    <col min="14594" max="14602" width="8.08984375" style="160"/>
    <col min="14603" max="14603" width="2.26953125" style="160" customWidth="1"/>
    <col min="14604" max="14848" width="8.08984375" style="160"/>
    <col min="14849" max="14849" width="2.26953125" style="160" customWidth="1"/>
    <col min="14850" max="14858" width="8.08984375" style="160"/>
    <col min="14859" max="14859" width="2.26953125" style="160" customWidth="1"/>
    <col min="14860" max="15104" width="8.08984375" style="160"/>
    <col min="15105" max="15105" width="2.26953125" style="160" customWidth="1"/>
    <col min="15106" max="15114" width="8.08984375" style="160"/>
    <col min="15115" max="15115" width="2.26953125" style="160" customWidth="1"/>
    <col min="15116" max="15360" width="8.08984375" style="160"/>
    <col min="15361" max="15361" width="2.26953125" style="160" customWidth="1"/>
    <col min="15362" max="15370" width="8.08984375" style="160"/>
    <col min="15371" max="15371" width="2.26953125" style="160" customWidth="1"/>
    <col min="15372" max="15616" width="8.08984375" style="160"/>
    <col min="15617" max="15617" width="2.26953125" style="160" customWidth="1"/>
    <col min="15618" max="15626" width="8.08984375" style="160"/>
    <col min="15627" max="15627" width="2.26953125" style="160" customWidth="1"/>
    <col min="15628" max="15872" width="8.08984375" style="160"/>
    <col min="15873" max="15873" width="2.26953125" style="160" customWidth="1"/>
    <col min="15874" max="15882" width="8.08984375" style="160"/>
    <col min="15883" max="15883" width="2.26953125" style="160" customWidth="1"/>
    <col min="15884" max="16128" width="8.08984375" style="160"/>
    <col min="16129" max="16129" width="2.26953125" style="160" customWidth="1"/>
    <col min="16130" max="16138" width="8.08984375" style="160"/>
    <col min="16139" max="16139" width="2.26953125" style="160" customWidth="1"/>
    <col min="16140" max="16384" width="8.08984375" style="160"/>
  </cols>
  <sheetData>
    <row r="1" spans="2:10" ht="18" customHeight="1"/>
    <row r="2" spans="2:10" ht="18" customHeight="1"/>
    <row r="3" spans="2:10" ht="18" customHeight="1"/>
    <row r="4" spans="2:10" ht="18" customHeight="1"/>
    <row r="5" spans="2:10" ht="18" customHeight="1">
      <c r="H5" s="388">
        <f ca="1">TODAY()</f>
        <v>46048</v>
      </c>
      <c r="I5" s="388"/>
      <c r="J5" s="388"/>
    </row>
    <row r="6" spans="2:10" ht="18" customHeight="1"/>
    <row r="7" spans="2:10" ht="18" customHeight="1"/>
    <row r="8" spans="2:10" ht="18" customHeight="1">
      <c r="B8" s="160" t="s">
        <v>224</v>
      </c>
    </row>
    <row r="9" spans="2:10" ht="18" customHeight="1"/>
    <row r="10" spans="2:10" ht="18" customHeight="1"/>
    <row r="11" spans="2:10" ht="18" customHeight="1">
      <c r="F11" s="161" t="s">
        <v>55</v>
      </c>
      <c r="G11" s="389"/>
      <c r="H11" s="389"/>
      <c r="I11" s="389"/>
      <c r="J11" s="389"/>
    </row>
    <row r="12" spans="2:10" ht="18" customHeight="1">
      <c r="F12" s="161" t="s">
        <v>54</v>
      </c>
      <c r="G12" s="389"/>
      <c r="H12" s="389"/>
      <c r="I12" s="389"/>
      <c r="J12" s="389"/>
    </row>
    <row r="13" spans="2:10" ht="18" customHeight="1">
      <c r="F13" s="161" t="s">
        <v>53</v>
      </c>
      <c r="G13" s="389"/>
      <c r="H13" s="389"/>
      <c r="I13" s="389"/>
      <c r="J13" s="389"/>
    </row>
    <row r="14" spans="2:10" ht="18" customHeight="1">
      <c r="G14" s="161"/>
      <c r="H14" s="162"/>
      <c r="I14" s="162"/>
      <c r="J14" s="162"/>
    </row>
    <row r="15" spans="2:10" ht="18" customHeight="1">
      <c r="F15" s="163" t="s">
        <v>23</v>
      </c>
      <c r="G15" s="389"/>
      <c r="H15" s="389"/>
      <c r="I15" s="389"/>
      <c r="J15" s="389"/>
    </row>
    <row r="16" spans="2:10" ht="18" customHeight="1">
      <c r="F16" s="163" t="s">
        <v>52</v>
      </c>
      <c r="G16" s="389"/>
      <c r="H16" s="389"/>
      <c r="I16" s="389"/>
      <c r="J16" s="389"/>
    </row>
    <row r="17" spans="2:10" ht="18" customHeight="1"/>
    <row r="18" spans="2:10" ht="18" customHeight="1"/>
    <row r="19" spans="2:10" ht="18" customHeight="1">
      <c r="B19" s="386" t="s">
        <v>124</v>
      </c>
      <c r="C19" s="386"/>
      <c r="D19" s="386"/>
      <c r="E19" s="386"/>
      <c r="F19" s="386"/>
      <c r="G19" s="386"/>
      <c r="H19" s="386"/>
      <c r="I19" s="386"/>
      <c r="J19" s="386"/>
    </row>
    <row r="20" spans="2:10" ht="18" customHeight="1"/>
    <row r="21" spans="2:10" ht="18" customHeight="1">
      <c r="C21" s="160" t="s">
        <v>145</v>
      </c>
    </row>
    <row r="22" spans="2:10" ht="18" customHeight="1"/>
    <row r="23" spans="2:10" ht="18" customHeight="1">
      <c r="F23" s="164" t="s">
        <v>125</v>
      </c>
    </row>
    <row r="24" spans="2:10" ht="18" customHeight="1"/>
    <row r="25" spans="2:10" ht="18" customHeight="1">
      <c r="D25" s="160" t="s">
        <v>218</v>
      </c>
    </row>
    <row r="26" spans="2:10" ht="18" customHeight="1"/>
    <row r="27" spans="2:10" ht="18" customHeight="1">
      <c r="D27" s="160" t="s">
        <v>219</v>
      </c>
    </row>
    <row r="28" spans="2:10" ht="18" customHeight="1"/>
    <row r="29" spans="2:10" ht="18" customHeight="1"/>
    <row r="30" spans="2:10" ht="18" customHeight="1">
      <c r="C30" s="160" t="s">
        <v>134</v>
      </c>
    </row>
    <row r="31" spans="2:10" ht="18" customHeight="1"/>
    <row r="32" spans="2:10" ht="18" customHeight="1"/>
    <row r="33" spans="3:10" ht="18" customHeight="1"/>
    <row r="34" spans="3:10" ht="18" customHeight="1"/>
    <row r="35" spans="3:10" ht="18" customHeight="1">
      <c r="C35" s="164"/>
    </row>
    <row r="36" spans="3:10" ht="18" customHeight="1">
      <c r="C36" s="164"/>
    </row>
    <row r="37" spans="3:10" ht="18" customHeight="1">
      <c r="C37" s="164"/>
      <c r="D37" s="387"/>
      <c r="E37" s="387"/>
      <c r="F37" s="387"/>
      <c r="G37" s="387"/>
      <c r="H37" s="387"/>
      <c r="I37" s="387"/>
      <c r="J37" s="387"/>
    </row>
    <row r="38" spans="3:10" ht="18" customHeight="1">
      <c r="D38" s="387"/>
      <c r="E38" s="387"/>
      <c r="F38" s="387"/>
      <c r="G38" s="387"/>
      <c r="H38" s="387"/>
      <c r="I38" s="387"/>
      <c r="J38" s="387"/>
    </row>
    <row r="39" spans="3:10" ht="18" hidden="1" customHeight="1"/>
    <row r="40" spans="3:10" ht="15" hidden="1" customHeight="1"/>
  </sheetData>
  <protectedRanges>
    <protectedRange sqref="G11:G13 G15:G16" name="範囲1"/>
  </protectedRanges>
  <mergeCells count="8">
    <mergeCell ref="B19:J19"/>
    <mergeCell ref="D37:J38"/>
    <mergeCell ref="H5:J5"/>
    <mergeCell ref="G11:J11"/>
    <mergeCell ref="G12:J12"/>
    <mergeCell ref="G13:J13"/>
    <mergeCell ref="G15:J15"/>
    <mergeCell ref="G16:J16"/>
  </mergeCells>
  <phoneticPr fontId="11"/>
  <pageMargins left="0.70866141732283472" right="0.70866141732283472" top="0.74803149606299213" bottom="0.74803149606299213" header="0.31496062992125984" footer="0.31496062992125984"/>
  <pageSetup paperSize="9"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xdr:col>
                    <xdr:colOff>342900</xdr:colOff>
                    <xdr:row>24</xdr:row>
                    <xdr:rowOff>0</xdr:rowOff>
                  </from>
                  <to>
                    <xdr:col>2</xdr:col>
                    <xdr:colOff>514350</xdr:colOff>
                    <xdr:row>25</xdr:row>
                    <xdr:rowOff>19050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2</xdr:col>
                    <xdr:colOff>342900</xdr:colOff>
                    <xdr:row>25</xdr:row>
                    <xdr:rowOff>222250</xdr:rowOff>
                  </from>
                  <to>
                    <xdr:col>2</xdr:col>
                    <xdr:colOff>533400</xdr:colOff>
                    <xdr:row>27</xdr:row>
                    <xdr:rowOff>12700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92"/>
  <sheetViews>
    <sheetView view="pageBreakPreview" topLeftCell="E42" zoomScale="115" zoomScaleNormal="100" zoomScaleSheetLayoutView="115" workbookViewId="0">
      <selection activeCell="G27" sqref="G27"/>
    </sheetView>
  </sheetViews>
  <sheetFormatPr defaultColWidth="9" defaultRowHeight="13"/>
  <cols>
    <col min="1" max="3" width="9" style="167"/>
    <col min="4" max="4" width="7.6328125" style="167" customWidth="1"/>
    <col min="5" max="5" width="11.7265625" style="167" customWidth="1"/>
    <col min="6" max="6" width="7.08984375" style="167" customWidth="1"/>
    <col min="7" max="7" width="11.90625" style="167" customWidth="1"/>
    <col min="8" max="8" width="9.36328125" style="167" bestFit="1" customWidth="1"/>
    <col min="9" max="9" width="11.36328125" style="167" customWidth="1"/>
    <col min="10" max="13" width="9" style="167"/>
    <col min="14" max="14" width="10.6328125" style="167" customWidth="1"/>
    <col min="15" max="15" width="8" style="167" customWidth="1"/>
    <col min="16" max="16" width="12.08984375" style="167" customWidth="1"/>
    <col min="17" max="17" width="9.36328125" style="167" customWidth="1"/>
    <col min="18" max="18" width="10.6328125" style="167" customWidth="1"/>
    <col min="19" max="16384" width="9" style="167"/>
  </cols>
  <sheetData>
    <row r="1" spans="1:17" ht="16.5">
      <c r="A1" s="165" t="s">
        <v>146</v>
      </c>
      <c r="B1" s="166"/>
      <c r="C1" s="166"/>
      <c r="J1" s="165" t="s">
        <v>155</v>
      </c>
      <c r="K1" s="166"/>
      <c r="L1" s="166"/>
      <c r="M1" s="166"/>
      <c r="N1" s="166"/>
    </row>
    <row r="3" spans="1:17">
      <c r="A3" s="409" t="s">
        <v>136</v>
      </c>
      <c r="B3" s="409"/>
      <c r="C3" s="409"/>
      <c r="D3" s="409"/>
      <c r="E3" s="209">
        <f>SUM(別表4!E58:P58)</f>
        <v>0</v>
      </c>
      <c r="J3" s="409" t="s">
        <v>137</v>
      </c>
      <c r="K3" s="409"/>
      <c r="L3" s="409"/>
      <c r="M3" s="409"/>
      <c r="N3" s="209">
        <f>別表２!N47</f>
        <v>0</v>
      </c>
    </row>
    <row r="4" spans="1:17">
      <c r="A4" s="413" t="s">
        <v>120</v>
      </c>
      <c r="B4" s="414"/>
      <c r="C4" s="414"/>
      <c r="D4" s="414"/>
      <c r="E4" s="153">
        <f>E3/12</f>
        <v>0</v>
      </c>
      <c r="F4" s="3"/>
    </row>
    <row r="5" spans="1:17">
      <c r="J5"/>
      <c r="K5"/>
      <c r="L5"/>
      <c r="M5"/>
      <c r="N5"/>
      <c r="O5"/>
      <c r="P5"/>
      <c r="Q5"/>
    </row>
    <row r="6" spans="1:17">
      <c r="J6"/>
      <c r="K6"/>
      <c r="L6"/>
      <c r="M6"/>
      <c r="N6"/>
      <c r="O6"/>
      <c r="P6"/>
      <c r="Q6"/>
    </row>
    <row r="7" spans="1:17">
      <c r="A7" s="168" t="s">
        <v>147</v>
      </c>
      <c r="B7" s="169"/>
      <c r="C7" s="169"/>
      <c r="D7" s="169"/>
      <c r="E7" s="169"/>
      <c r="F7" s="169"/>
      <c r="G7" s="170"/>
      <c r="H7" s="171"/>
      <c r="J7" s="168" t="s">
        <v>147</v>
      </c>
      <c r="K7" s="169"/>
      <c r="L7" s="169"/>
      <c r="M7" s="169"/>
      <c r="N7" s="169"/>
      <c r="O7" s="169"/>
      <c r="P7" s="170"/>
      <c r="Q7" s="171"/>
    </row>
    <row r="8" spans="1:17">
      <c r="A8" s="172"/>
      <c r="B8" s="167" t="s">
        <v>148</v>
      </c>
      <c r="F8" s="167" t="s">
        <v>126</v>
      </c>
      <c r="G8" s="173">
        <f>ROUNDDOWN(E4*9000,0)</f>
        <v>0</v>
      </c>
      <c r="H8" s="174"/>
      <c r="J8" s="172"/>
      <c r="K8" s="167" t="s">
        <v>148</v>
      </c>
      <c r="O8" s="167" t="s">
        <v>126</v>
      </c>
      <c r="P8" s="173" t="e">
        <f>ROUNDDOWN(G8/(N3/12),0)</f>
        <v>#DIV/0!</v>
      </c>
      <c r="Q8" s="174"/>
    </row>
    <row r="9" spans="1:17" ht="13.5" thickBot="1">
      <c r="A9" s="172"/>
      <c r="H9" s="174"/>
      <c r="J9" s="172"/>
      <c r="Q9" s="174"/>
    </row>
    <row r="10" spans="1:17" ht="13.5" thickBot="1">
      <c r="A10" s="175"/>
      <c r="B10" s="176"/>
      <c r="C10" s="176"/>
      <c r="D10" s="176"/>
      <c r="E10" s="177" t="s">
        <v>149</v>
      </c>
      <c r="F10" s="178"/>
      <c r="G10" s="178"/>
      <c r="H10" s="179">
        <f>G8*12</f>
        <v>0</v>
      </c>
      <c r="J10" s="175"/>
      <c r="K10" s="176"/>
      <c r="L10" s="176"/>
      <c r="M10" s="176"/>
      <c r="N10" s="176"/>
      <c r="O10" s="176"/>
      <c r="P10" s="176"/>
      <c r="Q10" s="189"/>
    </row>
    <row r="13" spans="1:17">
      <c r="A13" s="168" t="s">
        <v>150</v>
      </c>
      <c r="B13" s="169"/>
      <c r="C13" s="169"/>
      <c r="D13" s="169"/>
      <c r="E13" s="169"/>
      <c r="F13" s="169"/>
      <c r="G13" s="170"/>
      <c r="H13" s="171"/>
      <c r="J13" s="168" t="s">
        <v>150</v>
      </c>
      <c r="K13" s="169"/>
      <c r="L13" s="169"/>
      <c r="M13" s="169"/>
      <c r="N13" s="169"/>
      <c r="O13" s="169"/>
      <c r="P13" s="170"/>
      <c r="Q13" s="171"/>
    </row>
    <row r="14" spans="1:17">
      <c r="A14" s="172"/>
      <c r="B14" s="167" t="s">
        <v>151</v>
      </c>
      <c r="F14" s="167" t="s">
        <v>126</v>
      </c>
      <c r="G14" s="173">
        <f>ROUNDDOWN(E4*9000,0)</f>
        <v>0</v>
      </c>
      <c r="H14" s="174"/>
      <c r="J14" s="172"/>
      <c r="K14" s="167" t="s">
        <v>151</v>
      </c>
      <c r="O14" s="167" t="s">
        <v>126</v>
      </c>
      <c r="P14" s="173" t="e">
        <f>ROUNDDOWN(G8/(N3/12),0)</f>
        <v>#DIV/0!</v>
      </c>
      <c r="Q14" s="174"/>
    </row>
    <row r="15" spans="1:17">
      <c r="A15" s="172"/>
      <c r="B15" s="167" t="s">
        <v>152</v>
      </c>
      <c r="F15" s="167" t="s">
        <v>126</v>
      </c>
      <c r="G15" s="173">
        <f>ROUNDDOWN((別表１!B11*別表２!N47+9000*E3)/12*0.0116,0)</f>
        <v>0</v>
      </c>
      <c r="H15" s="174"/>
      <c r="J15" s="172"/>
      <c r="K15" s="167" t="s">
        <v>152</v>
      </c>
      <c r="O15" s="167" t="s">
        <v>126</v>
      </c>
      <c r="P15" s="173" t="e">
        <f>ROUNDDOWN(G15/(N3/12),0)</f>
        <v>#DIV/0!</v>
      </c>
      <c r="Q15" s="174"/>
    </row>
    <row r="16" spans="1:17" ht="13.5" thickBot="1">
      <c r="A16" s="172"/>
      <c r="H16" s="174"/>
      <c r="J16" s="172"/>
      <c r="Q16" s="174"/>
    </row>
    <row r="17" spans="1:18" ht="13.5" thickBot="1">
      <c r="A17" s="175"/>
      <c r="B17" s="176"/>
      <c r="C17" s="176"/>
      <c r="D17" s="176"/>
      <c r="E17" s="177" t="s">
        <v>149</v>
      </c>
      <c r="F17" s="178"/>
      <c r="G17" s="178"/>
      <c r="H17" s="179">
        <f>G14*12+G15*12</f>
        <v>0</v>
      </c>
      <c r="J17" s="175"/>
      <c r="K17" s="176"/>
      <c r="L17" s="176"/>
      <c r="M17" s="176"/>
      <c r="N17" s="176"/>
      <c r="O17" s="176"/>
      <c r="P17" s="176"/>
      <c r="Q17" s="189"/>
    </row>
    <row r="18" spans="1:18">
      <c r="J18"/>
      <c r="K18"/>
      <c r="L18"/>
      <c r="M18"/>
      <c r="N18"/>
      <c r="O18"/>
      <c r="P18"/>
      <c r="Q18"/>
    </row>
    <row r="19" spans="1:18">
      <c r="J19"/>
      <c r="K19"/>
      <c r="L19"/>
      <c r="M19"/>
      <c r="N19"/>
      <c r="O19"/>
      <c r="P19"/>
      <c r="Q19"/>
    </row>
    <row r="20" spans="1:18">
      <c r="A20" s="168" t="s">
        <v>153</v>
      </c>
      <c r="B20" s="169"/>
      <c r="C20" s="169"/>
      <c r="D20" s="169"/>
      <c r="E20" s="169"/>
      <c r="F20" s="169"/>
      <c r="G20" s="170"/>
      <c r="H20" s="171"/>
      <c r="J20" s="168" t="s">
        <v>153</v>
      </c>
      <c r="K20" s="169"/>
      <c r="L20" s="169"/>
      <c r="M20" s="169"/>
      <c r="N20" s="169"/>
      <c r="O20" s="169"/>
      <c r="P20" s="170"/>
      <c r="Q20" s="171"/>
    </row>
    <row r="21" spans="1:18">
      <c r="A21" s="172"/>
      <c r="B21" s="167" t="s">
        <v>152</v>
      </c>
      <c r="F21" s="167" t="s">
        <v>126</v>
      </c>
      <c r="G21" s="173">
        <f>ROUNDDOWN(別表１!B11*別表２!N47/12*0.0116,0)</f>
        <v>0</v>
      </c>
      <c r="H21" s="174"/>
      <c r="J21" s="172"/>
      <c r="K21" s="167" t="s">
        <v>152</v>
      </c>
      <c r="O21" s="167" t="s">
        <v>126</v>
      </c>
      <c r="P21" s="173" t="e">
        <f>ROUNDDOWN(G21/(N3/12),0)</f>
        <v>#DIV/0!</v>
      </c>
      <c r="Q21" s="174"/>
    </row>
    <row r="22" spans="1:18" ht="13.5" thickBot="1">
      <c r="A22" s="172"/>
      <c r="H22" s="174"/>
      <c r="J22" s="172"/>
      <c r="Q22" s="174"/>
    </row>
    <row r="23" spans="1:18" ht="13.5" thickBot="1">
      <c r="A23" s="175"/>
      <c r="B23" s="176"/>
      <c r="C23" s="176"/>
      <c r="D23" s="176"/>
      <c r="E23" s="177" t="s">
        <v>154</v>
      </c>
      <c r="F23" s="178"/>
      <c r="G23" s="178"/>
      <c r="H23" s="179">
        <f>G21*12</f>
        <v>0</v>
      </c>
      <c r="J23" s="175"/>
      <c r="K23" s="176"/>
      <c r="L23" s="176"/>
      <c r="M23" s="176"/>
      <c r="N23" s="176"/>
      <c r="O23" s="176"/>
      <c r="P23" s="176"/>
      <c r="Q23" s="189"/>
    </row>
    <row r="25" spans="1:18">
      <c r="P25" s="173"/>
      <c r="Q25" s="173"/>
    </row>
    <row r="26" spans="1:18">
      <c r="P26" s="173"/>
      <c r="Q26" s="173"/>
    </row>
    <row r="27" spans="1:18">
      <c r="P27" s="173"/>
      <c r="Q27" s="173"/>
    </row>
    <row r="28" spans="1:18">
      <c r="P28" s="173"/>
      <c r="Q28" s="173"/>
    </row>
    <row r="29" spans="1:18" ht="13.5" customHeight="1">
      <c r="J29" s="419" t="s">
        <v>159</v>
      </c>
      <c r="K29" s="420"/>
      <c r="L29" s="420"/>
      <c r="M29" s="420"/>
      <c r="N29" s="420"/>
      <c r="O29" s="420"/>
      <c r="P29" s="421"/>
      <c r="Q29" s="421"/>
      <c r="R29" s="421"/>
    </row>
    <row r="30" spans="1:18">
      <c r="J30" s="420"/>
      <c r="K30" s="420"/>
      <c r="L30" s="420"/>
      <c r="M30" s="420"/>
      <c r="N30" s="420"/>
      <c r="O30" s="420"/>
      <c r="P30" s="421"/>
      <c r="Q30" s="421"/>
      <c r="R30" s="421"/>
    </row>
    <row r="31" spans="1:18">
      <c r="J31" s="420"/>
      <c r="K31" s="420"/>
      <c r="L31" s="420"/>
      <c r="M31" s="420"/>
      <c r="N31" s="420"/>
      <c r="O31" s="420"/>
      <c r="P31" s="421"/>
      <c r="Q31" s="421"/>
      <c r="R31" s="421"/>
    </row>
    <row r="32" spans="1:18" ht="19.149999999999999" customHeight="1">
      <c r="A32" s="391" t="s">
        <v>160</v>
      </c>
      <c r="B32" s="392"/>
      <c r="C32" s="392"/>
      <c r="D32" s="392"/>
      <c r="E32" s="392"/>
      <c r="F32" s="393"/>
      <c r="G32" s="400"/>
      <c r="H32" s="401"/>
      <c r="I32" s="402"/>
      <c r="J32" s="420"/>
      <c r="K32" s="420"/>
      <c r="L32" s="420"/>
      <c r="M32" s="420"/>
      <c r="N32" s="420"/>
      <c r="O32" s="420"/>
      <c r="P32" s="421"/>
      <c r="Q32" s="421"/>
      <c r="R32" s="421"/>
    </row>
    <row r="33" spans="1:18">
      <c r="A33" s="394"/>
      <c r="B33" s="395"/>
      <c r="C33" s="395"/>
      <c r="D33" s="395"/>
      <c r="E33" s="395"/>
      <c r="F33" s="396"/>
      <c r="G33" s="403"/>
      <c r="H33" s="404"/>
      <c r="I33" s="405"/>
      <c r="J33" s="420"/>
      <c r="K33" s="420"/>
      <c r="L33" s="420"/>
      <c r="M33" s="420"/>
      <c r="N33" s="420"/>
      <c r="O33" s="420"/>
      <c r="P33" s="421"/>
      <c r="Q33" s="421"/>
      <c r="R33" s="421"/>
    </row>
    <row r="34" spans="1:18">
      <c r="A34" s="397"/>
      <c r="B34" s="398"/>
      <c r="C34" s="398"/>
      <c r="D34" s="398"/>
      <c r="E34" s="398"/>
      <c r="F34" s="399"/>
      <c r="G34" s="406"/>
      <c r="H34" s="407"/>
      <c r="I34" s="408"/>
      <c r="J34" s="390" t="s">
        <v>158</v>
      </c>
      <c r="K34" s="390"/>
      <c r="L34" s="390"/>
      <c r="M34" s="390"/>
      <c r="N34" s="390"/>
      <c r="O34" s="390"/>
      <c r="P34" s="390"/>
      <c r="Q34" s="390"/>
      <c r="R34" s="390"/>
    </row>
    <row r="35" spans="1:18" ht="42.75" customHeight="1">
      <c r="A35" s="415" t="s">
        <v>127</v>
      </c>
      <c r="B35" s="415"/>
      <c r="C35" s="415"/>
      <c r="D35" s="415"/>
      <c r="E35" s="415"/>
      <c r="F35" s="415"/>
      <c r="G35" s="416"/>
      <c r="H35" s="416"/>
      <c r="I35" s="416"/>
      <c r="J35" s="390"/>
      <c r="K35" s="390"/>
      <c r="L35" s="390"/>
      <c r="M35" s="390"/>
      <c r="N35" s="390"/>
      <c r="O35" s="390"/>
      <c r="P35" s="390"/>
      <c r="Q35" s="390"/>
      <c r="R35" s="390"/>
    </row>
    <row r="36" spans="1:18" ht="21" customHeight="1">
      <c r="A36" s="415" t="s">
        <v>128</v>
      </c>
      <c r="B36" s="409"/>
      <c r="C36" s="409"/>
      <c r="D36" s="185"/>
      <c r="E36" s="180" t="s">
        <v>129</v>
      </c>
      <c r="F36" s="185"/>
      <c r="G36" s="180" t="s">
        <v>130</v>
      </c>
      <c r="H36" s="185"/>
      <c r="I36" s="180" t="s">
        <v>131</v>
      </c>
      <c r="J36" s="210" t="s">
        <v>157</v>
      </c>
      <c r="K36" s="194"/>
      <c r="L36" s="194"/>
      <c r="M36" s="194"/>
      <c r="N36" s="194"/>
      <c r="O36" s="194"/>
      <c r="P36" s="194"/>
      <c r="Q36" s="194"/>
      <c r="R36" s="195"/>
    </row>
    <row r="37" spans="1:18" ht="26.25" customHeight="1">
      <c r="A37" s="409"/>
      <c r="B37" s="409"/>
      <c r="C37" s="409"/>
      <c r="D37" s="186"/>
      <c r="E37" s="181" t="s">
        <v>132</v>
      </c>
      <c r="F37" s="186"/>
      <c r="G37" s="417" t="s">
        <v>135</v>
      </c>
      <c r="H37" s="418"/>
      <c r="I37" s="418"/>
    </row>
    <row r="38" spans="1:18" ht="32.25" customHeight="1">
      <c r="A38" s="182"/>
      <c r="B38" s="182"/>
      <c r="C38" s="182"/>
      <c r="D38" s="182"/>
      <c r="E38" s="182"/>
      <c r="F38" s="182"/>
      <c r="G38" s="182"/>
      <c r="H38" s="182"/>
      <c r="I38" s="182"/>
    </row>
    <row r="39" spans="1:18">
      <c r="A39" s="412" t="s">
        <v>133</v>
      </c>
      <c r="B39" s="412"/>
      <c r="C39" s="182"/>
      <c r="D39" s="182"/>
      <c r="E39" s="182"/>
      <c r="F39" s="182"/>
      <c r="G39" s="182"/>
      <c r="H39" s="182"/>
      <c r="I39" s="182"/>
    </row>
    <row r="40" spans="1:18">
      <c r="A40" s="410" t="s">
        <v>156</v>
      </c>
      <c r="B40" s="411"/>
      <c r="C40" s="411"/>
      <c r="D40" s="411"/>
      <c r="E40" s="411"/>
      <c r="F40" s="411"/>
      <c r="G40" s="411"/>
      <c r="H40" s="411"/>
      <c r="I40" s="411"/>
    </row>
    <row r="41" spans="1:18">
      <c r="A41" s="411"/>
      <c r="B41" s="411"/>
      <c r="C41" s="411"/>
      <c r="D41" s="411"/>
      <c r="E41" s="411"/>
      <c r="F41" s="411"/>
      <c r="G41" s="411"/>
      <c r="H41" s="411"/>
      <c r="I41" s="411"/>
    </row>
    <row r="42" spans="1:18">
      <c r="A42" s="411"/>
      <c r="B42" s="411"/>
      <c r="C42" s="411"/>
      <c r="D42" s="411"/>
      <c r="E42" s="411"/>
      <c r="F42" s="411"/>
      <c r="G42" s="411"/>
      <c r="H42" s="411"/>
      <c r="I42" s="411"/>
    </row>
    <row r="43" spans="1:18">
      <c r="A43" s="411"/>
      <c r="B43" s="411"/>
      <c r="C43" s="411"/>
      <c r="D43" s="411"/>
      <c r="E43" s="411"/>
      <c r="F43" s="411"/>
      <c r="G43" s="411"/>
      <c r="H43" s="411"/>
      <c r="I43" s="411"/>
    </row>
    <row r="44" spans="1:18" ht="13.5" customHeight="1">
      <c r="A44" s="411"/>
      <c r="B44" s="411"/>
      <c r="C44" s="411"/>
      <c r="D44" s="411"/>
      <c r="E44" s="411"/>
      <c r="F44" s="411"/>
      <c r="G44" s="411"/>
      <c r="H44" s="411"/>
      <c r="I44" s="411"/>
    </row>
    <row r="45" spans="1:18">
      <c r="A45" s="411"/>
      <c r="B45" s="411"/>
      <c r="C45" s="411"/>
      <c r="D45" s="411"/>
      <c r="E45" s="411"/>
      <c r="F45" s="411"/>
      <c r="G45" s="411"/>
      <c r="H45" s="411"/>
      <c r="I45" s="411"/>
    </row>
    <row r="46" spans="1:18">
      <c r="A46" s="411"/>
      <c r="B46" s="411"/>
      <c r="C46" s="411"/>
      <c r="D46" s="411"/>
      <c r="E46" s="411"/>
      <c r="F46" s="411"/>
      <c r="G46" s="411"/>
      <c r="H46" s="411"/>
      <c r="I46" s="411"/>
    </row>
    <row r="47" spans="1:18">
      <c r="A47" s="411"/>
      <c r="B47" s="411"/>
      <c r="C47" s="411"/>
      <c r="D47" s="411"/>
      <c r="E47" s="411"/>
      <c r="F47" s="411"/>
      <c r="G47" s="411"/>
      <c r="H47" s="411"/>
      <c r="I47" s="411"/>
    </row>
    <row r="48" spans="1:18">
      <c r="A48" s="411"/>
      <c r="B48" s="411"/>
      <c r="C48" s="411"/>
      <c r="D48" s="411"/>
      <c r="E48" s="411"/>
      <c r="F48" s="411"/>
      <c r="G48" s="411"/>
      <c r="H48" s="411"/>
      <c r="I48" s="411"/>
    </row>
    <row r="49" spans="1:9">
      <c r="A49" s="411"/>
      <c r="B49" s="411"/>
      <c r="C49" s="411"/>
      <c r="D49" s="411"/>
      <c r="E49" s="411"/>
      <c r="F49" s="411"/>
      <c r="G49" s="411"/>
      <c r="H49" s="411"/>
      <c r="I49" s="411"/>
    </row>
    <row r="50" spans="1:9">
      <c r="A50" s="411"/>
      <c r="B50" s="411"/>
      <c r="C50" s="411"/>
      <c r="D50" s="411"/>
      <c r="E50" s="411"/>
      <c r="F50" s="411"/>
      <c r="G50" s="411"/>
      <c r="H50" s="411"/>
      <c r="I50" s="411"/>
    </row>
    <row r="51" spans="1:9">
      <c r="A51" s="411"/>
      <c r="B51" s="411"/>
      <c r="C51" s="411"/>
      <c r="D51" s="411"/>
      <c r="E51" s="411"/>
      <c r="F51" s="411"/>
      <c r="G51" s="411"/>
      <c r="H51" s="411"/>
      <c r="I51" s="411"/>
    </row>
    <row r="52" spans="1:9">
      <c r="A52" s="411"/>
      <c r="B52" s="411"/>
      <c r="C52" s="411"/>
      <c r="D52" s="411"/>
      <c r="E52" s="411"/>
      <c r="F52" s="411"/>
      <c r="G52" s="411"/>
      <c r="H52" s="411"/>
      <c r="I52" s="411"/>
    </row>
    <row r="53" spans="1:9">
      <c r="A53" s="411"/>
      <c r="B53" s="411"/>
      <c r="C53" s="411"/>
      <c r="D53" s="411"/>
      <c r="E53" s="411"/>
      <c r="F53" s="411"/>
      <c r="G53" s="411"/>
      <c r="H53" s="411"/>
      <c r="I53" s="411"/>
    </row>
    <row r="54" spans="1:9">
      <c r="A54" s="411"/>
      <c r="B54" s="411"/>
      <c r="C54" s="411"/>
      <c r="D54" s="411"/>
      <c r="E54" s="411"/>
      <c r="F54" s="411"/>
      <c r="G54" s="411"/>
      <c r="H54" s="411"/>
      <c r="I54" s="411"/>
    </row>
    <row r="55" spans="1:9">
      <c r="A55" s="411"/>
      <c r="B55" s="411"/>
      <c r="C55" s="411"/>
      <c r="D55" s="411"/>
      <c r="E55" s="411"/>
      <c r="F55" s="411"/>
      <c r="G55" s="411"/>
      <c r="H55" s="411"/>
      <c r="I55" s="411"/>
    </row>
    <row r="56" spans="1:9">
      <c r="A56" s="411"/>
      <c r="B56" s="411"/>
      <c r="C56" s="411"/>
      <c r="D56" s="411"/>
      <c r="E56" s="411"/>
      <c r="F56" s="411"/>
      <c r="G56" s="411"/>
      <c r="H56" s="411"/>
      <c r="I56" s="411"/>
    </row>
    <row r="57" spans="1:9">
      <c r="A57" s="411"/>
      <c r="B57" s="411"/>
      <c r="C57" s="411"/>
      <c r="D57" s="411"/>
      <c r="E57" s="411"/>
      <c r="F57" s="411"/>
      <c r="G57" s="411"/>
      <c r="H57" s="411"/>
      <c r="I57" s="411"/>
    </row>
    <row r="58" spans="1:9">
      <c r="A58" s="411"/>
      <c r="B58" s="411"/>
      <c r="C58" s="411"/>
      <c r="D58" s="411"/>
      <c r="E58" s="411"/>
      <c r="F58" s="411"/>
      <c r="G58" s="411"/>
      <c r="H58" s="411"/>
      <c r="I58" s="411"/>
    </row>
    <row r="59" spans="1:9">
      <c r="A59" s="411"/>
      <c r="B59" s="411"/>
      <c r="C59" s="411"/>
      <c r="D59" s="411"/>
      <c r="E59" s="411"/>
      <c r="F59" s="411"/>
      <c r="G59" s="411"/>
      <c r="H59" s="411"/>
      <c r="I59" s="411"/>
    </row>
    <row r="60" spans="1:9">
      <c r="A60" s="411"/>
      <c r="B60" s="411"/>
      <c r="C60" s="411"/>
      <c r="D60" s="411"/>
      <c r="E60" s="411"/>
      <c r="F60" s="411"/>
      <c r="G60" s="411"/>
      <c r="H60" s="411"/>
      <c r="I60" s="411"/>
    </row>
    <row r="61" spans="1:9">
      <c r="A61" s="411"/>
      <c r="B61" s="411"/>
      <c r="C61" s="411"/>
      <c r="D61" s="411"/>
      <c r="E61" s="411"/>
      <c r="F61" s="411"/>
      <c r="G61" s="411"/>
      <c r="H61" s="411"/>
      <c r="I61" s="411"/>
    </row>
    <row r="62" spans="1:9">
      <c r="A62" s="411"/>
      <c r="B62" s="411"/>
      <c r="C62" s="411"/>
      <c r="D62" s="411"/>
      <c r="E62" s="411"/>
      <c r="F62" s="411"/>
      <c r="G62" s="411"/>
      <c r="H62" s="411"/>
      <c r="I62" s="411"/>
    </row>
    <row r="63" spans="1:9">
      <c r="A63" s="411"/>
      <c r="B63" s="411"/>
      <c r="C63" s="411"/>
      <c r="D63" s="411"/>
      <c r="E63" s="411"/>
      <c r="F63" s="411"/>
      <c r="G63" s="411"/>
      <c r="H63" s="411"/>
      <c r="I63" s="411"/>
    </row>
    <row r="64" spans="1:9">
      <c r="A64" s="411"/>
      <c r="B64" s="411"/>
      <c r="C64" s="411"/>
      <c r="D64" s="411"/>
      <c r="E64" s="411"/>
      <c r="F64" s="411"/>
      <c r="G64" s="411"/>
      <c r="H64" s="411"/>
      <c r="I64" s="411"/>
    </row>
    <row r="65" spans="1:9">
      <c r="A65" s="411"/>
      <c r="B65" s="411"/>
      <c r="C65" s="411"/>
      <c r="D65" s="411"/>
      <c r="E65" s="411"/>
      <c r="F65" s="411"/>
      <c r="G65" s="411"/>
      <c r="H65" s="411"/>
      <c r="I65" s="411"/>
    </row>
    <row r="66" spans="1:9">
      <c r="A66" s="411"/>
      <c r="B66" s="411"/>
      <c r="C66" s="411"/>
      <c r="D66" s="411"/>
      <c r="E66" s="411"/>
      <c r="F66" s="411"/>
      <c r="G66" s="411"/>
      <c r="H66" s="411"/>
      <c r="I66" s="411"/>
    </row>
    <row r="67" spans="1:9">
      <c r="A67" s="411"/>
      <c r="B67" s="411"/>
      <c r="C67" s="411"/>
      <c r="D67" s="411"/>
      <c r="E67" s="411"/>
      <c r="F67" s="411"/>
      <c r="G67" s="411"/>
      <c r="H67" s="411"/>
      <c r="I67" s="411"/>
    </row>
    <row r="68" spans="1:9">
      <c r="A68" s="188"/>
      <c r="B68" s="188"/>
      <c r="C68" s="188"/>
      <c r="D68" s="188"/>
      <c r="E68" s="188"/>
      <c r="F68" s="188"/>
      <c r="G68" s="188"/>
      <c r="H68" s="188"/>
      <c r="I68" s="188"/>
    </row>
    <row r="69" spans="1:9">
      <c r="A69" s="188"/>
      <c r="B69" s="188"/>
      <c r="C69" s="188"/>
      <c r="D69" s="188"/>
      <c r="E69" s="188"/>
      <c r="F69" s="188"/>
      <c r="G69" s="188"/>
      <c r="H69" s="188"/>
      <c r="I69" s="188"/>
    </row>
    <row r="70" spans="1:9">
      <c r="A70" s="190"/>
      <c r="B70" s="190"/>
      <c r="C70" s="191"/>
      <c r="D70" s="191"/>
      <c r="E70" s="191"/>
      <c r="F70" s="191"/>
      <c r="G70" s="191"/>
      <c r="H70" s="188"/>
      <c r="I70" s="188"/>
    </row>
    <row r="71" spans="1:9">
      <c r="A71" s="190"/>
      <c r="B71" s="190"/>
      <c r="C71" s="191"/>
      <c r="D71" s="191"/>
      <c r="E71" s="191"/>
      <c r="F71" s="191"/>
      <c r="G71" s="191"/>
      <c r="H71" s="188"/>
      <c r="I71" s="188"/>
    </row>
    <row r="72" spans="1:9">
      <c r="A72" s="190"/>
      <c r="B72" s="190"/>
      <c r="C72" s="191"/>
      <c r="D72" s="191"/>
      <c r="E72" s="191"/>
      <c r="F72" s="191"/>
      <c r="G72" s="191"/>
      <c r="H72" s="188"/>
      <c r="I72" s="188"/>
    </row>
    <row r="73" spans="1:9">
      <c r="A73" s="190"/>
      <c r="B73" s="190"/>
      <c r="C73" s="191"/>
      <c r="D73" s="191"/>
      <c r="E73" s="191"/>
      <c r="F73" s="191"/>
      <c r="G73" s="191"/>
      <c r="H73" s="188"/>
      <c r="I73" s="188"/>
    </row>
    <row r="74" spans="1:9" ht="13.5" customHeight="1">
      <c r="A74" s="190"/>
      <c r="B74" s="190"/>
      <c r="C74" s="191"/>
      <c r="D74" s="191"/>
      <c r="E74" s="191"/>
      <c r="F74" s="191"/>
      <c r="G74" s="191"/>
      <c r="H74" s="188"/>
      <c r="I74" s="188"/>
    </row>
    <row r="75" spans="1:9">
      <c r="A75" s="190"/>
      <c r="B75" s="190"/>
      <c r="C75" s="191"/>
      <c r="D75" s="191"/>
      <c r="E75" s="191"/>
      <c r="F75" s="191"/>
      <c r="G75" s="191"/>
      <c r="H75" s="188"/>
      <c r="I75" s="188"/>
    </row>
    <row r="76" spans="1:9">
      <c r="A76" s="190"/>
      <c r="B76" s="190"/>
      <c r="C76" s="191"/>
      <c r="D76" s="191"/>
      <c r="E76" s="191"/>
      <c r="F76" s="191"/>
      <c r="G76" s="191"/>
      <c r="H76" s="188"/>
      <c r="I76" s="188"/>
    </row>
    <row r="77" spans="1:9" ht="13.5" customHeight="1">
      <c r="A77" s="190"/>
      <c r="B77" s="190"/>
      <c r="C77" s="191"/>
      <c r="D77" s="191"/>
      <c r="E77" s="191"/>
      <c r="F77" s="191"/>
      <c r="G77" s="191"/>
      <c r="H77" s="188"/>
      <c r="I77" s="188"/>
    </row>
    <row r="78" spans="1:9">
      <c r="A78" s="190"/>
      <c r="B78" s="190"/>
      <c r="C78" s="191"/>
      <c r="D78" s="191"/>
      <c r="E78" s="191"/>
      <c r="F78" s="191"/>
      <c r="G78" s="191"/>
      <c r="H78" s="188"/>
      <c r="I78" s="188"/>
    </row>
    <row r="79" spans="1:9">
      <c r="A79" s="190"/>
      <c r="B79" s="190"/>
      <c r="C79" s="191"/>
      <c r="D79" s="191"/>
      <c r="E79" s="191"/>
      <c r="F79" s="191"/>
      <c r="G79" s="191"/>
      <c r="H79" s="188"/>
      <c r="I79" s="188"/>
    </row>
    <row r="80" spans="1:9" ht="13.5" customHeight="1">
      <c r="A80" s="190"/>
      <c r="B80" s="190"/>
      <c r="C80" s="191"/>
      <c r="D80" s="191"/>
      <c r="E80" s="191"/>
      <c r="F80" s="191"/>
      <c r="G80" s="191"/>
      <c r="H80" s="188"/>
      <c r="I80" s="188"/>
    </row>
    <row r="81" spans="1:9">
      <c r="A81" s="190"/>
      <c r="B81" s="190"/>
      <c r="C81" s="191"/>
      <c r="D81" s="191"/>
      <c r="E81" s="191"/>
      <c r="F81" s="191"/>
      <c r="G81" s="191"/>
      <c r="H81" s="188"/>
      <c r="I81" s="188"/>
    </row>
    <row r="82" spans="1:9">
      <c r="A82" s="190"/>
      <c r="B82" s="190"/>
      <c r="C82" s="191"/>
      <c r="D82" s="191"/>
      <c r="E82" s="191"/>
      <c r="F82" s="191"/>
      <c r="G82" s="191"/>
      <c r="H82" s="188"/>
      <c r="I82" s="188"/>
    </row>
    <row r="83" spans="1:9">
      <c r="A83" s="190"/>
      <c r="B83" s="190"/>
      <c r="C83" s="191"/>
      <c r="D83" s="191"/>
      <c r="E83" s="191"/>
      <c r="F83" s="191"/>
      <c r="G83" s="191"/>
      <c r="H83" s="188"/>
      <c r="I83" s="188"/>
    </row>
    <row r="84" spans="1:9" ht="13.5" customHeight="1">
      <c r="A84" s="190"/>
      <c r="B84" s="190"/>
      <c r="C84" s="191"/>
      <c r="D84" s="191"/>
      <c r="E84" s="191"/>
      <c r="F84" s="191"/>
      <c r="G84" s="191"/>
    </row>
    <row r="85" spans="1:9">
      <c r="A85" s="190"/>
      <c r="B85" s="190"/>
      <c r="C85" s="191"/>
      <c r="D85" s="191"/>
      <c r="E85" s="191"/>
      <c r="F85" s="191"/>
      <c r="G85" s="191"/>
    </row>
    <row r="86" spans="1:9">
      <c r="A86" s="190"/>
      <c r="B86" s="190"/>
      <c r="C86" s="191"/>
      <c r="D86" s="191"/>
      <c r="E86" s="191"/>
      <c r="F86" s="191"/>
      <c r="G86" s="191"/>
    </row>
    <row r="87" spans="1:9">
      <c r="A87" s="190"/>
      <c r="B87" s="190"/>
      <c r="C87" s="191"/>
      <c r="D87" s="191"/>
      <c r="E87" s="191"/>
      <c r="F87" s="191"/>
      <c r="G87" s="191"/>
    </row>
    <row r="88" spans="1:9" ht="13.5" customHeight="1">
      <c r="A88" s="191"/>
      <c r="B88" s="192"/>
      <c r="C88" s="192"/>
      <c r="D88" s="192"/>
      <c r="E88" s="192"/>
      <c r="F88" s="192"/>
      <c r="G88" s="192"/>
    </row>
    <row r="89" spans="1:9">
      <c r="A89" s="192"/>
      <c r="B89" s="192"/>
      <c r="C89" s="192"/>
      <c r="D89" s="192"/>
      <c r="E89" s="192"/>
      <c r="F89" s="192"/>
      <c r="G89" s="192"/>
    </row>
    <row r="90" spans="1:9">
      <c r="A90" s="192"/>
      <c r="B90" s="192"/>
      <c r="C90" s="192"/>
      <c r="D90" s="192"/>
      <c r="E90" s="192"/>
      <c r="F90" s="192"/>
      <c r="G90" s="192"/>
    </row>
    <row r="91" spans="1:9">
      <c r="A91" s="192"/>
      <c r="B91" s="192"/>
      <c r="C91" s="192"/>
      <c r="D91" s="192"/>
      <c r="E91" s="192"/>
      <c r="F91" s="192"/>
      <c r="G91" s="192"/>
    </row>
    <row r="92" spans="1:9" ht="13.5" customHeight="1"/>
  </sheetData>
  <mergeCells count="14">
    <mergeCell ref="J34:R35"/>
    <mergeCell ref="A32:F34"/>
    <mergeCell ref="G32:I34"/>
    <mergeCell ref="J3:M3"/>
    <mergeCell ref="A40:I67"/>
    <mergeCell ref="A3:D3"/>
    <mergeCell ref="A39:B39"/>
    <mergeCell ref="A4:D4"/>
    <mergeCell ref="A35:F35"/>
    <mergeCell ref="G35:I35"/>
    <mergeCell ref="A36:C37"/>
    <mergeCell ref="G37:I37"/>
    <mergeCell ref="J29:O33"/>
    <mergeCell ref="P29:R33"/>
  </mergeCells>
  <phoneticPr fontId="11"/>
  <pageMargins left="0.70866141732283472" right="0.70866141732283472" top="0.74803149606299213" bottom="0.74803149606299213" header="0.31496062992125984" footer="0.31496062992125984"/>
  <pageSetup paperSize="9" scale="86" fitToWidth="2" fitToHeight="2" orientation="portrait" r:id="rId1"/>
  <rowBreaks count="1" manualBreakCount="1">
    <brk id="56" max="17" man="1"/>
  </rowBreaks>
  <colBreaks count="1" manualBreakCount="1">
    <brk id="9" max="55"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6" r:id="rId4" name="Check Box 2">
              <controlPr defaultSize="0" autoFill="0" autoLine="0" autoPict="0">
                <anchor moveWithCells="1">
                  <from>
                    <xdr:col>3</xdr:col>
                    <xdr:colOff>133350</xdr:colOff>
                    <xdr:row>36</xdr:row>
                    <xdr:rowOff>57150</xdr:rowOff>
                  </from>
                  <to>
                    <xdr:col>4</xdr:col>
                    <xdr:colOff>679450</xdr:colOff>
                    <xdr:row>36</xdr:row>
                    <xdr:rowOff>285750</xdr:rowOff>
                  </to>
                </anchor>
              </controlPr>
            </control>
          </mc:Choice>
        </mc:AlternateContent>
        <mc:AlternateContent xmlns:mc="http://schemas.openxmlformats.org/markup-compatibility/2006">
          <mc:Choice Requires="x14">
            <control shapeId="16388" r:id="rId5" name="Check Box 4">
              <controlPr defaultSize="0" autoFill="0" autoLine="0" autoPict="0">
                <anchor moveWithCells="1">
                  <from>
                    <xdr:col>5</xdr:col>
                    <xdr:colOff>114300</xdr:colOff>
                    <xdr:row>36</xdr:row>
                    <xdr:rowOff>57150</xdr:rowOff>
                  </from>
                  <to>
                    <xdr:col>5</xdr:col>
                    <xdr:colOff>419100</xdr:colOff>
                    <xdr:row>36</xdr:row>
                    <xdr:rowOff>304800</xdr:rowOff>
                  </to>
                </anchor>
              </controlPr>
            </control>
          </mc:Choice>
        </mc:AlternateContent>
        <mc:AlternateContent xmlns:mc="http://schemas.openxmlformats.org/markup-compatibility/2006">
          <mc:Choice Requires="x14">
            <control shapeId="16385" r:id="rId6" name="Check Box 1">
              <controlPr defaultSize="0" autoFill="0" autoLine="0" autoPict="0">
                <anchor moveWithCells="1">
                  <from>
                    <xdr:col>3</xdr:col>
                    <xdr:colOff>127000</xdr:colOff>
                    <xdr:row>35</xdr:row>
                    <xdr:rowOff>38100</xdr:rowOff>
                  </from>
                  <to>
                    <xdr:col>4</xdr:col>
                    <xdr:colOff>666750</xdr:colOff>
                    <xdr:row>35</xdr:row>
                    <xdr:rowOff>247650</xdr:rowOff>
                  </to>
                </anchor>
              </controlPr>
            </control>
          </mc:Choice>
        </mc:AlternateContent>
        <mc:AlternateContent xmlns:mc="http://schemas.openxmlformats.org/markup-compatibility/2006">
          <mc:Choice Requires="x14">
            <control shapeId="16387" r:id="rId7" name="Check Box 3">
              <controlPr defaultSize="0" autoFill="0" autoLine="0" autoPict="0">
                <anchor moveWithCells="1">
                  <from>
                    <xdr:col>5</xdr:col>
                    <xdr:colOff>107950</xdr:colOff>
                    <xdr:row>35</xdr:row>
                    <xdr:rowOff>50800</xdr:rowOff>
                  </from>
                  <to>
                    <xdr:col>6</xdr:col>
                    <xdr:colOff>679450</xdr:colOff>
                    <xdr:row>35</xdr:row>
                    <xdr:rowOff>247650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7</xdr:col>
                    <xdr:colOff>209550</xdr:colOff>
                    <xdr:row>35</xdr:row>
                    <xdr:rowOff>31750</xdr:rowOff>
                  </from>
                  <to>
                    <xdr:col>8</xdr:col>
                    <xdr:colOff>628650</xdr:colOff>
                    <xdr:row>35</xdr:row>
                    <xdr:rowOff>222250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C106"/>
  <sheetViews>
    <sheetView view="pageBreakPreview" topLeftCell="A34" zoomScale="115" zoomScaleNormal="91" zoomScaleSheetLayoutView="115" workbookViewId="0">
      <selection activeCell="D43" sqref="D43:E43"/>
    </sheetView>
  </sheetViews>
  <sheetFormatPr defaultColWidth="9" defaultRowHeight="13"/>
  <cols>
    <col min="1" max="1" width="3.36328125" style="218" bestFit="1" customWidth="1"/>
    <col min="2" max="2" width="4.36328125" style="218" customWidth="1"/>
    <col min="3" max="8" width="2.36328125" style="218" customWidth="1"/>
    <col min="9" max="10" width="3.36328125" style="218" customWidth="1"/>
    <col min="11" max="19" width="2.36328125" style="218" customWidth="1"/>
    <col min="20" max="20" width="3" style="218" customWidth="1"/>
    <col min="21" max="25" width="2.36328125" style="218" customWidth="1"/>
    <col min="26" max="26" width="9.36328125" style="218" customWidth="1"/>
    <col min="27" max="29" width="2.36328125" style="218" customWidth="1"/>
    <col min="30" max="30" width="4.90625" style="218" customWidth="1"/>
    <col min="31" max="32" width="2.36328125" style="218" customWidth="1"/>
    <col min="33" max="33" width="3.36328125" style="218" customWidth="1"/>
    <col min="34" max="34" width="4" style="218" customWidth="1"/>
    <col min="35" max="35" width="1.08984375" style="218" customWidth="1"/>
    <col min="36" max="36" width="2.36328125" style="218" customWidth="1"/>
    <col min="37" max="37" width="6.36328125" style="218" hidden="1" customWidth="1"/>
    <col min="38" max="40" width="9.08984375" style="218" hidden="1" customWidth="1"/>
    <col min="41" max="43" width="9.08984375" style="218" customWidth="1"/>
    <col min="44" max="44" width="9.36328125" style="218" bestFit="1" customWidth="1"/>
    <col min="45" max="46" width="9" style="218"/>
    <col min="47" max="47" width="4.6328125" style="218" customWidth="1"/>
    <col min="48" max="48" width="9" style="218"/>
    <col min="49" max="55" width="0" style="218" hidden="1" customWidth="1"/>
    <col min="56" max="16384" width="9" style="218"/>
  </cols>
  <sheetData>
    <row r="1" spans="1:55" ht="19.899999999999999" customHeight="1">
      <c r="A1" s="289"/>
      <c r="B1" s="211" t="s">
        <v>214</v>
      </c>
      <c r="C1" s="212"/>
      <c r="D1" s="212"/>
      <c r="E1" s="212"/>
      <c r="F1" s="212"/>
      <c r="G1" s="212"/>
      <c r="H1" s="212"/>
      <c r="I1" s="212"/>
      <c r="J1" s="212"/>
      <c r="K1" s="212"/>
      <c r="L1" s="212"/>
      <c r="M1" s="212"/>
      <c r="N1" s="212"/>
      <c r="O1" s="212"/>
      <c r="P1" s="212"/>
      <c r="Q1" s="212"/>
      <c r="R1" s="212"/>
      <c r="S1" s="212"/>
      <c r="T1" s="212"/>
      <c r="U1" s="212"/>
      <c r="V1" s="212"/>
      <c r="W1" s="213"/>
      <c r="X1" s="213"/>
      <c r="Y1" s="213"/>
      <c r="Z1" s="213"/>
      <c r="AA1" s="213"/>
      <c r="AB1" s="522"/>
      <c r="AC1" s="522"/>
      <c r="AD1" s="522"/>
      <c r="AE1" s="523"/>
      <c r="AF1" s="523"/>
      <c r="AG1" s="523"/>
      <c r="AH1" s="523"/>
      <c r="AI1" s="523"/>
      <c r="AJ1" s="213"/>
      <c r="AK1" s="214"/>
      <c r="AL1" s="215"/>
      <c r="AM1" s="215"/>
      <c r="AN1" s="215"/>
      <c r="AO1" s="215"/>
      <c r="AP1" s="215"/>
      <c r="AQ1" s="215"/>
      <c r="AR1" s="215"/>
      <c r="AS1" s="215"/>
      <c r="AT1" s="215"/>
      <c r="AU1" s="215"/>
      <c r="AV1" s="215"/>
      <c r="AW1" s="216"/>
      <c r="AX1" s="217"/>
      <c r="AY1" s="524" t="s">
        <v>161</v>
      </c>
      <c r="AZ1" s="524"/>
      <c r="BA1" s="524"/>
      <c r="BB1" s="524"/>
      <c r="BC1" s="524"/>
    </row>
    <row r="2" spans="1:55" ht="19.149999999999999" customHeight="1" thickBot="1">
      <c r="A2" s="290"/>
      <c r="B2" s="211" t="s">
        <v>215</v>
      </c>
      <c r="C2" s="212"/>
      <c r="D2" s="212"/>
      <c r="E2" s="212"/>
      <c r="F2" s="212"/>
      <c r="G2" s="212"/>
      <c r="H2" s="212"/>
      <c r="I2" s="212"/>
      <c r="J2" s="212"/>
      <c r="K2" s="212"/>
      <c r="L2" s="212"/>
      <c r="M2" s="212"/>
      <c r="N2" s="212"/>
      <c r="O2" s="212"/>
      <c r="P2" s="212"/>
      <c r="Q2" s="212"/>
      <c r="R2" s="212"/>
      <c r="S2" s="212"/>
      <c r="T2" s="212"/>
      <c r="U2" s="212"/>
      <c r="V2" s="212"/>
      <c r="W2" s="213"/>
      <c r="X2" s="213"/>
      <c r="Y2" s="213"/>
      <c r="Z2" s="213"/>
      <c r="AA2" s="213"/>
      <c r="AB2" s="286"/>
      <c r="AC2" s="286"/>
      <c r="AD2" s="286"/>
      <c r="AE2" s="287"/>
      <c r="AF2" s="287"/>
      <c r="AG2" s="287"/>
      <c r="AH2" s="287"/>
      <c r="AI2" s="287"/>
      <c r="AJ2" s="213"/>
      <c r="AK2" s="220"/>
      <c r="AL2" s="221"/>
      <c r="AM2" s="221"/>
      <c r="AN2" s="221"/>
      <c r="AO2" s="221"/>
      <c r="AP2" s="221"/>
      <c r="AQ2" s="221"/>
      <c r="AR2" s="221"/>
      <c r="AS2" s="221"/>
      <c r="AT2" s="221"/>
      <c r="AU2" s="221"/>
      <c r="AV2" s="221"/>
      <c r="AW2" s="222"/>
      <c r="AX2" s="217"/>
      <c r="AY2" s="223"/>
      <c r="AZ2" s="223"/>
      <c r="BA2" s="223"/>
      <c r="BB2" s="223"/>
      <c r="BC2" s="223"/>
    </row>
    <row r="3" spans="1:55" ht="6.75" customHeight="1">
      <c r="A3" s="211"/>
      <c r="B3" s="212"/>
      <c r="C3" s="212"/>
      <c r="D3" s="212"/>
      <c r="E3" s="212"/>
      <c r="F3" s="212"/>
      <c r="G3" s="212"/>
      <c r="H3" s="212"/>
      <c r="I3" s="212"/>
      <c r="J3" s="212"/>
      <c r="K3" s="212"/>
      <c r="L3" s="212"/>
      <c r="M3" s="212"/>
      <c r="N3" s="212"/>
      <c r="O3" s="212"/>
      <c r="P3" s="212"/>
      <c r="Q3" s="212"/>
      <c r="R3" s="212"/>
      <c r="S3" s="212"/>
      <c r="T3" s="212"/>
      <c r="U3" s="212"/>
      <c r="V3" s="212"/>
      <c r="W3" s="213"/>
      <c r="X3" s="213"/>
      <c r="Y3" s="213"/>
      <c r="Z3" s="213"/>
      <c r="AA3" s="213"/>
      <c r="AB3" s="219"/>
      <c r="AC3" s="219"/>
      <c r="AD3" s="219"/>
      <c r="AE3" s="219"/>
      <c r="AF3" s="219"/>
      <c r="AG3" s="219"/>
      <c r="AH3" s="219"/>
      <c r="AI3" s="219"/>
      <c r="AJ3" s="213"/>
      <c r="AK3" s="220"/>
      <c r="AL3" s="221"/>
      <c r="AM3" s="221"/>
      <c r="AN3" s="221"/>
      <c r="AO3" s="221"/>
      <c r="AP3" s="221"/>
      <c r="AQ3" s="221"/>
      <c r="AR3" s="221"/>
      <c r="AS3" s="221"/>
      <c r="AT3" s="221"/>
      <c r="AU3" s="221"/>
      <c r="AV3" s="221"/>
      <c r="AW3" s="222"/>
      <c r="AX3" s="217"/>
      <c r="AY3" s="223"/>
      <c r="AZ3" s="223"/>
      <c r="BA3" s="223"/>
      <c r="BB3" s="223"/>
      <c r="BC3" s="223"/>
    </row>
    <row r="4" spans="1:55" ht="13.5" customHeight="1">
      <c r="A4" s="224" t="s">
        <v>162</v>
      </c>
      <c r="B4" s="212"/>
      <c r="C4" s="212"/>
      <c r="D4" s="212"/>
      <c r="E4" s="212"/>
      <c r="F4" s="212"/>
      <c r="G4" s="212"/>
      <c r="H4" s="212"/>
      <c r="I4" s="212"/>
      <c r="J4" s="212"/>
      <c r="K4" s="212"/>
      <c r="L4" s="212"/>
      <c r="M4" s="212"/>
      <c r="N4" s="212"/>
      <c r="O4" s="212"/>
      <c r="P4" s="212"/>
      <c r="Q4" s="212"/>
      <c r="R4" s="212"/>
      <c r="S4" s="212"/>
      <c r="T4" s="212"/>
      <c r="U4" s="212"/>
      <c r="V4" s="212"/>
      <c r="W4" s="213"/>
      <c r="X4" s="213"/>
      <c r="Y4" s="213"/>
      <c r="Z4" s="213"/>
      <c r="AA4" s="213"/>
      <c r="AB4" s="219"/>
      <c r="AC4" s="219"/>
      <c r="AD4" s="219"/>
      <c r="AE4" s="219"/>
      <c r="AF4" s="219"/>
      <c r="AG4" s="219"/>
      <c r="AH4" s="219"/>
      <c r="AI4" s="219"/>
      <c r="AJ4" s="213"/>
      <c r="AK4" s="225"/>
      <c r="AL4" s="221"/>
      <c r="AM4" s="221"/>
      <c r="AN4" s="221"/>
      <c r="AO4" s="221"/>
      <c r="AP4" s="221"/>
      <c r="AQ4" s="221"/>
      <c r="AR4" s="221"/>
      <c r="AS4" s="221"/>
      <c r="AT4" s="221"/>
      <c r="AU4" s="221"/>
      <c r="AV4" s="221"/>
      <c r="AW4" s="222"/>
      <c r="AX4" s="217"/>
      <c r="AY4" s="223"/>
      <c r="AZ4" s="223"/>
      <c r="BA4" s="223"/>
      <c r="BB4" s="223"/>
      <c r="BC4" s="223"/>
    </row>
    <row r="5" spans="1:55" ht="6.75" customHeight="1">
      <c r="A5" s="211"/>
      <c r="B5" s="212"/>
      <c r="C5" s="212"/>
      <c r="D5" s="212"/>
      <c r="E5" s="212"/>
      <c r="F5" s="212"/>
      <c r="G5" s="212"/>
      <c r="H5" s="212"/>
      <c r="I5" s="212"/>
      <c r="J5" s="212"/>
      <c r="K5" s="212"/>
      <c r="L5" s="212"/>
      <c r="M5" s="212"/>
      <c r="N5" s="212"/>
      <c r="O5" s="212"/>
      <c r="P5" s="212"/>
      <c r="Q5" s="212"/>
      <c r="R5" s="212"/>
      <c r="S5" s="212"/>
      <c r="T5" s="212"/>
      <c r="U5" s="212"/>
      <c r="V5" s="212"/>
      <c r="W5" s="213"/>
      <c r="X5" s="213"/>
      <c r="Y5" s="213"/>
      <c r="Z5" s="213"/>
      <c r="AA5" s="213"/>
      <c r="AB5" s="219"/>
      <c r="AC5" s="219"/>
      <c r="AD5" s="219"/>
      <c r="AE5" s="219"/>
      <c r="AF5" s="219"/>
      <c r="AG5" s="219"/>
      <c r="AH5" s="219"/>
      <c r="AI5" s="219"/>
      <c r="AJ5" s="213"/>
      <c r="AK5" s="225"/>
      <c r="AL5" s="221"/>
      <c r="AM5" s="221"/>
      <c r="AN5" s="221"/>
      <c r="AO5" s="221"/>
      <c r="AP5" s="221"/>
      <c r="AQ5" s="221"/>
      <c r="AR5" s="221"/>
      <c r="AS5" s="221"/>
      <c r="AT5" s="221"/>
      <c r="AU5" s="221"/>
      <c r="AV5" s="221"/>
      <c r="AW5" s="222"/>
      <c r="AX5" s="217"/>
      <c r="AY5" s="223"/>
      <c r="AZ5" s="223"/>
      <c r="BA5" s="223"/>
      <c r="BB5" s="223"/>
      <c r="BC5" s="223"/>
    </row>
    <row r="6" spans="1:55" ht="14.25" customHeight="1">
      <c r="A6" s="525" t="s">
        <v>209</v>
      </c>
      <c r="B6" s="525"/>
      <c r="C6" s="525"/>
      <c r="D6" s="525"/>
      <c r="E6" s="525"/>
      <c r="F6" s="525"/>
      <c r="G6" s="525"/>
      <c r="H6" s="525"/>
      <c r="I6" s="525"/>
      <c r="J6" s="525"/>
      <c r="K6" s="525"/>
      <c r="L6" s="525"/>
      <c r="M6" s="525"/>
      <c r="N6" s="525"/>
      <c r="O6" s="525"/>
      <c r="P6" s="525"/>
      <c r="Q6" s="525"/>
      <c r="R6" s="525"/>
      <c r="S6" s="525"/>
      <c r="T6" s="525"/>
      <c r="U6" s="525"/>
      <c r="V6" s="525"/>
      <c r="W6" s="525"/>
      <c r="X6" s="525"/>
      <c r="Y6" s="525"/>
      <c r="Z6" s="525"/>
      <c r="AA6" s="525"/>
      <c r="AB6" s="525"/>
      <c r="AC6" s="525"/>
      <c r="AD6" s="525"/>
      <c r="AE6" s="525"/>
      <c r="AF6" s="525"/>
      <c r="AG6" s="525"/>
      <c r="AH6" s="525"/>
      <c r="AI6" s="525"/>
      <c r="AJ6" s="525"/>
      <c r="AK6" s="225"/>
      <c r="AL6" s="221"/>
      <c r="AM6" s="221"/>
      <c r="AN6" s="221"/>
      <c r="AO6" s="221"/>
      <c r="AP6" s="221"/>
      <c r="AQ6" s="221"/>
      <c r="AR6" s="221"/>
      <c r="AS6" s="221"/>
      <c r="AT6" s="221"/>
      <c r="AU6" s="221"/>
      <c r="AV6" s="221"/>
      <c r="AW6" s="222"/>
      <c r="AX6" s="217"/>
      <c r="AY6" s="223"/>
      <c r="AZ6" s="223"/>
      <c r="BA6" s="223"/>
      <c r="BB6" s="223"/>
      <c r="BC6" s="223"/>
    </row>
    <row r="7" spans="1:55" ht="19.149999999999999" customHeight="1" thickBot="1">
      <c r="A7" s="226" t="s">
        <v>163</v>
      </c>
      <c r="B7" s="212"/>
      <c r="C7" s="212"/>
      <c r="D7" s="212"/>
      <c r="E7" s="212"/>
      <c r="F7" s="212"/>
      <c r="G7" s="212"/>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27"/>
      <c r="AL7" s="228"/>
      <c r="AM7" s="228"/>
      <c r="AN7" s="228"/>
      <c r="AO7" s="228"/>
      <c r="AP7" s="228"/>
      <c r="AQ7" s="228"/>
      <c r="AR7" s="228"/>
      <c r="AS7" s="228"/>
      <c r="AT7" s="228"/>
      <c r="AU7" s="228"/>
      <c r="AV7" s="228"/>
      <c r="AW7" s="229"/>
      <c r="AY7" s="524"/>
      <c r="AZ7" s="524"/>
      <c r="BA7" s="524"/>
      <c r="BB7" s="524"/>
      <c r="BC7" s="524"/>
    </row>
    <row r="8" spans="1:55" s="231" customFormat="1" ht="13.5" customHeight="1">
      <c r="A8" s="427" t="s">
        <v>23</v>
      </c>
      <c r="B8" s="428"/>
      <c r="C8" s="428"/>
      <c r="D8" s="428"/>
      <c r="E8" s="428"/>
      <c r="F8" s="429"/>
      <c r="G8" s="424">
        <f>【A型】別記様式２!H16</f>
        <v>0</v>
      </c>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6"/>
      <c r="AJ8" s="230"/>
    </row>
    <row r="9" spans="1:55" s="231" customFormat="1" ht="14.25" customHeight="1">
      <c r="A9" s="531" t="s">
        <v>165</v>
      </c>
      <c r="B9" s="532"/>
      <c r="C9" s="532"/>
      <c r="D9" s="532"/>
      <c r="E9" s="532"/>
      <c r="F9" s="533"/>
      <c r="G9" s="534">
        <f>【A型】別記様式２!H15</f>
        <v>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230"/>
    </row>
    <row r="10" spans="1:55" s="231" customFormat="1" ht="14.25" customHeight="1">
      <c r="A10" s="531" t="s">
        <v>210</v>
      </c>
      <c r="B10" s="532"/>
      <c r="C10" s="532"/>
      <c r="D10" s="532"/>
      <c r="E10" s="532"/>
      <c r="F10" s="533"/>
      <c r="G10" s="534">
        <f>【A型】別記様式２!H12</f>
        <v>0</v>
      </c>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230"/>
    </row>
    <row r="11" spans="1:55" s="231" customFormat="1" ht="12.75" customHeight="1">
      <c r="A11" s="536" t="s">
        <v>166</v>
      </c>
      <c r="B11" s="537"/>
      <c r="C11" s="537"/>
      <c r="D11" s="537"/>
      <c r="E11" s="537"/>
      <c r="F11" s="538"/>
      <c r="G11" s="232" t="s">
        <v>167</v>
      </c>
      <c r="H11" s="545"/>
      <c r="I11" s="545"/>
      <c r="J11" s="545"/>
      <c r="K11" s="545"/>
      <c r="L11" s="545"/>
      <c r="M11" s="233"/>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12"/>
    </row>
    <row r="12" spans="1:55" s="231" customFormat="1" ht="16.5" customHeight="1">
      <c r="A12" s="539"/>
      <c r="B12" s="540"/>
      <c r="C12" s="540"/>
      <c r="D12" s="540"/>
      <c r="E12" s="540"/>
      <c r="F12" s="541"/>
      <c r="G12" s="546"/>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8"/>
      <c r="AJ12" s="230"/>
    </row>
    <row r="13" spans="1:55" s="231" customFormat="1" ht="13.5" customHeight="1">
      <c r="A13" s="542"/>
      <c r="B13" s="543"/>
      <c r="C13" s="543"/>
      <c r="D13" s="543"/>
      <c r="E13" s="543"/>
      <c r="F13" s="544"/>
      <c r="G13" s="549"/>
      <c r="H13" s="550"/>
      <c r="I13" s="550"/>
      <c r="J13" s="550"/>
      <c r="K13" s="550"/>
      <c r="L13" s="550"/>
      <c r="M13" s="550"/>
      <c r="N13" s="550"/>
      <c r="O13" s="550"/>
      <c r="P13" s="550"/>
      <c r="Q13" s="550"/>
      <c r="R13" s="550"/>
      <c r="S13" s="550"/>
      <c r="T13" s="550"/>
      <c r="U13" s="550"/>
      <c r="V13" s="550"/>
      <c r="W13" s="550"/>
      <c r="X13" s="550"/>
      <c r="Y13" s="550"/>
      <c r="Z13" s="550"/>
      <c r="AA13" s="550"/>
      <c r="AB13" s="550"/>
      <c r="AC13" s="550"/>
      <c r="AD13" s="550"/>
      <c r="AE13" s="550"/>
      <c r="AF13" s="550"/>
      <c r="AG13" s="550"/>
      <c r="AH13" s="550"/>
      <c r="AI13" s="551"/>
      <c r="AJ13" s="230"/>
    </row>
    <row r="14" spans="1:55" s="231" customFormat="1" ht="14.25" customHeight="1">
      <c r="A14" s="526"/>
      <c r="B14" s="526"/>
      <c r="C14" s="526"/>
      <c r="D14" s="526"/>
      <c r="E14" s="526"/>
      <c r="F14" s="526"/>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295"/>
    </row>
    <row r="15" spans="1:55" s="231" customFormat="1" ht="14.25" customHeight="1">
      <c r="A15" s="528" t="s">
        <v>211</v>
      </c>
      <c r="B15" s="529"/>
      <c r="C15" s="529"/>
      <c r="D15" s="529"/>
      <c r="E15" s="529"/>
      <c r="F15" s="529"/>
      <c r="G15" s="529"/>
      <c r="H15" s="529"/>
      <c r="I15" s="529"/>
      <c r="J15" s="530"/>
      <c r="K15" s="552">
        <f>'処遇改善額 '!E4</f>
        <v>0</v>
      </c>
      <c r="L15" s="553"/>
      <c r="M15" s="553"/>
      <c r="N15" s="553"/>
      <c r="O15" s="553"/>
      <c r="P15" s="553"/>
      <c r="Q15" s="288" t="s">
        <v>212</v>
      </c>
      <c r="R15" s="554" t="s">
        <v>168</v>
      </c>
      <c r="S15" s="554"/>
      <c r="T15" s="554"/>
      <c r="U15" s="554"/>
      <c r="V15" s="554"/>
      <c r="W15" s="554"/>
      <c r="X15" s="554"/>
      <c r="Y15" s="554"/>
      <c r="Z15" s="554"/>
      <c r="AA15" s="554"/>
      <c r="AB15" s="554"/>
      <c r="AC15" s="555">
        <f>K15*54000</f>
        <v>0</v>
      </c>
      <c r="AD15" s="556"/>
      <c r="AE15" s="556"/>
      <c r="AF15" s="556"/>
      <c r="AG15" s="556"/>
      <c r="AH15" s="556"/>
      <c r="AI15" s="557"/>
      <c r="AJ15" s="230"/>
    </row>
    <row r="16" spans="1:55" s="231" customFormat="1" ht="13.5" customHeight="1">
      <c r="A16" s="498" t="s">
        <v>164</v>
      </c>
      <c r="B16" s="499"/>
      <c r="C16" s="499"/>
      <c r="D16" s="499"/>
      <c r="E16" s="499"/>
      <c r="F16" s="500"/>
      <c r="G16" s="501"/>
      <c r="H16" s="502"/>
      <c r="I16" s="502"/>
      <c r="J16" s="502"/>
      <c r="K16" s="502"/>
      <c r="L16" s="502"/>
      <c r="M16" s="502"/>
      <c r="N16" s="502"/>
      <c r="O16" s="502"/>
      <c r="P16" s="502"/>
      <c r="Q16" s="502"/>
      <c r="R16" s="502"/>
      <c r="S16" s="502"/>
      <c r="T16" s="502"/>
      <c r="U16" s="502"/>
      <c r="V16" s="502"/>
      <c r="W16" s="502"/>
      <c r="X16" s="502"/>
      <c r="Y16" s="502"/>
      <c r="Z16" s="502"/>
      <c r="AA16" s="502"/>
      <c r="AB16" s="502"/>
      <c r="AC16" s="502"/>
      <c r="AD16" s="502"/>
      <c r="AE16" s="502"/>
      <c r="AF16" s="502"/>
      <c r="AG16" s="502"/>
      <c r="AH16" s="502"/>
      <c r="AI16" s="503"/>
      <c r="AJ16" s="230"/>
    </row>
    <row r="17" spans="1:48" s="231" customFormat="1">
      <c r="A17" s="504" t="s">
        <v>169</v>
      </c>
      <c r="B17" s="505"/>
      <c r="C17" s="505"/>
      <c r="D17" s="505"/>
      <c r="E17" s="505"/>
      <c r="F17" s="506"/>
      <c r="G17" s="507"/>
      <c r="H17" s="508"/>
      <c r="I17" s="508"/>
      <c r="J17" s="508"/>
      <c r="K17" s="508"/>
      <c r="L17" s="508"/>
      <c r="M17" s="508"/>
      <c r="N17" s="508"/>
      <c r="O17" s="508"/>
      <c r="P17" s="508"/>
      <c r="Q17" s="508"/>
      <c r="R17" s="508"/>
      <c r="S17" s="508"/>
      <c r="T17" s="508"/>
      <c r="U17" s="508"/>
      <c r="V17" s="508"/>
      <c r="W17" s="508"/>
      <c r="X17" s="508"/>
      <c r="Y17" s="508"/>
      <c r="Z17" s="508"/>
      <c r="AA17" s="508"/>
      <c r="AB17" s="508"/>
      <c r="AC17" s="508"/>
      <c r="AD17" s="508"/>
      <c r="AE17" s="508"/>
      <c r="AF17" s="508"/>
      <c r="AG17" s="508"/>
      <c r="AH17" s="508"/>
      <c r="AI17" s="509"/>
      <c r="AJ17" s="230"/>
    </row>
    <row r="18" spans="1:48" s="231" customFormat="1" ht="18.75" customHeight="1">
      <c r="A18" s="510" t="s">
        <v>170</v>
      </c>
      <c r="B18" s="511"/>
      <c r="C18" s="511"/>
      <c r="D18" s="511"/>
      <c r="E18" s="511"/>
      <c r="F18" s="512"/>
      <c r="G18" s="513" t="s">
        <v>171</v>
      </c>
      <c r="H18" s="514"/>
      <c r="I18" s="514"/>
      <c r="J18" s="515"/>
      <c r="K18" s="516"/>
      <c r="L18" s="517"/>
      <c r="M18" s="517"/>
      <c r="N18" s="517"/>
      <c r="O18" s="517"/>
      <c r="P18" s="517"/>
      <c r="Q18" s="517"/>
      <c r="R18" s="517"/>
      <c r="S18" s="517"/>
      <c r="T18" s="518"/>
      <c r="U18" s="510" t="s">
        <v>172</v>
      </c>
      <c r="V18" s="511"/>
      <c r="W18" s="511"/>
      <c r="X18" s="512"/>
      <c r="Y18" s="519"/>
      <c r="Z18" s="520"/>
      <c r="AA18" s="520"/>
      <c r="AB18" s="520"/>
      <c r="AC18" s="520"/>
      <c r="AD18" s="520"/>
      <c r="AE18" s="520"/>
      <c r="AF18" s="520"/>
      <c r="AG18" s="520"/>
      <c r="AH18" s="520"/>
      <c r="AI18" s="521"/>
      <c r="AJ18" s="230"/>
      <c r="AT18" s="235"/>
      <c r="AU18" s="235"/>
    </row>
    <row r="19" spans="1:48" s="231" customFormat="1" ht="7.15" customHeight="1" thickBot="1">
      <c r="A19" s="236"/>
      <c r="B19" s="236"/>
      <c r="C19" s="236"/>
      <c r="D19" s="236"/>
      <c r="E19" s="236"/>
      <c r="F19" s="236"/>
      <c r="G19" s="236"/>
      <c r="H19" s="236"/>
      <c r="I19" s="236"/>
      <c r="J19" s="236"/>
      <c r="K19" s="236"/>
      <c r="L19" s="236"/>
      <c r="M19" s="236"/>
      <c r="N19" s="236"/>
      <c r="O19" s="236"/>
      <c r="P19" s="236"/>
      <c r="Q19" s="236"/>
      <c r="R19" s="236"/>
      <c r="S19" s="236"/>
      <c r="T19" s="236"/>
      <c r="U19" s="236"/>
      <c r="V19" s="236"/>
      <c r="W19" s="236"/>
      <c r="X19" s="236"/>
      <c r="Y19" s="236"/>
      <c r="Z19" s="236"/>
      <c r="AA19" s="236"/>
      <c r="AB19" s="236"/>
      <c r="AC19" s="236"/>
      <c r="AD19" s="236"/>
      <c r="AE19" s="236"/>
      <c r="AF19" s="236"/>
      <c r="AG19" s="236"/>
      <c r="AH19" s="236"/>
      <c r="AI19" s="236"/>
      <c r="AJ19" s="212"/>
      <c r="AT19" s="235"/>
      <c r="AU19" s="235"/>
    </row>
    <row r="20" spans="1:48" ht="23.5" customHeight="1" thickBot="1">
      <c r="A20" s="237" t="s">
        <v>173</v>
      </c>
      <c r="B20" s="238"/>
      <c r="C20" s="238"/>
      <c r="D20" s="238"/>
      <c r="E20" s="238"/>
      <c r="F20" s="238"/>
      <c r="G20" s="238"/>
      <c r="H20" s="238"/>
      <c r="I20" s="238"/>
      <c r="J20" s="238"/>
      <c r="K20" s="238"/>
      <c r="L20" s="238"/>
      <c r="M20" s="238"/>
      <c r="N20" s="238"/>
      <c r="O20" s="239"/>
      <c r="P20" s="239"/>
      <c r="Q20" s="239"/>
      <c r="R20" s="239"/>
      <c r="S20" s="239"/>
      <c r="T20" s="239"/>
      <c r="U20" s="238"/>
      <c r="V20" s="238"/>
      <c r="W20" s="238"/>
      <c r="X20" s="238"/>
      <c r="Y20" s="238"/>
      <c r="Z20" s="238"/>
      <c r="AA20" s="238"/>
      <c r="AB20" s="238"/>
      <c r="AC20" s="238"/>
      <c r="AD20" s="238"/>
      <c r="AE20" s="238"/>
      <c r="AF20" s="238"/>
      <c r="AG20" s="238"/>
      <c r="AH20" s="494" t="str">
        <f>IF(G9="", "", IF(AND(OR(A22="✓", A23="✓", A24="✓"), OR(A26="✓",AND(A27="✓", M28&lt;&gt;""))), "○", "×"))</f>
        <v>×</v>
      </c>
      <c r="AI20" s="495"/>
      <c r="AK20" s="436" t="s">
        <v>174</v>
      </c>
      <c r="AL20" s="437"/>
      <c r="AM20" s="437"/>
      <c r="AN20" s="437"/>
      <c r="AO20" s="437"/>
      <c r="AP20" s="437"/>
      <c r="AQ20" s="437"/>
      <c r="AR20" s="437"/>
      <c r="AS20" s="437"/>
      <c r="AT20" s="437"/>
      <c r="AU20" s="437"/>
      <c r="AV20" s="438"/>
    </row>
    <row r="21" spans="1:48" ht="27.65" customHeight="1" thickBot="1">
      <c r="A21" s="496" t="s">
        <v>175</v>
      </c>
      <c r="B21" s="484"/>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5"/>
      <c r="AJ21" s="212"/>
      <c r="AR21" s="240"/>
    </row>
    <row r="22" spans="1:48" ht="19.899999999999999" customHeight="1">
      <c r="A22" s="241"/>
      <c r="B22" s="472" t="s">
        <v>176</v>
      </c>
      <c r="C22" s="472"/>
      <c r="D22" s="472"/>
      <c r="E22" s="472"/>
      <c r="F22" s="472"/>
      <c r="G22" s="472"/>
      <c r="H22" s="472"/>
      <c r="I22" s="472"/>
      <c r="J22" s="472"/>
      <c r="K22" s="472"/>
      <c r="L22" s="472"/>
      <c r="M22" s="472"/>
      <c r="N22" s="472"/>
      <c r="O22" s="472"/>
      <c r="P22" s="472"/>
      <c r="Q22" s="472"/>
      <c r="R22" s="472"/>
      <c r="S22" s="472"/>
      <c r="T22" s="472"/>
      <c r="U22" s="472"/>
      <c r="V22" s="472"/>
      <c r="W22" s="472"/>
      <c r="X22" s="472"/>
      <c r="Y22" s="472"/>
      <c r="Z22" s="472"/>
      <c r="AA22" s="472"/>
      <c r="AB22" s="472"/>
      <c r="AC22" s="472"/>
      <c r="AD22" s="472"/>
      <c r="AE22" s="472"/>
      <c r="AF22" s="472"/>
      <c r="AG22" s="472"/>
      <c r="AH22" s="472"/>
      <c r="AI22" s="497"/>
      <c r="AJ22" s="212"/>
      <c r="AR22" s="240"/>
    </row>
    <row r="23" spans="1:48" ht="19.899999999999999" customHeight="1">
      <c r="A23" s="242"/>
      <c r="B23" s="484" t="s">
        <v>177</v>
      </c>
      <c r="C23" s="484"/>
      <c r="D23" s="484"/>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4"/>
      <c r="AH23" s="484"/>
      <c r="AI23" s="485"/>
      <c r="AJ23" s="212"/>
      <c r="AR23" s="240"/>
    </row>
    <row r="24" spans="1:48" ht="19.899999999999999" customHeight="1" thickBot="1">
      <c r="A24" s="243"/>
      <c r="B24" s="484" t="s">
        <v>178</v>
      </c>
      <c r="C24" s="484"/>
      <c r="D24" s="484"/>
      <c r="E24" s="484"/>
      <c r="F24" s="484"/>
      <c r="G24" s="484"/>
      <c r="H24" s="484"/>
      <c r="I24" s="484"/>
      <c r="J24" s="484"/>
      <c r="K24" s="484"/>
      <c r="L24" s="484"/>
      <c r="M24" s="484"/>
      <c r="N24" s="484"/>
      <c r="O24" s="484"/>
      <c r="P24" s="484"/>
      <c r="Q24" s="484"/>
      <c r="R24" s="484"/>
      <c r="S24" s="484"/>
      <c r="T24" s="484"/>
      <c r="U24" s="484"/>
      <c r="V24" s="484"/>
      <c r="W24" s="484"/>
      <c r="X24" s="484"/>
      <c r="Y24" s="484"/>
      <c r="Z24" s="484"/>
      <c r="AA24" s="484"/>
      <c r="AB24" s="484"/>
      <c r="AC24" s="484"/>
      <c r="AD24" s="484"/>
      <c r="AE24" s="484"/>
      <c r="AF24" s="484"/>
      <c r="AG24" s="484"/>
      <c r="AH24" s="484"/>
      <c r="AI24" s="485"/>
      <c r="AJ24" s="212"/>
      <c r="AR24" s="240"/>
    </row>
    <row r="25" spans="1:48" ht="27.65" customHeight="1" thickBot="1">
      <c r="A25" s="483" t="s">
        <v>179</v>
      </c>
      <c r="B25" s="484"/>
      <c r="C25" s="484"/>
      <c r="D25" s="484"/>
      <c r="E25" s="484"/>
      <c r="F25" s="484"/>
      <c r="G25" s="484"/>
      <c r="H25" s="484"/>
      <c r="I25" s="484"/>
      <c r="J25" s="484"/>
      <c r="K25" s="484"/>
      <c r="L25" s="484"/>
      <c r="M25" s="484"/>
      <c r="N25" s="484"/>
      <c r="O25" s="484"/>
      <c r="P25" s="484"/>
      <c r="Q25" s="484"/>
      <c r="R25" s="484"/>
      <c r="S25" s="484"/>
      <c r="T25" s="484"/>
      <c r="U25" s="484"/>
      <c r="V25" s="484"/>
      <c r="W25" s="484"/>
      <c r="X25" s="484"/>
      <c r="Y25" s="484"/>
      <c r="Z25" s="484"/>
      <c r="AA25" s="484"/>
      <c r="AB25" s="484"/>
      <c r="AC25" s="484"/>
      <c r="AD25" s="484"/>
      <c r="AE25" s="484"/>
      <c r="AF25" s="484"/>
      <c r="AG25" s="484"/>
      <c r="AH25" s="484"/>
      <c r="AI25" s="485"/>
      <c r="AJ25" s="212"/>
      <c r="AR25" s="240"/>
    </row>
    <row r="26" spans="1:48" ht="19.899999999999999" customHeight="1">
      <c r="A26" s="241"/>
      <c r="B26" s="484" t="s">
        <v>180</v>
      </c>
      <c r="C26" s="484"/>
      <c r="D26" s="484"/>
      <c r="E26" s="484"/>
      <c r="F26" s="484"/>
      <c r="G26" s="484"/>
      <c r="H26" s="484"/>
      <c r="I26" s="484"/>
      <c r="J26" s="484"/>
      <c r="K26" s="484"/>
      <c r="L26" s="484"/>
      <c r="M26" s="484"/>
      <c r="N26" s="484"/>
      <c r="O26" s="484"/>
      <c r="P26" s="484"/>
      <c r="Q26" s="484"/>
      <c r="R26" s="484"/>
      <c r="S26" s="484"/>
      <c r="T26" s="484"/>
      <c r="U26" s="484"/>
      <c r="V26" s="484"/>
      <c r="W26" s="484"/>
      <c r="X26" s="484"/>
      <c r="Y26" s="484"/>
      <c r="Z26" s="484"/>
      <c r="AA26" s="484"/>
      <c r="AB26" s="484"/>
      <c r="AC26" s="484"/>
      <c r="AD26" s="484"/>
      <c r="AE26" s="484"/>
      <c r="AF26" s="484"/>
      <c r="AG26" s="484"/>
      <c r="AH26" s="484"/>
      <c r="AI26" s="485"/>
      <c r="AJ26" s="212"/>
      <c r="AR26" s="240"/>
    </row>
    <row r="27" spans="1:48" ht="19.899999999999999" customHeight="1" thickBot="1">
      <c r="A27" s="243"/>
      <c r="B27" s="486" t="s">
        <v>181</v>
      </c>
      <c r="C27" s="486"/>
      <c r="D27" s="486"/>
      <c r="E27" s="486"/>
      <c r="F27" s="486"/>
      <c r="G27" s="486"/>
      <c r="H27" s="486"/>
      <c r="I27" s="486"/>
      <c r="J27" s="486"/>
      <c r="K27" s="486"/>
      <c r="L27" s="486"/>
      <c r="M27" s="486"/>
      <c r="N27" s="486"/>
      <c r="O27" s="486"/>
      <c r="P27" s="486"/>
      <c r="Q27" s="486"/>
      <c r="R27" s="486"/>
      <c r="S27" s="486"/>
      <c r="T27" s="486"/>
      <c r="U27" s="486"/>
      <c r="V27" s="486"/>
      <c r="W27" s="486"/>
      <c r="X27" s="486"/>
      <c r="Y27" s="486"/>
      <c r="Z27" s="486"/>
      <c r="AA27" s="486"/>
      <c r="AB27" s="486"/>
      <c r="AC27" s="486"/>
      <c r="AD27" s="486"/>
      <c r="AE27" s="486"/>
      <c r="AF27" s="486"/>
      <c r="AG27" s="486"/>
      <c r="AH27" s="486"/>
      <c r="AI27" s="487"/>
      <c r="AJ27" s="212"/>
      <c r="AR27" s="240"/>
    </row>
    <row r="28" spans="1:48" ht="29.5" customHeight="1" thickBot="1">
      <c r="A28" s="488" t="s">
        <v>182</v>
      </c>
      <c r="B28" s="489"/>
      <c r="C28" s="489"/>
      <c r="D28" s="489"/>
      <c r="E28" s="489"/>
      <c r="F28" s="489"/>
      <c r="G28" s="489"/>
      <c r="H28" s="489"/>
      <c r="I28" s="489"/>
      <c r="J28" s="489"/>
      <c r="K28" s="489"/>
      <c r="L28" s="489"/>
      <c r="M28" s="490"/>
      <c r="N28" s="491"/>
      <c r="O28" s="491"/>
      <c r="P28" s="491"/>
      <c r="Q28" s="491"/>
      <c r="R28" s="491"/>
      <c r="S28" s="491"/>
      <c r="T28" s="491"/>
      <c r="U28" s="491"/>
      <c r="V28" s="491"/>
      <c r="W28" s="491"/>
      <c r="X28" s="491"/>
      <c r="Y28" s="491"/>
      <c r="Z28" s="491"/>
      <c r="AA28" s="491"/>
      <c r="AB28" s="491"/>
      <c r="AC28" s="491"/>
      <c r="AD28" s="491"/>
      <c r="AE28" s="491"/>
      <c r="AF28" s="491"/>
      <c r="AG28" s="491"/>
      <c r="AH28" s="491"/>
      <c r="AI28" s="492"/>
      <c r="AJ28" s="212"/>
      <c r="AR28" s="240"/>
    </row>
    <row r="29" spans="1:48" ht="107.5" customHeight="1">
      <c r="A29" s="493" t="s">
        <v>220</v>
      </c>
      <c r="B29" s="493"/>
      <c r="C29" s="493"/>
      <c r="D29" s="493"/>
      <c r="E29" s="493"/>
      <c r="F29" s="493"/>
      <c r="G29" s="493"/>
      <c r="H29" s="493"/>
      <c r="I29" s="493"/>
      <c r="J29" s="493"/>
      <c r="K29" s="493"/>
      <c r="L29" s="493"/>
      <c r="M29" s="493"/>
      <c r="N29" s="493"/>
      <c r="O29" s="493"/>
      <c r="P29" s="493"/>
      <c r="Q29" s="493"/>
      <c r="R29" s="493"/>
      <c r="S29" s="493"/>
      <c r="T29" s="493"/>
      <c r="U29" s="493"/>
      <c r="V29" s="493"/>
      <c r="W29" s="493"/>
      <c r="X29" s="493"/>
      <c r="Y29" s="493"/>
      <c r="Z29" s="493"/>
      <c r="AA29" s="493"/>
      <c r="AB29" s="493"/>
      <c r="AC29" s="493"/>
      <c r="AD29" s="493"/>
      <c r="AE29" s="493"/>
      <c r="AF29" s="493"/>
      <c r="AG29" s="493"/>
      <c r="AH29" s="493"/>
      <c r="AI29" s="493"/>
      <c r="AJ29" s="212"/>
      <c r="AR29" s="240"/>
    </row>
    <row r="30" spans="1:48" ht="3.65" customHeight="1">
      <c r="A30" s="244"/>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5"/>
      <c r="AA30" s="245"/>
      <c r="AB30" s="245"/>
      <c r="AC30" s="245"/>
      <c r="AD30" s="245"/>
      <c r="AE30" s="245"/>
      <c r="AF30" s="245"/>
      <c r="AG30" s="246"/>
      <c r="AH30" s="246"/>
      <c r="AI30" s="247"/>
      <c r="AJ30" s="212"/>
      <c r="AK30" s="213"/>
      <c r="AL30" s="213"/>
      <c r="AM30" s="213"/>
      <c r="AR30" s="240"/>
    </row>
    <row r="31" spans="1:48" ht="21.75" customHeight="1" thickBot="1">
      <c r="A31" s="471" t="s">
        <v>183</v>
      </c>
      <c r="B31" s="471"/>
      <c r="C31" s="471"/>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c r="AE31" s="471"/>
      <c r="AF31" s="471"/>
      <c r="AG31" s="471"/>
      <c r="AH31" s="471"/>
      <c r="AI31" s="471"/>
      <c r="AJ31" s="213"/>
    </row>
    <row r="32" spans="1:48" ht="17.25" customHeight="1" thickBot="1">
      <c r="A32" s="472" t="s">
        <v>184</v>
      </c>
      <c r="B32" s="472"/>
      <c r="C32" s="472"/>
      <c r="D32" s="472"/>
      <c r="E32" s="472"/>
      <c r="F32" s="472"/>
      <c r="G32" s="472"/>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3"/>
      <c r="AH32" s="474" t="str" cm="1">
        <f t="array" ref="AH32">IF(G9="", "", IF(AND(PRODUCT((A35:A36="✓")*1), OR(A26="", AND(A26="✓", A34="✓"))),"○","×"))</f>
        <v>×</v>
      </c>
      <c r="AI32" s="475"/>
      <c r="AJ32" s="248"/>
      <c r="AK32" s="433" t="s">
        <v>185</v>
      </c>
      <c r="AL32" s="434"/>
      <c r="AM32" s="434"/>
      <c r="AN32" s="434"/>
      <c r="AO32" s="434"/>
      <c r="AP32" s="434"/>
      <c r="AQ32" s="434"/>
      <c r="AR32" s="434"/>
      <c r="AS32" s="434"/>
      <c r="AT32" s="434"/>
      <c r="AU32" s="434"/>
      <c r="AV32" s="435"/>
    </row>
    <row r="33" spans="1:52" ht="14.25" customHeight="1" thickBot="1">
      <c r="A33" s="476" t="s">
        <v>186</v>
      </c>
      <c r="B33" s="477"/>
      <c r="C33" s="477"/>
      <c r="D33" s="477"/>
      <c r="E33" s="477"/>
      <c r="F33" s="477"/>
      <c r="G33" s="477"/>
      <c r="H33" s="477"/>
      <c r="I33" s="477"/>
      <c r="J33" s="477"/>
      <c r="K33" s="477"/>
      <c r="L33" s="477"/>
      <c r="M33" s="477"/>
      <c r="N33" s="477"/>
      <c r="O33" s="477"/>
      <c r="P33" s="477"/>
      <c r="Q33" s="477"/>
      <c r="R33" s="477"/>
      <c r="S33" s="477"/>
      <c r="T33" s="477"/>
      <c r="U33" s="477"/>
      <c r="V33" s="477"/>
      <c r="W33" s="477"/>
      <c r="X33" s="477"/>
      <c r="Y33" s="477"/>
      <c r="Z33" s="478"/>
      <c r="AA33" s="479" t="s">
        <v>187</v>
      </c>
      <c r="AB33" s="480"/>
      <c r="AC33" s="480"/>
      <c r="AD33" s="480"/>
      <c r="AE33" s="480"/>
      <c r="AF33" s="480"/>
      <c r="AG33" s="480"/>
      <c r="AH33" s="481"/>
      <c r="AI33" s="482"/>
      <c r="AJ33" s="213"/>
      <c r="AL33" s="249"/>
    </row>
    <row r="34" spans="1:52" ht="27.65" customHeight="1">
      <c r="A34" s="241" t="s">
        <v>216</v>
      </c>
      <c r="B34" s="464" t="s">
        <v>188</v>
      </c>
      <c r="C34" s="464"/>
      <c r="D34" s="464"/>
      <c r="E34" s="464"/>
      <c r="F34" s="464"/>
      <c r="G34" s="464"/>
      <c r="H34" s="464"/>
      <c r="I34" s="464"/>
      <c r="J34" s="464"/>
      <c r="K34" s="464"/>
      <c r="L34" s="464"/>
      <c r="M34" s="464"/>
      <c r="N34" s="464"/>
      <c r="O34" s="464"/>
      <c r="P34" s="464"/>
      <c r="Q34" s="464"/>
      <c r="R34" s="464"/>
      <c r="S34" s="464"/>
      <c r="T34" s="464"/>
      <c r="U34" s="464"/>
      <c r="V34" s="464"/>
      <c r="W34" s="464"/>
      <c r="X34" s="464"/>
      <c r="Y34" s="464"/>
      <c r="Z34" s="465"/>
      <c r="AA34" s="466" t="s">
        <v>189</v>
      </c>
      <c r="AB34" s="466"/>
      <c r="AC34" s="466"/>
      <c r="AD34" s="466"/>
      <c r="AE34" s="466"/>
      <c r="AF34" s="466"/>
      <c r="AG34" s="466"/>
      <c r="AH34" s="466"/>
      <c r="AI34" s="466"/>
      <c r="AJ34" s="250"/>
    </row>
    <row r="35" spans="1:52" ht="28.15" customHeight="1">
      <c r="A35" s="242"/>
      <c r="B35" s="467" t="s">
        <v>190</v>
      </c>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8"/>
      <c r="AA35" s="469" t="s">
        <v>191</v>
      </c>
      <c r="AB35" s="469"/>
      <c r="AC35" s="469"/>
      <c r="AD35" s="469"/>
      <c r="AE35" s="469"/>
      <c r="AF35" s="469"/>
      <c r="AG35" s="469"/>
      <c r="AH35" s="469"/>
      <c r="AI35" s="469"/>
      <c r="AJ35" s="248"/>
    </row>
    <row r="36" spans="1:52" ht="16.149999999999999" customHeight="1">
      <c r="A36" s="242"/>
      <c r="B36" s="467" t="s">
        <v>192</v>
      </c>
      <c r="C36" s="467"/>
      <c r="D36" s="467"/>
      <c r="E36" s="467"/>
      <c r="F36" s="467"/>
      <c r="G36" s="467"/>
      <c r="H36" s="467"/>
      <c r="I36" s="467"/>
      <c r="J36" s="467"/>
      <c r="K36" s="467"/>
      <c r="L36" s="467"/>
      <c r="M36" s="467"/>
      <c r="N36" s="467"/>
      <c r="O36" s="467"/>
      <c r="P36" s="467"/>
      <c r="Q36" s="467"/>
      <c r="R36" s="467"/>
      <c r="S36" s="467"/>
      <c r="T36" s="467"/>
      <c r="U36" s="467"/>
      <c r="V36" s="467"/>
      <c r="W36" s="467"/>
      <c r="X36" s="467"/>
      <c r="Y36" s="467"/>
      <c r="Z36" s="468"/>
      <c r="AA36" s="470" t="s">
        <v>193</v>
      </c>
      <c r="AB36" s="470"/>
      <c r="AC36" s="470"/>
      <c r="AD36" s="470"/>
      <c r="AE36" s="470"/>
      <c r="AF36" s="470"/>
      <c r="AG36" s="470"/>
      <c r="AH36" s="470"/>
      <c r="AI36" s="470"/>
      <c r="AJ36" s="248"/>
      <c r="AK36" s="249"/>
      <c r="AL36" s="251"/>
    </row>
    <row r="37" spans="1:52" s="213" customFormat="1" ht="10.15" customHeight="1" thickBot="1">
      <c r="A37" s="248"/>
      <c r="B37" s="248"/>
      <c r="C37" s="252"/>
      <c r="D37" s="248"/>
      <c r="E37" s="248"/>
      <c r="F37" s="248"/>
      <c r="G37" s="248"/>
      <c r="H37" s="248"/>
      <c r="I37" s="248"/>
      <c r="J37" s="248"/>
      <c r="K37" s="248"/>
      <c r="L37" s="248"/>
      <c r="M37" s="248"/>
      <c r="N37" s="248"/>
      <c r="O37" s="248"/>
      <c r="P37" s="248"/>
      <c r="Q37" s="248"/>
      <c r="R37" s="248"/>
      <c r="S37" s="248"/>
      <c r="T37" s="248"/>
      <c r="U37" s="248"/>
      <c r="V37" s="248"/>
      <c r="W37" s="248"/>
      <c r="X37" s="248"/>
      <c r="Y37" s="248"/>
      <c r="Z37" s="252"/>
      <c r="AA37" s="252"/>
      <c r="AB37" s="252"/>
      <c r="AC37" s="252"/>
      <c r="AD37" s="252"/>
      <c r="AE37" s="252"/>
      <c r="AF37" s="252"/>
      <c r="AG37" s="252"/>
      <c r="AH37" s="252"/>
      <c r="AI37" s="248"/>
      <c r="AJ37" s="248"/>
    </row>
    <row r="38" spans="1:52" ht="25.9" customHeight="1" thickBot="1">
      <c r="A38" s="248"/>
      <c r="B38" s="248"/>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455" t="str">
        <f>IF(G9="", "", IF(AND(B40="✓",G43&lt;&gt;"",J43&lt;&gt;""),"○","×"))</f>
        <v>×</v>
      </c>
      <c r="AI38" s="456"/>
      <c r="AJ38" s="253"/>
      <c r="AK38" s="430" t="s">
        <v>194</v>
      </c>
      <c r="AL38" s="431"/>
      <c r="AM38" s="431"/>
      <c r="AN38" s="431"/>
      <c r="AO38" s="431"/>
      <c r="AP38" s="431"/>
      <c r="AQ38" s="431"/>
      <c r="AR38" s="431"/>
      <c r="AS38" s="431"/>
      <c r="AT38" s="431"/>
      <c r="AU38" s="431"/>
      <c r="AV38" s="432"/>
      <c r="AW38" s="254"/>
    </row>
    <row r="39" spans="1:52" ht="10.15" customHeight="1" thickBot="1">
      <c r="A39" s="255"/>
      <c r="B39" s="256"/>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3"/>
      <c r="AI39" s="258"/>
      <c r="AJ39" s="253"/>
      <c r="AK39" s="259"/>
    </row>
    <row r="40" spans="1:52" ht="24.65" customHeight="1" thickBot="1">
      <c r="A40" s="260"/>
      <c r="B40" s="261"/>
      <c r="C40" s="457" t="s">
        <v>195</v>
      </c>
      <c r="D40" s="458"/>
      <c r="E40" s="458"/>
      <c r="F40" s="458"/>
      <c r="G40" s="458"/>
      <c r="H40" s="458"/>
      <c r="I40" s="458"/>
      <c r="J40" s="458"/>
      <c r="K40" s="458"/>
      <c r="L40" s="458"/>
      <c r="M40" s="458"/>
      <c r="N40" s="458"/>
      <c r="O40" s="458"/>
      <c r="P40" s="458"/>
      <c r="Q40" s="458"/>
      <c r="R40" s="458"/>
      <c r="S40" s="458"/>
      <c r="T40" s="458"/>
      <c r="U40" s="458"/>
      <c r="V40" s="458"/>
      <c r="W40" s="458"/>
      <c r="X40" s="458"/>
      <c r="Y40" s="458"/>
      <c r="Z40" s="458"/>
      <c r="AA40" s="458"/>
      <c r="AB40" s="458"/>
      <c r="AC40" s="458"/>
      <c r="AD40" s="458"/>
      <c r="AE40" s="458"/>
      <c r="AF40" s="458"/>
      <c r="AG40" s="458"/>
      <c r="AH40" s="458"/>
      <c r="AI40" s="262"/>
      <c r="AJ40" s="263"/>
    </row>
    <row r="41" spans="1:52" ht="6" customHeight="1">
      <c r="A41" s="260"/>
      <c r="B41" s="264"/>
      <c r="C41" s="253"/>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2"/>
      <c r="AJ41" s="263"/>
    </row>
    <row r="42" spans="1:52" ht="9.65" customHeight="1" thickBot="1">
      <c r="A42" s="266"/>
      <c r="B42" s="252"/>
      <c r="C42" s="253"/>
      <c r="D42" s="248"/>
      <c r="E42" s="248"/>
      <c r="F42" s="248"/>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67"/>
      <c r="AJ42" s="253"/>
    </row>
    <row r="43" spans="1:52" s="251" customFormat="1" ht="17.5" customHeight="1" thickBot="1">
      <c r="A43" s="268"/>
      <c r="B43" s="269" t="s">
        <v>196</v>
      </c>
      <c r="C43" s="269"/>
      <c r="D43" s="459"/>
      <c r="E43" s="460"/>
      <c r="F43" s="269" t="s">
        <v>197</v>
      </c>
      <c r="G43" s="461"/>
      <c r="H43" s="462"/>
      <c r="I43" s="269" t="s">
        <v>198</v>
      </c>
      <c r="J43" s="461"/>
      <c r="K43" s="462"/>
      <c r="L43" s="269" t="s">
        <v>199</v>
      </c>
      <c r="M43" s="248"/>
      <c r="N43" s="459" t="s">
        <v>200</v>
      </c>
      <c r="O43" s="459"/>
      <c r="P43" s="459"/>
      <c r="Q43" s="463">
        <f>IF(G10="","",G10)</f>
        <v>0</v>
      </c>
      <c r="R43" s="463"/>
      <c r="S43" s="463"/>
      <c r="T43" s="463"/>
      <c r="U43" s="463"/>
      <c r="V43" s="463"/>
      <c r="W43" s="463"/>
      <c r="X43" s="463"/>
      <c r="Y43" s="463"/>
      <c r="Z43" s="463"/>
      <c r="AA43" s="463"/>
      <c r="AB43" s="463"/>
      <c r="AC43" s="463"/>
      <c r="AD43" s="463"/>
      <c r="AE43" s="463"/>
      <c r="AF43" s="463"/>
      <c r="AG43" s="463"/>
      <c r="AH43" s="463"/>
      <c r="AI43" s="267"/>
      <c r="AJ43" s="253"/>
    </row>
    <row r="44" spans="1:52" s="251" customFormat="1" ht="18" customHeight="1">
      <c r="A44" s="268"/>
      <c r="B44" s="270"/>
      <c r="C44" s="269"/>
      <c r="D44" s="269"/>
      <c r="E44" s="269"/>
      <c r="F44" s="269"/>
      <c r="G44" s="269"/>
      <c r="H44" s="269"/>
      <c r="I44" s="269"/>
      <c r="J44" s="269"/>
      <c r="K44" s="269"/>
      <c r="L44" s="269"/>
      <c r="M44" s="269"/>
      <c r="N44" s="450" t="s">
        <v>201</v>
      </c>
      <c r="O44" s="450"/>
      <c r="P44" s="450"/>
      <c r="Q44" s="451" t="s">
        <v>202</v>
      </c>
      <c r="R44" s="451"/>
      <c r="S44" s="452"/>
      <c r="T44" s="452"/>
      <c r="U44" s="452"/>
      <c r="V44" s="452"/>
      <c r="W44" s="452"/>
      <c r="X44" s="453" t="s">
        <v>117</v>
      </c>
      <c r="Y44" s="453"/>
      <c r="Z44" s="452"/>
      <c r="AA44" s="452"/>
      <c r="AB44" s="452"/>
      <c r="AC44" s="452"/>
      <c r="AD44" s="452"/>
      <c r="AE44" s="452"/>
      <c r="AF44" s="452"/>
      <c r="AG44" s="452"/>
      <c r="AH44" s="452"/>
      <c r="AI44" s="267"/>
      <c r="AJ44" s="253"/>
    </row>
    <row r="45" spans="1:52" s="251" customFormat="1" ht="10.15" customHeight="1">
      <c r="A45" s="271"/>
      <c r="B45" s="272"/>
      <c r="C45" s="273"/>
      <c r="D45" s="273"/>
      <c r="E45" s="273"/>
      <c r="F45" s="273"/>
      <c r="G45" s="273"/>
      <c r="H45" s="273"/>
      <c r="I45" s="273"/>
      <c r="J45" s="273"/>
      <c r="K45" s="273"/>
      <c r="L45" s="273"/>
      <c r="M45" s="273"/>
      <c r="N45" s="273"/>
      <c r="O45" s="273"/>
      <c r="P45" s="272"/>
      <c r="Q45" s="273"/>
      <c r="R45" s="274"/>
      <c r="S45" s="274"/>
      <c r="T45" s="274"/>
      <c r="U45" s="274"/>
      <c r="V45" s="274"/>
      <c r="W45" s="275"/>
      <c r="X45" s="275"/>
      <c r="Y45" s="275"/>
      <c r="Z45" s="275"/>
      <c r="AA45" s="275"/>
      <c r="AB45" s="275"/>
      <c r="AC45" s="275"/>
      <c r="AD45" s="275"/>
      <c r="AE45" s="275"/>
      <c r="AF45" s="275"/>
      <c r="AG45" s="275"/>
      <c r="AH45" s="275"/>
      <c r="AI45" s="276"/>
      <c r="AJ45" s="253"/>
    </row>
    <row r="46" spans="1:52" ht="42" customHeight="1">
      <c r="A46" s="454" t="s">
        <v>203</v>
      </c>
      <c r="B46" s="454"/>
      <c r="C46" s="454"/>
      <c r="D46" s="454"/>
      <c r="E46" s="454"/>
      <c r="F46" s="454"/>
      <c r="G46" s="454"/>
      <c r="H46" s="454"/>
      <c r="I46" s="454"/>
      <c r="J46" s="454"/>
      <c r="K46" s="454"/>
      <c r="L46" s="454"/>
      <c r="M46" s="454"/>
      <c r="N46" s="454"/>
      <c r="O46" s="454"/>
      <c r="P46" s="454"/>
      <c r="Q46" s="454"/>
      <c r="R46" s="454"/>
      <c r="S46" s="454"/>
      <c r="T46" s="454"/>
      <c r="U46" s="454"/>
      <c r="V46" s="454"/>
      <c r="W46" s="454"/>
      <c r="X46" s="454"/>
      <c r="Y46" s="454"/>
      <c r="Z46" s="454"/>
      <c r="AA46" s="454"/>
      <c r="AB46" s="454"/>
      <c r="AC46" s="454"/>
      <c r="AD46" s="454"/>
      <c r="AE46" s="454"/>
      <c r="AF46" s="454"/>
      <c r="AG46" s="454"/>
      <c r="AH46" s="454"/>
      <c r="AI46" s="454"/>
      <c r="AJ46" s="277"/>
      <c r="AK46" s="441"/>
      <c r="AL46" s="441"/>
      <c r="AM46" s="441"/>
      <c r="AN46" s="441"/>
      <c r="AO46" s="441"/>
      <c r="AP46" s="441"/>
      <c r="AQ46" s="441"/>
      <c r="AR46" s="441"/>
      <c r="AS46" s="441"/>
      <c r="AT46" s="441"/>
      <c r="AU46" s="441"/>
      <c r="AV46" s="441"/>
      <c r="AW46" s="278"/>
      <c r="AX46" s="278"/>
      <c r="AY46" s="278"/>
      <c r="AZ46" s="278"/>
    </row>
    <row r="47" spans="1:52" ht="4.1500000000000004" customHeight="1">
      <c r="A47" s="213"/>
      <c r="B47" s="279"/>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c r="AI47" s="213"/>
      <c r="AJ47" s="213"/>
    </row>
    <row r="48" spans="1:52" ht="30" customHeight="1">
      <c r="A48" s="280" t="s">
        <v>204</v>
      </c>
      <c r="B48" s="279"/>
      <c r="C48" s="247"/>
      <c r="D48" s="247"/>
      <c r="E48" s="211"/>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row>
    <row r="49" spans="1:36">
      <c r="A49" s="247" t="s">
        <v>205</v>
      </c>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row>
    <row r="50" spans="1:36" ht="10.5" customHeight="1">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row>
    <row r="51" spans="1:36" ht="15" customHeight="1">
      <c r="A51" s="442" t="s">
        <v>206</v>
      </c>
      <c r="B51" s="443"/>
      <c r="C51" s="443"/>
      <c r="D51" s="443"/>
      <c r="E51" s="443"/>
      <c r="F51" s="443"/>
      <c r="G51" s="443"/>
      <c r="H51" s="443"/>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3"/>
      <c r="AF51" s="443"/>
      <c r="AG51" s="443"/>
      <c r="AH51" s="443"/>
      <c r="AI51" s="443"/>
      <c r="AJ51" s="444"/>
    </row>
    <row r="52" spans="1:36">
      <c r="A52" s="445" t="s">
        <v>207</v>
      </c>
      <c r="B52" s="446"/>
      <c r="C52" s="446"/>
      <c r="D52" s="446"/>
      <c r="E52" s="446"/>
      <c r="F52" s="446"/>
      <c r="G52" s="446"/>
      <c r="H52" s="446"/>
      <c r="I52" s="446"/>
      <c r="J52" s="446"/>
      <c r="K52" s="446"/>
      <c r="L52" s="446"/>
      <c r="M52" s="446"/>
      <c r="N52" s="446"/>
      <c r="O52" s="446"/>
      <c r="P52" s="446"/>
      <c r="Q52" s="446"/>
      <c r="R52" s="446"/>
      <c r="S52" s="446"/>
      <c r="T52" s="446"/>
      <c r="U52" s="446"/>
      <c r="V52" s="446"/>
      <c r="W52" s="446"/>
      <c r="X52" s="446"/>
      <c r="Y52" s="446"/>
      <c r="Z52" s="446"/>
      <c r="AA52" s="446"/>
      <c r="AB52" s="446"/>
      <c r="AC52" s="446"/>
      <c r="AD52" s="446"/>
      <c r="AE52" s="447" t="str">
        <f>AH32</f>
        <v>×</v>
      </c>
      <c r="AF52" s="447"/>
      <c r="AG52" s="447"/>
      <c r="AH52" s="447"/>
      <c r="AI52" s="447"/>
      <c r="AJ52" s="447"/>
    </row>
    <row r="53" spans="1:36">
      <c r="A53" s="448" t="s">
        <v>208</v>
      </c>
      <c r="B53" s="449"/>
      <c r="C53" s="449"/>
      <c r="D53" s="449"/>
      <c r="E53" s="449"/>
      <c r="F53" s="449"/>
      <c r="G53" s="449"/>
      <c r="H53" s="449"/>
      <c r="I53" s="449"/>
      <c r="J53" s="449"/>
      <c r="K53" s="449"/>
      <c r="L53" s="449"/>
      <c r="M53" s="449"/>
      <c r="N53" s="449"/>
      <c r="O53" s="449"/>
      <c r="P53" s="449"/>
      <c r="Q53" s="449"/>
      <c r="R53" s="449"/>
      <c r="S53" s="449"/>
      <c r="T53" s="449"/>
      <c r="U53" s="449"/>
      <c r="V53" s="449"/>
      <c r="W53" s="449"/>
      <c r="X53" s="449"/>
      <c r="Y53" s="449"/>
      <c r="Z53" s="449"/>
      <c r="AA53" s="449"/>
      <c r="AB53" s="449"/>
      <c r="AC53" s="449"/>
      <c r="AD53" s="449"/>
      <c r="AE53" s="447" t="str">
        <f>AH38</f>
        <v>×</v>
      </c>
      <c r="AF53" s="447"/>
      <c r="AG53" s="447"/>
      <c r="AH53" s="447"/>
      <c r="AI53" s="447"/>
      <c r="AJ53" s="447"/>
    </row>
    <row r="54" spans="1:36" ht="14.5" customHeight="1">
      <c r="A54" s="282"/>
      <c r="B54" s="282"/>
      <c r="C54" s="282"/>
      <c r="D54" s="282"/>
      <c r="E54" s="282"/>
      <c r="F54" s="282"/>
      <c r="G54" s="282"/>
      <c r="H54" s="282"/>
      <c r="I54" s="282"/>
      <c r="J54" s="282"/>
      <c r="K54" s="282"/>
      <c r="L54" s="283"/>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row>
    <row r="55" spans="1:36" ht="24.65" customHeight="1"/>
    <row r="56" spans="1:36" ht="24.65" customHeight="1"/>
    <row r="57" spans="1:36" ht="61.15" customHeight="1"/>
    <row r="58" spans="1:36" s="284" customFormat="1" ht="29.5" customHeight="1"/>
    <row r="59" spans="1:36" ht="13.9" customHeight="1"/>
    <row r="60" spans="1:36" ht="13.9" customHeight="1"/>
    <row r="61" spans="1:36" ht="13.9" customHeight="1">
      <c r="A61" s="422"/>
      <c r="B61" s="422"/>
      <c r="C61" s="423"/>
      <c r="D61" s="423"/>
      <c r="E61" s="423"/>
      <c r="F61" s="423"/>
      <c r="G61" s="423"/>
      <c r="H61" s="439"/>
      <c r="I61" s="439"/>
      <c r="J61" s="439"/>
      <c r="K61" s="439"/>
      <c r="L61" s="439"/>
      <c r="M61" s="439"/>
      <c r="N61" s="439"/>
      <c r="O61" s="439"/>
      <c r="P61" s="439"/>
      <c r="Q61" s="439"/>
      <c r="R61" s="439"/>
      <c r="S61" s="439"/>
      <c r="T61" s="440"/>
      <c r="U61" s="440"/>
      <c r="V61" s="440"/>
      <c r="W61" s="440"/>
      <c r="X61" s="440"/>
      <c r="Y61" s="440"/>
      <c r="Z61" s="440"/>
      <c r="AA61" s="440"/>
      <c r="AB61" s="440"/>
      <c r="AC61" s="440"/>
      <c r="AD61" s="440"/>
      <c r="AE61" s="440"/>
      <c r="AF61" s="440"/>
      <c r="AG61" s="440"/>
      <c r="AH61" s="440"/>
      <c r="AI61" s="440"/>
      <c r="AJ61" s="440"/>
    </row>
    <row r="62" spans="1:36" ht="13.9" customHeight="1">
      <c r="A62" s="422"/>
      <c r="B62" s="422"/>
      <c r="C62" s="423"/>
      <c r="D62" s="423"/>
      <c r="E62" s="423"/>
      <c r="F62" s="423"/>
      <c r="G62" s="423"/>
      <c r="H62" s="439"/>
      <c r="I62" s="439"/>
      <c r="J62" s="439"/>
      <c r="K62" s="439"/>
      <c r="L62" s="439"/>
      <c r="M62" s="439"/>
      <c r="N62" s="439"/>
      <c r="O62" s="439"/>
      <c r="P62" s="439"/>
      <c r="Q62" s="439"/>
      <c r="R62" s="439"/>
      <c r="S62" s="439"/>
      <c r="T62" s="440"/>
      <c r="U62" s="440"/>
      <c r="V62" s="440"/>
      <c r="W62" s="440"/>
      <c r="X62" s="440"/>
      <c r="Y62" s="440"/>
      <c r="Z62" s="440"/>
      <c r="AA62" s="440"/>
      <c r="AB62" s="440"/>
      <c r="AC62" s="440"/>
      <c r="AD62" s="440"/>
      <c r="AE62" s="440"/>
      <c r="AF62" s="440"/>
      <c r="AG62" s="440"/>
      <c r="AH62" s="440"/>
      <c r="AI62" s="440"/>
      <c r="AJ62" s="440"/>
    </row>
    <row r="63" spans="1:36" ht="13.9" customHeight="1">
      <c r="A63" s="422"/>
      <c r="B63" s="422"/>
      <c r="C63" s="423"/>
      <c r="D63" s="423"/>
      <c r="E63" s="423"/>
      <c r="F63" s="423"/>
      <c r="G63" s="423"/>
      <c r="H63" s="439"/>
      <c r="I63" s="439"/>
      <c r="J63" s="439"/>
      <c r="K63" s="439"/>
      <c r="L63" s="439"/>
      <c r="M63" s="439"/>
      <c r="N63" s="439"/>
      <c r="O63" s="439"/>
      <c r="P63" s="439"/>
      <c r="Q63" s="439"/>
      <c r="R63" s="439"/>
      <c r="S63" s="439"/>
      <c r="T63" s="440"/>
      <c r="U63" s="440"/>
      <c r="V63" s="440"/>
      <c r="W63" s="440"/>
      <c r="X63" s="440"/>
      <c r="Y63" s="440"/>
      <c r="Z63" s="440"/>
      <c r="AA63" s="440"/>
      <c r="AB63" s="440"/>
      <c r="AC63" s="440"/>
      <c r="AD63" s="440"/>
      <c r="AE63" s="440"/>
      <c r="AF63" s="440"/>
      <c r="AG63" s="440"/>
      <c r="AH63" s="440"/>
      <c r="AI63" s="440"/>
      <c r="AJ63" s="440"/>
    </row>
    <row r="64" spans="1:36" ht="13.9" customHeight="1">
      <c r="A64" s="422"/>
      <c r="B64" s="422"/>
      <c r="C64" s="423"/>
      <c r="D64" s="423"/>
      <c r="E64" s="423"/>
      <c r="F64" s="423"/>
      <c r="G64" s="423"/>
      <c r="H64" s="439"/>
      <c r="I64" s="439"/>
      <c r="J64" s="439"/>
      <c r="K64" s="439"/>
      <c r="L64" s="439"/>
      <c r="M64" s="439"/>
      <c r="N64" s="439"/>
      <c r="O64" s="439"/>
      <c r="P64" s="439"/>
      <c r="Q64" s="439"/>
      <c r="R64" s="439"/>
      <c r="S64" s="439"/>
      <c r="T64" s="440"/>
      <c r="U64" s="440"/>
      <c r="V64" s="440"/>
      <c r="W64" s="440"/>
      <c r="X64" s="440"/>
      <c r="Y64" s="440"/>
      <c r="Z64" s="440"/>
      <c r="AA64" s="440"/>
      <c r="AB64" s="440"/>
      <c r="AC64" s="440"/>
      <c r="AD64" s="440"/>
      <c r="AE64" s="440"/>
      <c r="AF64" s="440"/>
      <c r="AG64" s="440"/>
      <c r="AH64" s="440"/>
      <c r="AI64" s="440"/>
      <c r="AJ64" s="440"/>
    </row>
    <row r="65" spans="1:36" ht="13.9" customHeight="1">
      <c r="A65" s="422"/>
      <c r="B65" s="422"/>
      <c r="C65" s="423"/>
      <c r="D65" s="423"/>
      <c r="E65" s="423"/>
      <c r="F65" s="423"/>
      <c r="G65" s="423"/>
      <c r="H65" s="439"/>
      <c r="I65" s="439"/>
      <c r="J65" s="439"/>
      <c r="K65" s="439"/>
      <c r="L65" s="439"/>
      <c r="M65" s="439"/>
      <c r="N65" s="439"/>
      <c r="O65" s="439"/>
      <c r="P65" s="439"/>
      <c r="Q65" s="439"/>
      <c r="R65" s="439"/>
      <c r="S65" s="439"/>
      <c r="T65" s="440"/>
      <c r="U65" s="440"/>
      <c r="V65" s="440"/>
      <c r="W65" s="440"/>
      <c r="X65" s="440"/>
      <c r="Y65" s="440"/>
      <c r="Z65" s="440"/>
      <c r="AA65" s="440"/>
      <c r="AB65" s="440"/>
      <c r="AC65" s="440"/>
      <c r="AD65" s="440"/>
      <c r="AE65" s="440"/>
      <c r="AF65" s="440"/>
      <c r="AG65" s="440"/>
      <c r="AH65" s="440"/>
      <c r="AI65" s="440"/>
      <c r="AJ65" s="440"/>
    </row>
    <row r="66" spans="1:36" ht="13.9" customHeight="1">
      <c r="A66" s="422"/>
      <c r="B66" s="422"/>
      <c r="C66" s="423"/>
      <c r="D66" s="423"/>
      <c r="E66" s="423"/>
      <c r="F66" s="423"/>
      <c r="G66" s="423"/>
      <c r="H66" s="439"/>
      <c r="I66" s="439"/>
      <c r="J66" s="439"/>
      <c r="K66" s="439"/>
      <c r="L66" s="439"/>
      <c r="M66" s="439"/>
      <c r="N66" s="439"/>
      <c r="O66" s="439"/>
      <c r="P66" s="439"/>
      <c r="Q66" s="439"/>
      <c r="R66" s="439"/>
      <c r="S66" s="439"/>
      <c r="T66" s="440"/>
      <c r="U66" s="440"/>
      <c r="V66" s="440"/>
      <c r="W66" s="440"/>
      <c r="X66" s="440"/>
      <c r="Y66" s="440"/>
      <c r="Z66" s="440"/>
      <c r="AA66" s="440"/>
      <c r="AB66" s="440"/>
      <c r="AC66" s="440"/>
      <c r="AD66" s="440"/>
      <c r="AE66" s="440"/>
      <c r="AF66" s="440"/>
      <c r="AG66" s="440"/>
      <c r="AH66" s="440"/>
      <c r="AI66" s="440"/>
      <c r="AJ66" s="440"/>
    </row>
    <row r="67" spans="1:36" ht="13.9" customHeight="1">
      <c r="A67" s="422"/>
      <c r="B67" s="422"/>
      <c r="C67" s="423"/>
      <c r="D67" s="423"/>
      <c r="E67" s="423"/>
      <c r="F67" s="423"/>
      <c r="G67" s="423"/>
      <c r="H67" s="439"/>
      <c r="I67" s="439"/>
      <c r="J67" s="439"/>
      <c r="K67" s="439"/>
      <c r="L67" s="439"/>
      <c r="M67" s="439"/>
      <c r="N67" s="439"/>
      <c r="O67" s="439"/>
      <c r="P67" s="439"/>
      <c r="Q67" s="439"/>
      <c r="R67" s="439"/>
      <c r="S67" s="439"/>
      <c r="T67" s="440"/>
      <c r="U67" s="440"/>
      <c r="V67" s="440"/>
      <c r="W67" s="440"/>
      <c r="X67" s="440"/>
      <c r="Y67" s="440"/>
      <c r="Z67" s="440"/>
      <c r="AA67" s="440"/>
      <c r="AB67" s="440"/>
      <c r="AC67" s="440"/>
      <c r="AD67" s="440"/>
      <c r="AE67" s="440"/>
      <c r="AF67" s="440"/>
      <c r="AG67" s="440"/>
      <c r="AH67" s="440"/>
      <c r="AI67" s="440"/>
      <c r="AJ67" s="440"/>
    </row>
    <row r="68" spans="1:36" ht="13.9" customHeight="1">
      <c r="A68" s="422"/>
      <c r="B68" s="422"/>
      <c r="C68" s="423"/>
      <c r="D68" s="423"/>
      <c r="E68" s="423"/>
      <c r="F68" s="423"/>
      <c r="G68" s="423"/>
      <c r="H68" s="439"/>
      <c r="I68" s="439"/>
      <c r="J68" s="439"/>
      <c r="K68" s="439"/>
      <c r="L68" s="439"/>
      <c r="M68" s="439"/>
      <c r="N68" s="439"/>
      <c r="O68" s="439"/>
      <c r="P68" s="439"/>
      <c r="Q68" s="439"/>
      <c r="R68" s="439"/>
      <c r="S68" s="439"/>
      <c r="T68" s="440"/>
      <c r="U68" s="440"/>
      <c r="V68" s="440"/>
      <c r="W68" s="440"/>
      <c r="X68" s="440"/>
      <c r="Y68" s="440"/>
      <c r="Z68" s="440"/>
      <c r="AA68" s="440"/>
      <c r="AB68" s="440"/>
      <c r="AC68" s="440"/>
      <c r="AD68" s="440"/>
      <c r="AE68" s="440"/>
      <c r="AF68" s="440"/>
      <c r="AG68" s="440"/>
      <c r="AH68" s="440"/>
      <c r="AI68" s="440"/>
      <c r="AJ68" s="440"/>
    </row>
    <row r="69" spans="1:36" ht="13.9" customHeight="1">
      <c r="A69" s="422"/>
      <c r="B69" s="422"/>
      <c r="C69" s="423"/>
      <c r="D69" s="423"/>
      <c r="E69" s="423"/>
      <c r="F69" s="423"/>
      <c r="G69" s="423"/>
      <c r="H69" s="439"/>
      <c r="I69" s="439"/>
      <c r="J69" s="439"/>
      <c r="K69" s="439"/>
      <c r="L69" s="439"/>
      <c r="M69" s="439"/>
      <c r="N69" s="439"/>
      <c r="O69" s="439"/>
      <c r="P69" s="439"/>
      <c r="Q69" s="439"/>
      <c r="R69" s="439"/>
      <c r="S69" s="439"/>
      <c r="T69" s="440"/>
      <c r="U69" s="440"/>
      <c r="V69" s="440"/>
      <c r="W69" s="440"/>
      <c r="X69" s="440"/>
      <c r="Y69" s="440"/>
      <c r="Z69" s="440"/>
      <c r="AA69" s="440"/>
      <c r="AB69" s="440"/>
      <c r="AC69" s="440"/>
      <c r="AD69" s="440"/>
      <c r="AE69" s="440"/>
      <c r="AF69" s="440"/>
      <c r="AG69" s="440"/>
      <c r="AH69" s="440"/>
      <c r="AI69" s="440"/>
      <c r="AJ69" s="440"/>
    </row>
    <row r="70" spans="1:36" ht="13.9" customHeight="1">
      <c r="A70" s="422"/>
      <c r="B70" s="422"/>
      <c r="C70" s="423"/>
      <c r="D70" s="423"/>
      <c r="E70" s="423"/>
      <c r="F70" s="423"/>
      <c r="G70" s="423"/>
      <c r="H70" s="439"/>
      <c r="I70" s="439"/>
      <c r="J70" s="439"/>
      <c r="K70" s="439"/>
      <c r="L70" s="439"/>
      <c r="M70" s="439"/>
      <c r="N70" s="439"/>
      <c r="O70" s="439"/>
      <c r="P70" s="439"/>
      <c r="Q70" s="439"/>
      <c r="R70" s="439"/>
      <c r="S70" s="439"/>
      <c r="T70" s="440"/>
      <c r="U70" s="440"/>
      <c r="V70" s="440"/>
      <c r="W70" s="440"/>
      <c r="X70" s="440"/>
      <c r="Y70" s="440"/>
      <c r="Z70" s="440"/>
      <c r="AA70" s="440"/>
      <c r="AB70" s="440"/>
      <c r="AC70" s="440"/>
      <c r="AD70" s="440"/>
      <c r="AE70" s="440"/>
      <c r="AF70" s="440"/>
      <c r="AG70" s="440"/>
      <c r="AH70" s="440"/>
      <c r="AI70" s="440"/>
      <c r="AJ70" s="440"/>
    </row>
    <row r="71" spans="1:36" ht="13.9" customHeight="1">
      <c r="A71" s="422"/>
      <c r="B71" s="422"/>
      <c r="C71" s="423"/>
      <c r="D71" s="423"/>
      <c r="E71" s="423"/>
      <c r="F71" s="423"/>
      <c r="G71" s="423"/>
      <c r="H71" s="439"/>
      <c r="I71" s="439"/>
      <c r="J71" s="439"/>
      <c r="K71" s="439"/>
      <c r="L71" s="439"/>
      <c r="M71" s="439"/>
      <c r="N71" s="439"/>
      <c r="O71" s="439"/>
      <c r="P71" s="439"/>
      <c r="Q71" s="439"/>
      <c r="R71" s="439"/>
      <c r="S71" s="439"/>
      <c r="T71" s="440"/>
      <c r="U71" s="440"/>
      <c r="V71" s="440"/>
      <c r="W71" s="440"/>
      <c r="X71" s="440"/>
      <c r="Y71" s="440"/>
      <c r="Z71" s="440"/>
      <c r="AA71" s="440"/>
      <c r="AB71" s="440"/>
      <c r="AC71" s="440"/>
      <c r="AD71" s="440"/>
      <c r="AE71" s="440"/>
      <c r="AF71" s="440"/>
      <c r="AG71" s="440"/>
      <c r="AH71" s="440"/>
      <c r="AI71" s="440"/>
      <c r="AJ71" s="440"/>
    </row>
    <row r="72" spans="1:36" ht="13.9" customHeight="1">
      <c r="A72" s="422"/>
      <c r="B72" s="422"/>
      <c r="C72" s="423"/>
      <c r="D72" s="423"/>
      <c r="E72" s="423"/>
      <c r="F72" s="423"/>
      <c r="G72" s="423"/>
      <c r="H72" s="439"/>
      <c r="I72" s="439"/>
      <c r="J72" s="439"/>
      <c r="K72" s="439"/>
      <c r="L72" s="439"/>
      <c r="M72" s="439"/>
      <c r="N72" s="439"/>
      <c r="O72" s="439"/>
      <c r="P72" s="439"/>
      <c r="Q72" s="439"/>
      <c r="R72" s="439"/>
      <c r="S72" s="439"/>
      <c r="T72" s="440"/>
      <c r="U72" s="440"/>
      <c r="V72" s="440"/>
      <c r="W72" s="440"/>
      <c r="X72" s="440"/>
      <c r="Y72" s="440"/>
      <c r="Z72" s="440"/>
      <c r="AA72" s="440"/>
      <c r="AB72" s="440"/>
      <c r="AC72" s="440"/>
      <c r="AD72" s="440"/>
      <c r="AE72" s="440"/>
      <c r="AF72" s="440"/>
      <c r="AG72" s="440"/>
      <c r="AH72" s="440"/>
      <c r="AI72" s="440"/>
      <c r="AJ72" s="440"/>
    </row>
    <row r="73" spans="1:36" ht="13.9" customHeight="1">
      <c r="A73" s="422"/>
      <c r="B73" s="422"/>
      <c r="C73" s="423"/>
      <c r="D73" s="423"/>
      <c r="E73" s="423"/>
      <c r="F73" s="423"/>
      <c r="G73" s="423"/>
      <c r="H73" s="439"/>
      <c r="I73" s="439"/>
      <c r="J73" s="439"/>
      <c r="K73" s="439"/>
      <c r="L73" s="439"/>
      <c r="M73" s="439"/>
      <c r="N73" s="439"/>
      <c r="O73" s="439"/>
      <c r="P73" s="439"/>
      <c r="Q73" s="439"/>
      <c r="R73" s="439"/>
      <c r="S73" s="439"/>
      <c r="T73" s="440"/>
      <c r="U73" s="440"/>
      <c r="V73" s="440"/>
      <c r="W73" s="440"/>
      <c r="X73" s="440"/>
      <c r="Y73" s="440"/>
      <c r="Z73" s="440"/>
      <c r="AA73" s="440"/>
      <c r="AB73" s="440"/>
      <c r="AC73" s="440"/>
      <c r="AD73" s="440"/>
      <c r="AE73" s="440"/>
      <c r="AF73" s="440"/>
      <c r="AG73" s="440"/>
      <c r="AH73" s="440"/>
      <c r="AI73" s="440"/>
      <c r="AJ73" s="440"/>
    </row>
    <row r="74" spans="1:36" ht="13.9" customHeight="1">
      <c r="A74" s="422"/>
      <c r="B74" s="422"/>
      <c r="C74" s="423"/>
      <c r="D74" s="423"/>
      <c r="E74" s="423"/>
      <c r="F74" s="423"/>
      <c r="G74" s="423"/>
      <c r="H74" s="439"/>
      <c r="I74" s="439"/>
      <c r="J74" s="439"/>
      <c r="K74" s="439"/>
      <c r="L74" s="439"/>
      <c r="M74" s="439"/>
      <c r="N74" s="439"/>
      <c r="O74" s="439"/>
      <c r="P74" s="439"/>
      <c r="Q74" s="439"/>
      <c r="R74" s="439"/>
      <c r="S74" s="439"/>
      <c r="T74" s="440"/>
      <c r="U74" s="440"/>
      <c r="V74" s="440"/>
      <c r="W74" s="440"/>
      <c r="X74" s="440"/>
      <c r="Y74" s="440"/>
      <c r="Z74" s="440"/>
      <c r="AA74" s="440"/>
      <c r="AB74" s="440"/>
      <c r="AC74" s="440"/>
      <c r="AD74" s="440"/>
      <c r="AE74" s="440"/>
      <c r="AF74" s="440"/>
      <c r="AG74" s="440"/>
      <c r="AH74" s="440"/>
      <c r="AI74" s="440"/>
      <c r="AJ74" s="440"/>
    </row>
    <row r="75" spans="1:36" ht="13.9" customHeight="1">
      <c r="A75" s="422"/>
      <c r="B75" s="422"/>
      <c r="C75" s="423"/>
      <c r="D75" s="423"/>
      <c r="E75" s="423"/>
      <c r="F75" s="423"/>
      <c r="G75" s="423"/>
      <c r="H75" s="439"/>
      <c r="I75" s="439"/>
      <c r="J75" s="439"/>
      <c r="K75" s="439"/>
      <c r="L75" s="439"/>
      <c r="M75" s="439"/>
      <c r="N75" s="439"/>
      <c r="O75" s="439"/>
      <c r="P75" s="439"/>
      <c r="Q75" s="439"/>
      <c r="R75" s="439"/>
      <c r="S75" s="439"/>
      <c r="T75" s="440"/>
      <c r="U75" s="440"/>
      <c r="V75" s="440"/>
      <c r="W75" s="440"/>
      <c r="X75" s="440"/>
      <c r="Y75" s="440"/>
      <c r="Z75" s="440"/>
      <c r="AA75" s="440"/>
      <c r="AB75" s="440"/>
      <c r="AC75" s="440"/>
      <c r="AD75" s="440"/>
      <c r="AE75" s="440"/>
      <c r="AF75" s="440"/>
      <c r="AG75" s="440"/>
      <c r="AH75" s="440"/>
      <c r="AI75" s="440"/>
      <c r="AJ75" s="440"/>
    </row>
    <row r="76" spans="1:36" ht="13.9" customHeight="1">
      <c r="A76" s="422"/>
      <c r="B76" s="422"/>
      <c r="C76" s="423"/>
      <c r="D76" s="423"/>
      <c r="E76" s="423"/>
      <c r="F76" s="423"/>
      <c r="G76" s="423"/>
      <c r="H76" s="439"/>
      <c r="I76" s="439"/>
      <c r="J76" s="439"/>
      <c r="K76" s="439"/>
      <c r="L76" s="439"/>
      <c r="M76" s="439"/>
      <c r="N76" s="439"/>
      <c r="O76" s="439"/>
      <c r="P76" s="439"/>
      <c r="Q76" s="439"/>
      <c r="R76" s="439"/>
      <c r="S76" s="439"/>
      <c r="T76" s="440"/>
      <c r="U76" s="440"/>
      <c r="V76" s="440"/>
      <c r="W76" s="440"/>
      <c r="X76" s="440"/>
      <c r="Y76" s="440"/>
      <c r="Z76" s="440"/>
      <c r="AA76" s="440"/>
      <c r="AB76" s="440"/>
      <c r="AC76" s="440"/>
      <c r="AD76" s="440"/>
      <c r="AE76" s="440"/>
      <c r="AF76" s="440"/>
      <c r="AG76" s="440"/>
      <c r="AH76" s="440"/>
      <c r="AI76" s="440"/>
      <c r="AJ76" s="440"/>
    </row>
    <row r="77" spans="1:36" ht="13.9" customHeight="1">
      <c r="A77" s="422"/>
      <c r="B77" s="422"/>
      <c r="C77" s="423"/>
      <c r="D77" s="423"/>
      <c r="E77" s="423"/>
      <c r="F77" s="423"/>
      <c r="G77" s="423"/>
      <c r="H77" s="439"/>
      <c r="I77" s="439"/>
      <c r="J77" s="439"/>
      <c r="K77" s="439"/>
      <c r="L77" s="439"/>
      <c r="M77" s="439"/>
      <c r="N77" s="439"/>
      <c r="O77" s="439"/>
      <c r="P77" s="439"/>
      <c r="Q77" s="439"/>
      <c r="R77" s="439"/>
      <c r="S77" s="439"/>
      <c r="T77" s="440"/>
      <c r="U77" s="440"/>
      <c r="V77" s="440"/>
      <c r="W77" s="440"/>
      <c r="X77" s="440"/>
      <c r="Y77" s="440"/>
      <c r="Z77" s="440"/>
      <c r="AA77" s="440"/>
      <c r="AB77" s="440"/>
      <c r="AC77" s="440"/>
      <c r="AD77" s="440"/>
      <c r="AE77" s="440"/>
      <c r="AF77" s="440"/>
      <c r="AG77" s="440"/>
      <c r="AH77" s="440"/>
      <c r="AI77" s="440"/>
      <c r="AJ77" s="440"/>
    </row>
    <row r="78" spans="1:36" ht="13.9" customHeight="1">
      <c r="A78" s="422"/>
      <c r="B78" s="422"/>
      <c r="C78" s="423"/>
      <c r="D78" s="423"/>
      <c r="E78" s="423"/>
      <c r="F78" s="423"/>
      <c r="G78" s="423"/>
      <c r="H78" s="439"/>
      <c r="I78" s="439"/>
      <c r="J78" s="439"/>
      <c r="K78" s="439"/>
      <c r="L78" s="439"/>
      <c r="M78" s="439"/>
      <c r="N78" s="439"/>
      <c r="O78" s="439"/>
      <c r="P78" s="439"/>
      <c r="Q78" s="439"/>
      <c r="R78" s="439"/>
      <c r="S78" s="439"/>
      <c r="T78" s="440"/>
      <c r="U78" s="440"/>
      <c r="V78" s="440"/>
      <c r="W78" s="440"/>
      <c r="X78" s="440"/>
      <c r="Y78" s="440"/>
      <c r="Z78" s="440"/>
      <c r="AA78" s="440"/>
      <c r="AB78" s="440"/>
      <c r="AC78" s="440"/>
      <c r="AD78" s="440"/>
      <c r="AE78" s="440"/>
      <c r="AF78" s="440"/>
      <c r="AG78" s="440"/>
      <c r="AH78" s="440"/>
      <c r="AI78" s="440"/>
      <c r="AJ78" s="440"/>
    </row>
    <row r="79" spans="1:36" ht="13.9" customHeight="1">
      <c r="A79" s="422"/>
      <c r="B79" s="422"/>
      <c r="C79" s="423"/>
      <c r="D79" s="423"/>
      <c r="E79" s="423"/>
      <c r="F79" s="423"/>
      <c r="G79" s="423"/>
      <c r="H79" s="439"/>
      <c r="I79" s="439"/>
      <c r="J79" s="439"/>
      <c r="K79" s="439"/>
      <c r="L79" s="439"/>
      <c r="M79" s="439"/>
      <c r="N79" s="439"/>
      <c r="O79" s="439"/>
      <c r="P79" s="439"/>
      <c r="Q79" s="439"/>
      <c r="R79" s="439"/>
      <c r="S79" s="439"/>
      <c r="T79" s="440"/>
      <c r="U79" s="440"/>
      <c r="V79" s="440"/>
      <c r="W79" s="440"/>
      <c r="X79" s="440"/>
      <c r="Y79" s="440"/>
      <c r="Z79" s="440"/>
      <c r="AA79" s="440"/>
      <c r="AB79" s="440"/>
      <c r="AC79" s="440"/>
      <c r="AD79" s="440"/>
      <c r="AE79" s="440"/>
      <c r="AF79" s="440"/>
      <c r="AG79" s="440"/>
      <c r="AH79" s="440"/>
      <c r="AI79" s="440"/>
      <c r="AJ79" s="440"/>
    </row>
    <row r="80" spans="1:36" ht="13.9" customHeight="1">
      <c r="A80" s="422"/>
      <c r="B80" s="422"/>
      <c r="C80" s="423"/>
      <c r="D80" s="423"/>
      <c r="E80" s="423"/>
      <c r="F80" s="423"/>
      <c r="G80" s="423"/>
      <c r="H80" s="439"/>
      <c r="I80" s="439"/>
      <c r="J80" s="439"/>
      <c r="K80" s="439"/>
      <c r="L80" s="439"/>
      <c r="M80" s="439"/>
      <c r="N80" s="439"/>
      <c r="O80" s="439"/>
      <c r="P80" s="439"/>
      <c r="Q80" s="439"/>
      <c r="R80" s="439"/>
      <c r="S80" s="439"/>
      <c r="T80" s="440"/>
      <c r="U80" s="440"/>
      <c r="V80" s="440"/>
      <c r="W80" s="440"/>
      <c r="X80" s="440"/>
      <c r="Y80" s="440"/>
      <c r="Z80" s="440"/>
      <c r="AA80" s="440"/>
      <c r="AB80" s="440"/>
      <c r="AC80" s="440"/>
      <c r="AD80" s="440"/>
      <c r="AE80" s="440"/>
      <c r="AF80" s="440"/>
      <c r="AG80" s="440"/>
      <c r="AH80" s="440"/>
      <c r="AI80" s="440"/>
      <c r="AJ80" s="440"/>
    </row>
    <row r="81" spans="1:36" ht="13.9" customHeight="1">
      <c r="A81" s="422"/>
      <c r="B81" s="422"/>
      <c r="C81" s="423"/>
      <c r="D81" s="423"/>
      <c r="E81" s="423"/>
      <c r="F81" s="423"/>
      <c r="G81" s="423"/>
      <c r="H81" s="439"/>
      <c r="I81" s="439"/>
      <c r="J81" s="439"/>
      <c r="K81" s="439"/>
      <c r="L81" s="439"/>
      <c r="M81" s="439"/>
      <c r="N81" s="439"/>
      <c r="O81" s="439"/>
      <c r="P81" s="439"/>
      <c r="Q81" s="439"/>
      <c r="R81" s="439"/>
      <c r="S81" s="439"/>
      <c r="T81" s="440"/>
      <c r="U81" s="440"/>
      <c r="V81" s="440"/>
      <c r="W81" s="440"/>
      <c r="X81" s="440"/>
      <c r="Y81" s="440"/>
      <c r="Z81" s="440"/>
      <c r="AA81" s="440"/>
      <c r="AB81" s="440"/>
      <c r="AC81" s="440"/>
      <c r="AD81" s="440"/>
      <c r="AE81" s="440"/>
      <c r="AF81" s="440"/>
      <c r="AG81" s="440"/>
      <c r="AH81" s="440"/>
      <c r="AI81" s="440"/>
      <c r="AJ81" s="440"/>
    </row>
    <row r="82" spans="1:36" ht="13.9" customHeight="1">
      <c r="A82" s="422"/>
      <c r="B82" s="422"/>
      <c r="C82" s="423"/>
      <c r="D82" s="423"/>
      <c r="E82" s="423"/>
      <c r="F82" s="423"/>
      <c r="G82" s="423"/>
      <c r="H82" s="439"/>
      <c r="I82" s="439"/>
      <c r="J82" s="439"/>
      <c r="K82" s="439"/>
      <c r="L82" s="439"/>
      <c r="M82" s="439"/>
      <c r="N82" s="439"/>
      <c r="O82" s="439"/>
      <c r="P82" s="439"/>
      <c r="Q82" s="439"/>
      <c r="R82" s="439"/>
      <c r="S82" s="439"/>
      <c r="T82" s="440"/>
      <c r="U82" s="440"/>
      <c r="V82" s="440"/>
      <c r="W82" s="440"/>
      <c r="X82" s="440"/>
      <c r="Y82" s="440"/>
      <c r="Z82" s="440"/>
      <c r="AA82" s="440"/>
      <c r="AB82" s="440"/>
      <c r="AC82" s="440"/>
      <c r="AD82" s="440"/>
      <c r="AE82" s="440"/>
      <c r="AF82" s="440"/>
      <c r="AG82" s="440"/>
      <c r="AH82" s="440"/>
      <c r="AI82" s="440"/>
      <c r="AJ82" s="440"/>
    </row>
    <row r="83" spans="1:36" ht="13.9" customHeight="1">
      <c r="A83" s="422"/>
      <c r="B83" s="422"/>
      <c r="C83" s="423"/>
      <c r="D83" s="423"/>
      <c r="E83" s="423"/>
      <c r="F83" s="423"/>
      <c r="G83" s="423"/>
      <c r="H83" s="439"/>
      <c r="I83" s="439"/>
      <c r="J83" s="439"/>
      <c r="K83" s="439"/>
      <c r="L83" s="439"/>
      <c r="M83" s="439"/>
      <c r="N83" s="439"/>
      <c r="O83" s="439"/>
      <c r="P83" s="439"/>
      <c r="Q83" s="439"/>
      <c r="R83" s="439"/>
      <c r="S83" s="439"/>
      <c r="T83" s="440"/>
      <c r="U83" s="440"/>
      <c r="V83" s="440"/>
      <c r="W83" s="440"/>
      <c r="X83" s="440"/>
      <c r="Y83" s="440"/>
      <c r="Z83" s="440"/>
      <c r="AA83" s="440"/>
      <c r="AB83" s="440"/>
      <c r="AC83" s="440"/>
      <c r="AD83" s="440"/>
      <c r="AE83" s="440"/>
      <c r="AF83" s="440"/>
      <c r="AG83" s="440"/>
      <c r="AH83" s="440"/>
      <c r="AI83" s="440"/>
      <c r="AJ83" s="440"/>
    </row>
    <row r="84" spans="1:36" ht="13.9" customHeight="1">
      <c r="A84" s="422"/>
      <c r="B84" s="422"/>
      <c r="C84" s="423"/>
      <c r="D84" s="423"/>
      <c r="E84" s="423"/>
      <c r="F84" s="423"/>
      <c r="G84" s="423"/>
      <c r="H84" s="439"/>
      <c r="I84" s="439"/>
      <c r="J84" s="439"/>
      <c r="K84" s="439"/>
      <c r="L84" s="439"/>
      <c r="M84" s="439"/>
      <c r="N84" s="439"/>
      <c r="O84" s="439"/>
      <c r="P84" s="439"/>
      <c r="Q84" s="439"/>
      <c r="R84" s="439"/>
      <c r="S84" s="439"/>
      <c r="T84" s="440"/>
      <c r="U84" s="440"/>
      <c r="V84" s="440"/>
      <c r="W84" s="440"/>
      <c r="X84" s="440"/>
      <c r="Y84" s="440"/>
      <c r="Z84" s="440"/>
      <c r="AA84" s="440"/>
      <c r="AB84" s="440"/>
      <c r="AC84" s="440"/>
      <c r="AD84" s="440"/>
      <c r="AE84" s="440"/>
      <c r="AF84" s="440"/>
      <c r="AG84" s="440"/>
      <c r="AH84" s="440"/>
      <c r="AI84" s="440"/>
      <c r="AJ84" s="440"/>
    </row>
    <row r="85" spans="1:36" ht="13.9" customHeight="1">
      <c r="A85" s="422"/>
      <c r="B85" s="422"/>
      <c r="C85" s="423"/>
      <c r="D85" s="423"/>
      <c r="E85" s="423"/>
      <c r="F85" s="423"/>
      <c r="G85" s="423"/>
      <c r="H85" s="439"/>
      <c r="I85" s="439"/>
      <c r="J85" s="439"/>
      <c r="K85" s="439"/>
      <c r="L85" s="439"/>
      <c r="M85" s="439"/>
      <c r="N85" s="439"/>
      <c r="O85" s="439"/>
      <c r="P85" s="439"/>
      <c r="Q85" s="439"/>
      <c r="R85" s="439"/>
      <c r="S85" s="439"/>
      <c r="T85" s="440"/>
      <c r="U85" s="440"/>
      <c r="V85" s="440"/>
      <c r="W85" s="440"/>
      <c r="X85" s="440"/>
      <c r="Y85" s="440"/>
      <c r="Z85" s="440"/>
      <c r="AA85" s="440"/>
      <c r="AB85" s="440"/>
      <c r="AC85" s="440"/>
      <c r="AD85" s="440"/>
      <c r="AE85" s="440"/>
      <c r="AF85" s="440"/>
      <c r="AG85" s="440"/>
      <c r="AH85" s="440"/>
      <c r="AI85" s="440"/>
      <c r="AJ85" s="440"/>
    </row>
    <row r="86" spans="1:36" ht="13.9" customHeight="1">
      <c r="A86" s="422"/>
      <c r="B86" s="422"/>
      <c r="C86" s="423"/>
      <c r="D86" s="423"/>
      <c r="E86" s="423"/>
      <c r="F86" s="423"/>
      <c r="G86" s="423"/>
      <c r="H86" s="439"/>
      <c r="I86" s="439"/>
      <c r="J86" s="439"/>
      <c r="K86" s="439"/>
      <c r="L86" s="439"/>
      <c r="M86" s="439"/>
      <c r="N86" s="439"/>
      <c r="O86" s="439"/>
      <c r="P86" s="439"/>
      <c r="Q86" s="439"/>
      <c r="R86" s="439"/>
      <c r="S86" s="439"/>
      <c r="T86" s="440"/>
      <c r="U86" s="440"/>
      <c r="V86" s="440"/>
      <c r="W86" s="440"/>
      <c r="X86" s="440"/>
      <c r="Y86" s="440"/>
      <c r="Z86" s="440"/>
      <c r="AA86" s="440"/>
      <c r="AB86" s="440"/>
      <c r="AC86" s="440"/>
      <c r="AD86" s="440"/>
      <c r="AE86" s="440"/>
      <c r="AF86" s="440"/>
      <c r="AG86" s="440"/>
      <c r="AH86" s="440"/>
      <c r="AI86" s="440"/>
      <c r="AJ86" s="440"/>
    </row>
    <row r="87" spans="1:36" ht="13.9" customHeight="1">
      <c r="A87" s="422"/>
      <c r="B87" s="422"/>
      <c r="C87" s="423"/>
      <c r="D87" s="423"/>
      <c r="E87" s="423"/>
      <c r="F87" s="423"/>
      <c r="G87" s="423"/>
      <c r="H87" s="439"/>
      <c r="I87" s="439"/>
      <c r="J87" s="439"/>
      <c r="K87" s="439"/>
      <c r="L87" s="439"/>
      <c r="M87" s="439"/>
      <c r="N87" s="439"/>
      <c r="O87" s="439"/>
      <c r="P87" s="439"/>
      <c r="Q87" s="439"/>
      <c r="R87" s="439"/>
      <c r="S87" s="439"/>
      <c r="T87" s="440"/>
      <c r="U87" s="440"/>
      <c r="V87" s="440"/>
      <c r="W87" s="440"/>
      <c r="X87" s="440"/>
      <c r="Y87" s="440"/>
      <c r="Z87" s="440"/>
      <c r="AA87" s="440"/>
      <c r="AB87" s="440"/>
      <c r="AC87" s="440"/>
      <c r="AD87" s="440"/>
      <c r="AE87" s="440"/>
      <c r="AF87" s="440"/>
      <c r="AG87" s="440"/>
      <c r="AH87" s="440"/>
      <c r="AI87" s="440"/>
      <c r="AJ87" s="440"/>
    </row>
    <row r="88" spans="1:36" ht="13.9" customHeight="1">
      <c r="A88" s="422"/>
      <c r="B88" s="422"/>
      <c r="C88" s="423"/>
      <c r="D88" s="423"/>
      <c r="E88" s="423"/>
      <c r="F88" s="423"/>
      <c r="G88" s="423"/>
      <c r="H88" s="439"/>
      <c r="I88" s="439"/>
      <c r="J88" s="439"/>
      <c r="K88" s="439"/>
      <c r="L88" s="439"/>
      <c r="M88" s="439"/>
      <c r="N88" s="439"/>
      <c r="O88" s="439"/>
      <c r="P88" s="439"/>
      <c r="Q88" s="439"/>
      <c r="R88" s="439"/>
      <c r="S88" s="439"/>
      <c r="T88" s="440"/>
      <c r="U88" s="440"/>
      <c r="V88" s="440"/>
      <c r="W88" s="440"/>
      <c r="X88" s="440"/>
      <c r="Y88" s="440"/>
      <c r="Z88" s="440"/>
      <c r="AA88" s="440"/>
      <c r="AB88" s="440"/>
      <c r="AC88" s="440"/>
      <c r="AD88" s="440"/>
      <c r="AE88" s="440"/>
      <c r="AF88" s="440"/>
      <c r="AG88" s="440"/>
      <c r="AH88" s="440"/>
      <c r="AI88" s="440"/>
      <c r="AJ88" s="440"/>
    </row>
    <row r="89" spans="1:36" ht="13.9" customHeight="1">
      <c r="A89" s="422"/>
      <c r="B89" s="422"/>
      <c r="C89" s="423"/>
      <c r="D89" s="423"/>
      <c r="E89" s="423"/>
      <c r="F89" s="423"/>
      <c r="G89" s="423"/>
      <c r="H89" s="439"/>
      <c r="I89" s="439"/>
      <c r="J89" s="439"/>
      <c r="K89" s="439"/>
      <c r="L89" s="439"/>
      <c r="M89" s="439"/>
      <c r="N89" s="439"/>
      <c r="O89" s="439"/>
      <c r="P89" s="439"/>
      <c r="Q89" s="439"/>
      <c r="R89" s="439"/>
      <c r="S89" s="439"/>
      <c r="T89" s="440"/>
      <c r="U89" s="440"/>
      <c r="V89" s="440"/>
      <c r="W89" s="440"/>
      <c r="X89" s="440"/>
      <c r="Y89" s="440"/>
      <c r="Z89" s="440"/>
      <c r="AA89" s="440"/>
      <c r="AB89" s="440"/>
      <c r="AC89" s="440"/>
      <c r="AD89" s="440"/>
      <c r="AE89" s="440"/>
      <c r="AF89" s="440"/>
      <c r="AG89" s="440"/>
      <c r="AH89" s="440"/>
      <c r="AI89" s="440"/>
      <c r="AJ89" s="440"/>
    </row>
    <row r="90" spans="1:36" ht="13.9" customHeight="1">
      <c r="A90" s="422"/>
      <c r="B90" s="422"/>
      <c r="C90" s="423"/>
      <c r="D90" s="423"/>
      <c r="E90" s="423"/>
      <c r="F90" s="423"/>
      <c r="G90" s="423"/>
      <c r="H90" s="439"/>
      <c r="I90" s="439"/>
      <c r="J90" s="439"/>
      <c r="K90" s="439"/>
      <c r="L90" s="439"/>
      <c r="M90" s="439"/>
      <c r="N90" s="439"/>
      <c r="O90" s="439"/>
      <c r="P90" s="439"/>
      <c r="Q90" s="439"/>
      <c r="R90" s="439"/>
      <c r="S90" s="439"/>
      <c r="T90" s="440"/>
      <c r="U90" s="440"/>
      <c r="V90" s="440"/>
      <c r="W90" s="440"/>
      <c r="X90" s="440"/>
      <c r="Y90" s="440"/>
      <c r="Z90" s="440"/>
      <c r="AA90" s="440"/>
      <c r="AB90" s="440"/>
      <c r="AC90" s="440"/>
      <c r="AD90" s="440"/>
      <c r="AE90" s="440"/>
      <c r="AF90" s="440"/>
      <c r="AG90" s="440"/>
      <c r="AH90" s="440"/>
      <c r="AI90" s="440"/>
      <c r="AJ90" s="440"/>
    </row>
    <row r="91" spans="1:36" ht="13.9" customHeight="1">
      <c r="A91" s="422"/>
      <c r="B91" s="422"/>
      <c r="C91" s="423"/>
      <c r="D91" s="423"/>
      <c r="E91" s="423"/>
      <c r="F91" s="423"/>
      <c r="G91" s="423"/>
      <c r="H91" s="439"/>
      <c r="I91" s="439"/>
      <c r="J91" s="439"/>
      <c r="K91" s="439"/>
      <c r="L91" s="439"/>
      <c r="M91" s="439"/>
      <c r="N91" s="439"/>
      <c r="O91" s="439"/>
      <c r="P91" s="439"/>
      <c r="Q91" s="439"/>
      <c r="R91" s="439"/>
      <c r="S91" s="439"/>
      <c r="T91" s="440"/>
      <c r="U91" s="440"/>
      <c r="V91" s="440"/>
      <c r="W91" s="440"/>
      <c r="X91" s="440"/>
      <c r="Y91" s="440"/>
      <c r="Z91" s="440"/>
      <c r="AA91" s="440"/>
      <c r="AB91" s="440"/>
      <c r="AC91" s="440"/>
      <c r="AD91" s="440"/>
      <c r="AE91" s="440"/>
      <c r="AF91" s="440"/>
      <c r="AG91" s="440"/>
      <c r="AH91" s="440"/>
      <c r="AI91" s="440"/>
      <c r="AJ91" s="440"/>
    </row>
    <row r="92" spans="1:36" ht="13.9" customHeight="1">
      <c r="A92" s="422"/>
      <c r="B92" s="422"/>
      <c r="C92" s="423"/>
      <c r="D92" s="423"/>
      <c r="E92" s="423"/>
      <c r="F92" s="423"/>
      <c r="G92" s="423"/>
      <c r="H92" s="439"/>
      <c r="I92" s="439"/>
      <c r="J92" s="439"/>
      <c r="K92" s="439"/>
      <c r="L92" s="439"/>
      <c r="M92" s="439"/>
      <c r="N92" s="439"/>
      <c r="O92" s="439"/>
      <c r="P92" s="439"/>
      <c r="Q92" s="439"/>
      <c r="R92" s="439"/>
      <c r="S92" s="439"/>
      <c r="T92" s="440"/>
      <c r="U92" s="440"/>
      <c r="V92" s="440"/>
      <c r="W92" s="440"/>
      <c r="X92" s="440"/>
      <c r="Y92" s="440"/>
      <c r="Z92" s="440"/>
      <c r="AA92" s="440"/>
      <c r="AB92" s="440"/>
      <c r="AC92" s="440"/>
      <c r="AD92" s="440"/>
      <c r="AE92" s="440"/>
      <c r="AF92" s="440"/>
      <c r="AG92" s="440"/>
      <c r="AH92" s="440"/>
      <c r="AI92" s="440"/>
      <c r="AJ92" s="440"/>
    </row>
    <row r="93" spans="1:36" ht="13.9" customHeight="1">
      <c r="A93" s="422"/>
      <c r="B93" s="422"/>
      <c r="C93" s="423"/>
      <c r="D93" s="423"/>
      <c r="E93" s="423"/>
      <c r="F93" s="423"/>
      <c r="G93" s="423"/>
      <c r="H93" s="439"/>
      <c r="I93" s="439"/>
      <c r="J93" s="439"/>
      <c r="K93" s="439"/>
      <c r="L93" s="439"/>
      <c r="M93" s="439"/>
      <c r="N93" s="439"/>
      <c r="O93" s="439"/>
      <c r="P93" s="439"/>
      <c r="Q93" s="439"/>
      <c r="R93" s="439"/>
      <c r="S93" s="439"/>
      <c r="T93" s="440"/>
      <c r="U93" s="440"/>
      <c r="V93" s="440"/>
      <c r="W93" s="440"/>
      <c r="X93" s="440"/>
      <c r="Y93" s="440"/>
      <c r="Z93" s="440"/>
      <c r="AA93" s="440"/>
      <c r="AB93" s="440"/>
      <c r="AC93" s="440"/>
      <c r="AD93" s="440"/>
      <c r="AE93" s="440"/>
      <c r="AF93" s="440"/>
      <c r="AG93" s="440"/>
      <c r="AH93" s="440"/>
      <c r="AI93" s="440"/>
      <c r="AJ93" s="440"/>
    </row>
    <row r="94" spans="1:36" ht="13.9" customHeight="1">
      <c r="A94" s="422"/>
      <c r="B94" s="422"/>
      <c r="C94" s="423"/>
      <c r="D94" s="423"/>
      <c r="E94" s="423"/>
      <c r="F94" s="423"/>
      <c r="G94" s="423"/>
      <c r="H94" s="439"/>
      <c r="I94" s="439"/>
      <c r="J94" s="439"/>
      <c r="K94" s="439"/>
      <c r="L94" s="439"/>
      <c r="M94" s="439"/>
      <c r="N94" s="439"/>
      <c r="O94" s="439"/>
      <c r="P94" s="439"/>
      <c r="Q94" s="439"/>
      <c r="R94" s="439"/>
      <c r="S94" s="439"/>
      <c r="T94" s="440"/>
      <c r="U94" s="440"/>
      <c r="V94" s="440"/>
      <c r="W94" s="440"/>
      <c r="X94" s="440"/>
      <c r="Y94" s="440"/>
      <c r="Z94" s="440"/>
      <c r="AA94" s="440"/>
      <c r="AB94" s="440"/>
      <c r="AC94" s="440"/>
      <c r="AD94" s="440"/>
      <c r="AE94" s="440"/>
      <c r="AF94" s="440"/>
      <c r="AG94" s="440"/>
      <c r="AH94" s="440"/>
      <c r="AI94" s="440"/>
      <c r="AJ94" s="440"/>
    </row>
    <row r="95" spans="1:36" ht="13.9" customHeight="1">
      <c r="A95" s="422"/>
      <c r="B95" s="422"/>
      <c r="C95" s="423"/>
      <c r="D95" s="423"/>
      <c r="E95" s="423"/>
      <c r="F95" s="423"/>
      <c r="G95" s="423"/>
      <c r="H95" s="439"/>
      <c r="I95" s="439"/>
      <c r="J95" s="439"/>
      <c r="K95" s="439"/>
      <c r="L95" s="439"/>
      <c r="M95" s="439"/>
      <c r="N95" s="439"/>
      <c r="O95" s="439"/>
      <c r="P95" s="439"/>
      <c r="Q95" s="439"/>
      <c r="R95" s="439"/>
      <c r="S95" s="439"/>
      <c r="T95" s="440"/>
      <c r="U95" s="440"/>
      <c r="V95" s="440"/>
      <c r="W95" s="440"/>
      <c r="X95" s="440"/>
      <c r="Y95" s="440"/>
      <c r="Z95" s="440"/>
      <c r="AA95" s="440"/>
      <c r="AB95" s="440"/>
      <c r="AC95" s="440"/>
      <c r="AD95" s="440"/>
      <c r="AE95" s="440"/>
      <c r="AF95" s="440"/>
      <c r="AG95" s="440"/>
      <c r="AH95" s="440"/>
      <c r="AI95" s="440"/>
      <c r="AJ95" s="440"/>
    </row>
    <row r="96" spans="1:36" ht="13.9" customHeight="1">
      <c r="A96" s="422"/>
      <c r="B96" s="422"/>
      <c r="C96" s="423"/>
      <c r="D96" s="423"/>
      <c r="E96" s="423"/>
      <c r="F96" s="423"/>
      <c r="G96" s="423"/>
      <c r="H96" s="439"/>
      <c r="I96" s="439"/>
      <c r="J96" s="439"/>
      <c r="K96" s="439"/>
      <c r="L96" s="439"/>
      <c r="M96" s="439"/>
      <c r="N96" s="439"/>
      <c r="O96" s="439"/>
      <c r="P96" s="439"/>
      <c r="Q96" s="439"/>
      <c r="R96" s="439"/>
      <c r="S96" s="439"/>
      <c r="T96" s="440"/>
      <c r="U96" s="440"/>
      <c r="V96" s="440"/>
      <c r="W96" s="440"/>
      <c r="X96" s="440"/>
      <c r="Y96" s="440"/>
      <c r="Z96" s="440"/>
      <c r="AA96" s="440"/>
      <c r="AB96" s="440"/>
      <c r="AC96" s="440"/>
      <c r="AD96" s="440"/>
      <c r="AE96" s="440"/>
      <c r="AF96" s="440"/>
      <c r="AG96" s="440"/>
      <c r="AH96" s="440"/>
      <c r="AI96" s="440"/>
      <c r="AJ96" s="440"/>
    </row>
    <row r="97" spans="1:36" ht="13.9" customHeight="1">
      <c r="A97" s="422"/>
      <c r="B97" s="422"/>
      <c r="C97" s="423"/>
      <c r="D97" s="423"/>
      <c r="E97" s="423"/>
      <c r="F97" s="423"/>
      <c r="G97" s="423"/>
      <c r="H97" s="439"/>
      <c r="I97" s="439"/>
      <c r="J97" s="439"/>
      <c r="K97" s="439"/>
      <c r="L97" s="439"/>
      <c r="M97" s="439"/>
      <c r="N97" s="439"/>
      <c r="O97" s="439"/>
      <c r="P97" s="439"/>
      <c r="Q97" s="439"/>
      <c r="R97" s="439"/>
      <c r="S97" s="439"/>
      <c r="T97" s="440"/>
      <c r="U97" s="440"/>
      <c r="V97" s="440"/>
      <c r="W97" s="440"/>
      <c r="X97" s="440"/>
      <c r="Y97" s="440"/>
      <c r="Z97" s="440"/>
      <c r="AA97" s="440"/>
      <c r="AB97" s="440"/>
      <c r="AC97" s="440"/>
      <c r="AD97" s="440"/>
      <c r="AE97" s="440"/>
      <c r="AF97" s="440"/>
      <c r="AG97" s="440"/>
      <c r="AH97" s="440"/>
      <c r="AI97" s="440"/>
      <c r="AJ97" s="440"/>
    </row>
    <row r="98" spans="1:36" ht="13.9" customHeight="1">
      <c r="A98" s="422"/>
      <c r="B98" s="422"/>
      <c r="C98" s="423"/>
      <c r="D98" s="423"/>
      <c r="E98" s="423"/>
      <c r="F98" s="423"/>
      <c r="G98" s="423"/>
      <c r="H98" s="439"/>
      <c r="I98" s="439"/>
      <c r="J98" s="439"/>
      <c r="K98" s="439"/>
      <c r="L98" s="439"/>
      <c r="M98" s="439"/>
      <c r="N98" s="439"/>
      <c r="O98" s="439"/>
      <c r="P98" s="439"/>
      <c r="Q98" s="439"/>
      <c r="R98" s="439"/>
      <c r="S98" s="439"/>
      <c r="T98" s="440"/>
      <c r="U98" s="440"/>
      <c r="V98" s="440"/>
      <c r="W98" s="440"/>
      <c r="X98" s="440"/>
      <c r="Y98" s="440"/>
      <c r="Z98" s="440"/>
      <c r="AA98" s="440"/>
      <c r="AB98" s="440"/>
      <c r="AC98" s="440"/>
      <c r="AD98" s="440"/>
      <c r="AE98" s="440"/>
      <c r="AF98" s="440"/>
      <c r="AG98" s="440"/>
      <c r="AH98" s="440"/>
      <c r="AI98" s="440"/>
      <c r="AJ98" s="440"/>
    </row>
    <row r="99" spans="1:36" ht="13.9" customHeight="1">
      <c r="A99" s="422"/>
      <c r="B99" s="422"/>
      <c r="C99" s="423"/>
      <c r="D99" s="423"/>
      <c r="E99" s="423"/>
      <c r="F99" s="423"/>
      <c r="G99" s="423"/>
      <c r="H99" s="439"/>
      <c r="I99" s="439"/>
      <c r="J99" s="439"/>
      <c r="K99" s="439"/>
      <c r="L99" s="439"/>
      <c r="M99" s="439"/>
      <c r="N99" s="439"/>
      <c r="O99" s="439"/>
      <c r="P99" s="439"/>
      <c r="Q99" s="439"/>
      <c r="R99" s="439"/>
      <c r="S99" s="439"/>
      <c r="T99" s="440"/>
      <c r="U99" s="440"/>
      <c r="V99" s="440"/>
      <c r="W99" s="440"/>
      <c r="X99" s="440"/>
      <c r="Y99" s="440"/>
      <c r="Z99" s="440"/>
      <c r="AA99" s="440"/>
      <c r="AB99" s="440"/>
      <c r="AC99" s="440"/>
      <c r="AD99" s="440"/>
      <c r="AE99" s="440"/>
      <c r="AF99" s="440"/>
      <c r="AG99" s="440"/>
      <c r="AH99" s="440"/>
      <c r="AI99" s="440"/>
      <c r="AJ99" s="440"/>
    </row>
    <row r="100" spans="1:36" ht="13.9" customHeight="1">
      <c r="A100" s="422"/>
      <c r="B100" s="422"/>
      <c r="C100" s="423"/>
      <c r="D100" s="423"/>
      <c r="E100" s="423"/>
      <c r="F100" s="423"/>
      <c r="G100" s="423"/>
      <c r="H100" s="439"/>
      <c r="I100" s="439"/>
      <c r="J100" s="439"/>
      <c r="K100" s="439"/>
      <c r="L100" s="439"/>
      <c r="M100" s="439"/>
      <c r="N100" s="439"/>
      <c r="O100" s="439"/>
      <c r="P100" s="439"/>
      <c r="Q100" s="439"/>
      <c r="R100" s="439"/>
      <c r="S100" s="439"/>
      <c r="T100" s="440"/>
      <c r="U100" s="440"/>
      <c r="V100" s="440"/>
      <c r="W100" s="440"/>
      <c r="X100" s="440"/>
      <c r="Y100" s="440"/>
      <c r="Z100" s="440"/>
      <c r="AA100" s="440"/>
      <c r="AB100" s="440"/>
      <c r="AC100" s="440"/>
      <c r="AD100" s="440"/>
      <c r="AE100" s="440"/>
      <c r="AF100" s="440"/>
      <c r="AG100" s="440"/>
      <c r="AH100" s="440"/>
      <c r="AI100" s="440"/>
      <c r="AJ100" s="440"/>
    </row>
    <row r="101" spans="1:36" ht="13.9" customHeight="1">
      <c r="A101" s="422"/>
      <c r="B101" s="422"/>
      <c r="C101" s="423"/>
      <c r="D101" s="423"/>
      <c r="E101" s="423"/>
      <c r="F101" s="423"/>
      <c r="G101" s="423"/>
      <c r="H101" s="439"/>
      <c r="I101" s="439"/>
      <c r="J101" s="439"/>
      <c r="K101" s="439"/>
      <c r="L101" s="439"/>
      <c r="M101" s="439"/>
      <c r="N101" s="439"/>
      <c r="O101" s="439"/>
      <c r="P101" s="439"/>
      <c r="Q101" s="439"/>
      <c r="R101" s="439"/>
      <c r="S101" s="439"/>
      <c r="T101" s="440"/>
      <c r="U101" s="440"/>
      <c r="V101" s="440"/>
      <c r="W101" s="440"/>
      <c r="X101" s="440"/>
      <c r="Y101" s="440"/>
      <c r="Z101" s="440"/>
      <c r="AA101" s="440"/>
      <c r="AB101" s="440"/>
      <c r="AC101" s="440"/>
      <c r="AD101" s="440"/>
      <c r="AE101" s="440"/>
      <c r="AF101" s="440"/>
      <c r="AG101" s="440"/>
      <c r="AH101" s="440"/>
      <c r="AI101" s="440"/>
      <c r="AJ101" s="440"/>
    </row>
    <row r="102" spans="1:36" ht="13.9" customHeight="1">
      <c r="A102" s="422"/>
      <c r="B102" s="422"/>
      <c r="C102" s="423"/>
      <c r="D102" s="423"/>
      <c r="E102" s="423"/>
      <c r="F102" s="423"/>
      <c r="G102" s="423"/>
      <c r="H102" s="439"/>
      <c r="I102" s="439"/>
      <c r="J102" s="439"/>
      <c r="K102" s="439"/>
      <c r="L102" s="439"/>
      <c r="M102" s="439"/>
      <c r="N102" s="439"/>
      <c r="O102" s="439"/>
      <c r="P102" s="439"/>
      <c r="Q102" s="439"/>
      <c r="R102" s="439"/>
      <c r="S102" s="439"/>
      <c r="T102" s="440"/>
      <c r="U102" s="440"/>
      <c r="V102" s="440"/>
      <c r="W102" s="440"/>
      <c r="X102" s="440"/>
      <c r="Y102" s="440"/>
      <c r="Z102" s="440"/>
      <c r="AA102" s="440"/>
      <c r="AB102" s="440"/>
      <c r="AC102" s="440"/>
      <c r="AD102" s="440"/>
      <c r="AE102" s="440"/>
      <c r="AF102" s="440"/>
      <c r="AG102" s="440"/>
      <c r="AH102" s="440"/>
      <c r="AI102" s="440"/>
      <c r="AJ102" s="440"/>
    </row>
    <row r="103" spans="1:36" ht="13.9" customHeight="1">
      <c r="A103" s="422"/>
      <c r="B103" s="422"/>
      <c r="C103" s="423"/>
      <c r="D103" s="423"/>
      <c r="E103" s="423"/>
      <c r="F103" s="423"/>
      <c r="G103" s="423"/>
      <c r="H103" s="439"/>
      <c r="I103" s="439"/>
      <c r="J103" s="439"/>
      <c r="K103" s="439"/>
      <c r="L103" s="439"/>
      <c r="M103" s="439"/>
      <c r="N103" s="439"/>
      <c r="O103" s="439"/>
      <c r="P103" s="439"/>
      <c r="Q103" s="439"/>
      <c r="R103" s="439"/>
      <c r="S103" s="439"/>
      <c r="T103" s="440"/>
      <c r="U103" s="440"/>
      <c r="V103" s="440"/>
      <c r="W103" s="440"/>
      <c r="X103" s="440"/>
      <c r="Y103" s="440"/>
      <c r="Z103" s="440"/>
      <c r="AA103" s="440"/>
      <c r="AB103" s="440"/>
      <c r="AC103" s="440"/>
      <c r="AD103" s="440"/>
      <c r="AE103" s="440"/>
      <c r="AF103" s="440"/>
      <c r="AG103" s="440"/>
      <c r="AH103" s="440"/>
      <c r="AI103" s="440"/>
      <c r="AJ103" s="440"/>
    </row>
    <row r="104" spans="1:36" ht="13.9" customHeight="1">
      <c r="A104" s="422"/>
      <c r="B104" s="422"/>
      <c r="C104" s="423"/>
      <c r="D104" s="423"/>
      <c r="E104" s="423"/>
      <c r="F104" s="423"/>
      <c r="G104" s="423"/>
      <c r="H104" s="439"/>
      <c r="I104" s="439"/>
      <c r="J104" s="439"/>
      <c r="K104" s="439"/>
      <c r="L104" s="439"/>
      <c r="M104" s="439"/>
      <c r="N104" s="439"/>
      <c r="O104" s="439"/>
      <c r="P104" s="439"/>
      <c r="Q104" s="439"/>
      <c r="R104" s="439"/>
      <c r="S104" s="439"/>
      <c r="T104" s="440"/>
      <c r="U104" s="440"/>
      <c r="V104" s="440"/>
      <c r="W104" s="440"/>
      <c r="X104" s="440"/>
      <c r="Y104" s="440"/>
      <c r="Z104" s="440"/>
      <c r="AA104" s="440"/>
      <c r="AB104" s="440"/>
      <c r="AC104" s="440"/>
      <c r="AD104" s="440"/>
      <c r="AE104" s="440"/>
      <c r="AF104" s="440"/>
      <c r="AG104" s="440"/>
      <c r="AH104" s="440"/>
      <c r="AI104" s="440"/>
      <c r="AJ104" s="440"/>
    </row>
    <row r="105" spans="1:36" ht="13.9" customHeight="1">
      <c r="A105" s="422"/>
      <c r="B105" s="422"/>
      <c r="C105" s="423"/>
      <c r="D105" s="423"/>
      <c r="E105" s="423"/>
      <c r="F105" s="423"/>
      <c r="G105" s="423"/>
      <c r="H105" s="285"/>
      <c r="I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13"/>
    </row>
    <row r="106" spans="1:36">
      <c r="A106" s="213"/>
      <c r="B106" s="213"/>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row>
  </sheetData>
  <sheetProtection selectLockedCells="1" autoFilter="0"/>
  <mergeCells count="295">
    <mergeCell ref="AB1:AD1"/>
    <mergeCell ref="AE1:AI1"/>
    <mergeCell ref="AY1:BC1"/>
    <mergeCell ref="A6:AJ6"/>
    <mergeCell ref="AY7:BC7"/>
    <mergeCell ref="A14:F14"/>
    <mergeCell ref="G14:AI14"/>
    <mergeCell ref="A15:J15"/>
    <mergeCell ref="A9:F9"/>
    <mergeCell ref="G9:AI9"/>
    <mergeCell ref="A10:F10"/>
    <mergeCell ref="G10:AI10"/>
    <mergeCell ref="A11:F13"/>
    <mergeCell ref="H11:L11"/>
    <mergeCell ref="G12:AI13"/>
    <mergeCell ref="K15:P15"/>
    <mergeCell ref="R15:AB15"/>
    <mergeCell ref="AC15:AI15"/>
    <mergeCell ref="AH20:AI20"/>
    <mergeCell ref="A21:AI21"/>
    <mergeCell ref="B22:AI22"/>
    <mergeCell ref="B23:AI23"/>
    <mergeCell ref="B24:AI24"/>
    <mergeCell ref="A16:F16"/>
    <mergeCell ref="G16:AI16"/>
    <mergeCell ref="A17:F17"/>
    <mergeCell ref="G17:AI17"/>
    <mergeCell ref="A18:F18"/>
    <mergeCell ref="G18:J18"/>
    <mergeCell ref="K18:T18"/>
    <mergeCell ref="U18:X18"/>
    <mergeCell ref="Y18:AI18"/>
    <mergeCell ref="A31:AI31"/>
    <mergeCell ref="A32:AG32"/>
    <mergeCell ref="AH32:AI32"/>
    <mergeCell ref="A33:Z33"/>
    <mergeCell ref="AA33:AI33"/>
    <mergeCell ref="A25:AI25"/>
    <mergeCell ref="B26:AI26"/>
    <mergeCell ref="B27:AI27"/>
    <mergeCell ref="A28:L28"/>
    <mergeCell ref="M28:AI28"/>
    <mergeCell ref="A29:AI29"/>
    <mergeCell ref="AH38:AI38"/>
    <mergeCell ref="C40:AH40"/>
    <mergeCell ref="D43:E43"/>
    <mergeCell ref="G43:H43"/>
    <mergeCell ref="J43:K43"/>
    <mergeCell ref="N43:P43"/>
    <mergeCell ref="Q43:AH43"/>
    <mergeCell ref="B34:Z34"/>
    <mergeCell ref="AA34:AI34"/>
    <mergeCell ref="B35:Z35"/>
    <mergeCell ref="AA35:AI35"/>
    <mergeCell ref="B36:Z36"/>
    <mergeCell ref="AA36:AI36"/>
    <mergeCell ref="AK46:AV46"/>
    <mergeCell ref="A51:AJ51"/>
    <mergeCell ref="A52:AD52"/>
    <mergeCell ref="AE52:AJ52"/>
    <mergeCell ref="A53:AD53"/>
    <mergeCell ref="AE53:AJ53"/>
    <mergeCell ref="N44:P44"/>
    <mergeCell ref="Q44:R44"/>
    <mergeCell ref="S44:W44"/>
    <mergeCell ref="X44:Y44"/>
    <mergeCell ref="Z44:AH44"/>
    <mergeCell ref="A46:AI46"/>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H102:S102"/>
    <mergeCell ref="T102:AD102"/>
    <mergeCell ref="AE102:AJ102"/>
    <mergeCell ref="A99:B99"/>
    <mergeCell ref="C99:G99"/>
    <mergeCell ref="H99:S99"/>
    <mergeCell ref="T99:AD99"/>
    <mergeCell ref="AE99:AJ99"/>
    <mergeCell ref="A100:B100"/>
    <mergeCell ref="C100:G100"/>
    <mergeCell ref="H100:S100"/>
    <mergeCell ref="T100:AD100"/>
    <mergeCell ref="AE100:AJ100"/>
    <mergeCell ref="A105:B105"/>
    <mergeCell ref="C105:G105"/>
    <mergeCell ref="G8:AI8"/>
    <mergeCell ref="A8:F8"/>
    <mergeCell ref="AK38:AV38"/>
    <mergeCell ref="AK32:AV32"/>
    <mergeCell ref="AK20:AV20"/>
    <mergeCell ref="A103:B103"/>
    <mergeCell ref="C103:G103"/>
    <mergeCell ref="H103:S103"/>
    <mergeCell ref="T103:AD103"/>
    <mergeCell ref="AE103:AJ103"/>
    <mergeCell ref="A104:B104"/>
    <mergeCell ref="C104:G104"/>
    <mergeCell ref="H104:S104"/>
    <mergeCell ref="T104:AD104"/>
    <mergeCell ref="AE104:AJ104"/>
    <mergeCell ref="A101:B101"/>
    <mergeCell ref="C101:G101"/>
    <mergeCell ref="H101:S101"/>
    <mergeCell ref="T101:AD101"/>
    <mergeCell ref="AE101:AJ101"/>
    <mergeCell ref="A102:B102"/>
    <mergeCell ref="C102:G102"/>
  </mergeCells>
  <phoneticPr fontId="11"/>
  <conditionalFormatting sqref="A14:AI14">
    <cfRule type="expression" dxfId="7" priority="4">
      <formula>#REF!&lt;&gt;""</formula>
    </cfRule>
  </conditionalFormatting>
  <conditionalFormatting sqref="A28:AI28">
    <cfRule type="expression" dxfId="6" priority="6">
      <formula>AND($G$9&lt;&gt;"", $A$27="")</formula>
    </cfRule>
  </conditionalFormatting>
  <conditionalFormatting sqref="A29:AI29">
    <cfRule type="expression" dxfId="5" priority="2">
      <formula>#REF!&lt;&gt;""</formula>
    </cfRule>
  </conditionalFormatting>
  <conditionalFormatting sqref="A34:AI34">
    <cfRule type="expression" dxfId="4" priority="9">
      <formula>AND($G$9&lt;&gt;"", $A$26="")</formula>
    </cfRule>
  </conditionalFormatting>
  <conditionalFormatting sqref="A1:AJ53">
    <cfRule type="expression" dxfId="3" priority="1">
      <formula>$A$2="✓"</formula>
    </cfRule>
  </conditionalFormatting>
  <conditionalFormatting sqref="A7:AJ11 A12:G12 AJ12:AJ15 A13:F13 A15 A16:AJ28 AJ29 A30:AJ54">
    <cfRule type="expression" dxfId="2" priority="7">
      <formula>#REF!&lt;&gt;""</formula>
    </cfRule>
  </conditionalFormatting>
  <conditionalFormatting sqref="Z27">
    <cfRule type="expression" dxfId="1" priority="10">
      <formula>$Z$26&gt;0</formula>
    </cfRule>
  </conditionalFormatting>
  <conditionalFormatting sqref="AK1:AW7">
    <cfRule type="expression" dxfId="0" priority="8">
      <formula>$AK$1=""</formula>
    </cfRule>
  </conditionalFormatting>
  <dataValidations count="4">
    <dataValidation type="list" allowBlank="1" showInputMessage="1" showErrorMessage="1" sqref="M28:AI28" xr:uid="{00000000-0002-0000-0700-000000000000}">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2:A24 A26:A27 A34:A36 B40 A1:A2" xr:uid="{00000000-0002-0000-0700-000001000000}">
      <formula1>"✓"</formula1>
    </dataValidation>
    <dataValidation imeMode="hiragana" allowBlank="1" showInputMessage="1" showErrorMessage="1" sqref="W45 S44" xr:uid="{00000000-0002-0000-0700-000002000000}"/>
    <dataValidation imeMode="halfAlpha" allowBlank="1" showInputMessage="1" showErrorMessage="1" sqref="J43:K43 D43:E43 G43:H43 A18 K18" xr:uid="{00000000-0002-0000-0700-000003000000}"/>
  </dataValidations>
  <printOptions horizontalCentered="1"/>
  <pageMargins left="0.55118110236220474" right="0.55118110236220474" top="0.82677165354330717" bottom="0.23622047244094491" header="0.51181102362204722" footer="0.35433070866141736"/>
  <pageSetup paperSize="9" scale="82"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6CD8094318A7E4B94AAAE07EC3017DD" ma:contentTypeVersion="1" ma:contentTypeDescription="新しいドキュメントを作成します。" ma:contentTypeScope="" ma:versionID="6954d57f75f27d5879dade6c9b49f5e7">
  <xsd:schema xmlns:xsd="http://www.w3.org/2001/XMLSchema" xmlns:p="http://schemas.microsoft.com/office/2006/metadata/properties" targetNamespace="http://schemas.microsoft.com/office/2006/metadata/properties" ma:root="true" ma:fieldsID="a9fa1c1555d9a3e298d322dc7b904795">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更新"/>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6ABF577-23CC-4F43-ACEF-099C540D1796}">
  <ds:schemaRefs>
    <ds:schemaRef ds:uri="http://schemas.microsoft.com/sharepoint/v3/contenttype/forms"/>
  </ds:schemaRefs>
</ds:datastoreItem>
</file>

<file path=customXml/itemProps2.xml><?xml version="1.0" encoding="utf-8"?>
<ds:datastoreItem xmlns:ds="http://schemas.openxmlformats.org/officeDocument/2006/customXml" ds:itemID="{1A817DD0-DFBB-46EA-A56F-25CE2B8138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B90E18-85BB-40DF-B2C8-0DB85B57D583}">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【A型】別記様式２</vt:lpstr>
      <vt:lpstr>別表１</vt:lpstr>
      <vt:lpstr>別表２</vt:lpstr>
      <vt:lpstr>別表３</vt:lpstr>
      <vt:lpstr>別表4</vt:lpstr>
      <vt:lpstr>処遇改善計画書</vt:lpstr>
      <vt:lpstr>処遇改善額 </vt:lpstr>
      <vt:lpstr>介護人材確保・職場環境改善等加算</vt:lpstr>
      <vt:lpstr>【A型】別記様式２!Print_Area</vt:lpstr>
      <vt:lpstr>介護人材確保・職場環境改善等加算!Print_Area</vt:lpstr>
      <vt:lpstr>'処遇改善額 '!Print_Area</vt:lpstr>
      <vt:lpstr>処遇改善計画書!Print_Area</vt:lpstr>
      <vt:lpstr>別表１!Print_Area</vt:lpstr>
      <vt:lpstr>別表２!Print_Area</vt:lpstr>
      <vt:lpstr>別表３!Print_Area</vt:lpstr>
      <vt:lpstr>別表4!Print_Area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高齢介護課</dc:creator>
  <cp:lastModifiedBy>高齢介護課</cp:lastModifiedBy>
  <dcterms:created xsi:type="dcterms:W3CDTF">2025-09-22T06:20:39Z</dcterms:created>
  <dcterms:modified xsi:type="dcterms:W3CDTF">2026-01-26T02:50:22Z</dcterms:modified>
</cp:coreProperties>
</file>