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k13sv01\FileSV\総務部\総務課\統計係\新ホームページ資料\②統計書\【作業中】HP用　統計書2024\13\"/>
    </mc:Choice>
  </mc:AlternateContent>
  <xr:revisionPtr revIDLastSave="0" documentId="13_ncr:1_{042AADAA-93FE-457A-939D-AB081676C94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" sheetId="1" r:id="rId1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22" i="1" l="1"/>
  <c r="AH21" i="1"/>
  <c r="AG20" i="1"/>
  <c r="AF20" i="1"/>
  <c r="AH18" i="1"/>
  <c r="AH17" i="1"/>
  <c r="AH16" i="1"/>
  <c r="AH15" i="1"/>
  <c r="AH14" i="1"/>
  <c r="AG13" i="1"/>
  <c r="AF13" i="1"/>
  <c r="AH12" i="1"/>
  <c r="AH11" i="1"/>
  <c r="AG10" i="1"/>
  <c r="AF10" i="1"/>
  <c r="AF9" i="1" l="1"/>
  <c r="AG9" i="1"/>
  <c r="AF7" i="1"/>
  <c r="AH20" i="1"/>
  <c r="AH13" i="1"/>
  <c r="AH10" i="1"/>
  <c r="AH9" i="1"/>
  <c r="AG7" i="1"/>
  <c r="AC13" i="1"/>
  <c r="AE22" i="1"/>
  <c r="AE21" i="1"/>
  <c r="AD20" i="1"/>
  <c r="AC20" i="1"/>
  <c r="AE18" i="1"/>
  <c r="AE17" i="1"/>
  <c r="AE16" i="1"/>
  <c r="AE15" i="1"/>
  <c r="AE14" i="1"/>
  <c r="AD13" i="1"/>
  <c r="AE12" i="1"/>
  <c r="AE11" i="1"/>
  <c r="AD10" i="1"/>
  <c r="AC10" i="1"/>
  <c r="AH7" i="1" l="1"/>
  <c r="AE20" i="1"/>
  <c r="AE13" i="1"/>
  <c r="AD9" i="1"/>
  <c r="AD7" i="1" s="1"/>
  <c r="AE10" i="1"/>
  <c r="AC9" i="1"/>
  <c r="AC7" i="1" s="1"/>
  <c r="AB22" i="1"/>
  <c r="AB21" i="1"/>
  <c r="AA20" i="1"/>
  <c r="Z20" i="1"/>
  <c r="AB18" i="1"/>
  <c r="AB17" i="1"/>
  <c r="AB16" i="1"/>
  <c r="AB15" i="1"/>
  <c r="AB14" i="1"/>
  <c r="AA13" i="1"/>
  <c r="Z13" i="1"/>
  <c r="AB12" i="1"/>
  <c r="AB11" i="1"/>
  <c r="AA10" i="1"/>
  <c r="Z10" i="1"/>
  <c r="Z9" i="1" s="1"/>
  <c r="AE9" i="1" l="1"/>
  <c r="AE7" i="1"/>
  <c r="Z7" i="1"/>
  <c r="AB13" i="1"/>
  <c r="AB10" i="1"/>
  <c r="AB20" i="1"/>
  <c r="AA9" i="1"/>
  <c r="AA7" i="1" s="1"/>
  <c r="AB7" i="1" s="1"/>
  <c r="X10" i="1"/>
  <c r="U10" i="1"/>
  <c r="AB9" i="1" l="1"/>
  <c r="Y22" i="1"/>
  <c r="Y21" i="1"/>
  <c r="X20" i="1"/>
  <c r="W20" i="1"/>
  <c r="Y18" i="1"/>
  <c r="Y17" i="1"/>
  <c r="Y16" i="1"/>
  <c r="Y15" i="1"/>
  <c r="Y14" i="1"/>
  <c r="X13" i="1"/>
  <c r="W13" i="1"/>
  <c r="Y12" i="1"/>
  <c r="Y11" i="1"/>
  <c r="W10" i="1"/>
  <c r="W9" i="1" l="1"/>
  <c r="W7" i="1" s="1"/>
  <c r="Y10" i="1"/>
  <c r="Y20" i="1"/>
  <c r="Y13" i="1"/>
  <c r="X9" i="1"/>
  <c r="T20" i="1"/>
  <c r="T13" i="1"/>
  <c r="V22" i="1"/>
  <c r="V21" i="1"/>
  <c r="U20" i="1"/>
  <c r="V18" i="1"/>
  <c r="V17" i="1"/>
  <c r="V16" i="1"/>
  <c r="V15" i="1"/>
  <c r="V14" i="1"/>
  <c r="U13" i="1"/>
  <c r="V12" i="1"/>
  <c r="V11" i="1"/>
  <c r="T10" i="1"/>
  <c r="V20" i="1" l="1"/>
  <c r="Y9" i="1"/>
  <c r="X7" i="1"/>
  <c r="Y7" i="1" s="1"/>
  <c r="V10" i="1"/>
  <c r="V13" i="1"/>
  <c r="T9" i="1"/>
  <c r="T7" i="1" s="1"/>
  <c r="U9" i="1"/>
  <c r="U7" i="1" s="1"/>
  <c r="P22" i="1"/>
  <c r="M22" i="1"/>
  <c r="J22" i="1"/>
  <c r="G22" i="1"/>
  <c r="P21" i="1"/>
  <c r="M21" i="1"/>
  <c r="J21" i="1"/>
  <c r="G21" i="1"/>
  <c r="O20" i="1"/>
  <c r="N20" i="1"/>
  <c r="L20" i="1"/>
  <c r="K20" i="1"/>
  <c r="I20" i="1"/>
  <c r="H20" i="1"/>
  <c r="F20" i="1"/>
  <c r="E20" i="1"/>
  <c r="P18" i="1"/>
  <c r="P17" i="1"/>
  <c r="M17" i="1"/>
  <c r="J17" i="1"/>
  <c r="G17" i="1"/>
  <c r="P16" i="1"/>
  <c r="M16" i="1"/>
  <c r="J16" i="1"/>
  <c r="G16" i="1"/>
  <c r="P15" i="1"/>
  <c r="M15" i="1"/>
  <c r="J15" i="1"/>
  <c r="G15" i="1"/>
  <c r="P14" i="1"/>
  <c r="M14" i="1"/>
  <c r="J14" i="1"/>
  <c r="G14" i="1"/>
  <c r="O13" i="1"/>
  <c r="N13" i="1"/>
  <c r="L13" i="1"/>
  <c r="K13" i="1"/>
  <c r="I13" i="1"/>
  <c r="H13" i="1"/>
  <c r="F13" i="1"/>
  <c r="E13" i="1"/>
  <c r="P12" i="1"/>
  <c r="M12" i="1"/>
  <c r="J12" i="1"/>
  <c r="G12" i="1"/>
  <c r="P11" i="1"/>
  <c r="M11" i="1"/>
  <c r="J11" i="1"/>
  <c r="G11" i="1"/>
  <c r="O10" i="1"/>
  <c r="N10" i="1"/>
  <c r="N9" i="1" s="1"/>
  <c r="L10" i="1"/>
  <c r="K10" i="1"/>
  <c r="I10" i="1"/>
  <c r="I9" i="1" s="1"/>
  <c r="H10" i="1"/>
  <c r="H9" i="1" s="1"/>
  <c r="F10" i="1"/>
  <c r="E10" i="1"/>
  <c r="R20" i="1"/>
  <c r="R10" i="1"/>
  <c r="R13" i="1"/>
  <c r="Q10" i="1"/>
  <c r="Q13" i="1"/>
  <c r="Q20" i="1"/>
  <c r="S18" i="1"/>
  <c r="S17" i="1"/>
  <c r="S22" i="1"/>
  <c r="S21" i="1"/>
  <c r="S16" i="1"/>
  <c r="S15" i="1"/>
  <c r="S14" i="1"/>
  <c r="S12" i="1"/>
  <c r="S11" i="1"/>
  <c r="S20" i="1" l="1"/>
  <c r="H7" i="1"/>
  <c r="M10" i="1"/>
  <c r="L9" i="1"/>
  <c r="L7" i="1" s="1"/>
  <c r="P13" i="1"/>
  <c r="J20" i="1"/>
  <c r="S10" i="1"/>
  <c r="J10" i="1"/>
  <c r="G13" i="1"/>
  <c r="V7" i="1"/>
  <c r="R9" i="1"/>
  <c r="R7" i="1" s="1"/>
  <c r="M13" i="1"/>
  <c r="P20" i="1"/>
  <c r="E9" i="1"/>
  <c r="E7" i="1" s="1"/>
  <c r="N7" i="1"/>
  <c r="Q9" i="1"/>
  <c r="Q7" i="1" s="1"/>
  <c r="G10" i="1"/>
  <c r="K9" i="1"/>
  <c r="K7" i="1" s="1"/>
  <c r="O9" i="1"/>
  <c r="P9" i="1" s="1"/>
  <c r="J13" i="1"/>
  <c r="G20" i="1"/>
  <c r="M20" i="1"/>
  <c r="J9" i="1"/>
  <c r="I7" i="1"/>
  <c r="J7" i="1" s="1"/>
  <c r="P10" i="1"/>
  <c r="S13" i="1"/>
  <c r="F9" i="1"/>
  <c r="V9" i="1"/>
  <c r="O7" i="1" l="1"/>
  <c r="P7" i="1" s="1"/>
  <c r="S7" i="1"/>
  <c r="S9" i="1"/>
  <c r="M7" i="1"/>
  <c r="M9" i="1"/>
  <c r="F7" i="1"/>
  <c r="G7" i="1" s="1"/>
  <c r="G9" i="1"/>
</calcChain>
</file>

<file path=xl/sharedStrings.xml><?xml version="1.0" encoding="utf-8"?>
<sst xmlns="http://schemas.openxmlformats.org/spreadsheetml/2006/main" count="105" uniqueCount="51">
  <si>
    <t>科　　　　　　　　　　　　　　目</t>
  </si>
  <si>
    <t>調定済額</t>
  </si>
  <si>
    <t>収入済額</t>
  </si>
  <si>
    <t>総　　　　　　　　　額</t>
  </si>
  <si>
    <t>普通税</t>
  </si>
  <si>
    <t>市民税</t>
  </si>
  <si>
    <t>個　　　　　　　 人</t>
  </si>
  <si>
    <t>法　　　　　　　 人</t>
  </si>
  <si>
    <t>固定資産税</t>
  </si>
  <si>
    <t>土地・家屋・償却資産</t>
  </si>
  <si>
    <t>交 付 金・ 納 付 金</t>
  </si>
  <si>
    <t>軽自動車税</t>
  </si>
  <si>
    <t>たばこ税</t>
  </si>
  <si>
    <t>特別土地保有税</t>
  </si>
  <si>
    <t xml:space="preserve"> </t>
  </si>
  <si>
    <t>目的税</t>
  </si>
  <si>
    <t>都市計画税</t>
  </si>
  <si>
    <t>入湯税</t>
  </si>
  <si>
    <t>注：</t>
  </si>
  <si>
    <t>資料：</t>
  </si>
  <si>
    <t>千円</t>
    <rPh sb="0" eb="2">
      <t>センエン</t>
    </rPh>
    <phoneticPr fontId="1"/>
  </si>
  <si>
    <t>％</t>
  </si>
  <si>
    <t>平 成 ２０ 年 度</t>
    <phoneticPr fontId="1"/>
  </si>
  <si>
    <t>平 成 ２１ 年 度</t>
    <phoneticPr fontId="1"/>
  </si>
  <si>
    <t>平 成 ２２ 年 度</t>
    <phoneticPr fontId="1"/>
  </si>
  <si>
    <t>平 成 ２４ 年 度</t>
    <phoneticPr fontId="1"/>
  </si>
  <si>
    <t>平 成 ２３年 度</t>
    <phoneticPr fontId="1"/>
  </si>
  <si>
    <t>平 成 ２５ 年 度</t>
    <phoneticPr fontId="1"/>
  </si>
  <si>
    <t>平 成 ２６ 年 度</t>
    <phoneticPr fontId="1"/>
  </si>
  <si>
    <t>平 成 ２７ 年 度</t>
    <phoneticPr fontId="1"/>
  </si>
  <si>
    <t>徴収率</t>
    <rPh sb="0" eb="3">
      <t>チョウシュウリツ</t>
    </rPh>
    <phoneticPr fontId="1"/>
  </si>
  <si>
    <t>平 成 ２８ 年 度</t>
    <phoneticPr fontId="1"/>
  </si>
  <si>
    <t>平 成 ２９ 年 度</t>
    <phoneticPr fontId="1"/>
  </si>
  <si>
    <t>財政部納税課</t>
    <phoneticPr fontId="1"/>
  </si>
  <si>
    <t>平 成 ３０ 年 度</t>
    <phoneticPr fontId="1"/>
  </si>
  <si>
    <t>千円</t>
    <phoneticPr fontId="1"/>
  </si>
  <si>
    <t>％</t>
    <phoneticPr fontId="1"/>
  </si>
  <si>
    <t>％</t>
    <phoneticPr fontId="1"/>
  </si>
  <si>
    <t>２．　市 税 の 収 入 状 況　（一般会計分）</t>
    <phoneticPr fontId="1"/>
  </si>
  <si>
    <t>徴収率＝収入済額／調定済額×100</t>
    <phoneticPr fontId="1"/>
  </si>
  <si>
    <t>徴収率＝収入済額／調定済額×100</t>
    <phoneticPr fontId="1"/>
  </si>
  <si>
    <t>財政部納税課</t>
    <phoneticPr fontId="1"/>
  </si>
  <si>
    <t>令 和 元 年 度</t>
    <rPh sb="0" eb="1">
      <t>レイ</t>
    </rPh>
    <rPh sb="2" eb="3">
      <t>ワ</t>
    </rPh>
    <rPh sb="4" eb="5">
      <t>ゲン</t>
    </rPh>
    <phoneticPr fontId="1"/>
  </si>
  <si>
    <t>令 和 ２ 年 度</t>
    <rPh sb="0" eb="1">
      <t>レイ</t>
    </rPh>
    <rPh sb="2" eb="3">
      <t>ワ</t>
    </rPh>
    <phoneticPr fontId="1"/>
  </si>
  <si>
    <t>千円</t>
    <phoneticPr fontId="1"/>
  </si>
  <si>
    <t>％</t>
    <phoneticPr fontId="1"/>
  </si>
  <si>
    <t>令 和 ３ 年 度</t>
    <rPh sb="0" eb="1">
      <t>レイ</t>
    </rPh>
    <rPh sb="2" eb="3">
      <t>ワ</t>
    </rPh>
    <phoneticPr fontId="1"/>
  </si>
  <si>
    <t>２．　市 税 の 収 入 状 況　（一般会計分）</t>
    <phoneticPr fontId="1"/>
  </si>
  <si>
    <t>徴収率＝収入済額／調定済額×100</t>
    <phoneticPr fontId="1"/>
  </si>
  <si>
    <t>財政部納税課</t>
    <phoneticPr fontId="1"/>
  </si>
  <si>
    <t>令 和 ４ 年 度</t>
    <rPh sb="0" eb="1">
      <t>レイ</t>
    </rPh>
    <rPh sb="2" eb="3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</si>
</sst>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\ ###\ ##0"/>
    <numFmt numFmtId="177" formatCode="0.0"/>
  </numFmts>
  <fonts count="9" x14ac:knownFonts="1">
    <font>
      <sz val="11"/>
      <name val="ＭＳ Ｐゴシック"/>
      <family val="3"/>
      <charset val="128"/>
    </font>
    <font>
      <b/>
      <sz val="9.5"/>
      <name val="Courier"/>
      <family val="3"/>
    </font>
    <font>
      <b/>
      <sz val="12"/>
      <name val="Arial"/>
      <family val="2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 applyProtection="0"/>
    <xf numFmtId="0" fontId="2" fillId="0" borderId="1" applyNumberFormat="0" applyAlignment="0" applyProtection="0">
      <alignment horizontal="left" vertical="center"/>
    </xf>
    <xf numFmtId="0" fontId="2" fillId="0" borderId="2">
      <alignment horizontal="left" vertical="center"/>
    </xf>
    <xf numFmtId="0" fontId="3" fillId="0" borderId="0"/>
    <xf numFmtId="0" fontId="3" fillId="0" borderId="0"/>
  </cellStyleXfs>
  <cellXfs count="69">
    <xf numFmtId="0" fontId="0" fillId="0" borderId="0" xfId="0"/>
    <xf numFmtId="176" fontId="4" fillId="0" borderId="0" xfId="4" applyNumberFormat="1" applyFont="1" applyFill="1" applyBorder="1" applyProtection="1"/>
    <xf numFmtId="176" fontId="4" fillId="0" borderId="0" xfId="3" applyNumberFormat="1" applyFont="1" applyFill="1"/>
    <xf numFmtId="0" fontId="3" fillId="0" borderId="0" xfId="3" applyNumberFormat="1" applyFont="1" applyFill="1" applyAlignment="1">
      <alignment shrinkToFit="1"/>
    </xf>
    <xf numFmtId="0" fontId="7" fillId="0" borderId="0" xfId="3" applyFont="1" applyFill="1"/>
    <xf numFmtId="177" fontId="3" fillId="0" borderId="0" xfId="3" applyNumberFormat="1" applyFont="1" applyFill="1"/>
    <xf numFmtId="0" fontId="3" fillId="0" borderId="0" xfId="3" applyFont="1" applyFill="1"/>
    <xf numFmtId="0" fontId="0" fillId="0" borderId="0" xfId="0" applyFill="1"/>
    <xf numFmtId="0" fontId="3" fillId="0" borderId="3" xfId="3" applyNumberFormat="1" applyFont="1" applyFill="1" applyBorder="1" applyAlignment="1">
      <alignment shrinkToFit="1"/>
    </xf>
    <xf numFmtId="0" fontId="7" fillId="0" borderId="3" xfId="3" applyFont="1" applyFill="1" applyBorder="1"/>
    <xf numFmtId="177" fontId="3" fillId="0" borderId="3" xfId="3" applyNumberFormat="1" applyFont="1" applyFill="1" applyBorder="1"/>
    <xf numFmtId="0" fontId="3" fillId="0" borderId="3" xfId="3" applyFont="1" applyFill="1" applyBorder="1"/>
    <xf numFmtId="177" fontId="3" fillId="0" borderId="0" xfId="3" applyNumberFormat="1" applyFont="1" applyFill="1" applyBorder="1"/>
    <xf numFmtId="0" fontId="4" fillId="0" borderId="0" xfId="3" quotePrefix="1" applyNumberFormat="1" applyFont="1" applyFill="1" applyBorder="1" applyAlignment="1" applyProtection="1">
      <alignment horizontal="center" shrinkToFit="1"/>
    </xf>
    <xf numFmtId="0" fontId="4" fillId="0" borderId="0" xfId="3" quotePrefix="1" applyNumberFormat="1" applyFont="1" applyFill="1" applyBorder="1" applyAlignment="1">
      <alignment horizontal="left" shrinkToFit="1"/>
    </xf>
    <xf numFmtId="177" fontId="4" fillId="0" borderId="5" xfId="3" applyNumberFormat="1" applyFont="1" applyFill="1" applyBorder="1" applyAlignment="1">
      <alignment horizontal="centerContinuous" vertical="center"/>
    </xf>
    <xf numFmtId="0" fontId="4" fillId="0" borderId="4" xfId="3" applyNumberFormat="1" applyFont="1" applyFill="1" applyBorder="1" applyAlignment="1" applyProtection="1">
      <alignment horizontal="centerContinuous" vertical="center"/>
    </xf>
    <xf numFmtId="0" fontId="4" fillId="0" borderId="5" xfId="3" applyFont="1" applyFill="1" applyBorder="1" applyAlignment="1">
      <alignment horizontal="centerContinuous"/>
    </xf>
    <xf numFmtId="177" fontId="4" fillId="0" borderId="4" xfId="3" applyNumberFormat="1" applyFont="1" applyFill="1" applyBorder="1" applyAlignment="1">
      <alignment horizontal="centerContinuous" vertical="center"/>
    </xf>
    <xf numFmtId="0" fontId="4" fillId="0" borderId="0" xfId="3" applyFont="1" applyFill="1"/>
    <xf numFmtId="0" fontId="4" fillId="0" borderId="6" xfId="3" applyNumberFormat="1" applyFont="1" applyFill="1" applyBorder="1" applyAlignment="1">
      <alignment shrinkToFit="1"/>
    </xf>
    <xf numFmtId="0" fontId="4" fillId="0" borderId="7" xfId="3" applyNumberFormat="1" applyFont="1" applyFill="1" applyBorder="1" applyAlignment="1" applyProtection="1">
      <alignment horizontal="center" vertical="center"/>
    </xf>
    <xf numFmtId="177" fontId="4" fillId="0" borderId="7" xfId="3" applyNumberFormat="1" applyFont="1" applyFill="1" applyBorder="1" applyAlignment="1" applyProtection="1">
      <alignment horizontal="center" vertical="center"/>
    </xf>
    <xf numFmtId="0" fontId="4" fillId="0" borderId="8" xfId="3" applyNumberFormat="1" applyFont="1" applyFill="1" applyBorder="1" applyAlignment="1">
      <alignment shrinkToFit="1"/>
    </xf>
    <xf numFmtId="0" fontId="4" fillId="0" borderId="9" xfId="3" applyNumberFormat="1" applyFont="1" applyFill="1" applyBorder="1" applyAlignment="1">
      <alignment shrinkToFit="1"/>
    </xf>
    <xf numFmtId="0" fontId="7" fillId="0" borderId="0" xfId="4" applyNumberFormat="1" applyFont="1" applyFill="1" applyBorder="1" applyAlignment="1">
      <alignment horizontal="right"/>
    </xf>
    <xf numFmtId="0" fontId="7" fillId="0" borderId="0" xfId="4" applyNumberFormat="1" applyFont="1" applyFill="1" applyBorder="1"/>
    <xf numFmtId="177" fontId="7" fillId="0" borderId="0" xfId="3" applyNumberFormat="1" applyFont="1" applyFill="1" applyBorder="1" applyAlignment="1">
      <alignment horizontal="right"/>
    </xf>
    <xf numFmtId="0" fontId="4" fillId="0" borderId="0" xfId="4" applyNumberFormat="1" applyFont="1" applyFill="1" applyBorder="1"/>
    <xf numFmtId="0" fontId="5" fillId="0" borderId="0" xfId="3" applyNumberFormat="1" applyFont="1" applyFill="1" applyBorder="1" applyAlignment="1">
      <alignment shrinkToFit="1"/>
    </xf>
    <xf numFmtId="0" fontId="4" fillId="0" borderId="10" xfId="3" applyFont="1" applyFill="1" applyBorder="1" applyAlignment="1">
      <alignment shrinkToFit="1"/>
    </xf>
    <xf numFmtId="176" fontId="7" fillId="0" borderId="0" xfId="4" applyNumberFormat="1" applyFont="1" applyFill="1" applyBorder="1" applyProtection="1"/>
    <xf numFmtId="177" fontId="4" fillId="0" borderId="0" xfId="3" applyNumberFormat="1" applyFont="1" applyFill="1" applyBorder="1" applyProtection="1"/>
    <xf numFmtId="0" fontId="4" fillId="0" borderId="10" xfId="3" applyNumberFormat="1" applyFont="1" applyFill="1" applyBorder="1" applyAlignment="1">
      <alignment shrinkToFit="1"/>
    </xf>
    <xf numFmtId="0" fontId="4" fillId="0" borderId="10" xfId="3" applyFont="1" applyFill="1" applyBorder="1" applyAlignment="1">
      <alignment horizontal="distributed" shrinkToFit="1"/>
    </xf>
    <xf numFmtId="0" fontId="4" fillId="0" borderId="10" xfId="3" applyNumberFormat="1" applyFont="1" applyFill="1" applyBorder="1" applyAlignment="1" applyProtection="1">
      <alignment horizontal="distributed" shrinkToFit="1"/>
    </xf>
    <xf numFmtId="0" fontId="6" fillId="0" borderId="0" xfId="3" applyNumberFormat="1" applyFont="1" applyFill="1" applyBorder="1" applyAlignment="1" applyProtection="1">
      <alignment horizontal="distributed" shrinkToFit="1"/>
    </xf>
    <xf numFmtId="0" fontId="5" fillId="0" borderId="0" xfId="3" applyNumberFormat="1" applyFont="1" applyFill="1" applyBorder="1" applyAlignment="1" applyProtection="1">
      <alignment shrinkToFit="1"/>
    </xf>
    <xf numFmtId="176" fontId="7" fillId="0" borderId="0" xfId="3" applyNumberFormat="1" applyFont="1" applyFill="1"/>
    <xf numFmtId="177" fontId="4" fillId="0" borderId="0" xfId="3" applyNumberFormat="1" applyFont="1" applyFill="1"/>
    <xf numFmtId="0" fontId="5" fillId="0" borderId="3" xfId="3" applyNumberFormat="1" applyFont="1" applyFill="1" applyBorder="1" applyAlignment="1">
      <alignment shrinkToFit="1"/>
    </xf>
    <xf numFmtId="0" fontId="5" fillId="0" borderId="3" xfId="3" applyNumberFormat="1" applyFont="1" applyFill="1" applyBorder="1" applyAlignment="1" applyProtection="1">
      <alignment shrinkToFit="1"/>
    </xf>
    <xf numFmtId="0" fontId="4" fillId="0" borderId="11" xfId="3" applyNumberFormat="1" applyFont="1" applyFill="1" applyBorder="1" applyAlignment="1">
      <alignment shrinkToFit="1"/>
    </xf>
    <xf numFmtId="176" fontId="4" fillId="0" borderId="3" xfId="3" applyNumberFormat="1" applyFont="1" applyFill="1" applyBorder="1" applyAlignment="1">
      <alignment horizontal="right"/>
    </xf>
    <xf numFmtId="177" fontId="4" fillId="0" borderId="3" xfId="3" applyNumberFormat="1" applyFont="1" applyFill="1" applyBorder="1" applyAlignment="1">
      <alignment horizontal="right"/>
    </xf>
    <xf numFmtId="0" fontId="4" fillId="0" borderId="0" xfId="3" applyNumberFormat="1" applyFont="1" applyFill="1" applyBorder="1" applyAlignment="1">
      <alignment shrinkToFit="1"/>
    </xf>
    <xf numFmtId="0" fontId="4" fillId="0" borderId="0" xfId="3" applyNumberFormat="1" applyFont="1" applyFill="1" applyBorder="1" applyAlignment="1" applyProtection="1">
      <alignment shrinkToFit="1"/>
    </xf>
    <xf numFmtId="0" fontId="4" fillId="0" borderId="0" xfId="3" applyNumberFormat="1" applyFont="1" applyFill="1" applyAlignment="1">
      <alignment shrinkToFit="1"/>
    </xf>
    <xf numFmtId="0" fontId="4" fillId="0" borderId="0" xfId="3" applyNumberFormat="1" applyFont="1" applyFill="1" applyAlignment="1" applyProtection="1">
      <alignment shrinkToFit="1"/>
    </xf>
    <xf numFmtId="0" fontId="3" fillId="0" borderId="0" xfId="3" applyFont="1" applyFill="1" applyAlignment="1">
      <alignment shrinkToFit="1"/>
    </xf>
    <xf numFmtId="37" fontId="3" fillId="0" borderId="0" xfId="3" applyNumberFormat="1" applyFont="1" applyFill="1" applyAlignment="1" applyProtection="1">
      <alignment shrinkToFit="1"/>
    </xf>
    <xf numFmtId="0" fontId="8" fillId="0" borderId="0" xfId="3" applyNumberFormat="1" applyFont="1" applyFill="1" applyAlignment="1" applyProtection="1">
      <alignment horizontal="left"/>
    </xf>
    <xf numFmtId="0" fontId="7" fillId="0" borderId="0" xfId="3" applyNumberFormat="1" applyFont="1" applyFill="1" applyAlignment="1">
      <alignment horizontal="right"/>
    </xf>
    <xf numFmtId="0" fontId="4" fillId="0" borderId="4" xfId="4" applyNumberFormat="1" applyFont="1" applyFill="1" applyBorder="1" applyAlignment="1" applyProtection="1">
      <alignment horizontal="centerContinuous" vertical="center"/>
    </xf>
    <xf numFmtId="0" fontId="4" fillId="0" borderId="5" xfId="4" applyFont="1" applyFill="1" applyBorder="1" applyAlignment="1">
      <alignment horizontal="centerContinuous"/>
    </xf>
    <xf numFmtId="0" fontId="5" fillId="0" borderId="0" xfId="3" applyNumberFormat="1" applyFont="1" applyFill="1" applyBorder="1" applyAlignment="1" applyProtection="1">
      <alignment horizontal="distributed" shrinkToFit="1"/>
    </xf>
    <xf numFmtId="0" fontId="8" fillId="0" borderId="0" xfId="0" applyFont="1" applyFill="1"/>
    <xf numFmtId="0" fontId="4" fillId="0" borderId="0" xfId="0" applyFont="1" applyFill="1"/>
    <xf numFmtId="177" fontId="8" fillId="0" borderId="0" xfId="3" applyNumberFormat="1" applyFont="1" applyFill="1"/>
    <xf numFmtId="0" fontId="8" fillId="0" borderId="0" xfId="3" applyFont="1" applyFill="1"/>
    <xf numFmtId="0" fontId="5" fillId="0" borderId="0" xfId="3" applyNumberFormat="1" applyFont="1" applyFill="1" applyBorder="1" applyAlignment="1" applyProtection="1">
      <alignment horizontal="distributed" shrinkToFit="1"/>
    </xf>
    <xf numFmtId="0" fontId="5" fillId="0" borderId="0" xfId="3" applyFont="1" applyFill="1" applyBorder="1" applyAlignment="1">
      <alignment horizontal="distributed" shrinkToFit="1"/>
    </xf>
    <xf numFmtId="0" fontId="4" fillId="0" borderId="0" xfId="3" applyNumberFormat="1" applyFont="1" applyFill="1" applyAlignment="1">
      <alignment horizontal="right" shrinkToFit="1"/>
    </xf>
    <xf numFmtId="0" fontId="4" fillId="0" borderId="12" xfId="3" applyNumberFormat="1" applyFont="1" applyFill="1" applyBorder="1" applyAlignment="1">
      <alignment horizontal="right" shrinkToFit="1"/>
    </xf>
    <xf numFmtId="0" fontId="4" fillId="0" borderId="12" xfId="3" quotePrefix="1" applyNumberFormat="1" applyFont="1" applyFill="1" applyBorder="1" applyAlignment="1">
      <alignment horizontal="distributed" vertical="center" shrinkToFit="1"/>
    </xf>
    <xf numFmtId="0" fontId="4" fillId="0" borderId="12" xfId="3" applyFont="1" applyFill="1" applyBorder="1" applyAlignment="1">
      <alignment horizontal="distributed" vertical="center" shrinkToFit="1"/>
    </xf>
    <xf numFmtId="0" fontId="4" fillId="0" borderId="6" xfId="3" applyFont="1" applyFill="1" applyBorder="1" applyAlignment="1">
      <alignment horizontal="distributed" vertical="center" shrinkToFit="1"/>
    </xf>
    <xf numFmtId="0" fontId="5" fillId="0" borderId="0" xfId="3" quotePrefix="1" applyNumberFormat="1" applyFont="1" applyFill="1" applyBorder="1" applyAlignment="1">
      <alignment horizontal="distributed" shrinkToFit="1"/>
    </xf>
    <xf numFmtId="0" fontId="5" fillId="0" borderId="0" xfId="3" quotePrefix="1" applyNumberFormat="1" applyFont="1" applyFill="1" applyBorder="1" applyAlignment="1" applyProtection="1">
      <alignment horizontal="distributed" shrinkToFit="1"/>
    </xf>
  </cellXfs>
  <cellStyles count="5">
    <cellStyle name="Header1" xfId="1" xr:uid="{00000000-0005-0000-0000-000000000000}"/>
    <cellStyle name="Header2" xfId="2" xr:uid="{00000000-0005-0000-0000-000001000000}"/>
    <cellStyle name="標準" xfId="0" builtinId="0"/>
    <cellStyle name="標準_13年用加工済1～6分" xfId="3" xr:uid="{00000000-0005-0000-0000-000003000000}"/>
    <cellStyle name="標準_コピー ～ 13章1～6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89"/>
  <sheetViews>
    <sheetView showGridLines="0" tabSelected="1" zoomScale="75" zoomScaleNormal="75" workbookViewId="0"/>
  </sheetViews>
  <sheetFormatPr defaultColWidth="17.5" defaultRowHeight="13.5" x14ac:dyDescent="0.15"/>
  <cols>
    <col min="1" max="2" width="3.25" style="49" customWidth="1"/>
    <col min="3" max="3" width="22.875" style="49" customWidth="1"/>
    <col min="4" max="4" width="0.75" style="49" customWidth="1"/>
    <col min="5" max="5" width="11.75" style="4" hidden="1" customWidth="1"/>
    <col min="6" max="6" width="11.5" style="4" hidden="1" customWidth="1"/>
    <col min="7" max="7" width="7.375" style="5" hidden="1" customWidth="1"/>
    <col min="8" max="9" width="12.75" style="6" hidden="1" customWidth="1"/>
    <col min="10" max="10" width="8.375" style="5" hidden="1" customWidth="1"/>
    <col min="11" max="12" width="12.75" style="7" hidden="1" customWidth="1"/>
    <col min="13" max="13" width="8.5" style="5" hidden="1" customWidth="1"/>
    <col min="14" max="15" width="12.75" style="7" hidden="1" customWidth="1"/>
    <col min="16" max="16" width="8.375" style="5" hidden="1" customWidth="1"/>
    <col min="17" max="18" width="12.75" style="7" hidden="1" customWidth="1"/>
    <col min="19" max="19" width="8.375" style="5" hidden="1" customWidth="1"/>
    <col min="20" max="20" width="16.5" style="7" hidden="1" customWidth="1"/>
    <col min="21" max="21" width="12.125" style="7" hidden="1" customWidth="1"/>
    <col min="22" max="22" width="10.875" style="5" hidden="1" customWidth="1"/>
    <col min="23" max="24" width="12.75" style="7" hidden="1" customWidth="1"/>
    <col min="25" max="25" width="8.375" style="5" hidden="1" customWidth="1"/>
    <col min="26" max="27" width="12.75" style="7" hidden="1" customWidth="1"/>
    <col min="28" max="28" width="8.375" style="5" hidden="1" customWidth="1"/>
    <col min="29" max="30" width="12.75" style="7" hidden="1" customWidth="1"/>
    <col min="31" max="31" width="8.375" style="5" hidden="1" customWidth="1"/>
    <col min="32" max="33" width="12.75" style="7" hidden="1" customWidth="1"/>
    <col min="34" max="34" width="8.375" style="5" hidden="1" customWidth="1"/>
    <col min="35" max="49" width="12.75" style="6" customWidth="1"/>
    <col min="50" max="16384" width="17.5" style="6"/>
  </cols>
  <sheetData>
    <row r="2" spans="1:49" ht="20.25" customHeight="1" x14ac:dyDescent="0.2">
      <c r="A2" s="3"/>
      <c r="B2" s="3"/>
      <c r="C2" s="3"/>
      <c r="I2" s="4"/>
      <c r="L2" s="6"/>
      <c r="M2" s="7"/>
      <c r="T2" s="51"/>
      <c r="W2" s="56" t="s">
        <v>38</v>
      </c>
      <c r="Z2" s="56"/>
      <c r="AA2" s="56"/>
      <c r="AB2" s="58"/>
      <c r="AC2" s="56"/>
      <c r="AF2" s="56"/>
      <c r="AI2" s="59" t="s">
        <v>47</v>
      </c>
    </row>
    <row r="3" spans="1:49" ht="20.25" customHeight="1" thickBot="1" x14ac:dyDescent="0.2">
      <c r="A3" s="8"/>
      <c r="B3" s="8"/>
      <c r="C3" s="8"/>
      <c r="D3" s="8"/>
      <c r="E3" s="9"/>
      <c r="F3" s="9"/>
      <c r="G3" s="10"/>
      <c r="H3" s="11"/>
      <c r="I3" s="11"/>
      <c r="J3" s="10"/>
      <c r="M3" s="10"/>
      <c r="P3" s="10"/>
      <c r="S3" s="10"/>
      <c r="V3" s="12"/>
      <c r="Y3" s="12"/>
      <c r="AB3" s="12"/>
      <c r="AE3" s="12"/>
      <c r="AH3" s="12"/>
    </row>
    <row r="4" spans="1:49" s="19" customFormat="1" ht="23.1" customHeight="1" x14ac:dyDescent="0.15">
      <c r="A4" s="13"/>
      <c r="B4" s="64" t="s">
        <v>0</v>
      </c>
      <c r="C4" s="65"/>
      <c r="D4" s="14"/>
      <c r="E4" s="53" t="s">
        <v>22</v>
      </c>
      <c r="F4" s="54"/>
      <c r="G4" s="15"/>
      <c r="H4" s="16" t="s">
        <v>23</v>
      </c>
      <c r="I4" s="17"/>
      <c r="J4" s="18"/>
      <c r="K4" s="16" t="s">
        <v>24</v>
      </c>
      <c r="L4" s="17"/>
      <c r="M4" s="18"/>
      <c r="N4" s="16" t="s">
        <v>26</v>
      </c>
      <c r="O4" s="17"/>
      <c r="P4" s="18"/>
      <c r="Q4" s="16" t="s">
        <v>25</v>
      </c>
      <c r="R4" s="17"/>
      <c r="S4" s="18"/>
      <c r="T4" s="16" t="s">
        <v>27</v>
      </c>
      <c r="U4" s="17"/>
      <c r="V4" s="18"/>
      <c r="W4" s="16" t="s">
        <v>28</v>
      </c>
      <c r="X4" s="17"/>
      <c r="Y4" s="18"/>
      <c r="Z4" s="16" t="s">
        <v>29</v>
      </c>
      <c r="AA4" s="17"/>
      <c r="AB4" s="18"/>
      <c r="AC4" s="16" t="s">
        <v>31</v>
      </c>
      <c r="AD4" s="17"/>
      <c r="AE4" s="18"/>
      <c r="AF4" s="16" t="s">
        <v>32</v>
      </c>
      <c r="AG4" s="17"/>
      <c r="AH4" s="18"/>
      <c r="AI4" s="16" t="s">
        <v>34</v>
      </c>
      <c r="AJ4" s="17"/>
      <c r="AK4" s="18"/>
      <c r="AL4" s="16" t="s">
        <v>42</v>
      </c>
      <c r="AM4" s="17"/>
      <c r="AN4" s="18"/>
      <c r="AO4" s="16" t="s">
        <v>43</v>
      </c>
      <c r="AP4" s="17"/>
      <c r="AQ4" s="18"/>
      <c r="AR4" s="16" t="s">
        <v>46</v>
      </c>
      <c r="AS4" s="17"/>
      <c r="AT4" s="18"/>
      <c r="AU4" s="16" t="s">
        <v>50</v>
      </c>
      <c r="AV4" s="17"/>
      <c r="AW4" s="18"/>
    </row>
    <row r="5" spans="1:49" s="19" customFormat="1" ht="22.5" customHeight="1" x14ac:dyDescent="0.15">
      <c r="A5" s="20"/>
      <c r="B5" s="66"/>
      <c r="C5" s="66"/>
      <c r="D5" s="20"/>
      <c r="E5" s="21" t="s">
        <v>1</v>
      </c>
      <c r="F5" s="21" t="s">
        <v>2</v>
      </c>
      <c r="G5" s="22" t="s">
        <v>30</v>
      </c>
      <c r="H5" s="21" t="s">
        <v>1</v>
      </c>
      <c r="I5" s="21" t="s">
        <v>2</v>
      </c>
      <c r="J5" s="22" t="s">
        <v>30</v>
      </c>
      <c r="K5" s="21" t="s">
        <v>1</v>
      </c>
      <c r="L5" s="21" t="s">
        <v>2</v>
      </c>
      <c r="M5" s="22" t="s">
        <v>30</v>
      </c>
      <c r="N5" s="21" t="s">
        <v>1</v>
      </c>
      <c r="O5" s="21" t="s">
        <v>2</v>
      </c>
      <c r="P5" s="22" t="s">
        <v>30</v>
      </c>
      <c r="Q5" s="21" t="s">
        <v>1</v>
      </c>
      <c r="R5" s="21" t="s">
        <v>2</v>
      </c>
      <c r="S5" s="22" t="s">
        <v>30</v>
      </c>
      <c r="T5" s="21" t="s">
        <v>1</v>
      </c>
      <c r="U5" s="21" t="s">
        <v>2</v>
      </c>
      <c r="V5" s="22" t="s">
        <v>30</v>
      </c>
      <c r="W5" s="21" t="s">
        <v>1</v>
      </c>
      <c r="X5" s="21" t="s">
        <v>2</v>
      </c>
      <c r="Y5" s="22" t="s">
        <v>30</v>
      </c>
      <c r="Z5" s="21" t="s">
        <v>1</v>
      </c>
      <c r="AA5" s="21" t="s">
        <v>2</v>
      </c>
      <c r="AB5" s="22" t="s">
        <v>30</v>
      </c>
      <c r="AC5" s="21" t="s">
        <v>1</v>
      </c>
      <c r="AD5" s="21" t="s">
        <v>2</v>
      </c>
      <c r="AE5" s="22" t="s">
        <v>30</v>
      </c>
      <c r="AF5" s="21" t="s">
        <v>1</v>
      </c>
      <c r="AG5" s="21" t="s">
        <v>2</v>
      </c>
      <c r="AH5" s="22" t="s">
        <v>30</v>
      </c>
      <c r="AI5" s="21" t="s">
        <v>1</v>
      </c>
      <c r="AJ5" s="21" t="s">
        <v>2</v>
      </c>
      <c r="AK5" s="22" t="s">
        <v>30</v>
      </c>
      <c r="AL5" s="21" t="s">
        <v>1</v>
      </c>
      <c r="AM5" s="21" t="s">
        <v>2</v>
      </c>
      <c r="AN5" s="22" t="s">
        <v>30</v>
      </c>
      <c r="AO5" s="21" t="s">
        <v>1</v>
      </c>
      <c r="AP5" s="21" t="s">
        <v>2</v>
      </c>
      <c r="AQ5" s="22" t="s">
        <v>30</v>
      </c>
      <c r="AR5" s="21" t="s">
        <v>1</v>
      </c>
      <c r="AS5" s="21" t="s">
        <v>2</v>
      </c>
      <c r="AT5" s="22" t="s">
        <v>30</v>
      </c>
      <c r="AU5" s="21" t="s">
        <v>1</v>
      </c>
      <c r="AV5" s="21" t="s">
        <v>2</v>
      </c>
      <c r="AW5" s="22" t="s">
        <v>30</v>
      </c>
    </row>
    <row r="6" spans="1:49" s="19" customFormat="1" ht="24.95" customHeight="1" x14ac:dyDescent="0.15">
      <c r="A6" s="23"/>
      <c r="B6" s="23"/>
      <c r="C6" s="23"/>
      <c r="D6" s="24"/>
      <c r="E6" s="25" t="s">
        <v>20</v>
      </c>
      <c r="F6" s="26"/>
      <c r="G6" s="27" t="s">
        <v>21</v>
      </c>
      <c r="H6" s="25"/>
      <c r="I6" s="28"/>
      <c r="J6" s="27"/>
      <c r="T6" s="25" t="s">
        <v>20</v>
      </c>
      <c r="U6" s="28"/>
      <c r="V6" s="27" t="s">
        <v>36</v>
      </c>
      <c r="W6" s="52" t="s">
        <v>35</v>
      </c>
      <c r="X6" s="52"/>
      <c r="Y6" s="27" t="s">
        <v>37</v>
      </c>
      <c r="Z6" s="52"/>
      <c r="AA6" s="52"/>
      <c r="AB6" s="27"/>
      <c r="AC6" s="52"/>
      <c r="AD6" s="52"/>
      <c r="AE6" s="27"/>
      <c r="AF6" s="52" t="s">
        <v>44</v>
      </c>
      <c r="AG6" s="52"/>
      <c r="AH6" s="27" t="s">
        <v>45</v>
      </c>
      <c r="AI6" s="52"/>
      <c r="AJ6" s="52"/>
      <c r="AK6" s="27"/>
      <c r="AL6" s="52"/>
      <c r="AM6" s="52"/>
      <c r="AN6" s="27"/>
      <c r="AO6" s="52"/>
      <c r="AP6" s="52"/>
      <c r="AQ6" s="27"/>
      <c r="AR6" s="52"/>
      <c r="AS6" s="52"/>
      <c r="AT6" s="27"/>
      <c r="AU6" s="52"/>
      <c r="AV6" s="52"/>
      <c r="AW6" s="27"/>
    </row>
    <row r="7" spans="1:49" s="19" customFormat="1" ht="24.95" customHeight="1" x14ac:dyDescent="0.2">
      <c r="A7" s="29"/>
      <c r="B7" s="67" t="s">
        <v>3</v>
      </c>
      <c r="C7" s="61"/>
      <c r="D7" s="30"/>
      <c r="E7" s="31">
        <f>E9+E20</f>
        <v>42776644</v>
      </c>
      <c r="F7" s="31">
        <f>F9+F20</f>
        <v>41055363</v>
      </c>
      <c r="G7" s="32">
        <f>F7/E7*100</f>
        <v>95.976119585257791</v>
      </c>
      <c r="H7" s="1">
        <f>H9+H20</f>
        <v>41500076</v>
      </c>
      <c r="I7" s="1">
        <f>I9+I20</f>
        <v>39748628</v>
      </c>
      <c r="J7" s="32">
        <f>I7/H7*100</f>
        <v>95.779651102325687</v>
      </c>
      <c r="K7" s="1">
        <f>K9+K20</f>
        <v>40117036</v>
      </c>
      <c r="L7" s="1">
        <f>L9+L20</f>
        <v>38555304</v>
      </c>
      <c r="M7" s="32">
        <f>L7/K7*100</f>
        <v>96.107060352115752</v>
      </c>
      <c r="N7" s="1">
        <f>N9+N20</f>
        <v>39721634</v>
      </c>
      <c r="O7" s="1">
        <f>O9+O20</f>
        <v>38247645</v>
      </c>
      <c r="P7" s="32">
        <f>O7/N7*100</f>
        <v>96.289203510610861</v>
      </c>
      <c r="Q7" s="1">
        <f>Q9+Q20</f>
        <v>39409965</v>
      </c>
      <c r="R7" s="1">
        <f>R9+R20</f>
        <v>38033326</v>
      </c>
      <c r="S7" s="32">
        <f>R7/Q7*100</f>
        <v>96.506875862488087</v>
      </c>
      <c r="T7" s="1">
        <f>T9+T20</f>
        <v>39627384</v>
      </c>
      <c r="U7" s="1">
        <f>U9+U20</f>
        <v>38460766</v>
      </c>
      <c r="V7" s="32">
        <f>U7/T7*100</f>
        <v>97.056030748837713</v>
      </c>
      <c r="W7" s="1">
        <f>W9+W20</f>
        <v>39694498</v>
      </c>
      <c r="X7" s="1">
        <f>X9+X20</f>
        <v>38594479</v>
      </c>
      <c r="Y7" s="32">
        <f>X7/W7*100</f>
        <v>97.228787223861602</v>
      </c>
      <c r="Z7" s="1">
        <f>Z9+Z20</f>
        <v>39622124</v>
      </c>
      <c r="AA7" s="1">
        <f>AA9+AA20</f>
        <v>38590696</v>
      </c>
      <c r="AB7" s="32">
        <f>AA7/Z7*100</f>
        <v>97.396838190703761</v>
      </c>
      <c r="AC7" s="1">
        <f>AC9+AC20</f>
        <v>39151874</v>
      </c>
      <c r="AD7" s="1">
        <f>AD9+AD20</f>
        <v>38239908</v>
      </c>
      <c r="AE7" s="32">
        <f>AD7/AC7*100</f>
        <v>97.670696426944986</v>
      </c>
      <c r="AF7" s="1">
        <f>AF9+AF20</f>
        <v>39212841</v>
      </c>
      <c r="AG7" s="1">
        <f>AG9+AG20</f>
        <v>38385317</v>
      </c>
      <c r="AH7" s="32">
        <f>AG7/AF7*100</f>
        <v>97.88966068538619</v>
      </c>
      <c r="AI7" s="1">
        <v>39514611</v>
      </c>
      <c r="AJ7" s="1">
        <v>38613771</v>
      </c>
      <c r="AK7" s="32">
        <v>97.720235686996887</v>
      </c>
      <c r="AL7" s="1">
        <v>40447836</v>
      </c>
      <c r="AM7" s="1">
        <v>39579752</v>
      </c>
      <c r="AN7" s="32">
        <v>97.853818434192618</v>
      </c>
      <c r="AO7" s="1">
        <v>40272184</v>
      </c>
      <c r="AP7" s="1">
        <v>39295806</v>
      </c>
      <c r="AQ7" s="32">
        <v>97.575552396165051</v>
      </c>
      <c r="AR7" s="1">
        <v>39413785</v>
      </c>
      <c r="AS7" s="1">
        <v>38651962</v>
      </c>
      <c r="AT7" s="32">
        <v>98.067115350631767</v>
      </c>
      <c r="AU7" s="1">
        <v>40657512</v>
      </c>
      <c r="AV7" s="1">
        <v>40015496</v>
      </c>
      <c r="AW7" s="32">
        <v>98.420916656188894</v>
      </c>
    </row>
    <row r="8" spans="1:49" s="19" customFormat="1" ht="24.95" customHeight="1" x14ac:dyDescent="0.2">
      <c r="A8" s="29"/>
      <c r="B8" s="29"/>
      <c r="C8" s="29"/>
      <c r="D8" s="33"/>
      <c r="E8" s="31"/>
      <c r="F8" s="31"/>
      <c r="G8" s="32"/>
      <c r="H8" s="1"/>
      <c r="I8" s="1"/>
      <c r="J8" s="32"/>
      <c r="K8" s="1"/>
      <c r="L8" s="1"/>
      <c r="M8" s="32"/>
      <c r="N8" s="1"/>
      <c r="O8" s="1"/>
      <c r="P8" s="32"/>
      <c r="Q8" s="1"/>
      <c r="R8" s="1"/>
      <c r="S8" s="32"/>
      <c r="T8" s="1"/>
      <c r="U8" s="1"/>
      <c r="V8" s="32"/>
      <c r="W8" s="1"/>
      <c r="X8" s="1"/>
      <c r="Y8" s="32"/>
      <c r="Z8" s="1"/>
      <c r="AA8" s="1"/>
      <c r="AB8" s="32"/>
      <c r="AC8" s="1"/>
      <c r="AD8" s="1"/>
      <c r="AE8" s="32"/>
      <c r="AF8" s="1"/>
      <c r="AG8" s="1"/>
      <c r="AH8" s="32"/>
      <c r="AI8" s="1"/>
      <c r="AJ8" s="1"/>
      <c r="AK8" s="32"/>
      <c r="AL8" s="1"/>
      <c r="AM8" s="1"/>
      <c r="AN8" s="32"/>
      <c r="AO8" s="1"/>
      <c r="AP8" s="1"/>
      <c r="AQ8" s="32"/>
      <c r="AR8" s="1"/>
      <c r="AS8" s="1"/>
      <c r="AT8" s="32"/>
      <c r="AU8" s="1"/>
      <c r="AV8" s="1"/>
      <c r="AW8" s="32"/>
    </row>
    <row r="9" spans="1:49" s="19" customFormat="1" ht="24.95" customHeight="1" x14ac:dyDescent="0.2">
      <c r="A9" s="68" t="s">
        <v>4</v>
      </c>
      <c r="B9" s="61"/>
      <c r="C9" s="61"/>
      <c r="D9" s="33"/>
      <c r="E9" s="31">
        <f>SUM(E16:E18)+E10+E13</f>
        <v>39114551</v>
      </c>
      <c r="F9" s="31">
        <f>SUM(F16:F18)+F10+F13</f>
        <v>37554423</v>
      </c>
      <c r="G9" s="32">
        <f t="shared" ref="G9:G17" si="0">F9/E9*100</f>
        <v>96.011387168933624</v>
      </c>
      <c r="H9" s="1">
        <f>SUM(H16:H18)+H10+H13</f>
        <v>37877686</v>
      </c>
      <c r="I9" s="1">
        <f>SUM(I16:I18)+I10+I13</f>
        <v>36287150</v>
      </c>
      <c r="J9" s="32">
        <f t="shared" ref="J9:J17" si="1">I9/H9*100</f>
        <v>95.80086280877876</v>
      </c>
      <c r="K9" s="1">
        <f>SUM(K16:K18)+K10+K13</f>
        <v>36463691</v>
      </c>
      <c r="L9" s="1">
        <f>SUM(L16:L18)+L10+L13</f>
        <v>35049522</v>
      </c>
      <c r="M9" s="32">
        <f t="shared" ref="M9:M17" si="2">L9/K9*100</f>
        <v>96.121706384578559</v>
      </c>
      <c r="N9" s="1">
        <f>SUM(N16:N18)+N10+N13</f>
        <v>36093973</v>
      </c>
      <c r="O9" s="1">
        <f>SUM(O16:O18)+O10+O13</f>
        <v>34748123</v>
      </c>
      <c r="P9" s="32">
        <f t="shared" ref="P9:P16" si="3">O9/N9*100</f>
        <v>96.271261132710436</v>
      </c>
      <c r="Q9" s="1">
        <f>SUM(Q16:Q18)+Q10+Q13</f>
        <v>35960422</v>
      </c>
      <c r="R9" s="1">
        <f>SUM(R16:R18)+R10+R13</f>
        <v>34704217</v>
      </c>
      <c r="S9" s="32">
        <f t="shared" ref="S9:S16" si="4">R9/Q9*100</f>
        <v>96.506701172750425</v>
      </c>
      <c r="T9" s="1">
        <f>SUM(T16:T18)+T10+T13</f>
        <v>36187561</v>
      </c>
      <c r="U9" s="1">
        <f>SUM(U16:U18)+U10+U13</f>
        <v>35128139</v>
      </c>
      <c r="V9" s="32">
        <f t="shared" ref="V9:V16" si="5">U9/T9*100</f>
        <v>97.072413915930937</v>
      </c>
      <c r="W9" s="1">
        <f>SUM(W16:W18)+W10+W13</f>
        <v>36217971</v>
      </c>
      <c r="X9" s="1">
        <f>SUM(X16:X18)+X10+X13</f>
        <v>35227291</v>
      </c>
      <c r="Y9" s="32">
        <f t="shared" ref="Y9:Y16" si="6">X9/W9*100</f>
        <v>97.264672833273849</v>
      </c>
      <c r="Z9" s="1">
        <f>SUM(Z16:Z18)+Z10+Z13</f>
        <v>36188944</v>
      </c>
      <c r="AA9" s="1">
        <f>SUM(AA16:AA18)+AA10+AA13</f>
        <v>35260128</v>
      </c>
      <c r="AB9" s="32">
        <f t="shared" ref="AB9:AB16" si="7">AA9/Z9*100</f>
        <v>97.433426076207141</v>
      </c>
      <c r="AC9" s="1">
        <f>SUM(AC16:AC18)+AC10+AC13</f>
        <v>35694754</v>
      </c>
      <c r="AD9" s="1">
        <f>SUM(AD16:AD18)+AD10+AD13</f>
        <v>34872779</v>
      </c>
      <c r="AE9" s="32">
        <f t="shared" ref="AE9:AE16" si="8">AD9/AC9*100</f>
        <v>97.69721063212819</v>
      </c>
      <c r="AF9" s="1">
        <f>SUM(AF16:AF18)+AF10+AF13</f>
        <v>35744214</v>
      </c>
      <c r="AG9" s="1">
        <f>SUM(AG16:AG18)+AG10+AG13</f>
        <v>34998887</v>
      </c>
      <c r="AH9" s="32">
        <f t="shared" ref="AH9:AH16" si="9">AG9/AF9*100</f>
        <v>97.914831754308537</v>
      </c>
      <c r="AI9" s="1">
        <v>36081378</v>
      </c>
      <c r="AJ9" s="1">
        <v>35262866</v>
      </c>
      <c r="AK9" s="32">
        <v>97.731483537020125</v>
      </c>
      <c r="AL9" s="1">
        <v>36965842</v>
      </c>
      <c r="AM9" s="1">
        <v>36174194</v>
      </c>
      <c r="AN9" s="32">
        <v>97.858433739991639</v>
      </c>
      <c r="AO9" s="1">
        <v>36760533</v>
      </c>
      <c r="AP9" s="1">
        <v>35879412</v>
      </c>
      <c r="AQ9" s="32">
        <v>97.603078823693878</v>
      </c>
      <c r="AR9" s="1">
        <v>35959222</v>
      </c>
      <c r="AS9" s="1">
        <v>35269179</v>
      </c>
      <c r="AT9" s="32">
        <v>98.08104024052578</v>
      </c>
      <c r="AU9" s="1">
        <v>37141193</v>
      </c>
      <c r="AV9" s="1">
        <v>36558786</v>
      </c>
      <c r="AW9" s="32">
        <v>98.431910897423251</v>
      </c>
    </row>
    <row r="10" spans="1:49" s="19" customFormat="1" ht="24.95" customHeight="1" x14ac:dyDescent="0.2">
      <c r="A10" s="29"/>
      <c r="B10" s="60" t="s">
        <v>5</v>
      </c>
      <c r="C10" s="61"/>
      <c r="D10" s="34"/>
      <c r="E10" s="31">
        <f>E11+E12</f>
        <v>19231980</v>
      </c>
      <c r="F10" s="31">
        <f>F11+F12</f>
        <v>18594536</v>
      </c>
      <c r="G10" s="32">
        <f t="shared" si="0"/>
        <v>96.685499880927495</v>
      </c>
      <c r="H10" s="1">
        <f>H11+H12</f>
        <v>18141064</v>
      </c>
      <c r="I10" s="1">
        <f>I11+I12</f>
        <v>17482741</v>
      </c>
      <c r="J10" s="32">
        <f t="shared" si="1"/>
        <v>96.371089369399726</v>
      </c>
      <c r="K10" s="1">
        <f>K11+K12</f>
        <v>16551629</v>
      </c>
      <c r="L10" s="1">
        <f>L11+L12</f>
        <v>15930552</v>
      </c>
      <c r="M10" s="32">
        <f t="shared" si="2"/>
        <v>96.247638223403868</v>
      </c>
      <c r="N10" s="1">
        <f>N11+N12</f>
        <v>16086669</v>
      </c>
      <c r="O10" s="1">
        <f>O11+O12</f>
        <v>15484140</v>
      </c>
      <c r="P10" s="32">
        <f t="shared" si="3"/>
        <v>96.254482515926696</v>
      </c>
      <c r="Q10" s="1">
        <f>Q11+Q12</f>
        <v>16803219</v>
      </c>
      <c r="R10" s="1">
        <f>R11+R12</f>
        <v>16216728</v>
      </c>
      <c r="S10" s="32">
        <f t="shared" si="4"/>
        <v>96.509650918672179</v>
      </c>
      <c r="T10" s="1">
        <f>T11+T12</f>
        <v>16748488</v>
      </c>
      <c r="U10" s="1">
        <f>U11+U12</f>
        <v>16253092</v>
      </c>
      <c r="V10" s="32">
        <f t="shared" si="5"/>
        <v>97.042144938695358</v>
      </c>
      <c r="W10" s="1">
        <f>W11+W12</f>
        <v>16801449</v>
      </c>
      <c r="X10" s="1">
        <f>X11+X12</f>
        <v>16357275</v>
      </c>
      <c r="Y10" s="32">
        <f t="shared" si="6"/>
        <v>97.356335158949676</v>
      </c>
      <c r="Z10" s="1">
        <f>Z11+Z12</f>
        <v>16997285</v>
      </c>
      <c r="AA10" s="1">
        <f>AA11+AA12</f>
        <v>16581209</v>
      </c>
      <c r="AB10" s="32">
        <f t="shared" si="7"/>
        <v>97.552103174124568</v>
      </c>
      <c r="AC10" s="1">
        <f>AC11+AC12</f>
        <v>16790515</v>
      </c>
      <c r="AD10" s="1">
        <f>AD11+AD12</f>
        <v>16423765</v>
      </c>
      <c r="AE10" s="32">
        <f t="shared" si="8"/>
        <v>97.815731083888735</v>
      </c>
      <c r="AF10" s="1">
        <f>AF11+AF12</f>
        <v>17031875</v>
      </c>
      <c r="AG10" s="1">
        <f>AG11+AG12</f>
        <v>16705703</v>
      </c>
      <c r="AH10" s="32">
        <f t="shared" si="9"/>
        <v>98.084931929103519</v>
      </c>
      <c r="AI10" s="1">
        <v>17492490</v>
      </c>
      <c r="AJ10" s="1">
        <v>17097931</v>
      </c>
      <c r="AK10" s="32">
        <v>97.744409172164737</v>
      </c>
      <c r="AL10" s="1">
        <v>18011025</v>
      </c>
      <c r="AM10" s="1">
        <v>17618427</v>
      </c>
      <c r="AN10" s="32">
        <v>97.820235105997583</v>
      </c>
      <c r="AO10" s="1">
        <v>17650614</v>
      </c>
      <c r="AP10" s="1">
        <v>17259085</v>
      </c>
      <c r="AQ10" s="32">
        <v>97.781782548754393</v>
      </c>
      <c r="AR10" s="1">
        <v>17145039</v>
      </c>
      <c r="AS10" s="1">
        <v>16836825</v>
      </c>
      <c r="AT10" s="32">
        <v>98.20231380051105</v>
      </c>
      <c r="AU10" s="1">
        <v>17746060</v>
      </c>
      <c r="AV10" s="1">
        <v>17481167</v>
      </c>
      <c r="AW10" s="32">
        <v>98.507313736119457</v>
      </c>
    </row>
    <row r="11" spans="1:49" s="19" customFormat="1" ht="24.95" customHeight="1" x14ac:dyDescent="0.2">
      <c r="A11" s="29"/>
      <c r="B11" s="29"/>
      <c r="C11" s="55" t="s">
        <v>6</v>
      </c>
      <c r="D11" s="35"/>
      <c r="E11" s="31">
        <v>15236382</v>
      </c>
      <c r="F11" s="31">
        <v>14681903</v>
      </c>
      <c r="G11" s="32">
        <f t="shared" si="0"/>
        <v>96.360822405214037</v>
      </c>
      <c r="H11" s="1">
        <v>14913234</v>
      </c>
      <c r="I11" s="1">
        <v>14338831</v>
      </c>
      <c r="J11" s="32">
        <f t="shared" si="1"/>
        <v>96.148367282374835</v>
      </c>
      <c r="K11" s="1">
        <v>13510396</v>
      </c>
      <c r="L11" s="1">
        <v>12964852</v>
      </c>
      <c r="M11" s="32">
        <f t="shared" si="2"/>
        <v>95.962042859439507</v>
      </c>
      <c r="N11" s="1">
        <v>13133381</v>
      </c>
      <c r="O11" s="1">
        <v>12615337</v>
      </c>
      <c r="P11" s="32">
        <f t="shared" si="3"/>
        <v>96.055516854342386</v>
      </c>
      <c r="Q11" s="1">
        <v>13664319</v>
      </c>
      <c r="R11" s="1">
        <v>13167432</v>
      </c>
      <c r="S11" s="32">
        <f t="shared" si="4"/>
        <v>96.363616803735326</v>
      </c>
      <c r="T11" s="1">
        <v>13541603</v>
      </c>
      <c r="U11" s="1">
        <v>13127402</v>
      </c>
      <c r="V11" s="32">
        <f t="shared" si="5"/>
        <v>96.941270542342735</v>
      </c>
      <c r="W11" s="1">
        <v>13555938</v>
      </c>
      <c r="X11" s="1">
        <v>13205067</v>
      </c>
      <c r="Y11" s="32">
        <f t="shared" si="6"/>
        <v>97.411680401607029</v>
      </c>
      <c r="Z11" s="1">
        <v>13722860</v>
      </c>
      <c r="AA11" s="1">
        <v>13422053</v>
      </c>
      <c r="AB11" s="32">
        <f t="shared" si="7"/>
        <v>97.807986090363087</v>
      </c>
      <c r="AC11" s="1">
        <v>13970213</v>
      </c>
      <c r="AD11" s="1">
        <v>13725190</v>
      </c>
      <c r="AE11" s="32">
        <f t="shared" si="8"/>
        <v>98.246104050095724</v>
      </c>
      <c r="AF11" s="1">
        <v>14068575</v>
      </c>
      <c r="AG11" s="1">
        <v>13867447</v>
      </c>
      <c r="AH11" s="32">
        <f t="shared" si="9"/>
        <v>98.570374042857935</v>
      </c>
      <c r="AI11" s="1">
        <v>14310410</v>
      </c>
      <c r="AJ11" s="1">
        <v>14016785</v>
      </c>
      <c r="AK11" s="32">
        <v>97.948171995072116</v>
      </c>
      <c r="AL11" s="1">
        <v>14563616</v>
      </c>
      <c r="AM11" s="1">
        <v>14248082</v>
      </c>
      <c r="AN11" s="32">
        <v>97.833408955578065</v>
      </c>
      <c r="AO11" s="1">
        <v>14944942</v>
      </c>
      <c r="AP11" s="1">
        <v>14623870</v>
      </c>
      <c r="AQ11" s="32">
        <v>97.851634352277856</v>
      </c>
      <c r="AR11" s="1">
        <v>14428624</v>
      </c>
      <c r="AS11" s="1">
        <v>14153753</v>
      </c>
      <c r="AT11" s="32">
        <v>98.094960406480894</v>
      </c>
      <c r="AU11" s="1">
        <v>14813147</v>
      </c>
      <c r="AV11" s="1">
        <v>14559125</v>
      </c>
      <c r="AW11" s="32">
        <v>98.285158447425118</v>
      </c>
    </row>
    <row r="12" spans="1:49" s="19" customFormat="1" ht="24.95" customHeight="1" x14ac:dyDescent="0.2">
      <c r="A12" s="29"/>
      <c r="B12" s="29"/>
      <c r="C12" s="55" t="s">
        <v>7</v>
      </c>
      <c r="D12" s="35"/>
      <c r="E12" s="31">
        <v>3995598</v>
      </c>
      <c r="F12" s="31">
        <v>3912633</v>
      </c>
      <c r="G12" s="32">
        <f t="shared" si="0"/>
        <v>97.92358991069672</v>
      </c>
      <c r="H12" s="1">
        <v>3227830</v>
      </c>
      <c r="I12" s="1">
        <v>3143910</v>
      </c>
      <c r="J12" s="32">
        <f t="shared" si="1"/>
        <v>97.40011091042588</v>
      </c>
      <c r="K12" s="1">
        <v>3041233</v>
      </c>
      <c r="L12" s="1">
        <v>2965700</v>
      </c>
      <c r="M12" s="32">
        <f t="shared" si="2"/>
        <v>97.516369183156954</v>
      </c>
      <c r="N12" s="1">
        <v>2953288</v>
      </c>
      <c r="O12" s="1">
        <v>2868803</v>
      </c>
      <c r="P12" s="32">
        <f t="shared" si="3"/>
        <v>97.13929017420584</v>
      </c>
      <c r="Q12" s="1">
        <v>3138900</v>
      </c>
      <c r="R12" s="1">
        <v>3049296</v>
      </c>
      <c r="S12" s="32">
        <f t="shared" si="4"/>
        <v>97.14536939692249</v>
      </c>
      <c r="T12" s="1">
        <v>3206885</v>
      </c>
      <c r="U12" s="1">
        <v>3125690</v>
      </c>
      <c r="V12" s="32">
        <f t="shared" si="5"/>
        <v>97.468103782954486</v>
      </c>
      <c r="W12" s="1">
        <v>3245511</v>
      </c>
      <c r="X12" s="1">
        <v>3152208</v>
      </c>
      <c r="Y12" s="32">
        <f t="shared" si="6"/>
        <v>97.125167654646688</v>
      </c>
      <c r="Z12" s="1">
        <v>3274425</v>
      </c>
      <c r="AA12" s="1">
        <v>3159156</v>
      </c>
      <c r="AB12" s="32">
        <f t="shared" si="7"/>
        <v>96.479717813051153</v>
      </c>
      <c r="AC12" s="1">
        <v>2820302</v>
      </c>
      <c r="AD12" s="1">
        <v>2698575</v>
      </c>
      <c r="AE12" s="32">
        <f t="shared" si="8"/>
        <v>95.683901936742942</v>
      </c>
      <c r="AF12" s="1">
        <v>2963300</v>
      </c>
      <c r="AG12" s="1">
        <v>2838256</v>
      </c>
      <c r="AH12" s="32">
        <f t="shared" si="9"/>
        <v>95.780244997131575</v>
      </c>
      <c r="AI12" s="1">
        <v>3182080</v>
      </c>
      <c r="AJ12" s="1">
        <v>3081146</v>
      </c>
      <c r="AK12" s="32">
        <v>96.828049577634758</v>
      </c>
      <c r="AL12" s="1">
        <v>3447409</v>
      </c>
      <c r="AM12" s="1">
        <v>3370345</v>
      </c>
      <c r="AN12" s="32">
        <v>97.764582038278604</v>
      </c>
      <c r="AO12" s="1">
        <v>2705672</v>
      </c>
      <c r="AP12" s="1">
        <v>2635215</v>
      </c>
      <c r="AQ12" s="32">
        <v>97.395951911392061</v>
      </c>
      <c r="AR12" s="1">
        <v>2716415</v>
      </c>
      <c r="AS12" s="1">
        <v>2683072</v>
      </c>
      <c r="AT12" s="32">
        <v>98.772536596948555</v>
      </c>
      <c r="AU12" s="1">
        <v>2932913</v>
      </c>
      <c r="AV12" s="1">
        <v>2922042</v>
      </c>
      <c r="AW12" s="32">
        <v>99.629344614040718</v>
      </c>
    </row>
    <row r="13" spans="1:49" s="19" customFormat="1" ht="24.95" customHeight="1" x14ac:dyDescent="0.2">
      <c r="A13" s="29"/>
      <c r="B13" s="60" t="s">
        <v>8</v>
      </c>
      <c r="C13" s="61"/>
      <c r="D13" s="34"/>
      <c r="E13" s="31">
        <f>E14+E15</f>
        <v>17767753</v>
      </c>
      <c r="F13" s="31">
        <f>F14+F15</f>
        <v>16889267</v>
      </c>
      <c r="G13" s="32">
        <f t="shared" si="0"/>
        <v>95.055728206037088</v>
      </c>
      <c r="H13" s="1">
        <f>H14+H15</f>
        <v>17731951</v>
      </c>
      <c r="I13" s="1">
        <f>I14+I15</f>
        <v>16844543</v>
      </c>
      <c r="J13" s="32">
        <f t="shared" si="1"/>
        <v>94.995429436952534</v>
      </c>
      <c r="K13" s="1">
        <f>K14+K15</f>
        <v>17796277</v>
      </c>
      <c r="L13" s="1">
        <f>L14+L15</f>
        <v>17046263</v>
      </c>
      <c r="M13" s="32">
        <f t="shared" si="2"/>
        <v>95.785556720655677</v>
      </c>
      <c r="N13" s="1">
        <f>N14+N15</f>
        <v>17572762</v>
      </c>
      <c r="O13" s="1">
        <f>O14+O15</f>
        <v>16870119</v>
      </c>
      <c r="P13" s="32">
        <f t="shared" si="3"/>
        <v>96.00152212839393</v>
      </c>
      <c r="Q13" s="1">
        <f>Q14+Q15</f>
        <v>16632935</v>
      </c>
      <c r="R13" s="1">
        <f>R14+R15</f>
        <v>16001476</v>
      </c>
      <c r="S13" s="32">
        <f t="shared" si="4"/>
        <v>96.203562389920961</v>
      </c>
      <c r="T13" s="1">
        <f>T14+T15</f>
        <v>16558638</v>
      </c>
      <c r="U13" s="1">
        <f>U14+U15</f>
        <v>16029657</v>
      </c>
      <c r="V13" s="32">
        <f t="shared" si="5"/>
        <v>96.805407546200357</v>
      </c>
      <c r="W13" s="1">
        <f>W14+W15</f>
        <v>16580001</v>
      </c>
      <c r="X13" s="1">
        <f>X14+X15</f>
        <v>16067294</v>
      </c>
      <c r="Y13" s="32">
        <f t="shared" si="6"/>
        <v>96.907678111720259</v>
      </c>
      <c r="Z13" s="1">
        <f>Z14+Z15</f>
        <v>16384853</v>
      </c>
      <c r="AA13" s="1">
        <f>AA14+AA15</f>
        <v>15903510</v>
      </c>
      <c r="AB13" s="32">
        <f t="shared" si="7"/>
        <v>97.062268425600152</v>
      </c>
      <c r="AC13" s="1">
        <f>AC14+AC15</f>
        <v>16474173</v>
      </c>
      <c r="AD13" s="1">
        <f>AD14+AD15</f>
        <v>16051671</v>
      </c>
      <c r="AE13" s="32">
        <f t="shared" si="8"/>
        <v>97.435367468825291</v>
      </c>
      <c r="AF13" s="1">
        <f>AF14+AF15</f>
        <v>16581058</v>
      </c>
      <c r="AG13" s="1">
        <f>AG14+AG15</f>
        <v>16193378</v>
      </c>
      <c r="AH13" s="32">
        <f t="shared" si="9"/>
        <v>97.661910355780677</v>
      </c>
      <c r="AI13" s="1">
        <v>16441178</v>
      </c>
      <c r="AJ13" s="1">
        <v>16048664</v>
      </c>
      <c r="AK13" s="32">
        <v>97.61261632226109</v>
      </c>
      <c r="AL13" s="1">
        <v>16850217</v>
      </c>
      <c r="AM13" s="1">
        <v>16482929</v>
      </c>
      <c r="AN13" s="32">
        <v>97.820277329366149</v>
      </c>
      <c r="AO13" s="1">
        <v>17012429</v>
      </c>
      <c r="AP13" s="1">
        <v>16554505</v>
      </c>
      <c r="AQ13" s="32">
        <v>97.308297363063204</v>
      </c>
      <c r="AR13" s="1">
        <v>16615643</v>
      </c>
      <c r="AS13" s="1">
        <v>16266140</v>
      </c>
      <c r="AT13" s="32">
        <v>97.896542432935036</v>
      </c>
      <c r="AU13" s="1">
        <v>16978869</v>
      </c>
      <c r="AV13" s="1">
        <v>16688773</v>
      </c>
      <c r="AW13" s="32">
        <v>98.291429187656732</v>
      </c>
    </row>
    <row r="14" spans="1:49" s="19" customFormat="1" ht="24.95" customHeight="1" x14ac:dyDescent="0.2">
      <c r="A14" s="29"/>
      <c r="B14" s="29"/>
      <c r="C14" s="36" t="s">
        <v>9</v>
      </c>
      <c r="D14" s="35"/>
      <c r="E14" s="31">
        <v>17489686</v>
      </c>
      <c r="F14" s="31">
        <v>16611200</v>
      </c>
      <c r="G14" s="32">
        <f t="shared" si="0"/>
        <v>94.977119657837193</v>
      </c>
      <c r="H14" s="1">
        <v>17413370</v>
      </c>
      <c r="I14" s="1">
        <v>16525962</v>
      </c>
      <c r="J14" s="32">
        <f t="shared" si="1"/>
        <v>94.90386984254053</v>
      </c>
      <c r="K14" s="1">
        <v>17507836</v>
      </c>
      <c r="L14" s="1">
        <v>16757822</v>
      </c>
      <c r="M14" s="32">
        <f t="shared" si="2"/>
        <v>95.716123911601642</v>
      </c>
      <c r="N14" s="1">
        <v>17276543</v>
      </c>
      <c r="O14" s="1">
        <v>16573900</v>
      </c>
      <c r="P14" s="32">
        <f t="shared" si="3"/>
        <v>95.932965292882955</v>
      </c>
      <c r="Q14" s="1">
        <v>16356648</v>
      </c>
      <c r="R14" s="1">
        <v>15725189</v>
      </c>
      <c r="S14" s="32">
        <f t="shared" si="4"/>
        <v>96.139435170335631</v>
      </c>
      <c r="T14" s="1">
        <v>16277241</v>
      </c>
      <c r="U14" s="1">
        <v>15748260</v>
      </c>
      <c r="V14" s="32">
        <f t="shared" si="5"/>
        <v>96.750180205601183</v>
      </c>
      <c r="W14" s="1">
        <v>16299161</v>
      </c>
      <c r="X14" s="1">
        <v>15786454</v>
      </c>
      <c r="Y14" s="32">
        <f t="shared" si="6"/>
        <v>96.854396370463476</v>
      </c>
      <c r="Z14" s="1">
        <v>16103210</v>
      </c>
      <c r="AA14" s="1">
        <v>15621867</v>
      </c>
      <c r="AB14" s="32">
        <f t="shared" si="7"/>
        <v>97.010887891296207</v>
      </c>
      <c r="AC14" s="1">
        <v>16195354</v>
      </c>
      <c r="AD14" s="1">
        <v>15772852</v>
      </c>
      <c r="AE14" s="32">
        <f t="shared" si="8"/>
        <v>97.39121478913026</v>
      </c>
      <c r="AF14" s="1">
        <v>16301979</v>
      </c>
      <c r="AG14" s="1">
        <v>15914299</v>
      </c>
      <c r="AH14" s="32">
        <f t="shared" si="9"/>
        <v>97.621883821590004</v>
      </c>
      <c r="AI14" s="1">
        <v>16162520</v>
      </c>
      <c r="AJ14" s="1">
        <v>15770006</v>
      </c>
      <c r="AK14" s="32">
        <v>97.571455441354431</v>
      </c>
      <c r="AL14" s="1">
        <v>16570870</v>
      </c>
      <c r="AM14" s="1">
        <v>16203582</v>
      </c>
      <c r="AN14" s="32">
        <v>97.78353218630042</v>
      </c>
      <c r="AO14" s="1">
        <v>16734833</v>
      </c>
      <c r="AP14" s="1">
        <v>16276909</v>
      </c>
      <c r="AQ14" s="32">
        <v>97.263647626480648</v>
      </c>
      <c r="AR14" s="1">
        <v>16339010</v>
      </c>
      <c r="AS14" s="1">
        <v>15989507</v>
      </c>
      <c r="AT14" s="32">
        <v>97.860929150542162</v>
      </c>
      <c r="AU14" s="1">
        <v>16702130</v>
      </c>
      <c r="AV14" s="1">
        <v>16412034</v>
      </c>
      <c r="AW14" s="32">
        <v>98.263119733830351</v>
      </c>
    </row>
    <row r="15" spans="1:49" s="19" customFormat="1" ht="24.95" customHeight="1" x14ac:dyDescent="0.2">
      <c r="A15" s="29"/>
      <c r="B15" s="29"/>
      <c r="C15" s="55" t="s">
        <v>10</v>
      </c>
      <c r="D15" s="35"/>
      <c r="E15" s="31">
        <v>278067</v>
      </c>
      <c r="F15" s="31">
        <v>278067</v>
      </c>
      <c r="G15" s="32">
        <f t="shared" si="0"/>
        <v>100</v>
      </c>
      <c r="H15" s="1">
        <v>318581</v>
      </c>
      <c r="I15" s="1">
        <v>318581</v>
      </c>
      <c r="J15" s="32">
        <f t="shared" si="1"/>
        <v>100</v>
      </c>
      <c r="K15" s="1">
        <v>288441</v>
      </c>
      <c r="L15" s="1">
        <v>288441</v>
      </c>
      <c r="M15" s="32">
        <f t="shared" si="2"/>
        <v>100</v>
      </c>
      <c r="N15" s="1">
        <v>296219</v>
      </c>
      <c r="O15" s="1">
        <v>296219</v>
      </c>
      <c r="P15" s="32">
        <f t="shared" si="3"/>
        <v>100</v>
      </c>
      <c r="Q15" s="1">
        <v>276287</v>
      </c>
      <c r="R15" s="1">
        <v>276287</v>
      </c>
      <c r="S15" s="32">
        <f t="shared" si="4"/>
        <v>100</v>
      </c>
      <c r="T15" s="1">
        <v>281397</v>
      </c>
      <c r="U15" s="1">
        <v>281397</v>
      </c>
      <c r="V15" s="32">
        <f t="shared" si="5"/>
        <v>100</v>
      </c>
      <c r="W15" s="1">
        <v>280840</v>
      </c>
      <c r="X15" s="1">
        <v>280840</v>
      </c>
      <c r="Y15" s="32">
        <f t="shared" si="6"/>
        <v>100</v>
      </c>
      <c r="Z15" s="1">
        <v>281643</v>
      </c>
      <c r="AA15" s="1">
        <v>281643</v>
      </c>
      <c r="AB15" s="32">
        <f t="shared" si="7"/>
        <v>100</v>
      </c>
      <c r="AC15" s="1">
        <v>278819</v>
      </c>
      <c r="AD15" s="1">
        <v>278819</v>
      </c>
      <c r="AE15" s="32">
        <f t="shared" si="8"/>
        <v>100</v>
      </c>
      <c r="AF15" s="1">
        <v>279079</v>
      </c>
      <c r="AG15" s="1">
        <v>279079</v>
      </c>
      <c r="AH15" s="32">
        <f t="shared" si="9"/>
        <v>100</v>
      </c>
      <c r="AI15" s="1">
        <v>278658</v>
      </c>
      <c r="AJ15" s="1">
        <v>278658</v>
      </c>
      <c r="AK15" s="32">
        <v>100</v>
      </c>
      <c r="AL15" s="1">
        <v>279347</v>
      </c>
      <c r="AM15" s="1">
        <v>279347</v>
      </c>
      <c r="AN15" s="32">
        <v>100</v>
      </c>
      <c r="AO15" s="1">
        <v>277596</v>
      </c>
      <c r="AP15" s="1">
        <v>277596</v>
      </c>
      <c r="AQ15" s="32">
        <v>100</v>
      </c>
      <c r="AR15" s="1">
        <v>276633</v>
      </c>
      <c r="AS15" s="1">
        <v>276633</v>
      </c>
      <c r="AT15" s="32">
        <v>100</v>
      </c>
      <c r="AU15" s="1">
        <v>276739</v>
      </c>
      <c r="AV15" s="1">
        <v>276739</v>
      </c>
      <c r="AW15" s="32">
        <v>100</v>
      </c>
    </row>
    <row r="16" spans="1:49" s="19" customFormat="1" ht="24.95" customHeight="1" x14ac:dyDescent="0.2">
      <c r="A16" s="29"/>
      <c r="B16" s="60" t="s">
        <v>11</v>
      </c>
      <c r="C16" s="61"/>
      <c r="D16" s="34"/>
      <c r="E16" s="31">
        <v>269320</v>
      </c>
      <c r="F16" s="31">
        <v>225122</v>
      </c>
      <c r="G16" s="32">
        <f t="shared" si="0"/>
        <v>83.589039061339662</v>
      </c>
      <c r="H16" s="1">
        <v>274256</v>
      </c>
      <c r="I16" s="1">
        <v>229451</v>
      </c>
      <c r="J16" s="32">
        <f t="shared" si="1"/>
        <v>83.663073916340934</v>
      </c>
      <c r="K16" s="1">
        <v>276163</v>
      </c>
      <c r="L16" s="1">
        <v>233085</v>
      </c>
      <c r="M16" s="32">
        <f t="shared" si="2"/>
        <v>84.401241295901329</v>
      </c>
      <c r="N16" s="1">
        <v>277144</v>
      </c>
      <c r="O16" s="1">
        <v>236466</v>
      </c>
      <c r="P16" s="32">
        <f t="shared" si="3"/>
        <v>85.322431660075623</v>
      </c>
      <c r="Q16" s="1">
        <v>277298</v>
      </c>
      <c r="R16" s="1">
        <v>239043</v>
      </c>
      <c r="S16" s="32">
        <f t="shared" si="4"/>
        <v>86.204372191649412</v>
      </c>
      <c r="T16" s="1">
        <v>281475</v>
      </c>
      <c r="U16" s="1">
        <v>246430</v>
      </c>
      <c r="V16" s="32">
        <f t="shared" si="5"/>
        <v>87.549515942801321</v>
      </c>
      <c r="W16" s="1">
        <v>286206</v>
      </c>
      <c r="X16" s="1">
        <v>252407</v>
      </c>
      <c r="Y16" s="32">
        <f t="shared" si="6"/>
        <v>88.190673850303625</v>
      </c>
      <c r="Z16" s="1">
        <v>290932</v>
      </c>
      <c r="AA16" s="1">
        <v>259535</v>
      </c>
      <c r="AB16" s="32">
        <f t="shared" si="7"/>
        <v>89.208131109675122</v>
      </c>
      <c r="AC16" s="1">
        <v>352226</v>
      </c>
      <c r="AD16" s="1">
        <v>319503</v>
      </c>
      <c r="AE16" s="32">
        <f t="shared" si="8"/>
        <v>90.709658003668096</v>
      </c>
      <c r="AF16" s="1">
        <v>368766</v>
      </c>
      <c r="AG16" s="1">
        <v>337291</v>
      </c>
      <c r="AH16" s="32">
        <f t="shared" si="9"/>
        <v>91.464777121535064</v>
      </c>
      <c r="AI16" s="1">
        <v>378369</v>
      </c>
      <c r="AJ16" s="1">
        <v>346930</v>
      </c>
      <c r="AK16" s="32">
        <v>91.690915481976589</v>
      </c>
      <c r="AL16" s="1">
        <v>397179</v>
      </c>
      <c r="AM16" s="1">
        <v>365417</v>
      </c>
      <c r="AN16" s="32">
        <v>92.003101875980349</v>
      </c>
      <c r="AO16" s="1">
        <v>421477</v>
      </c>
      <c r="AP16" s="1">
        <v>389826</v>
      </c>
      <c r="AQ16" s="32">
        <v>92.490456181476105</v>
      </c>
      <c r="AR16" s="1">
        <v>436391</v>
      </c>
      <c r="AS16" s="1">
        <v>404081</v>
      </c>
      <c r="AT16" s="32">
        <v>92.596089286900963</v>
      </c>
      <c r="AU16" s="1">
        <v>457183</v>
      </c>
      <c r="AV16" s="1">
        <v>429781</v>
      </c>
      <c r="AW16" s="32">
        <v>94.006338818372512</v>
      </c>
    </row>
    <row r="17" spans="1:49" s="19" customFormat="1" ht="24.95" customHeight="1" x14ac:dyDescent="0.2">
      <c r="A17" s="29"/>
      <c r="B17" s="60" t="s">
        <v>12</v>
      </c>
      <c r="C17" s="61"/>
      <c r="D17" s="34"/>
      <c r="E17" s="31">
        <v>1845498</v>
      </c>
      <c r="F17" s="31">
        <v>1845498</v>
      </c>
      <c r="G17" s="32">
        <f t="shared" si="0"/>
        <v>100</v>
      </c>
      <c r="H17" s="1">
        <v>1730415</v>
      </c>
      <c r="I17" s="1">
        <v>1730415</v>
      </c>
      <c r="J17" s="32">
        <f t="shared" si="1"/>
        <v>100</v>
      </c>
      <c r="K17" s="1">
        <v>1839622</v>
      </c>
      <c r="L17" s="1">
        <v>1839622</v>
      </c>
      <c r="M17" s="32">
        <f t="shared" si="2"/>
        <v>100</v>
      </c>
      <c r="N17" s="1">
        <v>2157398</v>
      </c>
      <c r="O17" s="1">
        <v>2157398</v>
      </c>
      <c r="P17" s="32">
        <f>O17/N17*100</f>
        <v>100</v>
      </c>
      <c r="Q17" s="1">
        <v>2246970</v>
      </c>
      <c r="R17" s="1">
        <v>2246970</v>
      </c>
      <c r="S17" s="32">
        <f>R17/Q17*100</f>
        <v>100</v>
      </c>
      <c r="T17" s="1">
        <v>2598960</v>
      </c>
      <c r="U17" s="1">
        <v>2598960</v>
      </c>
      <c r="V17" s="32">
        <f>U17/T17*100</f>
        <v>100</v>
      </c>
      <c r="W17" s="1">
        <v>2550315</v>
      </c>
      <c r="X17" s="1">
        <v>2550315</v>
      </c>
      <c r="Y17" s="32">
        <f>X17/W17*100</f>
        <v>100</v>
      </c>
      <c r="Z17" s="1">
        <v>2515874</v>
      </c>
      <c r="AA17" s="1">
        <v>2515874</v>
      </c>
      <c r="AB17" s="32">
        <f>AA17/Z17*100</f>
        <v>100</v>
      </c>
      <c r="AC17" s="1">
        <v>2077840</v>
      </c>
      <c r="AD17" s="1">
        <v>2077840</v>
      </c>
      <c r="AE17" s="32">
        <f>AD17/AC17*100</f>
        <v>100</v>
      </c>
      <c r="AF17" s="1">
        <v>1762515</v>
      </c>
      <c r="AG17" s="1">
        <v>1762515</v>
      </c>
      <c r="AH17" s="32">
        <f>AG17/AF17*100</f>
        <v>100</v>
      </c>
      <c r="AI17" s="1">
        <v>1769341</v>
      </c>
      <c r="AJ17" s="1">
        <v>1769341</v>
      </c>
      <c r="AK17" s="32">
        <v>100</v>
      </c>
      <c r="AL17" s="1">
        <v>1707421</v>
      </c>
      <c r="AM17" s="1">
        <v>1707421</v>
      </c>
      <c r="AN17" s="32">
        <v>100</v>
      </c>
      <c r="AO17" s="1">
        <v>1676013</v>
      </c>
      <c r="AP17" s="1">
        <v>1675996</v>
      </c>
      <c r="AQ17" s="32">
        <v>99.998985688058511</v>
      </c>
      <c r="AR17" s="1">
        <v>1762149</v>
      </c>
      <c r="AS17" s="1">
        <v>1762133</v>
      </c>
      <c r="AT17" s="32">
        <v>99.99909201775786</v>
      </c>
      <c r="AU17" s="1">
        <v>1959081</v>
      </c>
      <c r="AV17" s="1">
        <v>1959065</v>
      </c>
      <c r="AW17" s="32">
        <v>99.999183290532656</v>
      </c>
    </row>
    <row r="18" spans="1:49" s="19" customFormat="1" ht="24.95" hidden="1" customHeight="1" x14ac:dyDescent="0.2">
      <c r="A18" s="29"/>
      <c r="B18" s="60" t="s">
        <v>13</v>
      </c>
      <c r="C18" s="61"/>
      <c r="D18" s="34"/>
      <c r="E18" s="31">
        <v>0</v>
      </c>
      <c r="F18" s="31">
        <v>0</v>
      </c>
      <c r="G18" s="32">
        <v>0</v>
      </c>
      <c r="H18" s="1">
        <v>0</v>
      </c>
      <c r="I18" s="1">
        <v>0</v>
      </c>
      <c r="J18" s="32">
        <v>0</v>
      </c>
      <c r="K18" s="1">
        <v>0</v>
      </c>
      <c r="L18" s="1">
        <v>0</v>
      </c>
      <c r="M18" s="32">
        <v>0</v>
      </c>
      <c r="N18" s="1"/>
      <c r="O18" s="1"/>
      <c r="P18" s="32" t="e">
        <f>O18/N18*100</f>
        <v>#DIV/0!</v>
      </c>
      <c r="Q18" s="1"/>
      <c r="R18" s="1"/>
      <c r="S18" s="32" t="e">
        <f>R18/Q18*100</f>
        <v>#DIV/0!</v>
      </c>
      <c r="T18" s="1"/>
      <c r="U18" s="1"/>
      <c r="V18" s="32" t="e">
        <f>U18/T18*100</f>
        <v>#DIV/0!</v>
      </c>
      <c r="W18" s="1"/>
      <c r="X18" s="1"/>
      <c r="Y18" s="32" t="e">
        <f>X18/W18*100</f>
        <v>#DIV/0!</v>
      </c>
      <c r="Z18" s="1"/>
      <c r="AA18" s="1"/>
      <c r="AB18" s="32" t="e">
        <f>AA18/Z18*100</f>
        <v>#DIV/0!</v>
      </c>
      <c r="AC18" s="1"/>
      <c r="AD18" s="1"/>
      <c r="AE18" s="32" t="e">
        <f>AD18/AC18*100</f>
        <v>#DIV/0!</v>
      </c>
      <c r="AF18" s="1"/>
      <c r="AG18" s="1"/>
      <c r="AH18" s="32" t="e">
        <f>AG18/AF18*100</f>
        <v>#DIV/0!</v>
      </c>
      <c r="AI18" s="1"/>
      <c r="AJ18" s="1"/>
      <c r="AK18" s="32" t="e">
        <v>#DIV/0!</v>
      </c>
      <c r="AL18" s="1"/>
      <c r="AM18" s="1"/>
      <c r="AN18" s="32" t="e">
        <v>#DIV/0!</v>
      </c>
      <c r="AO18" s="1"/>
      <c r="AP18" s="1"/>
      <c r="AQ18" s="32" t="e">
        <v>#DIV/0!</v>
      </c>
      <c r="AR18" s="1"/>
      <c r="AS18" s="1"/>
      <c r="AT18" s="32" t="e">
        <v>#DIV/0!</v>
      </c>
      <c r="AU18" s="1"/>
      <c r="AV18" s="1"/>
      <c r="AW18" s="32" t="e">
        <v>#DIV/0!</v>
      </c>
    </row>
    <row r="19" spans="1:49" s="19" customFormat="1" ht="24.95" customHeight="1" x14ac:dyDescent="0.2">
      <c r="A19" s="29"/>
      <c r="B19" s="37"/>
      <c r="C19" s="29"/>
      <c r="D19" s="33"/>
      <c r="E19" s="31"/>
      <c r="F19" s="31"/>
      <c r="G19" s="32" t="s">
        <v>14</v>
      </c>
      <c r="H19" s="1"/>
      <c r="I19" s="1"/>
      <c r="J19" s="32" t="s">
        <v>14</v>
      </c>
      <c r="K19" s="1"/>
      <c r="L19" s="1"/>
      <c r="M19" s="32" t="s">
        <v>14</v>
      </c>
      <c r="N19" s="1"/>
      <c r="O19" s="1"/>
      <c r="P19" s="32" t="s">
        <v>14</v>
      </c>
      <c r="Q19" s="1"/>
      <c r="R19" s="1"/>
      <c r="S19" s="32" t="s">
        <v>14</v>
      </c>
      <c r="T19" s="1"/>
      <c r="U19" s="1"/>
      <c r="V19" s="32" t="s">
        <v>14</v>
      </c>
      <c r="W19" s="1"/>
      <c r="X19" s="1"/>
      <c r="Y19" s="32" t="s">
        <v>14</v>
      </c>
      <c r="Z19" s="1"/>
      <c r="AA19" s="1"/>
      <c r="AB19" s="32" t="s">
        <v>14</v>
      </c>
      <c r="AC19" s="1"/>
      <c r="AD19" s="1"/>
      <c r="AE19" s="32" t="s">
        <v>14</v>
      </c>
      <c r="AF19" s="1"/>
      <c r="AG19" s="1"/>
      <c r="AH19" s="32" t="s">
        <v>14</v>
      </c>
      <c r="AI19" s="1"/>
      <c r="AJ19" s="1"/>
      <c r="AK19" s="32" t="s">
        <v>14</v>
      </c>
      <c r="AL19" s="1"/>
      <c r="AM19" s="1"/>
      <c r="AN19" s="32" t="s">
        <v>14</v>
      </c>
      <c r="AO19" s="1"/>
      <c r="AP19" s="1"/>
      <c r="AQ19" s="32"/>
      <c r="AR19" s="1"/>
      <c r="AS19" s="1"/>
      <c r="AT19" s="32"/>
      <c r="AU19" s="1"/>
      <c r="AV19" s="1"/>
      <c r="AW19" s="32"/>
    </row>
    <row r="20" spans="1:49" s="19" customFormat="1" ht="24.95" customHeight="1" x14ac:dyDescent="0.2">
      <c r="A20" s="60" t="s">
        <v>15</v>
      </c>
      <c r="B20" s="61"/>
      <c r="C20" s="61"/>
      <c r="D20" s="33"/>
      <c r="E20" s="31">
        <f>E21+E22</f>
        <v>3662093</v>
      </c>
      <c r="F20" s="31">
        <f>F21+F22</f>
        <v>3500940</v>
      </c>
      <c r="G20" s="32">
        <f>F20/E20*100</f>
        <v>95.599429069660431</v>
      </c>
      <c r="H20" s="1">
        <f>H21+H22</f>
        <v>3622390</v>
      </c>
      <c r="I20" s="1">
        <f>I21+I22</f>
        <v>3461478</v>
      </c>
      <c r="J20" s="32">
        <f>I20/H20*100</f>
        <v>95.557849927810096</v>
      </c>
      <c r="K20" s="1">
        <f>K21+K22</f>
        <v>3653345</v>
      </c>
      <c r="L20" s="1">
        <f>L21+L22</f>
        <v>3505782</v>
      </c>
      <c r="M20" s="32">
        <f>L20/K20*100</f>
        <v>95.960879686971793</v>
      </c>
      <c r="N20" s="1">
        <f>N21+N22</f>
        <v>3627661</v>
      </c>
      <c r="O20" s="1">
        <f>O21+O22</f>
        <v>3499522</v>
      </c>
      <c r="P20" s="32">
        <f>O20/N20*100</f>
        <v>96.467723968694983</v>
      </c>
      <c r="Q20" s="1">
        <f>Q21+Q22</f>
        <v>3449543</v>
      </c>
      <c r="R20" s="1">
        <f>R21+R22</f>
        <v>3329109</v>
      </c>
      <c r="S20" s="32">
        <f>R20/Q20*100</f>
        <v>96.508696949132101</v>
      </c>
      <c r="T20" s="1">
        <f>T21+T22</f>
        <v>3439823</v>
      </c>
      <c r="U20" s="1">
        <f>U21+U22</f>
        <v>3332627</v>
      </c>
      <c r="V20" s="32">
        <f>U20/T20*100</f>
        <v>96.883676863606055</v>
      </c>
      <c r="W20" s="1">
        <f>W21+W22</f>
        <v>3476527</v>
      </c>
      <c r="X20" s="1">
        <f>X21+X22</f>
        <v>3367188</v>
      </c>
      <c r="Y20" s="32">
        <f>X20/W20*100</f>
        <v>96.85493597489679</v>
      </c>
      <c r="Z20" s="1">
        <f>Z21+Z22</f>
        <v>3433180</v>
      </c>
      <c r="AA20" s="1">
        <f>AA21+AA22</f>
        <v>3330568</v>
      </c>
      <c r="AB20" s="32">
        <f>AA20/Z20*100</f>
        <v>97.011167489033483</v>
      </c>
      <c r="AC20" s="1">
        <f>AC21+AC22</f>
        <v>3457120</v>
      </c>
      <c r="AD20" s="1">
        <f>AD21+AD22</f>
        <v>3367129</v>
      </c>
      <c r="AE20" s="32">
        <f>AD20/AC20*100</f>
        <v>97.396937335122885</v>
      </c>
      <c r="AF20" s="1">
        <f>AF21+AF22</f>
        <v>3468627</v>
      </c>
      <c r="AG20" s="1">
        <f>AG21+AG22</f>
        <v>3386430</v>
      </c>
      <c r="AH20" s="32">
        <f>AG20/AF20*100</f>
        <v>97.630272727508611</v>
      </c>
      <c r="AI20" s="1">
        <v>3433233</v>
      </c>
      <c r="AJ20" s="1">
        <v>3350905</v>
      </c>
      <c r="AK20" s="32">
        <v>97.602027010692254</v>
      </c>
      <c r="AL20" s="1">
        <v>3481994</v>
      </c>
      <c r="AM20" s="1">
        <v>3405558</v>
      </c>
      <c r="AN20" s="32">
        <v>97.804821030708268</v>
      </c>
      <c r="AO20" s="1">
        <v>3511651</v>
      </c>
      <c r="AP20" s="1">
        <v>3416394</v>
      </c>
      <c r="AQ20" s="32">
        <v>97.287401282188924</v>
      </c>
      <c r="AR20" s="1">
        <v>3454563</v>
      </c>
      <c r="AS20" s="1">
        <v>3382783</v>
      </c>
      <c r="AT20" s="32">
        <v>97.922168447933927</v>
      </c>
      <c r="AU20" s="1">
        <v>3516319</v>
      </c>
      <c r="AV20" s="1">
        <v>3456710</v>
      </c>
      <c r="AW20" s="32">
        <v>98.3047897531481</v>
      </c>
    </row>
    <row r="21" spans="1:49" s="19" customFormat="1" ht="24.95" customHeight="1" x14ac:dyDescent="0.2">
      <c r="A21" s="37"/>
      <c r="B21" s="60" t="s">
        <v>16</v>
      </c>
      <c r="C21" s="61"/>
      <c r="D21" s="34"/>
      <c r="E21" s="31">
        <v>3643742</v>
      </c>
      <c r="F21" s="31">
        <v>3482589</v>
      </c>
      <c r="G21" s="32">
        <f>F21/E21*100</f>
        <v>95.577266447514674</v>
      </c>
      <c r="H21" s="1">
        <v>3596952</v>
      </c>
      <c r="I21" s="1">
        <v>3436040</v>
      </c>
      <c r="J21" s="32">
        <f>I21/H21*100</f>
        <v>95.526434603519874</v>
      </c>
      <c r="K21" s="1">
        <v>3626985</v>
      </c>
      <c r="L21" s="1">
        <v>3479422</v>
      </c>
      <c r="M21" s="32">
        <f>L21/K21*100</f>
        <v>95.93152439284971</v>
      </c>
      <c r="N21" s="1">
        <v>3601620</v>
      </c>
      <c r="O21" s="1">
        <v>3473481</v>
      </c>
      <c r="P21" s="32">
        <f>O21/N21*100</f>
        <v>96.442184350375655</v>
      </c>
      <c r="Q21" s="1">
        <v>3422738</v>
      </c>
      <c r="R21" s="1">
        <v>3302304</v>
      </c>
      <c r="S21" s="32">
        <f>R21/Q21*100</f>
        <v>96.481354985394731</v>
      </c>
      <c r="T21" s="1">
        <v>3414432</v>
      </c>
      <c r="U21" s="1">
        <v>3307236</v>
      </c>
      <c r="V21" s="32">
        <f>U21/T21*100</f>
        <v>96.860502713189192</v>
      </c>
      <c r="W21" s="1">
        <v>3455099</v>
      </c>
      <c r="X21" s="1">
        <v>3345760</v>
      </c>
      <c r="Y21" s="32">
        <f>X21/W21*100</f>
        <v>96.835430764791397</v>
      </c>
      <c r="Z21" s="1">
        <v>3410680</v>
      </c>
      <c r="AA21" s="1">
        <v>3308068</v>
      </c>
      <c r="AB21" s="32">
        <f>AA21/Z21*100</f>
        <v>96.991450385260407</v>
      </c>
      <c r="AC21" s="1">
        <v>3435703</v>
      </c>
      <c r="AD21" s="1">
        <v>3345712</v>
      </c>
      <c r="AE21" s="32">
        <f>AD21/AC21*100</f>
        <v>97.380710730816958</v>
      </c>
      <c r="AF21" s="1">
        <v>3447511</v>
      </c>
      <c r="AG21" s="1">
        <v>3365314</v>
      </c>
      <c r="AH21" s="32">
        <f>AG21/AF21*100</f>
        <v>97.615758151315546</v>
      </c>
      <c r="AI21" s="1">
        <v>3415010</v>
      </c>
      <c r="AJ21" s="1">
        <v>3332682</v>
      </c>
      <c r="AK21" s="32">
        <v>97.589231071065669</v>
      </c>
      <c r="AL21" s="1">
        <v>3471170</v>
      </c>
      <c r="AM21" s="1">
        <v>3394734</v>
      </c>
      <c r="AN21" s="32">
        <v>97.797975898616315</v>
      </c>
      <c r="AO21" s="1">
        <v>3509880</v>
      </c>
      <c r="AP21" s="1">
        <v>3414623</v>
      </c>
      <c r="AQ21" s="32">
        <v>97.286032570914102</v>
      </c>
      <c r="AR21" s="1">
        <v>3452206</v>
      </c>
      <c r="AS21" s="1">
        <v>3380426</v>
      </c>
      <c r="AT21" s="32">
        <v>97.920749804617685</v>
      </c>
      <c r="AU21" s="1">
        <v>3513015</v>
      </c>
      <c r="AV21" s="1">
        <v>3453406</v>
      </c>
      <c r="AW21" s="32">
        <v>98.303195403378581</v>
      </c>
    </row>
    <row r="22" spans="1:49" s="19" customFormat="1" ht="24.95" customHeight="1" x14ac:dyDescent="0.2">
      <c r="A22" s="37"/>
      <c r="B22" s="60" t="s">
        <v>17</v>
      </c>
      <c r="C22" s="61"/>
      <c r="D22" s="34"/>
      <c r="E22" s="38">
        <v>18351</v>
      </c>
      <c r="F22" s="38">
        <v>18351</v>
      </c>
      <c r="G22" s="39">
        <f>F22/E22*100</f>
        <v>100</v>
      </c>
      <c r="H22" s="2">
        <v>25438</v>
      </c>
      <c r="I22" s="2">
        <v>25438</v>
      </c>
      <c r="J22" s="39">
        <f>I22/H22*100</f>
        <v>100</v>
      </c>
      <c r="K22" s="2">
        <v>26360</v>
      </c>
      <c r="L22" s="2">
        <v>26360</v>
      </c>
      <c r="M22" s="39">
        <f>L22/K22*100</f>
        <v>100</v>
      </c>
      <c r="N22" s="2">
        <v>26041</v>
      </c>
      <c r="O22" s="2">
        <v>26041</v>
      </c>
      <c r="P22" s="39">
        <f>O22/N22*100</f>
        <v>100</v>
      </c>
      <c r="Q22" s="2">
        <v>26805</v>
      </c>
      <c r="R22" s="2">
        <v>26805</v>
      </c>
      <c r="S22" s="39">
        <f>R22/Q22*100</f>
        <v>100</v>
      </c>
      <c r="T22" s="2">
        <v>25391</v>
      </c>
      <c r="U22" s="2">
        <v>25391</v>
      </c>
      <c r="V22" s="39">
        <f>U22/T22*100</f>
        <v>100</v>
      </c>
      <c r="W22" s="2">
        <v>21428</v>
      </c>
      <c r="X22" s="2">
        <v>21428</v>
      </c>
      <c r="Y22" s="39">
        <f>X22/W22*100</f>
        <v>100</v>
      </c>
      <c r="Z22" s="2">
        <v>22500</v>
      </c>
      <c r="AA22" s="2">
        <v>22500</v>
      </c>
      <c r="AB22" s="39">
        <f>AA22/Z22*100</f>
        <v>100</v>
      </c>
      <c r="AC22" s="2">
        <v>21417</v>
      </c>
      <c r="AD22" s="2">
        <v>21417</v>
      </c>
      <c r="AE22" s="39">
        <f>AD22/AC22*100</f>
        <v>100</v>
      </c>
      <c r="AF22" s="2">
        <v>21116</v>
      </c>
      <c r="AG22" s="2">
        <v>21116</v>
      </c>
      <c r="AH22" s="39">
        <f>AG22/AF22*100</f>
        <v>100</v>
      </c>
      <c r="AI22" s="2">
        <v>18223</v>
      </c>
      <c r="AJ22" s="2">
        <v>18223</v>
      </c>
      <c r="AK22" s="39">
        <v>100</v>
      </c>
      <c r="AL22" s="2">
        <v>10824</v>
      </c>
      <c r="AM22" s="2">
        <v>10824</v>
      </c>
      <c r="AN22" s="39">
        <v>100</v>
      </c>
      <c r="AO22" s="2">
        <v>1771</v>
      </c>
      <c r="AP22" s="2">
        <v>1771</v>
      </c>
      <c r="AQ22" s="32">
        <v>100</v>
      </c>
      <c r="AR22" s="2">
        <v>2357</v>
      </c>
      <c r="AS22" s="2">
        <v>2357</v>
      </c>
      <c r="AT22" s="32">
        <v>100</v>
      </c>
      <c r="AU22" s="2">
        <v>3304</v>
      </c>
      <c r="AV22" s="2">
        <v>3304</v>
      </c>
      <c r="AW22" s="32">
        <v>100</v>
      </c>
    </row>
    <row r="23" spans="1:49" s="19" customFormat="1" ht="24.95" customHeight="1" thickBot="1" x14ac:dyDescent="0.25">
      <c r="A23" s="40"/>
      <c r="B23" s="41"/>
      <c r="C23" s="40"/>
      <c r="D23" s="42"/>
      <c r="E23" s="9"/>
      <c r="F23" s="9"/>
      <c r="G23" s="10"/>
      <c r="H23" s="11"/>
      <c r="I23" s="11"/>
      <c r="J23" s="10"/>
      <c r="K23" s="43"/>
      <c r="L23" s="43"/>
      <c r="M23" s="44"/>
      <c r="N23" s="43"/>
      <c r="O23" s="43"/>
      <c r="P23" s="44"/>
      <c r="Q23" s="43"/>
      <c r="R23" s="43"/>
      <c r="S23" s="44"/>
      <c r="T23" s="43"/>
      <c r="U23" s="43"/>
      <c r="V23" s="44"/>
      <c r="W23" s="43"/>
      <c r="X23" s="43"/>
      <c r="Y23" s="44"/>
      <c r="Z23" s="43"/>
      <c r="AA23" s="43"/>
      <c r="AB23" s="44"/>
      <c r="AC23" s="43"/>
      <c r="AD23" s="43"/>
      <c r="AE23" s="44"/>
      <c r="AF23" s="43"/>
      <c r="AG23" s="43"/>
      <c r="AH23" s="44"/>
      <c r="AI23" s="43"/>
      <c r="AJ23" s="43"/>
      <c r="AK23" s="44"/>
      <c r="AL23" s="43"/>
      <c r="AM23" s="43"/>
      <c r="AN23" s="44"/>
      <c r="AO23" s="43"/>
      <c r="AP23" s="43"/>
      <c r="AQ23" s="44"/>
      <c r="AR23" s="43"/>
      <c r="AS23" s="43"/>
      <c r="AT23" s="44"/>
      <c r="AU23" s="43"/>
      <c r="AV23" s="43"/>
      <c r="AW23" s="44"/>
    </row>
    <row r="24" spans="1:49" s="19" customFormat="1" ht="20.25" customHeight="1" x14ac:dyDescent="0.15">
      <c r="A24" s="45"/>
      <c r="B24" s="46"/>
      <c r="C24" s="63" t="s">
        <v>18</v>
      </c>
      <c r="D24" s="63"/>
      <c r="J24" s="5"/>
      <c r="L24" s="7"/>
      <c r="M24" s="5"/>
      <c r="O24" s="7"/>
      <c r="P24" s="5"/>
      <c r="R24" s="7"/>
      <c r="S24" s="5"/>
      <c r="T24" s="39"/>
      <c r="U24" s="7"/>
      <c r="V24" s="5"/>
      <c r="W24" s="57" t="s">
        <v>39</v>
      </c>
      <c r="X24" s="7"/>
      <c r="Y24" s="5"/>
      <c r="Z24" s="7" t="s">
        <v>40</v>
      </c>
      <c r="AA24" s="7"/>
      <c r="AB24" s="5"/>
      <c r="AC24" s="7"/>
      <c r="AD24" s="7"/>
      <c r="AE24" s="5"/>
      <c r="AF24" s="57"/>
      <c r="AG24" s="7"/>
      <c r="AH24" s="5"/>
      <c r="AI24" s="19" t="s">
        <v>48</v>
      </c>
      <c r="AJ24" s="6"/>
      <c r="AK24" s="6"/>
      <c r="AL24" s="6"/>
    </row>
    <row r="25" spans="1:49" s="19" customFormat="1" ht="20.25" customHeight="1" x14ac:dyDescent="0.15">
      <c r="A25" s="47"/>
      <c r="B25" s="48"/>
      <c r="C25" s="62" t="s">
        <v>19</v>
      </c>
      <c r="D25" s="62"/>
      <c r="J25" s="5"/>
      <c r="L25" s="7"/>
      <c r="M25" s="5"/>
      <c r="O25" s="7"/>
      <c r="P25" s="5"/>
      <c r="R25" s="7"/>
      <c r="S25" s="5"/>
      <c r="T25" s="39"/>
      <c r="U25" s="7"/>
      <c r="V25" s="5"/>
      <c r="W25" s="57" t="s">
        <v>33</v>
      </c>
      <c r="X25" s="7"/>
      <c r="Y25" s="5"/>
      <c r="Z25" s="7" t="s">
        <v>41</v>
      </c>
      <c r="AA25" s="7"/>
      <c r="AB25" s="5"/>
      <c r="AC25" s="7"/>
      <c r="AD25" s="7"/>
      <c r="AE25" s="5"/>
      <c r="AF25" s="57"/>
      <c r="AG25" s="7"/>
      <c r="AH25" s="5"/>
      <c r="AI25" s="19" t="s">
        <v>49</v>
      </c>
      <c r="AJ25" s="6"/>
      <c r="AK25" s="6"/>
      <c r="AL25" s="6"/>
    </row>
    <row r="26" spans="1:49" x14ac:dyDescent="0.15">
      <c r="C26" s="50"/>
      <c r="D26" s="50"/>
    </row>
    <row r="27" spans="1:49" x14ac:dyDescent="0.15">
      <c r="C27" s="50"/>
      <c r="D27" s="50"/>
    </row>
    <row r="28" spans="1:49" x14ac:dyDescent="0.15">
      <c r="C28" s="50"/>
      <c r="D28" s="50"/>
    </row>
    <row r="29" spans="1:49" x14ac:dyDescent="0.15">
      <c r="C29" s="50"/>
      <c r="D29" s="50"/>
    </row>
    <row r="30" spans="1:49" x14ac:dyDescent="0.15">
      <c r="C30" s="50"/>
      <c r="D30" s="50"/>
    </row>
    <row r="31" spans="1:49" x14ac:dyDescent="0.15">
      <c r="C31" s="50"/>
      <c r="D31" s="50"/>
    </row>
    <row r="32" spans="1:49" x14ac:dyDescent="0.15">
      <c r="C32" s="50"/>
      <c r="D32" s="50"/>
    </row>
    <row r="33" spans="3:4" x14ac:dyDescent="0.15">
      <c r="C33" s="50"/>
      <c r="D33" s="50"/>
    </row>
    <row r="34" spans="3:4" x14ac:dyDescent="0.15">
      <c r="C34" s="50"/>
      <c r="D34" s="50"/>
    </row>
    <row r="35" spans="3:4" x14ac:dyDescent="0.15">
      <c r="C35" s="50"/>
      <c r="D35" s="50"/>
    </row>
    <row r="36" spans="3:4" x14ac:dyDescent="0.15">
      <c r="C36" s="50"/>
      <c r="D36" s="50"/>
    </row>
    <row r="37" spans="3:4" x14ac:dyDescent="0.15">
      <c r="C37" s="50"/>
      <c r="D37" s="50"/>
    </row>
    <row r="38" spans="3:4" x14ac:dyDescent="0.15">
      <c r="C38" s="50"/>
      <c r="D38" s="50"/>
    </row>
    <row r="39" spans="3:4" x14ac:dyDescent="0.15">
      <c r="C39" s="50"/>
      <c r="D39" s="50"/>
    </row>
    <row r="40" spans="3:4" x14ac:dyDescent="0.15">
      <c r="C40" s="50"/>
      <c r="D40" s="50"/>
    </row>
    <row r="41" spans="3:4" x14ac:dyDescent="0.15">
      <c r="C41" s="50"/>
      <c r="D41" s="50"/>
    </row>
    <row r="42" spans="3:4" x14ac:dyDescent="0.15">
      <c r="C42" s="50"/>
      <c r="D42" s="50"/>
    </row>
    <row r="43" spans="3:4" x14ac:dyDescent="0.15">
      <c r="C43" s="50"/>
      <c r="D43" s="50"/>
    </row>
    <row r="44" spans="3:4" x14ac:dyDescent="0.15">
      <c r="C44" s="50"/>
      <c r="D44" s="50"/>
    </row>
    <row r="45" spans="3:4" x14ac:dyDescent="0.15">
      <c r="C45" s="50"/>
      <c r="D45" s="50"/>
    </row>
    <row r="46" spans="3:4" x14ac:dyDescent="0.15">
      <c r="C46" s="50"/>
      <c r="D46" s="50"/>
    </row>
    <row r="47" spans="3:4" x14ac:dyDescent="0.15">
      <c r="C47" s="50"/>
      <c r="D47" s="50"/>
    </row>
    <row r="48" spans="3:4" x14ac:dyDescent="0.15">
      <c r="C48" s="50"/>
      <c r="D48" s="50"/>
    </row>
    <row r="49" spans="3:4" x14ac:dyDescent="0.15">
      <c r="C49" s="50"/>
      <c r="D49" s="50"/>
    </row>
    <row r="50" spans="3:4" x14ac:dyDescent="0.15">
      <c r="C50" s="50"/>
      <c r="D50" s="50"/>
    </row>
    <row r="51" spans="3:4" x14ac:dyDescent="0.15">
      <c r="C51" s="50"/>
      <c r="D51" s="50"/>
    </row>
    <row r="52" spans="3:4" x14ac:dyDescent="0.15">
      <c r="C52" s="50"/>
      <c r="D52" s="50"/>
    </row>
    <row r="53" spans="3:4" x14ac:dyDescent="0.15">
      <c r="C53" s="50"/>
      <c r="D53" s="50"/>
    </row>
    <row r="54" spans="3:4" x14ac:dyDescent="0.15">
      <c r="C54" s="50"/>
      <c r="D54" s="50"/>
    </row>
    <row r="55" spans="3:4" x14ac:dyDescent="0.15">
      <c r="C55" s="50"/>
      <c r="D55" s="50"/>
    </row>
    <row r="56" spans="3:4" x14ac:dyDescent="0.15">
      <c r="C56" s="50"/>
      <c r="D56" s="50"/>
    </row>
    <row r="57" spans="3:4" x14ac:dyDescent="0.15">
      <c r="C57" s="50"/>
      <c r="D57" s="50"/>
    </row>
    <row r="58" spans="3:4" x14ac:dyDescent="0.15">
      <c r="C58" s="50"/>
      <c r="D58" s="50"/>
    </row>
    <row r="59" spans="3:4" x14ac:dyDescent="0.15">
      <c r="C59" s="50"/>
      <c r="D59" s="50"/>
    </row>
    <row r="60" spans="3:4" x14ac:dyDescent="0.15">
      <c r="C60" s="50"/>
      <c r="D60" s="50"/>
    </row>
    <row r="61" spans="3:4" x14ac:dyDescent="0.15">
      <c r="C61" s="50"/>
      <c r="D61" s="50"/>
    </row>
    <row r="62" spans="3:4" x14ac:dyDescent="0.15">
      <c r="C62" s="50"/>
      <c r="D62" s="50"/>
    </row>
    <row r="63" spans="3:4" x14ac:dyDescent="0.15">
      <c r="C63" s="50"/>
      <c r="D63" s="50"/>
    </row>
    <row r="64" spans="3:4" x14ac:dyDescent="0.15">
      <c r="C64" s="50"/>
      <c r="D64" s="50"/>
    </row>
    <row r="65" spans="3:4" x14ac:dyDescent="0.15">
      <c r="C65" s="50"/>
      <c r="D65" s="50"/>
    </row>
    <row r="66" spans="3:4" x14ac:dyDescent="0.15">
      <c r="C66" s="50"/>
      <c r="D66" s="50"/>
    </row>
    <row r="67" spans="3:4" x14ac:dyDescent="0.15">
      <c r="C67" s="50"/>
      <c r="D67" s="50"/>
    </row>
    <row r="68" spans="3:4" x14ac:dyDescent="0.15">
      <c r="C68" s="50"/>
      <c r="D68" s="50"/>
    </row>
    <row r="69" spans="3:4" x14ac:dyDescent="0.15">
      <c r="C69" s="50"/>
      <c r="D69" s="50"/>
    </row>
    <row r="70" spans="3:4" x14ac:dyDescent="0.15">
      <c r="C70" s="50"/>
      <c r="D70" s="50"/>
    </row>
    <row r="71" spans="3:4" x14ac:dyDescent="0.15">
      <c r="C71" s="50"/>
      <c r="D71" s="50"/>
    </row>
    <row r="72" spans="3:4" x14ac:dyDescent="0.15">
      <c r="C72" s="50"/>
      <c r="D72" s="50"/>
    </row>
    <row r="73" spans="3:4" x14ac:dyDescent="0.15">
      <c r="C73" s="50"/>
      <c r="D73" s="50"/>
    </row>
    <row r="74" spans="3:4" x14ac:dyDescent="0.15">
      <c r="C74" s="50"/>
      <c r="D74" s="50"/>
    </row>
    <row r="75" spans="3:4" x14ac:dyDescent="0.15">
      <c r="C75" s="50"/>
      <c r="D75" s="50"/>
    </row>
    <row r="76" spans="3:4" x14ac:dyDescent="0.15">
      <c r="C76" s="50"/>
      <c r="D76" s="50"/>
    </row>
    <row r="77" spans="3:4" x14ac:dyDescent="0.15">
      <c r="C77" s="50"/>
      <c r="D77" s="50"/>
    </row>
    <row r="78" spans="3:4" x14ac:dyDescent="0.15">
      <c r="C78" s="50"/>
      <c r="D78" s="50"/>
    </row>
    <row r="79" spans="3:4" x14ac:dyDescent="0.15">
      <c r="C79" s="50"/>
      <c r="D79" s="50"/>
    </row>
    <row r="80" spans="3:4" x14ac:dyDescent="0.15">
      <c r="C80" s="50"/>
      <c r="D80" s="50"/>
    </row>
    <row r="81" spans="3:4" x14ac:dyDescent="0.15">
      <c r="C81" s="50"/>
      <c r="D81" s="50"/>
    </row>
    <row r="82" spans="3:4" x14ac:dyDescent="0.15">
      <c r="C82" s="50"/>
      <c r="D82" s="50"/>
    </row>
    <row r="83" spans="3:4" x14ac:dyDescent="0.15">
      <c r="C83" s="50"/>
      <c r="D83" s="50"/>
    </row>
    <row r="84" spans="3:4" x14ac:dyDescent="0.15">
      <c r="C84" s="50"/>
      <c r="D84" s="50"/>
    </row>
    <row r="85" spans="3:4" x14ac:dyDescent="0.15">
      <c r="C85" s="50"/>
      <c r="D85" s="50"/>
    </row>
    <row r="86" spans="3:4" x14ac:dyDescent="0.15">
      <c r="C86" s="50"/>
      <c r="D86" s="50"/>
    </row>
    <row r="87" spans="3:4" x14ac:dyDescent="0.15">
      <c r="C87" s="50"/>
      <c r="D87" s="50"/>
    </row>
    <row r="88" spans="3:4" x14ac:dyDescent="0.15">
      <c r="C88" s="50"/>
      <c r="D88" s="50"/>
    </row>
    <row r="89" spans="3:4" x14ac:dyDescent="0.15">
      <c r="C89" s="50"/>
      <c r="D89" s="50"/>
    </row>
  </sheetData>
  <mergeCells count="13">
    <mergeCell ref="B4:C5"/>
    <mergeCell ref="B7:C7"/>
    <mergeCell ref="A9:C9"/>
    <mergeCell ref="B10:C10"/>
    <mergeCell ref="B13:C13"/>
    <mergeCell ref="B16:C16"/>
    <mergeCell ref="B17:C17"/>
    <mergeCell ref="B18:C18"/>
    <mergeCell ref="C25:D25"/>
    <mergeCell ref="A20:C20"/>
    <mergeCell ref="B21:C21"/>
    <mergeCell ref="B22:C22"/>
    <mergeCell ref="C24:D24"/>
  </mergeCells>
  <phoneticPr fontId="1"/>
  <pageMargins left="0.70866141732283472" right="0.35433070866141736" top="0.6692913385826772" bottom="0.47244094488188981" header="0.23622047244094491" footer="0.19685039370078741"/>
  <pageSetup paperSize="9" scale="62" orientation="landscape" r:id="rId1"/>
  <headerFooter alignWithMargins="0"/>
  <rowBreaks count="1" manualBreakCount="1">
    <brk id="27" max="39" man="1"/>
  </rowBreaks>
  <colBreaks count="1" manualBreakCount="1">
    <brk id="3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八尾市役所</dc:creator>
  <cp:lastModifiedBy>辻田　英一郎</cp:lastModifiedBy>
  <cp:lastPrinted>2021-07-09T04:50:19Z</cp:lastPrinted>
  <dcterms:created xsi:type="dcterms:W3CDTF">2002-08-30T02:10:57Z</dcterms:created>
  <dcterms:modified xsi:type="dcterms:W3CDTF">2025-02-03T08:37:47Z</dcterms:modified>
</cp:coreProperties>
</file>