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3\"/>
    </mc:Choice>
  </mc:AlternateContent>
  <xr:revisionPtr revIDLastSave="0" documentId="13_ncr:1_{4053CB15-47A3-42E5-B970-AB266EB4E9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7" sheetId="1" r:id="rId1"/>
  </sheets>
  <definedNames>
    <definedName name="_xlnm.Print_Area" localSheetId="0">'17'!$A$1:$M$48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L39" i="1"/>
  <c r="K39" i="1"/>
  <c r="J39" i="1"/>
  <c r="I39" i="1"/>
  <c r="H39" i="1"/>
  <c r="G39" i="1"/>
  <c r="F39" i="1"/>
  <c r="E13" i="1"/>
  <c r="E26" i="1"/>
  <c r="D26" i="1" s="1"/>
  <c r="C39" i="1"/>
  <c r="M38" i="1"/>
  <c r="L38" i="1"/>
  <c r="K38" i="1"/>
  <c r="J38" i="1"/>
  <c r="I38" i="1"/>
  <c r="H38" i="1"/>
  <c r="G38" i="1"/>
  <c r="F38" i="1"/>
  <c r="E12" i="1"/>
  <c r="D12" i="1" s="1"/>
  <c r="E25" i="1"/>
  <c r="D25" i="1" s="1"/>
  <c r="C38" i="1"/>
  <c r="M37" i="1"/>
  <c r="L37" i="1"/>
  <c r="J37" i="1"/>
  <c r="I37" i="1"/>
  <c r="H37" i="1"/>
  <c r="G37" i="1"/>
  <c r="F37" i="1"/>
  <c r="E11" i="1"/>
  <c r="E24" i="1"/>
  <c r="D24" i="1"/>
  <c r="C37" i="1"/>
  <c r="M36" i="1"/>
  <c r="L36" i="1"/>
  <c r="K36" i="1"/>
  <c r="J36" i="1"/>
  <c r="I36" i="1"/>
  <c r="H36" i="1"/>
  <c r="G36" i="1"/>
  <c r="F36" i="1"/>
  <c r="E10" i="1"/>
  <c r="E23" i="1"/>
  <c r="D23" i="1" s="1"/>
  <c r="C36" i="1"/>
  <c r="K35" i="1"/>
  <c r="J35" i="1"/>
  <c r="I35" i="1"/>
  <c r="H35" i="1"/>
  <c r="G35" i="1"/>
  <c r="F35" i="1"/>
  <c r="E9" i="1"/>
  <c r="E22" i="1"/>
  <c r="D22" i="1" s="1"/>
  <c r="C35" i="1"/>
  <c r="K34" i="1"/>
  <c r="J34" i="1"/>
  <c r="I34" i="1"/>
  <c r="H34" i="1"/>
  <c r="G34" i="1"/>
  <c r="F34" i="1"/>
  <c r="E8" i="1"/>
  <c r="D8" i="1" s="1"/>
  <c r="E21" i="1"/>
  <c r="D21" i="1" s="1"/>
  <c r="C34" i="1"/>
  <c r="D34" i="1" l="1"/>
  <c r="E34" i="1"/>
  <c r="E39" i="1"/>
  <c r="D38" i="1"/>
  <c r="E36" i="1"/>
  <c r="E37" i="1"/>
  <c r="E35" i="1"/>
  <c r="E38" i="1"/>
  <c r="D9" i="1"/>
  <c r="D35" i="1" s="1"/>
  <c r="D11" i="1"/>
  <c r="D37" i="1" s="1"/>
  <c r="D10" i="1"/>
  <c r="D36" i="1" s="1"/>
  <c r="D13" i="1"/>
  <c r="D39" i="1" s="1"/>
</calcChain>
</file>

<file path=xl/sharedStrings.xml><?xml version="1.0" encoding="utf-8"?>
<sst xmlns="http://schemas.openxmlformats.org/spreadsheetml/2006/main" count="86" uniqueCount="46">
  <si>
    <t>人</t>
  </si>
  <si>
    <t>資料：</t>
  </si>
  <si>
    <t>総務省統計局「国勢調査報告」</t>
  </si>
  <si>
    <t>労　　　　働　　　　力　　　　人　　　　口</t>
  </si>
  <si>
    <t>総　　数</t>
  </si>
  <si>
    <t>就　　　　　業　　　　　者</t>
  </si>
  <si>
    <t>主に仕事</t>
  </si>
  <si>
    <t>家事のほ</t>
  </si>
  <si>
    <t>通学のかた</t>
  </si>
  <si>
    <t>休業者</t>
  </si>
  <si>
    <t>か 仕 事</t>
  </si>
  <si>
    <t>わら仕事</t>
  </si>
  <si>
    <t>昭　和</t>
  </si>
  <si>
    <t>-</t>
  </si>
  <si>
    <t>５０</t>
  </si>
  <si>
    <t>５５</t>
  </si>
  <si>
    <t>６０</t>
  </si>
  <si>
    <t>　２</t>
  </si>
  <si>
    <t>　７</t>
  </si>
  <si>
    <t>男</t>
  </si>
  <si>
    <t>女</t>
  </si>
  <si>
    <t>１７</t>
    <phoneticPr fontId="1"/>
  </si>
  <si>
    <t>２２</t>
    <phoneticPr fontId="1"/>
  </si>
  <si>
    <t>男  女  別</t>
    <phoneticPr fontId="1"/>
  </si>
  <si>
    <t>年  　　　　 次</t>
    <rPh sb="0" eb="1">
      <t>ネン</t>
    </rPh>
    <rPh sb="8" eb="9">
      <t>ツギ</t>
    </rPh>
    <phoneticPr fontId="1"/>
  </si>
  <si>
    <t>完　全
失業者</t>
    <rPh sb="4" eb="7">
      <t>シツギョウシャ</t>
    </rPh>
    <phoneticPr fontId="1"/>
  </si>
  <si>
    <t>う　ち
家　事</t>
    <rPh sb="4" eb="5">
      <t>イエ</t>
    </rPh>
    <rPh sb="6" eb="7">
      <t>コト</t>
    </rPh>
    <phoneticPr fontId="1"/>
  </si>
  <si>
    <t>う　ち
通　学</t>
    <rPh sb="4" eb="5">
      <t>ツウ</t>
    </rPh>
    <rPh sb="6" eb="7">
      <t>ガク</t>
    </rPh>
    <phoneticPr fontId="1"/>
  </si>
  <si>
    <t>2）</t>
    <phoneticPr fontId="1"/>
  </si>
  <si>
    <t>１７．　労 働 力 状 態 、 男 女 別 １ ５ 歳 以 上 人 口</t>
    <phoneticPr fontId="1"/>
  </si>
  <si>
    <t>注1）</t>
    <rPh sb="0" eb="1">
      <t>チュウ</t>
    </rPh>
    <phoneticPr fontId="1"/>
  </si>
  <si>
    <t>２７</t>
    <phoneticPr fontId="1"/>
  </si>
  <si>
    <t>総数には労働力状態「不詳」を含む。</t>
    <phoneticPr fontId="1"/>
  </si>
  <si>
    <t>総数</t>
    <rPh sb="0" eb="2">
      <t>ソウスウ</t>
    </rPh>
    <phoneticPr fontId="1"/>
  </si>
  <si>
    <t>非労働力人口総数には「その他」を含む。</t>
    <rPh sb="4" eb="6">
      <t>ジンコウ</t>
    </rPh>
    <rPh sb="6" eb="8">
      <t>ソウスウ</t>
    </rPh>
    <rPh sb="16" eb="17">
      <t>フク</t>
    </rPh>
    <phoneticPr fontId="1"/>
  </si>
  <si>
    <t>非労働力
人口</t>
    <rPh sb="0" eb="3">
      <t>ロウドウリョク</t>
    </rPh>
    <rPh sb="4" eb="6">
      <t>ジンコウ</t>
    </rPh>
    <phoneticPr fontId="1"/>
  </si>
  <si>
    <t>（各年10月1日現在）</t>
    <phoneticPr fontId="1"/>
  </si>
  <si>
    <t>令　和</t>
    <rPh sb="0" eb="1">
      <t>レイ</t>
    </rPh>
    <rPh sb="2" eb="3">
      <t>カズ</t>
    </rPh>
    <phoneticPr fontId="1"/>
  </si>
  <si>
    <t>　２</t>
    <phoneticPr fontId="1"/>
  </si>
  <si>
    <t>　２</t>
    <phoneticPr fontId="1"/>
  </si>
  <si>
    <t>平　成</t>
    <phoneticPr fontId="1"/>
  </si>
  <si>
    <t>４５年</t>
    <phoneticPr fontId="1"/>
  </si>
  <si>
    <t>１２年</t>
    <phoneticPr fontId="1"/>
  </si>
  <si>
    <t>１２年</t>
    <phoneticPr fontId="1"/>
  </si>
  <si>
    <t>平　成</t>
    <phoneticPr fontId="1"/>
  </si>
  <si>
    <t>平　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</si>
</sst>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8" x14ac:knownFonts="1">
    <font>
      <sz val="11"/>
      <name val="ＭＳ Ｐゴシック"/>
      <family val="3"/>
      <charset val="128"/>
    </font>
    <font>
      <sz val="10"/>
      <name val="MS Sans Serif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63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left"/>
    </xf>
    <xf numFmtId="0" fontId="5" fillId="2" borderId="4" xfId="0" applyFont="1" applyFill="1" applyBorder="1"/>
    <xf numFmtId="0" fontId="5" fillId="2" borderId="0" xfId="0" applyFont="1" applyFill="1"/>
    <xf numFmtId="0" fontId="5" fillId="2" borderId="6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6" xfId="0" quotePrefix="1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applyFont="1" applyFill="1" applyBorder="1"/>
    <xf numFmtId="0" fontId="5" fillId="2" borderId="6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0" fontId="5" fillId="2" borderId="0" xfId="0" quotePrefix="1" applyFont="1" applyFill="1" applyAlignment="1">
      <alignment horizontal="left"/>
    </xf>
    <xf numFmtId="0" fontId="5" fillId="2" borderId="0" xfId="0" quotePrefix="1" applyFont="1" applyFill="1" applyAlignment="1">
      <alignment horizontal="center"/>
    </xf>
    <xf numFmtId="176" fontId="5" fillId="2" borderId="7" xfId="0" applyNumberFormat="1" applyFont="1" applyFill="1" applyBorder="1"/>
    <xf numFmtId="176" fontId="5" fillId="2" borderId="0" xfId="0" applyNumberFormat="1" applyFont="1" applyFill="1"/>
    <xf numFmtId="176" fontId="5" fillId="2" borderId="0" xfId="0" applyNumberFormat="1" applyFont="1" applyFill="1" applyAlignment="1">
      <alignment horizontal="right"/>
    </xf>
    <xf numFmtId="176" fontId="6" fillId="2" borderId="7" xfId="3" applyNumberFormat="1" applyFont="1" applyFill="1" applyBorder="1" applyAlignment="1"/>
    <xf numFmtId="176" fontId="6" fillId="2" borderId="0" xfId="3" applyNumberFormat="1" applyFont="1" applyFill="1" applyBorder="1" applyAlignment="1"/>
    <xf numFmtId="0" fontId="5" fillId="2" borderId="0" xfId="0" applyFont="1" applyFill="1" applyBorder="1"/>
    <xf numFmtId="0" fontId="5" fillId="2" borderId="8" xfId="0" quotePrefix="1" applyFont="1" applyFill="1" applyBorder="1" applyAlignment="1">
      <alignment horizontal="left"/>
    </xf>
    <xf numFmtId="0" fontId="5" fillId="2" borderId="9" xfId="0" quotePrefix="1" applyFont="1" applyFill="1" applyBorder="1" applyAlignment="1">
      <alignment horizontal="left"/>
    </xf>
    <xf numFmtId="176" fontId="6" fillId="2" borderId="6" xfId="3" applyNumberFormat="1" applyFont="1" applyFill="1" applyBorder="1" applyAlignment="1"/>
    <xf numFmtId="176" fontId="6" fillId="2" borderId="9" xfId="3" applyNumberFormat="1" applyFont="1" applyFill="1" applyBorder="1" applyAlignment="1"/>
    <xf numFmtId="0" fontId="5" fillId="2" borderId="0" xfId="0" applyFont="1" applyFill="1" applyAlignment="1">
      <alignment horizontal="centerContinuous"/>
    </xf>
    <xf numFmtId="0" fontId="5" fillId="2" borderId="0" xfId="0" quotePrefix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/>
    </xf>
    <xf numFmtId="176" fontId="5" fillId="2" borderId="0" xfId="0" applyNumberFormat="1" applyFont="1" applyFill="1" applyBorder="1"/>
    <xf numFmtId="176" fontId="5" fillId="2" borderId="0" xfId="0" applyNumberFormat="1" applyFont="1" applyFill="1" applyBorder="1" applyAlignment="1">
      <alignment horizontal="right"/>
    </xf>
    <xf numFmtId="0" fontId="7" fillId="2" borderId="3" xfId="0" applyFont="1" applyFill="1" applyBorder="1"/>
    <xf numFmtId="0" fontId="7" fillId="2" borderId="4" xfId="0" applyFont="1" applyFill="1" applyBorder="1"/>
    <xf numFmtId="0" fontId="0" fillId="2" borderId="0" xfId="0" applyNumberFormat="1" applyFont="1" applyFill="1" applyBorder="1" applyAlignment="1" applyProtection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quotePrefix="1" applyFont="1" applyFill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quotePrefix="1" applyFont="1" applyFill="1" applyBorder="1" applyAlignment="1">
      <alignment vertical="center" justifyLastLine="1"/>
    </xf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distributed" justifyLastLine="1"/>
    </xf>
    <xf numFmtId="0" fontId="5" fillId="2" borderId="15" xfId="0" applyFont="1" applyFill="1" applyBorder="1" applyAlignment="1">
      <alignment horizontal="distributed" justifyLastLine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0" xfId="0" applyFont="1" applyFill="1" applyAlignment="1">
      <alignment horizontal="distributed" vertical="center" justifyLastLine="1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12" xfId="0" quotePrefix="1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2" xfId="0" quotePrefix="1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 vertical="center" wrapText="1" justifyLastLine="1"/>
    </xf>
    <xf numFmtId="0" fontId="5" fillId="2" borderId="7" xfId="0" quotePrefix="1" applyFont="1" applyFill="1" applyBorder="1" applyAlignment="1">
      <alignment horizontal="center" vertical="center" justifyLastLine="1"/>
    </xf>
    <xf numFmtId="0" fontId="5" fillId="2" borderId="6" xfId="0" quotePrefix="1" applyFont="1" applyFill="1" applyBorder="1" applyAlignment="1">
      <alignment horizontal="center" vertical="center" justifyLastLine="1"/>
    </xf>
  </cellXfs>
  <cellStyles count="4">
    <cellStyle name="Header1" xfId="1" xr:uid="{00000000-0005-0000-0000-000000000000}"/>
    <cellStyle name="Header2" xfId="2" xr:uid="{00000000-0005-0000-0000-000001000000}"/>
    <cellStyle name="標準" xfId="0" builtinId="0"/>
    <cellStyle name="標準_JB1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showGridLines="0" tabSelected="1" zoomScale="75" zoomScaleNormal="75" workbookViewId="0"/>
  </sheetViews>
  <sheetFormatPr defaultRowHeight="13.5" x14ac:dyDescent="0.15"/>
  <cols>
    <col min="1" max="2" width="8.625" style="1" customWidth="1"/>
    <col min="3" max="13" width="10.625" style="1" customWidth="1"/>
    <col min="14" max="16384" width="9" style="1"/>
  </cols>
  <sheetData>
    <row r="1" spans="1:14" ht="24" customHeight="1" x14ac:dyDescent="0.2">
      <c r="C1" s="2" t="s">
        <v>29</v>
      </c>
    </row>
    <row r="2" spans="1:14" s="4" customFormat="1" ht="24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M2" s="40" t="s">
        <v>36</v>
      </c>
    </row>
    <row r="3" spans="1:14" s="4" customFormat="1" ht="18" customHeight="1" x14ac:dyDescent="0.15">
      <c r="C3" s="9"/>
      <c r="D3" s="10" t="s">
        <v>3</v>
      </c>
      <c r="E3" s="11"/>
      <c r="F3" s="12"/>
      <c r="G3" s="12"/>
      <c r="H3" s="12"/>
      <c r="I3" s="12"/>
      <c r="J3" s="12"/>
      <c r="K3" s="60" t="s">
        <v>35</v>
      </c>
      <c r="L3" s="41"/>
      <c r="M3" s="41"/>
    </row>
    <row r="4" spans="1:14" s="4" customFormat="1" ht="18" customHeight="1" x14ac:dyDescent="0.15">
      <c r="A4" s="47" t="s">
        <v>23</v>
      </c>
      <c r="B4" s="48"/>
      <c r="C4" s="50" t="s">
        <v>4</v>
      </c>
      <c r="D4" s="13"/>
      <c r="E4" s="10" t="s">
        <v>5</v>
      </c>
      <c r="F4" s="12"/>
      <c r="G4" s="12"/>
      <c r="H4" s="12"/>
      <c r="I4" s="12"/>
      <c r="J4" s="49" t="s">
        <v>25</v>
      </c>
      <c r="K4" s="61"/>
      <c r="L4" s="52" t="s">
        <v>26</v>
      </c>
      <c r="M4" s="55" t="s">
        <v>27</v>
      </c>
    </row>
    <row r="5" spans="1:14" s="4" customFormat="1" ht="18" customHeight="1" x14ac:dyDescent="0.15">
      <c r="A5" s="47" t="s">
        <v>24</v>
      </c>
      <c r="B5" s="48"/>
      <c r="C5" s="58"/>
      <c r="D5" s="13" t="s">
        <v>4</v>
      </c>
      <c r="E5" s="59" t="s">
        <v>4</v>
      </c>
      <c r="F5" s="45" t="s">
        <v>6</v>
      </c>
      <c r="G5" s="13" t="s">
        <v>7</v>
      </c>
      <c r="H5" s="13" t="s">
        <v>8</v>
      </c>
      <c r="I5" s="45" t="s">
        <v>9</v>
      </c>
      <c r="J5" s="50"/>
      <c r="K5" s="61"/>
      <c r="L5" s="53"/>
      <c r="M5" s="56"/>
      <c r="N5" s="24"/>
    </row>
    <row r="6" spans="1:14" s="4" customFormat="1" ht="18" customHeight="1" x14ac:dyDescent="0.15">
      <c r="A6" s="14"/>
      <c r="B6" s="14"/>
      <c r="C6" s="15"/>
      <c r="D6" s="16"/>
      <c r="E6" s="46"/>
      <c r="F6" s="46"/>
      <c r="G6" s="5" t="s">
        <v>10</v>
      </c>
      <c r="H6" s="6" t="s">
        <v>11</v>
      </c>
      <c r="I6" s="46"/>
      <c r="J6" s="51"/>
      <c r="K6" s="62"/>
      <c r="L6" s="54"/>
      <c r="M6" s="57"/>
    </row>
    <row r="7" spans="1:14" s="4" customFormat="1" ht="24" customHeight="1" x14ac:dyDescent="0.15">
      <c r="A7" s="43" t="s">
        <v>33</v>
      </c>
      <c r="B7" s="44"/>
      <c r="C7" s="8" t="s">
        <v>0</v>
      </c>
      <c r="H7" s="17"/>
    </row>
    <row r="8" spans="1:14" s="4" customFormat="1" ht="24" hidden="1" customHeight="1" x14ac:dyDescent="0.15">
      <c r="A8" s="18" t="s">
        <v>12</v>
      </c>
      <c r="B8" s="17" t="s">
        <v>41</v>
      </c>
      <c r="C8" s="19">
        <v>168866</v>
      </c>
      <c r="D8" s="20">
        <f t="shared" ref="D8:D13" si="0">E8+J8</f>
        <v>105656</v>
      </c>
      <c r="E8" s="20">
        <f t="shared" ref="E8:E13" si="1">SUM(F8:I8)</f>
        <v>104095</v>
      </c>
      <c r="F8" s="20">
        <v>90388</v>
      </c>
      <c r="G8" s="20">
        <v>11755</v>
      </c>
      <c r="H8" s="20">
        <v>976</v>
      </c>
      <c r="I8" s="20">
        <v>976</v>
      </c>
      <c r="J8" s="20">
        <v>1561</v>
      </c>
      <c r="K8" s="20">
        <v>63201</v>
      </c>
      <c r="L8" s="21" t="s">
        <v>13</v>
      </c>
      <c r="M8" s="21" t="s">
        <v>13</v>
      </c>
    </row>
    <row r="9" spans="1:14" s="4" customFormat="1" ht="24" hidden="1" customHeight="1" x14ac:dyDescent="0.15">
      <c r="A9" s="18"/>
      <c r="B9" s="17" t="s">
        <v>14</v>
      </c>
      <c r="C9" s="19">
        <v>189085</v>
      </c>
      <c r="D9" s="20">
        <f t="shared" si="0"/>
        <v>114132</v>
      </c>
      <c r="E9" s="20">
        <f t="shared" si="1"/>
        <v>111093</v>
      </c>
      <c r="F9" s="20">
        <v>96647</v>
      </c>
      <c r="G9" s="20">
        <v>12809</v>
      </c>
      <c r="H9" s="20">
        <v>632</v>
      </c>
      <c r="I9" s="20">
        <v>1005</v>
      </c>
      <c r="J9" s="20">
        <v>3039</v>
      </c>
      <c r="K9" s="20">
        <v>74953</v>
      </c>
      <c r="L9" s="21" t="s">
        <v>13</v>
      </c>
      <c r="M9" s="21" t="s">
        <v>13</v>
      </c>
    </row>
    <row r="10" spans="1:14" s="4" customFormat="1" ht="24" hidden="1" customHeight="1" x14ac:dyDescent="0.15">
      <c r="A10" s="7"/>
      <c r="B10" s="17" t="s">
        <v>15</v>
      </c>
      <c r="C10" s="19">
        <v>202114</v>
      </c>
      <c r="D10" s="20">
        <f t="shared" si="0"/>
        <v>121542</v>
      </c>
      <c r="E10" s="20">
        <f t="shared" si="1"/>
        <v>118223</v>
      </c>
      <c r="F10" s="20">
        <v>98812</v>
      </c>
      <c r="G10" s="20">
        <v>17066</v>
      </c>
      <c r="H10" s="20">
        <v>1109</v>
      </c>
      <c r="I10" s="20">
        <v>1236</v>
      </c>
      <c r="J10" s="20">
        <v>3319</v>
      </c>
      <c r="K10" s="20">
        <v>80168</v>
      </c>
      <c r="L10" s="20">
        <v>47447</v>
      </c>
      <c r="M10" s="20">
        <v>21290</v>
      </c>
    </row>
    <row r="11" spans="1:14" s="4" customFormat="1" ht="24" hidden="1" customHeight="1" x14ac:dyDescent="0.15">
      <c r="A11" s="7"/>
      <c r="B11" s="17" t="s">
        <v>16</v>
      </c>
      <c r="C11" s="19">
        <v>215521</v>
      </c>
      <c r="D11" s="20">
        <f t="shared" si="0"/>
        <v>130605</v>
      </c>
      <c r="E11" s="20">
        <f t="shared" si="1"/>
        <v>125806</v>
      </c>
      <c r="F11" s="20">
        <v>103081</v>
      </c>
      <c r="G11" s="20">
        <v>20058</v>
      </c>
      <c r="H11" s="20">
        <v>1431</v>
      </c>
      <c r="I11" s="20">
        <v>1236</v>
      </c>
      <c r="J11" s="20">
        <v>4799</v>
      </c>
      <c r="K11" s="20">
        <v>84151</v>
      </c>
      <c r="L11" s="20">
        <v>44762</v>
      </c>
      <c r="M11" s="20">
        <v>24611</v>
      </c>
    </row>
    <row r="12" spans="1:14" s="4" customFormat="1" ht="24" hidden="1" customHeight="1" x14ac:dyDescent="0.15">
      <c r="A12" s="7" t="s">
        <v>40</v>
      </c>
      <c r="B12" s="17" t="s">
        <v>17</v>
      </c>
      <c r="C12" s="19">
        <v>227706</v>
      </c>
      <c r="D12" s="20">
        <f t="shared" si="0"/>
        <v>139022</v>
      </c>
      <c r="E12" s="20">
        <f t="shared" si="1"/>
        <v>133784</v>
      </c>
      <c r="F12" s="20">
        <v>112848</v>
      </c>
      <c r="G12" s="20">
        <v>17979</v>
      </c>
      <c r="H12" s="20">
        <v>1736</v>
      </c>
      <c r="I12" s="20">
        <v>1221</v>
      </c>
      <c r="J12" s="20">
        <v>5238</v>
      </c>
      <c r="K12" s="20">
        <v>87182</v>
      </c>
      <c r="L12" s="20">
        <v>45856</v>
      </c>
      <c r="M12" s="20">
        <v>24453</v>
      </c>
    </row>
    <row r="13" spans="1:14" s="4" customFormat="1" ht="24" hidden="1" customHeight="1" x14ac:dyDescent="0.15">
      <c r="B13" s="17" t="s">
        <v>18</v>
      </c>
      <c r="C13" s="19">
        <v>233938</v>
      </c>
      <c r="D13" s="20">
        <f t="shared" si="0"/>
        <v>145052</v>
      </c>
      <c r="E13" s="20">
        <f t="shared" si="1"/>
        <v>136822</v>
      </c>
      <c r="F13" s="20">
        <v>114676</v>
      </c>
      <c r="G13" s="20">
        <v>18664</v>
      </c>
      <c r="H13" s="20">
        <v>2131</v>
      </c>
      <c r="I13" s="20">
        <v>1351</v>
      </c>
      <c r="J13" s="20">
        <v>8230</v>
      </c>
      <c r="K13" s="20">
        <v>86629</v>
      </c>
      <c r="L13" s="20">
        <v>47111</v>
      </c>
      <c r="M13" s="20">
        <v>19260</v>
      </c>
    </row>
    <row r="14" spans="1:14" s="4" customFormat="1" ht="24" customHeight="1" x14ac:dyDescent="0.15">
      <c r="A14" s="7" t="s">
        <v>40</v>
      </c>
      <c r="B14" s="17" t="s">
        <v>42</v>
      </c>
      <c r="C14" s="22">
        <v>233685</v>
      </c>
      <c r="D14" s="23">
        <v>138230</v>
      </c>
      <c r="E14" s="23">
        <v>128919</v>
      </c>
      <c r="F14" s="23">
        <v>109235</v>
      </c>
      <c r="G14" s="23">
        <v>16069</v>
      </c>
      <c r="H14" s="23">
        <v>2140</v>
      </c>
      <c r="I14" s="23">
        <v>1475</v>
      </c>
      <c r="J14" s="23">
        <v>9311</v>
      </c>
      <c r="K14" s="23">
        <v>91888</v>
      </c>
      <c r="L14" s="23">
        <v>49820</v>
      </c>
      <c r="M14" s="23">
        <v>16351</v>
      </c>
    </row>
    <row r="15" spans="1:14" s="4" customFormat="1" ht="24" customHeight="1" x14ac:dyDescent="0.15">
      <c r="B15" s="17" t="s">
        <v>21</v>
      </c>
      <c r="C15" s="22">
        <v>232411</v>
      </c>
      <c r="D15" s="23">
        <v>132642</v>
      </c>
      <c r="E15" s="23">
        <v>122028</v>
      </c>
      <c r="F15" s="23">
        <v>100051</v>
      </c>
      <c r="G15" s="23">
        <v>17691</v>
      </c>
      <c r="H15" s="23">
        <v>2466</v>
      </c>
      <c r="I15" s="23">
        <v>1820</v>
      </c>
      <c r="J15" s="23">
        <v>10614</v>
      </c>
      <c r="K15" s="23">
        <v>92031</v>
      </c>
      <c r="L15" s="23">
        <v>43750</v>
      </c>
      <c r="M15" s="23">
        <v>13835</v>
      </c>
    </row>
    <row r="16" spans="1:14" s="4" customFormat="1" ht="24" customHeight="1" x14ac:dyDescent="0.15">
      <c r="A16" s="24"/>
      <c r="B16" s="25" t="s">
        <v>22</v>
      </c>
      <c r="C16" s="22">
        <v>226594</v>
      </c>
      <c r="D16" s="23">
        <v>124913</v>
      </c>
      <c r="E16" s="23">
        <v>115123</v>
      </c>
      <c r="F16" s="23">
        <v>93865</v>
      </c>
      <c r="G16" s="23">
        <v>16553</v>
      </c>
      <c r="H16" s="23">
        <v>2572</v>
      </c>
      <c r="I16" s="23">
        <v>2133</v>
      </c>
      <c r="J16" s="23">
        <v>9790</v>
      </c>
      <c r="K16" s="23">
        <v>88805</v>
      </c>
      <c r="L16" s="23">
        <v>41476</v>
      </c>
      <c r="M16" s="23">
        <v>13482</v>
      </c>
    </row>
    <row r="17" spans="1:13" s="4" customFormat="1" ht="24" customHeight="1" x14ac:dyDescent="0.15">
      <c r="A17" s="24"/>
      <c r="B17" s="25" t="s">
        <v>31</v>
      </c>
      <c r="C17" s="22">
        <v>231067</v>
      </c>
      <c r="D17" s="23">
        <v>120085</v>
      </c>
      <c r="E17" s="23">
        <v>113007</v>
      </c>
      <c r="F17" s="23">
        <v>91668</v>
      </c>
      <c r="G17" s="23">
        <v>17054</v>
      </c>
      <c r="H17" s="23">
        <v>2434</v>
      </c>
      <c r="I17" s="23">
        <v>1851</v>
      </c>
      <c r="J17" s="23">
        <v>7078</v>
      </c>
      <c r="K17" s="23">
        <v>92135</v>
      </c>
      <c r="L17" s="23">
        <v>36303</v>
      </c>
      <c r="M17" s="23">
        <v>13953</v>
      </c>
    </row>
    <row r="18" spans="1:13" s="4" customFormat="1" ht="24" customHeight="1" x14ac:dyDescent="0.15">
      <c r="A18" s="42" t="s">
        <v>37</v>
      </c>
      <c r="B18" s="25" t="s">
        <v>38</v>
      </c>
      <c r="C18" s="22">
        <v>227978</v>
      </c>
      <c r="D18" s="23">
        <v>116357</v>
      </c>
      <c r="E18" s="23">
        <v>111002</v>
      </c>
      <c r="F18" s="23">
        <v>89529</v>
      </c>
      <c r="G18" s="23">
        <v>15371</v>
      </c>
      <c r="H18" s="23">
        <v>3072</v>
      </c>
      <c r="I18" s="23">
        <v>3030</v>
      </c>
      <c r="J18" s="23">
        <v>5355</v>
      </c>
      <c r="K18" s="23">
        <v>80371</v>
      </c>
      <c r="L18" s="23">
        <v>29161</v>
      </c>
      <c r="M18" s="23">
        <v>10951</v>
      </c>
    </row>
    <row r="19" spans="1:13" s="4" customFormat="1" ht="24" customHeight="1" x14ac:dyDescent="0.15">
      <c r="A19" s="14"/>
      <c r="B19" s="26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s="4" customFormat="1" ht="24" customHeight="1" x14ac:dyDescent="0.15">
      <c r="A20" s="29" t="s">
        <v>19</v>
      </c>
      <c r="B20" s="29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s="4" customFormat="1" ht="24" hidden="1" customHeight="1" x14ac:dyDescent="0.15">
      <c r="A21" s="18" t="s">
        <v>12</v>
      </c>
      <c r="B21" s="17" t="s">
        <v>41</v>
      </c>
      <c r="C21" s="19">
        <v>84106</v>
      </c>
      <c r="D21" s="20">
        <f t="shared" ref="D21:D26" si="2">E21+J21</f>
        <v>73423</v>
      </c>
      <c r="E21" s="20">
        <f t="shared" ref="E21:E26" si="3">SUM(F21:I21)</f>
        <v>72294</v>
      </c>
      <c r="F21" s="20">
        <v>70671</v>
      </c>
      <c r="G21" s="20">
        <v>271</v>
      </c>
      <c r="H21" s="20">
        <v>657</v>
      </c>
      <c r="I21" s="20">
        <v>695</v>
      </c>
      <c r="J21" s="20">
        <v>1129</v>
      </c>
      <c r="K21" s="20">
        <v>10674</v>
      </c>
      <c r="L21" s="21" t="s">
        <v>13</v>
      </c>
      <c r="M21" s="21" t="s">
        <v>13</v>
      </c>
    </row>
    <row r="22" spans="1:13" s="4" customFormat="1" ht="24" hidden="1" customHeight="1" x14ac:dyDescent="0.15">
      <c r="A22" s="18"/>
      <c r="B22" s="17" t="s">
        <v>14</v>
      </c>
      <c r="C22" s="19">
        <v>93577</v>
      </c>
      <c r="D22" s="20">
        <f t="shared" si="2"/>
        <v>80174</v>
      </c>
      <c r="E22" s="20">
        <f t="shared" si="3"/>
        <v>77795</v>
      </c>
      <c r="F22" s="20">
        <v>76409</v>
      </c>
      <c r="G22" s="20">
        <v>193</v>
      </c>
      <c r="H22" s="20">
        <v>449</v>
      </c>
      <c r="I22" s="20">
        <v>744</v>
      </c>
      <c r="J22" s="20">
        <v>2379</v>
      </c>
      <c r="K22" s="20">
        <v>13403</v>
      </c>
      <c r="L22" s="21" t="s">
        <v>13</v>
      </c>
      <c r="M22" s="21" t="s">
        <v>13</v>
      </c>
    </row>
    <row r="23" spans="1:13" s="4" customFormat="1" ht="24" hidden="1" customHeight="1" x14ac:dyDescent="0.15">
      <c r="A23" s="7"/>
      <c r="B23" s="17" t="s">
        <v>15</v>
      </c>
      <c r="C23" s="19">
        <v>99698</v>
      </c>
      <c r="D23" s="20">
        <f t="shared" si="2"/>
        <v>81577</v>
      </c>
      <c r="E23" s="20">
        <f t="shared" si="3"/>
        <v>79082</v>
      </c>
      <c r="F23" s="20">
        <v>77114</v>
      </c>
      <c r="G23" s="20">
        <v>295</v>
      </c>
      <c r="H23" s="20">
        <v>786</v>
      </c>
      <c r="I23" s="20">
        <v>887</v>
      </c>
      <c r="J23" s="20">
        <v>2495</v>
      </c>
      <c r="K23" s="20">
        <v>17977</v>
      </c>
      <c r="L23" s="20">
        <v>404</v>
      </c>
      <c r="M23" s="20">
        <v>12235</v>
      </c>
    </row>
    <row r="24" spans="1:13" s="4" customFormat="1" ht="24" hidden="1" customHeight="1" x14ac:dyDescent="0.15">
      <c r="A24" s="7"/>
      <c r="B24" s="17" t="s">
        <v>16</v>
      </c>
      <c r="C24" s="19">
        <v>106055</v>
      </c>
      <c r="D24" s="20">
        <f t="shared" si="2"/>
        <v>84410</v>
      </c>
      <c r="E24" s="20">
        <f t="shared" si="3"/>
        <v>81005</v>
      </c>
      <c r="F24" s="20">
        <v>78964</v>
      </c>
      <c r="G24" s="20">
        <v>276</v>
      </c>
      <c r="H24" s="20">
        <v>931</v>
      </c>
      <c r="I24" s="20">
        <v>834</v>
      </c>
      <c r="J24" s="20">
        <v>3405</v>
      </c>
      <c r="K24" s="20">
        <v>21139</v>
      </c>
      <c r="L24" s="20">
        <v>401</v>
      </c>
      <c r="M24" s="20">
        <v>13949</v>
      </c>
    </row>
    <row r="25" spans="1:13" s="4" customFormat="1" ht="24" hidden="1" customHeight="1" x14ac:dyDescent="0.15">
      <c r="A25" s="7" t="s">
        <v>40</v>
      </c>
      <c r="B25" s="17" t="s">
        <v>17</v>
      </c>
      <c r="C25" s="19">
        <v>111048</v>
      </c>
      <c r="D25" s="20">
        <f t="shared" si="2"/>
        <v>87803</v>
      </c>
      <c r="E25" s="20">
        <f t="shared" si="3"/>
        <v>84244</v>
      </c>
      <c r="F25" s="20">
        <v>82027</v>
      </c>
      <c r="G25" s="20">
        <v>361</v>
      </c>
      <c r="H25" s="20">
        <v>1073</v>
      </c>
      <c r="I25" s="20">
        <v>783</v>
      </c>
      <c r="J25" s="20">
        <v>3559</v>
      </c>
      <c r="K25" s="20">
        <v>22376</v>
      </c>
      <c r="L25" s="20">
        <v>759</v>
      </c>
      <c r="M25" s="20">
        <v>13495</v>
      </c>
    </row>
    <row r="26" spans="1:13" s="4" customFormat="1" ht="24" hidden="1" customHeight="1" x14ac:dyDescent="0.15">
      <c r="B26" s="17" t="s">
        <v>18</v>
      </c>
      <c r="C26" s="19">
        <v>114164</v>
      </c>
      <c r="D26" s="20">
        <f t="shared" si="2"/>
        <v>90982</v>
      </c>
      <c r="E26" s="20">
        <f t="shared" si="3"/>
        <v>85624</v>
      </c>
      <c r="F26" s="20">
        <v>83030</v>
      </c>
      <c r="G26" s="20">
        <v>477</v>
      </c>
      <c r="H26" s="20">
        <v>1283</v>
      </c>
      <c r="I26" s="20">
        <v>834</v>
      </c>
      <c r="J26" s="20">
        <v>5358</v>
      </c>
      <c r="K26" s="20">
        <v>21470</v>
      </c>
      <c r="L26" s="20">
        <v>825</v>
      </c>
      <c r="M26" s="20">
        <v>10611</v>
      </c>
    </row>
    <row r="27" spans="1:13" s="4" customFormat="1" ht="24" customHeight="1" x14ac:dyDescent="0.15">
      <c r="A27" s="7" t="s">
        <v>40</v>
      </c>
      <c r="B27" s="17" t="s">
        <v>43</v>
      </c>
      <c r="C27" s="22">
        <v>112874</v>
      </c>
      <c r="D27" s="23">
        <v>85097</v>
      </c>
      <c r="E27" s="23">
        <v>79099</v>
      </c>
      <c r="F27" s="23">
        <v>76342</v>
      </c>
      <c r="G27" s="23">
        <v>682</v>
      </c>
      <c r="H27" s="23">
        <v>1177</v>
      </c>
      <c r="I27" s="23">
        <v>898</v>
      </c>
      <c r="J27" s="23">
        <v>5998</v>
      </c>
      <c r="K27" s="23">
        <v>25183</v>
      </c>
      <c r="L27" s="23">
        <v>1501</v>
      </c>
      <c r="M27" s="23">
        <v>8920</v>
      </c>
    </row>
    <row r="28" spans="1:13" s="4" customFormat="1" ht="24" customHeight="1" x14ac:dyDescent="0.15">
      <c r="B28" s="17" t="s">
        <v>21</v>
      </c>
      <c r="C28" s="22">
        <v>111549</v>
      </c>
      <c r="D28" s="23">
        <v>80021</v>
      </c>
      <c r="E28" s="23">
        <v>72950</v>
      </c>
      <c r="F28" s="23">
        <v>69671</v>
      </c>
      <c r="G28" s="23">
        <v>890</v>
      </c>
      <c r="H28" s="23">
        <v>1336</v>
      </c>
      <c r="I28" s="23">
        <v>1053</v>
      </c>
      <c r="J28" s="23">
        <v>7071</v>
      </c>
      <c r="K28" s="23">
        <v>25890</v>
      </c>
      <c r="L28" s="23">
        <v>1500</v>
      </c>
      <c r="M28" s="23">
        <v>7470</v>
      </c>
    </row>
    <row r="29" spans="1:13" s="4" customFormat="1" ht="24" customHeight="1" x14ac:dyDescent="0.15">
      <c r="A29" s="24"/>
      <c r="B29" s="30" t="s">
        <v>22</v>
      </c>
      <c r="C29" s="22">
        <v>107910</v>
      </c>
      <c r="D29" s="23">
        <v>73620</v>
      </c>
      <c r="E29" s="23">
        <v>67060</v>
      </c>
      <c r="F29" s="23">
        <v>63506</v>
      </c>
      <c r="G29" s="23">
        <v>975</v>
      </c>
      <c r="H29" s="23">
        <v>1322</v>
      </c>
      <c r="I29" s="23">
        <v>1257</v>
      </c>
      <c r="J29" s="23">
        <v>6560</v>
      </c>
      <c r="K29" s="23">
        <v>27363</v>
      </c>
      <c r="L29" s="23">
        <v>3009</v>
      </c>
      <c r="M29" s="23">
        <v>7094</v>
      </c>
    </row>
    <row r="30" spans="1:13" s="4" customFormat="1" ht="24" customHeight="1" x14ac:dyDescent="0.15">
      <c r="A30" s="24"/>
      <c r="B30" s="30" t="s">
        <v>31</v>
      </c>
      <c r="C30" s="22">
        <v>109015</v>
      </c>
      <c r="D30" s="23">
        <v>68772</v>
      </c>
      <c r="E30" s="23">
        <v>64061</v>
      </c>
      <c r="F30" s="23">
        <v>60753</v>
      </c>
      <c r="G30" s="23">
        <v>1111</v>
      </c>
      <c r="H30" s="23">
        <v>1243</v>
      </c>
      <c r="I30" s="23">
        <v>954</v>
      </c>
      <c r="J30" s="23">
        <v>4711</v>
      </c>
      <c r="K30" s="23">
        <v>30876</v>
      </c>
      <c r="L30" s="23">
        <v>2311</v>
      </c>
      <c r="M30" s="23">
        <v>7425</v>
      </c>
    </row>
    <row r="31" spans="1:13" s="4" customFormat="1" ht="24" customHeight="1" x14ac:dyDescent="0.15">
      <c r="A31" s="42" t="s">
        <v>37</v>
      </c>
      <c r="B31" s="30" t="s">
        <v>38</v>
      </c>
      <c r="C31" s="22">
        <v>107120</v>
      </c>
      <c r="D31" s="23">
        <v>63605</v>
      </c>
      <c r="E31" s="23">
        <v>60339</v>
      </c>
      <c r="F31" s="23">
        <v>56083</v>
      </c>
      <c r="G31" s="23">
        <v>1194</v>
      </c>
      <c r="H31" s="23">
        <v>1536</v>
      </c>
      <c r="I31" s="23">
        <v>1526</v>
      </c>
      <c r="J31" s="23">
        <v>3266</v>
      </c>
      <c r="K31" s="23">
        <v>27791</v>
      </c>
      <c r="L31" s="23">
        <v>2466</v>
      </c>
      <c r="M31" s="23">
        <v>5816</v>
      </c>
    </row>
    <row r="32" spans="1:13" s="4" customFormat="1" ht="24" customHeight="1" x14ac:dyDescent="0.15">
      <c r="A32" s="14"/>
      <c r="B32" s="26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s="4" customFormat="1" ht="24" customHeight="1" x14ac:dyDescent="0.15">
      <c r="A33" s="31" t="s">
        <v>20</v>
      </c>
      <c r="B33" s="31"/>
      <c r="C33" s="19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s="4" customFormat="1" ht="24" hidden="1" customHeight="1" x14ac:dyDescent="0.15">
      <c r="A34" s="18" t="s">
        <v>12</v>
      </c>
      <c r="B34" s="25" t="s">
        <v>41</v>
      </c>
      <c r="C34" s="19">
        <f t="shared" ref="C34:K34" si="4">C8-C21</f>
        <v>84760</v>
      </c>
      <c r="D34" s="32">
        <f t="shared" si="4"/>
        <v>32233</v>
      </c>
      <c r="E34" s="32">
        <f t="shared" si="4"/>
        <v>31801</v>
      </c>
      <c r="F34" s="32">
        <f t="shared" si="4"/>
        <v>19717</v>
      </c>
      <c r="G34" s="32">
        <f t="shared" si="4"/>
        <v>11484</v>
      </c>
      <c r="H34" s="32">
        <f t="shared" si="4"/>
        <v>319</v>
      </c>
      <c r="I34" s="32">
        <f t="shared" si="4"/>
        <v>281</v>
      </c>
      <c r="J34" s="32">
        <f t="shared" si="4"/>
        <v>432</v>
      </c>
      <c r="K34" s="32">
        <f t="shared" si="4"/>
        <v>52527</v>
      </c>
      <c r="L34" s="33" t="s">
        <v>13</v>
      </c>
      <c r="M34" s="33" t="s">
        <v>13</v>
      </c>
    </row>
    <row r="35" spans="1:13" s="4" customFormat="1" ht="24" hidden="1" customHeight="1" x14ac:dyDescent="0.15">
      <c r="A35" s="18"/>
      <c r="B35" s="17" t="s">
        <v>14</v>
      </c>
      <c r="C35" s="19">
        <f t="shared" ref="C35:K35" si="5">C9-C22</f>
        <v>95508</v>
      </c>
      <c r="D35" s="32">
        <f t="shared" si="5"/>
        <v>33958</v>
      </c>
      <c r="E35" s="32">
        <f t="shared" si="5"/>
        <v>33298</v>
      </c>
      <c r="F35" s="32">
        <f t="shared" si="5"/>
        <v>20238</v>
      </c>
      <c r="G35" s="32">
        <f t="shared" si="5"/>
        <v>12616</v>
      </c>
      <c r="H35" s="32">
        <f t="shared" si="5"/>
        <v>183</v>
      </c>
      <c r="I35" s="32">
        <f t="shared" si="5"/>
        <v>261</v>
      </c>
      <c r="J35" s="32">
        <f t="shared" si="5"/>
        <v>660</v>
      </c>
      <c r="K35" s="32">
        <f t="shared" si="5"/>
        <v>61550</v>
      </c>
      <c r="L35" s="33" t="s">
        <v>13</v>
      </c>
      <c r="M35" s="21" t="s">
        <v>13</v>
      </c>
    </row>
    <row r="36" spans="1:13" s="4" customFormat="1" ht="24" hidden="1" customHeight="1" x14ac:dyDescent="0.15">
      <c r="A36" s="7"/>
      <c r="B36" s="17" t="s">
        <v>15</v>
      </c>
      <c r="C36" s="19">
        <f t="shared" ref="C36:K36" si="6">C10-C23</f>
        <v>102416</v>
      </c>
      <c r="D36" s="32">
        <f t="shared" si="6"/>
        <v>39965</v>
      </c>
      <c r="E36" s="32">
        <f t="shared" si="6"/>
        <v>39141</v>
      </c>
      <c r="F36" s="32">
        <f t="shared" si="6"/>
        <v>21698</v>
      </c>
      <c r="G36" s="32">
        <f t="shared" si="6"/>
        <v>16771</v>
      </c>
      <c r="H36" s="32">
        <f t="shared" si="6"/>
        <v>323</v>
      </c>
      <c r="I36" s="32">
        <f t="shared" si="6"/>
        <v>349</v>
      </c>
      <c r="J36" s="32">
        <f t="shared" si="6"/>
        <v>824</v>
      </c>
      <c r="K36" s="32">
        <f t="shared" si="6"/>
        <v>62191</v>
      </c>
      <c r="L36" s="32">
        <f t="shared" ref="L36:M39" si="7">L10-L23</f>
        <v>47043</v>
      </c>
      <c r="M36" s="32">
        <f t="shared" si="7"/>
        <v>9055</v>
      </c>
    </row>
    <row r="37" spans="1:13" s="4" customFormat="1" ht="24.75" hidden="1" customHeight="1" x14ac:dyDescent="0.15">
      <c r="A37" s="7"/>
      <c r="B37" s="17" t="s">
        <v>16</v>
      </c>
      <c r="C37" s="19">
        <f t="shared" ref="C37:J39" si="8">C11-C24</f>
        <v>109466</v>
      </c>
      <c r="D37" s="32">
        <f t="shared" si="8"/>
        <v>46195</v>
      </c>
      <c r="E37" s="32">
        <f t="shared" si="8"/>
        <v>44801</v>
      </c>
      <c r="F37" s="32">
        <f t="shared" si="8"/>
        <v>24117</v>
      </c>
      <c r="G37" s="32">
        <f t="shared" si="8"/>
        <v>19782</v>
      </c>
      <c r="H37" s="32">
        <f t="shared" si="8"/>
        <v>500</v>
      </c>
      <c r="I37" s="32">
        <f t="shared" si="8"/>
        <v>402</v>
      </c>
      <c r="J37" s="32">
        <f t="shared" si="8"/>
        <v>1394</v>
      </c>
      <c r="K37" s="32">
        <v>63012</v>
      </c>
      <c r="L37" s="32">
        <f t="shared" si="7"/>
        <v>44361</v>
      </c>
      <c r="M37" s="32">
        <f t="shared" si="7"/>
        <v>10662</v>
      </c>
    </row>
    <row r="38" spans="1:13" s="4" customFormat="1" ht="24" hidden="1" customHeight="1" x14ac:dyDescent="0.15">
      <c r="A38" s="7" t="s">
        <v>44</v>
      </c>
      <c r="B38" s="17" t="s">
        <v>17</v>
      </c>
      <c r="C38" s="19">
        <f t="shared" si="8"/>
        <v>116658</v>
      </c>
      <c r="D38" s="32">
        <f t="shared" si="8"/>
        <v>51219</v>
      </c>
      <c r="E38" s="32">
        <f t="shared" si="8"/>
        <v>49540</v>
      </c>
      <c r="F38" s="32">
        <f t="shared" si="8"/>
        <v>30821</v>
      </c>
      <c r="G38" s="32">
        <f t="shared" si="8"/>
        <v>17618</v>
      </c>
      <c r="H38" s="32">
        <f t="shared" si="8"/>
        <v>663</v>
      </c>
      <c r="I38" s="32">
        <f t="shared" si="8"/>
        <v>438</v>
      </c>
      <c r="J38" s="32">
        <f t="shared" si="8"/>
        <v>1679</v>
      </c>
      <c r="K38" s="32">
        <f>K12-K25</f>
        <v>64806</v>
      </c>
      <c r="L38" s="32">
        <f t="shared" si="7"/>
        <v>45097</v>
      </c>
      <c r="M38" s="32">
        <f t="shared" si="7"/>
        <v>10958</v>
      </c>
    </row>
    <row r="39" spans="1:13" s="4" customFormat="1" ht="24" hidden="1" customHeight="1" x14ac:dyDescent="0.15">
      <c r="B39" s="17" t="s">
        <v>18</v>
      </c>
      <c r="C39" s="19">
        <f t="shared" si="8"/>
        <v>119774</v>
      </c>
      <c r="D39" s="32">
        <f t="shared" si="8"/>
        <v>54070</v>
      </c>
      <c r="E39" s="32">
        <f t="shared" si="8"/>
        <v>51198</v>
      </c>
      <c r="F39" s="32">
        <f t="shared" si="8"/>
        <v>31646</v>
      </c>
      <c r="G39" s="32">
        <f t="shared" si="8"/>
        <v>18187</v>
      </c>
      <c r="H39" s="32">
        <f t="shared" si="8"/>
        <v>848</v>
      </c>
      <c r="I39" s="32">
        <f t="shared" si="8"/>
        <v>517</v>
      </c>
      <c r="J39" s="32">
        <f t="shared" si="8"/>
        <v>2872</v>
      </c>
      <c r="K39" s="32">
        <f>K13-K26</f>
        <v>65159</v>
      </c>
      <c r="L39" s="32">
        <f t="shared" si="7"/>
        <v>46286</v>
      </c>
      <c r="M39" s="32">
        <f t="shared" si="7"/>
        <v>8649</v>
      </c>
    </row>
    <row r="40" spans="1:13" s="4" customFormat="1" ht="24" customHeight="1" x14ac:dyDescent="0.15">
      <c r="A40" s="7" t="s">
        <v>45</v>
      </c>
      <c r="B40" s="17" t="s">
        <v>42</v>
      </c>
      <c r="C40" s="22">
        <v>120811</v>
      </c>
      <c r="D40" s="23">
        <v>53133</v>
      </c>
      <c r="E40" s="23">
        <v>49820</v>
      </c>
      <c r="F40" s="23">
        <v>32893</v>
      </c>
      <c r="G40" s="23">
        <v>15387</v>
      </c>
      <c r="H40" s="23">
        <v>963</v>
      </c>
      <c r="I40" s="23">
        <v>577</v>
      </c>
      <c r="J40" s="23">
        <v>3313</v>
      </c>
      <c r="K40" s="23">
        <v>66705</v>
      </c>
      <c r="L40" s="23">
        <v>48319</v>
      </c>
      <c r="M40" s="23">
        <v>7431</v>
      </c>
    </row>
    <row r="41" spans="1:13" s="4" customFormat="1" ht="24" customHeight="1" x14ac:dyDescent="0.15">
      <c r="B41" s="17" t="s">
        <v>21</v>
      </c>
      <c r="C41" s="22">
        <v>120862</v>
      </c>
      <c r="D41" s="23">
        <v>52621</v>
      </c>
      <c r="E41" s="23">
        <v>49078</v>
      </c>
      <c r="F41" s="23">
        <v>30380</v>
      </c>
      <c r="G41" s="23">
        <v>16801</v>
      </c>
      <c r="H41" s="23">
        <v>1130</v>
      </c>
      <c r="I41" s="23">
        <v>767</v>
      </c>
      <c r="J41" s="23">
        <v>3543</v>
      </c>
      <c r="K41" s="23">
        <v>66141</v>
      </c>
      <c r="L41" s="23">
        <v>42250</v>
      </c>
      <c r="M41" s="23">
        <v>6365</v>
      </c>
    </row>
    <row r="42" spans="1:13" s="4" customFormat="1" ht="24" customHeight="1" x14ac:dyDescent="0.15">
      <c r="B42" s="17" t="s">
        <v>22</v>
      </c>
      <c r="C42" s="22">
        <v>118684</v>
      </c>
      <c r="D42" s="23">
        <v>51293</v>
      </c>
      <c r="E42" s="23">
        <v>48063</v>
      </c>
      <c r="F42" s="23">
        <v>30359</v>
      </c>
      <c r="G42" s="23">
        <v>15578</v>
      </c>
      <c r="H42" s="23">
        <v>1250</v>
      </c>
      <c r="I42" s="23">
        <v>876</v>
      </c>
      <c r="J42" s="23">
        <v>3230</v>
      </c>
      <c r="K42" s="23">
        <v>61442</v>
      </c>
      <c r="L42" s="23">
        <v>38467</v>
      </c>
      <c r="M42" s="23">
        <v>6388</v>
      </c>
    </row>
    <row r="43" spans="1:13" s="4" customFormat="1" ht="24" customHeight="1" x14ac:dyDescent="0.15">
      <c r="B43" s="17" t="s">
        <v>31</v>
      </c>
      <c r="C43" s="22">
        <v>122052</v>
      </c>
      <c r="D43" s="23">
        <v>51313</v>
      </c>
      <c r="E43" s="23">
        <v>48946</v>
      </c>
      <c r="F43" s="23">
        <v>30915</v>
      </c>
      <c r="G43" s="23">
        <v>15943</v>
      </c>
      <c r="H43" s="23">
        <v>1191</v>
      </c>
      <c r="I43" s="23">
        <v>897</v>
      </c>
      <c r="J43" s="23">
        <v>2367</v>
      </c>
      <c r="K43" s="23">
        <v>61259</v>
      </c>
      <c r="L43" s="23">
        <v>33992</v>
      </c>
      <c r="M43" s="23">
        <v>6528</v>
      </c>
    </row>
    <row r="44" spans="1:13" s="4" customFormat="1" ht="24" customHeight="1" x14ac:dyDescent="0.15">
      <c r="A44" s="7" t="s">
        <v>37</v>
      </c>
      <c r="B44" s="17" t="s">
        <v>39</v>
      </c>
      <c r="C44" s="22">
        <v>120858</v>
      </c>
      <c r="D44" s="23">
        <v>52752</v>
      </c>
      <c r="E44" s="23">
        <v>50663</v>
      </c>
      <c r="F44" s="23">
        <v>33446</v>
      </c>
      <c r="G44" s="23">
        <v>14177</v>
      </c>
      <c r="H44" s="23">
        <v>1536</v>
      </c>
      <c r="I44" s="23">
        <v>1504</v>
      </c>
      <c r="J44" s="23">
        <v>2089</v>
      </c>
      <c r="K44" s="23">
        <v>52580</v>
      </c>
      <c r="L44" s="23">
        <v>26695</v>
      </c>
      <c r="M44" s="23">
        <v>5135</v>
      </c>
    </row>
    <row r="45" spans="1:13" s="4" customFormat="1" ht="24" customHeight="1" thickBot="1" x14ac:dyDescent="0.2">
      <c r="A45" s="3"/>
      <c r="B45" s="3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s="37" customFormat="1" ht="15.75" customHeight="1" x14ac:dyDescent="0.15">
      <c r="B46" s="36" t="s">
        <v>30</v>
      </c>
      <c r="C46" s="37" t="s">
        <v>32</v>
      </c>
    </row>
    <row r="47" spans="1:13" s="37" customFormat="1" ht="15.75" customHeight="1" x14ac:dyDescent="0.15">
      <c r="B47" s="36" t="s">
        <v>28</v>
      </c>
      <c r="C47" s="38" t="s">
        <v>34</v>
      </c>
    </row>
    <row r="48" spans="1:13" s="37" customFormat="1" ht="15.75" customHeight="1" x14ac:dyDescent="0.15">
      <c r="B48" s="39" t="s">
        <v>1</v>
      </c>
      <c r="C48" s="38" t="s">
        <v>2</v>
      </c>
    </row>
  </sheetData>
  <mergeCells count="11">
    <mergeCell ref="J4:J6"/>
    <mergeCell ref="L4:L6"/>
    <mergeCell ref="M4:M6"/>
    <mergeCell ref="C4:C5"/>
    <mergeCell ref="E5:E6"/>
    <mergeCell ref="F5:F6"/>
    <mergeCell ref="K3:K6"/>
    <mergeCell ref="A7:B7"/>
    <mergeCell ref="I5:I6"/>
    <mergeCell ref="A4:B4"/>
    <mergeCell ref="A5:B5"/>
  </mergeCells>
  <phoneticPr fontId="1"/>
  <pageMargins left="0.78740157480314965" right="0.78740157480314965" top="0.78740157480314965" bottom="0.78740157480314965" header="0.51181102362204722" footer="0.23622047244094491"/>
  <pageSetup paperSize="9" scale="64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2023-12-22T10:57:55Z</cp:lastPrinted>
  <dcterms:created xsi:type="dcterms:W3CDTF">2002-09-03T04:45:55Z</dcterms:created>
  <dcterms:modified xsi:type="dcterms:W3CDTF">2025-02-03T01:52:05Z</dcterms:modified>
</cp:coreProperties>
</file>