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mc:AlternateContent xmlns:mc="http://schemas.openxmlformats.org/markup-compatibility/2006">
    <mc:Choice Requires="x15">
      <x15ac:absPath xmlns:x15ac="http://schemas.microsoft.com/office/spreadsheetml/2010/11/ac" url="\\FS24sv01\健康福祉部\福祉指導監査課\06 指定障がい福祉サービス関係\令和07年度\21_HP　修正\080109【障がい福祉サービス（相談支援含む）】（加算等介護給付費等算定に係る届出書類等）\"/>
    </mc:Choice>
  </mc:AlternateContent>
  <xr:revisionPtr revIDLastSave="0" documentId="13_ncr:1_{B591C12E-BBBA-4491-B02D-CB3D781596DB}" xr6:coauthVersionLast="47" xr6:coauthVersionMax="47" xr10:uidLastSave="{00000000-0000-0000-0000-000000000000}"/>
  <bookViews>
    <workbookView xWindow="-120" yWindow="-120" windowWidth="20730" windowHeight="11040" xr2:uid="{00000000-000D-0000-FFFF-FFFF00000000}"/>
  </bookViews>
  <sheets>
    <sheet name="目次1(あ～さ行）" sheetId="27" r:id="rId1"/>
    <sheet name="移行準備支援体制加算届出書 " sheetId="31" r:id="rId2"/>
    <sheet name="移行準備支援体制加算就労移行支援  (記載例）" sheetId="89" r:id="rId3"/>
    <sheet name="医療的ケア対応支援加算（新規・共同生活援助）" sheetId="32" r:id="rId4"/>
    <sheet name="医療的ケア対応支援加算・申出書（GH）" sheetId="33" r:id="rId5"/>
    <sheet name="医療連携体制加算（Ⅶ）（IX)（共同生活援助、短期入所）" sheetId="34" r:id="rId6"/>
    <sheet name="運転従事者一覧表" sheetId="35" r:id="rId7"/>
    <sheet name="栄養士配置・栄養マネジメント" sheetId="36" r:id="rId8"/>
    <sheet name="（別紙１）栄養スクリーニング（様式例）" sheetId="109" r:id="rId9"/>
    <sheet name="（別紙２）栄養スクリーニング・アセスメント・モニタリング　" sheetId="110" r:id="rId10"/>
    <sheet name="（別紙３）栄養ケア計画書　（様式例）" sheetId="111" r:id="rId11"/>
    <sheet name="延長支援加算体制届出書（生活介護）" sheetId="37" r:id="rId12"/>
    <sheet name="強度行動障害者体験利用加算（新規・共同生活援助）" sheetId="40" r:id="rId13"/>
    <sheet name="強度行動障害者地域移行支援加算（共同生活援助）" sheetId="41" r:id="rId14"/>
    <sheet name="機能強化型サービス利用支援費" sheetId="5" r:id="rId15"/>
    <sheet name="居住支援連携体制加算（新規・自立生活援助等）" sheetId="106" r:id="rId16"/>
    <sheet name="口腔衛生管理体制" sheetId="105" r:id="rId17"/>
    <sheet name="個別計画訓練支援加算" sheetId="6" r:id="rId18"/>
    <sheet name="行動障害・要医療児者・精神障がい者・高次脳体制加算" sheetId="7" r:id="rId19"/>
    <sheet name="高次脳機能障害者支援体制加算" sheetId="8" r:id="rId20"/>
    <sheet name="視覚・聴覚言語障害者支援体制加算(Ⅰ)" sheetId="102" r:id="rId21"/>
    <sheet name="視覚・聴覚言語障害者支援体制加算(Ⅱ)" sheetId="103" r:id="rId22"/>
    <sheet name="自立生活支援加算" sheetId="10" r:id="rId23"/>
    <sheet name="自立生活支援加算別紙　別紙　参考書類 " sheetId="96" r:id="rId24"/>
    <sheet name="自立生活支援加算別紙　参考書類 (記載例と解説)" sheetId="97" r:id="rId25"/>
    <sheet name="主任相談支援専門員配置加算" sheetId="11" r:id="rId26"/>
    <sheet name="地域の中核的な相談支援事業所に関する届出書" sheetId="108" r:id="rId27"/>
    <sheet name="重度障害者支援加算（生活介護・施設入所支援）" sheetId="49" r:id="rId28"/>
    <sheet name="重度障害者支援加算（短期入所）" sheetId="50" r:id="rId29"/>
    <sheet name="重度障害者支援加算（共同生活援助）" sheetId="98" r:id="rId30"/>
    <sheet name="重度障害者の割合" sheetId="107" r:id="rId31"/>
    <sheet name="障害者支援施設等感染対策向上加算" sheetId="13" r:id="rId32"/>
    <sheet name="常勤看護職員等配置加算・看護職員配置加算" sheetId="14" r:id="rId33"/>
    <sheet name="食事提供体制加算" sheetId="15" r:id="rId34"/>
    <sheet name="人員配置体制加算（共同生活援助）（差替令和6年4月５日）" sheetId="16" r:id="rId35"/>
    <sheet name="人員配置体制　別添参考様式（人員配置体制確認表）" sheetId="99" r:id="rId36"/>
    <sheet name="人員配置体制（人員配置体制確認表 （記載例））" sheetId="100" r:id="rId37"/>
    <sheet name="人員配置体制加算　参考表" sheetId="101" r:id="rId38"/>
    <sheet name="人員配置体制加算に関する届出書（生活介護・療養介護）" sheetId="17" r:id="rId39"/>
    <sheet name="個別計画訓練支援加算（自立訓練（生活訓練））" sheetId="42" r:id="rId40"/>
    <sheet name="サービス管理責任者配置等加算" sheetId="43" r:id="rId41"/>
    <sheet name="社会生活支援特別加算（就労系・訓練系サービス）" sheetId="45" r:id="rId42"/>
    <sheet name="重度者支援体制（就労）" sheetId="48" r:id="rId43"/>
    <sheet name="就労移行支援体制加算（生活介護・自立訓練）" sheetId="104" r:id="rId44"/>
    <sheet name="就労移行支援体制加算(A型）" sheetId="53" r:id="rId45"/>
    <sheet name="就労移行支援体制加算(B型）" sheetId="29" r:id="rId46"/>
    <sheet name="就労定着実績体制加算" sheetId="57" r:id="rId47"/>
    <sheet name="食事提供体制" sheetId="58" r:id="rId48"/>
    <sheet name="人員配置体制加算に係る届出書（生活介護）" sheetId="59" r:id="rId49"/>
    <sheet name="生活介護における人員配置体制加算の算定シート" sheetId="61" r:id="rId50"/>
    <sheet name="精神障害者地域移行特別加算（共同生活援助）" sheetId="62" r:id="rId51"/>
    <sheet name="送迎加算" sheetId="56" r:id="rId52"/>
    <sheet name="（福祉専門Ⅲ）雇用証明" sheetId="75" r:id="rId53"/>
    <sheet name="目標工賃達成指導員　記入例" sheetId="91" r:id="rId54"/>
    <sheet name="夜間支援等体制加算(宿泊型自立訓練）　記入例" sheetId="93" r:id="rId55"/>
    <sheet name="夜間支援等体制加算(共同生活援助）　記入例" sheetId="95" r:id="rId56"/>
  </sheets>
  <definedNames>
    <definedName name="_xlnm._FilterDatabase" localSheetId="0" hidden="1">'目次1(あ～さ行）'!$A$2:$C$56</definedName>
    <definedName name="_xlnm.Print_Area" localSheetId="52">'（福祉専門Ⅲ）雇用証明'!$A$1:$AJ$64</definedName>
    <definedName name="_xlnm.Print_Area" localSheetId="40">サービス管理責任者配置等加算!$A$1:$H$28</definedName>
    <definedName name="_xlnm.Print_Area" localSheetId="15">'居住支援連携体制加算（新規・自立生活援助等）'!$A$1:$G$11</definedName>
    <definedName name="_xlnm.Print_Area" localSheetId="20">'視覚・聴覚言語障害者支援体制加算(Ⅰ)'!$A$1:$AK$49</definedName>
    <definedName name="_xlnm.Print_Area" localSheetId="22">自立生活支援加算!$A$1:$K$43</definedName>
    <definedName name="_xlnm.Print_Area" localSheetId="24">'自立生活支援加算別紙　参考書類 (記載例と解説)'!$A$1:$BD$50</definedName>
    <definedName name="_xlnm.Print_Area" localSheetId="23">'自立生活支援加算別紙　別紙　参考書類 '!$A$1:$BD$50</definedName>
    <definedName name="_xlnm.Print_Area" localSheetId="44">'就労移行支援体制加算(A型）'!$A$1:$I$44</definedName>
    <definedName name="_xlnm.Print_Area" localSheetId="27">'重度障害者支援加算（生活介護・施設入所支援）'!$A$1:$I$19</definedName>
    <definedName name="_xlnm.Print_Area" localSheetId="28">'重度障害者支援加算（短期入所）'!$A$1:$I$16</definedName>
    <definedName name="_xlnm.Print_Area" localSheetId="35">'人員配置体制　別添参考様式（人員配置体制確認表）'!$A$1:$CF$88</definedName>
    <definedName name="_xlnm.Print_Area" localSheetId="36">'人員配置体制（人員配置体制確認表 （記載例））'!$A$1:$BT$87</definedName>
    <definedName name="_xlnm.Print_Area" localSheetId="37">'人員配置体制加算　参考表'!$A$1:$CD$35</definedName>
    <definedName name="_xlnm.Print_Area" localSheetId="51">送迎加算!$A$1:$F$18</definedName>
    <definedName name="_xlnm.Print_Area" localSheetId="26">地域の中核的な相談支援事業所に関する届出書!$A$1:$I$26</definedName>
    <definedName name="_xlnm.Print_Area" localSheetId="0">'目次1(あ～さ行）'!$A$1:$C$59</definedName>
    <definedName name="_xlnm.Print_Area" localSheetId="53">'目標工賃達成指導員　記入例'!$A$1:$K$35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0" i="48" l="1"/>
  <c r="S28" i="103" l="1"/>
  <c r="AE25" i="103"/>
  <c r="S13" i="103"/>
  <c r="S12" i="103"/>
  <c r="S28" i="102"/>
  <c r="AE25" i="102"/>
  <c r="S13" i="102" s="1"/>
  <c r="S12" i="102"/>
  <c r="BR28" i="101" l="1"/>
  <c r="BO28" i="101"/>
  <c r="BL28" i="101"/>
  <c r="BI28" i="101"/>
  <c r="BF28" i="101"/>
  <c r="BF29" i="101" s="1"/>
  <c r="BC28" i="101"/>
  <c r="BC29" i="101" s="1"/>
  <c r="AZ28" i="101"/>
  <c r="AZ29" i="101" s="1"/>
  <c r="AW28" i="101"/>
  <c r="AW29" i="101" s="1"/>
  <c r="AT28" i="101"/>
  <c r="AT29" i="101" s="1"/>
  <c r="AQ28" i="101"/>
  <c r="AQ29" i="101" s="1"/>
  <c r="AK28" i="101"/>
  <c r="AK29" i="101" s="1"/>
  <c r="AK30" i="101" s="1"/>
  <c r="AH28" i="101"/>
  <c r="AH29" i="101" s="1"/>
  <c r="AB28" i="101"/>
  <c r="Y28" i="101"/>
  <c r="S28" i="101"/>
  <c r="M28" i="101"/>
  <c r="BU27" i="101"/>
  <c r="BU26" i="101"/>
  <c r="BU25" i="101"/>
  <c r="BU24" i="101"/>
  <c r="BU23" i="101"/>
  <c r="BU22" i="101"/>
  <c r="BU21" i="101"/>
  <c r="BU20" i="101"/>
  <c r="BU19" i="101"/>
  <c r="BU18" i="101"/>
  <c r="BU17" i="101"/>
  <c r="BU16" i="101"/>
  <c r="BY5" i="101"/>
  <c r="AX73" i="100"/>
  <c r="AW73" i="100"/>
  <c r="AV73" i="100"/>
  <c r="AU73" i="100"/>
  <c r="AT73" i="100"/>
  <c r="AS73" i="100"/>
  <c r="AR73" i="100"/>
  <c r="AQ73" i="100"/>
  <c r="AP73" i="100"/>
  <c r="AO73" i="100"/>
  <c r="AN73" i="100"/>
  <c r="AM73" i="100"/>
  <c r="AL73" i="100"/>
  <c r="AK73" i="100"/>
  <c r="AJ73" i="100"/>
  <c r="AI73" i="100"/>
  <c r="AH73" i="100"/>
  <c r="AG73" i="100"/>
  <c r="AF73" i="100"/>
  <c r="AE73" i="100"/>
  <c r="AD73" i="100"/>
  <c r="AC73" i="100"/>
  <c r="AB73" i="100"/>
  <c r="AA73" i="100"/>
  <c r="Z73" i="100"/>
  <c r="Y73" i="100"/>
  <c r="X73" i="100"/>
  <c r="W73" i="100"/>
  <c r="AY72" i="100"/>
  <c r="BB72" i="100" s="1"/>
  <c r="BB71" i="100"/>
  <c r="AY71" i="100"/>
  <c r="AY70" i="100"/>
  <c r="BB70" i="100" s="1"/>
  <c r="AY69" i="100"/>
  <c r="BB69" i="100" s="1"/>
  <c r="AY68" i="100"/>
  <c r="BB68" i="100" s="1"/>
  <c r="AY67" i="100"/>
  <c r="BB67" i="100" s="1"/>
  <c r="AY66" i="100"/>
  <c r="BB66" i="100" s="1"/>
  <c r="AY65" i="100"/>
  <c r="AY73" i="100" s="1"/>
  <c r="AX59" i="100"/>
  <c r="AW59" i="100"/>
  <c r="AV59" i="100"/>
  <c r="AU59" i="100"/>
  <c r="AT59" i="100"/>
  <c r="AS59" i="100"/>
  <c r="AR59" i="100"/>
  <c r="AQ59" i="100"/>
  <c r="AP59" i="100"/>
  <c r="AO59" i="100"/>
  <c r="AN59" i="100"/>
  <c r="AM59" i="100"/>
  <c r="AL59" i="100"/>
  <c r="AK59" i="100"/>
  <c r="AJ59" i="100"/>
  <c r="AI59" i="100"/>
  <c r="AH59" i="100"/>
  <c r="AG59" i="100"/>
  <c r="AF59" i="100"/>
  <c r="AE59" i="100"/>
  <c r="AD59" i="100"/>
  <c r="AC59" i="100"/>
  <c r="AB59" i="100"/>
  <c r="AA59" i="100"/>
  <c r="Z59" i="100"/>
  <c r="Y59" i="100"/>
  <c r="X59" i="100"/>
  <c r="W59" i="100"/>
  <c r="AX58" i="100"/>
  <c r="AW58" i="100"/>
  <c r="AV58" i="100"/>
  <c r="AU58" i="100"/>
  <c r="AT58" i="100"/>
  <c r="AS58" i="100"/>
  <c r="AR58" i="100"/>
  <c r="AQ58" i="100"/>
  <c r="AP58" i="100"/>
  <c r="AO58" i="100"/>
  <c r="AN58" i="100"/>
  <c r="AM58" i="100"/>
  <c r="AL58" i="100"/>
  <c r="AK58" i="100"/>
  <c r="AJ58" i="100"/>
  <c r="AI58" i="100"/>
  <c r="AH58" i="100"/>
  <c r="AG58" i="100"/>
  <c r="AF58" i="100"/>
  <c r="AE58" i="100"/>
  <c r="AD58" i="100"/>
  <c r="AC58" i="100"/>
  <c r="AB58" i="100"/>
  <c r="AA58" i="100"/>
  <c r="Z58" i="100"/>
  <c r="Y58" i="100"/>
  <c r="X58" i="100"/>
  <c r="W58" i="100"/>
  <c r="AY57" i="100"/>
  <c r="BB57" i="100" s="1"/>
  <c r="AY56" i="100"/>
  <c r="BB56" i="100" s="1"/>
  <c r="AY55" i="100"/>
  <c r="BB55" i="100" s="1"/>
  <c r="AY54" i="100"/>
  <c r="BB54" i="100" s="1"/>
  <c r="AY53" i="100"/>
  <c r="BB53" i="100" s="1"/>
  <c r="AY52" i="100"/>
  <c r="BB52" i="100" s="1"/>
  <c r="AY51" i="100"/>
  <c r="BB51" i="100" s="1"/>
  <c r="AY50" i="100"/>
  <c r="BB50" i="100" s="1"/>
  <c r="AY49" i="100"/>
  <c r="BB49" i="100" s="1"/>
  <c r="AY48" i="100"/>
  <c r="BB48" i="100" s="1"/>
  <c r="AY47" i="100"/>
  <c r="BB47" i="100" s="1"/>
  <c r="AY46" i="100"/>
  <c r="BB46" i="100" s="1"/>
  <c r="AY45" i="100"/>
  <c r="BB45" i="100" s="1"/>
  <c r="AY44" i="100"/>
  <c r="BB44" i="100" s="1"/>
  <c r="AY43" i="100"/>
  <c r="BB43" i="100" s="1"/>
  <c r="AY42" i="100"/>
  <c r="BB42" i="100" s="1"/>
  <c r="AY41" i="100"/>
  <c r="BB41" i="100" s="1"/>
  <c r="AY40" i="100"/>
  <c r="BB40" i="100" s="1"/>
  <c r="AY39" i="100"/>
  <c r="BB39" i="100" s="1"/>
  <c r="AY38" i="100"/>
  <c r="BB38" i="100" s="1"/>
  <c r="AY37" i="100"/>
  <c r="AE16" i="100"/>
  <c r="AL16" i="100" s="1"/>
  <c r="AV15" i="100"/>
  <c r="BC15" i="100" s="1"/>
  <c r="AE15" i="100"/>
  <c r="AL15" i="100" s="1"/>
  <c r="L15" i="100"/>
  <c r="AE14" i="100"/>
  <c r="AE17" i="100" s="1"/>
  <c r="BA9" i="100"/>
  <c r="AW9" i="100"/>
  <c r="AS9" i="100"/>
  <c r="AO9" i="100"/>
  <c r="AK9" i="100"/>
  <c r="AG9" i="100"/>
  <c r="BE8" i="100"/>
  <c r="L8" i="100"/>
  <c r="BE7" i="100"/>
  <c r="BE6" i="100"/>
  <c r="BE9" i="100" s="1"/>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AY71" i="99"/>
  <c r="BB71" i="99" s="1"/>
  <c r="AY70" i="99"/>
  <c r="BB70" i="99" s="1"/>
  <c r="AY69" i="99"/>
  <c r="BB69" i="99" s="1"/>
  <c r="AY68" i="99"/>
  <c r="BB68" i="99" s="1"/>
  <c r="AY67" i="99"/>
  <c r="BB67" i="99" s="1"/>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BB47" i="99"/>
  <c r="AY47" i="99"/>
  <c r="AY46" i="99"/>
  <c r="BB46" i="99" s="1"/>
  <c r="AY45" i="99"/>
  <c r="BB45" i="99" s="1"/>
  <c r="AY44" i="99"/>
  <c r="BB44" i="99" s="1"/>
  <c r="AY43" i="99"/>
  <c r="BB43" i="99" s="1"/>
  <c r="AY42" i="99"/>
  <c r="BB42" i="99" s="1"/>
  <c r="AY41" i="99"/>
  <c r="BB41" i="99" s="1"/>
  <c r="AY40" i="99"/>
  <c r="BB40" i="99" s="1"/>
  <c r="AY39" i="99"/>
  <c r="BB39" i="99" s="1"/>
  <c r="AY38" i="99"/>
  <c r="AY37" i="99"/>
  <c r="AE16" i="99"/>
  <c r="AL16" i="99" s="1"/>
  <c r="AV15" i="99"/>
  <c r="AZ15" i="99" s="1"/>
  <c r="AE15" i="99"/>
  <c r="AL15" i="99" s="1"/>
  <c r="L15" i="99"/>
  <c r="AV14" i="99"/>
  <c r="BC14" i="99" s="1"/>
  <c r="AE14" i="99"/>
  <c r="BA9" i="99"/>
  <c r="AW9" i="99"/>
  <c r="AS9" i="99"/>
  <c r="AO9" i="99"/>
  <c r="AK9" i="99"/>
  <c r="AG9" i="99"/>
  <c r="BE8" i="99"/>
  <c r="L8" i="99"/>
  <c r="BE7" i="99"/>
  <c r="BE6" i="99"/>
  <c r="BE9" i="99" s="1"/>
  <c r="AZ14" i="99" l="1"/>
  <c r="AZ15" i="100"/>
  <c r="BC15" i="99"/>
  <c r="BU28" i="101"/>
  <c r="BI29" i="101"/>
  <c r="AY58" i="100"/>
  <c r="AY58" i="99"/>
  <c r="S29" i="101"/>
  <c r="BU29" i="101" s="1"/>
  <c r="BY32" i="101" s="1"/>
  <c r="BL29" i="101"/>
  <c r="BL30" i="101" s="1"/>
  <c r="AY59" i="99"/>
  <c r="Y29" i="101"/>
  <c r="BO29" i="101"/>
  <c r="AE17" i="99"/>
  <c r="BB38" i="99"/>
  <c r="AB29" i="101"/>
  <c r="BR29" i="101"/>
  <c r="BC30" i="101"/>
  <c r="AB30" i="101"/>
  <c r="AT30" i="101"/>
  <c r="BI26" i="100"/>
  <c r="AC26" i="100"/>
  <c r="BG10" i="100"/>
  <c r="AS26" i="100"/>
  <c r="M26" i="100"/>
  <c r="BB58" i="100"/>
  <c r="BH43" i="100"/>
  <c r="BE43" i="100"/>
  <c r="BE51" i="100"/>
  <c r="AV16" i="100" s="1"/>
  <c r="BH51" i="100"/>
  <c r="AL14" i="100"/>
  <c r="AL17" i="100" s="1"/>
  <c r="AI15" i="100"/>
  <c r="AI16" i="100"/>
  <c r="BB37" i="100"/>
  <c r="BB59" i="100" s="1"/>
  <c r="BB65" i="100"/>
  <c r="AI14" i="100"/>
  <c r="AY59" i="100"/>
  <c r="BJ31" i="99"/>
  <c r="BI26" i="99"/>
  <c r="AC26" i="99"/>
  <c r="AT31" i="99"/>
  <c r="BG10" i="99"/>
  <c r="AD31" i="99"/>
  <c r="AS26" i="99"/>
  <c r="M26" i="99"/>
  <c r="N31" i="99"/>
  <c r="BH51" i="99"/>
  <c r="BE51" i="99"/>
  <c r="AV16" i="99" s="1"/>
  <c r="BB58" i="99"/>
  <c r="BH43" i="99"/>
  <c r="BE43" i="99"/>
  <c r="BE58" i="99" s="1"/>
  <c r="AI14" i="99"/>
  <c r="AL14" i="99"/>
  <c r="AL17" i="99" s="1"/>
  <c r="AI15" i="99"/>
  <c r="AI16" i="99"/>
  <c r="BB37" i="99"/>
  <c r="BB59" i="99" s="1"/>
  <c r="BB65" i="99"/>
  <c r="S30" i="101" l="1"/>
  <c r="BH58" i="99"/>
  <c r="AI17" i="100"/>
  <c r="BI27" i="100" s="1"/>
  <c r="BE27" i="100" s="1"/>
  <c r="BB73" i="100"/>
  <c r="BE65" i="100"/>
  <c r="BE73" i="100" s="1"/>
  <c r="BH58" i="100"/>
  <c r="Y26" i="100"/>
  <c r="AO26" i="100"/>
  <c r="BE26" i="100"/>
  <c r="AV14" i="100"/>
  <c r="BE58" i="100"/>
  <c r="AZ16" i="100"/>
  <c r="BC16" i="100"/>
  <c r="I26" i="100"/>
  <c r="AV17" i="99"/>
  <c r="BC16" i="99"/>
  <c r="BC17" i="99" s="1"/>
  <c r="AZ16" i="99"/>
  <c r="AZ17" i="99" s="1"/>
  <c r="AO26" i="99"/>
  <c r="Y26" i="99"/>
  <c r="BB73" i="99"/>
  <c r="BE65" i="99"/>
  <c r="BE73" i="99" s="1"/>
  <c r="AS27" i="99"/>
  <c r="AO27" i="99" s="1"/>
  <c r="BE26" i="99"/>
  <c r="I26" i="99"/>
  <c r="AI17" i="99"/>
  <c r="M27" i="99" s="1"/>
  <c r="M27" i="100" l="1"/>
  <c r="I27" i="100" s="1"/>
  <c r="AS27" i="100"/>
  <c r="AO27" i="100" s="1"/>
  <c r="AC27" i="100"/>
  <c r="Y27" i="100" s="1"/>
  <c r="AZ14" i="100"/>
  <c r="AZ17" i="100" s="1"/>
  <c r="AS28" i="100" s="1"/>
  <c r="BC14" i="100"/>
  <c r="BC17" i="100" s="1"/>
  <c r="AV17" i="100"/>
  <c r="AC28" i="100"/>
  <c r="BQ14" i="100"/>
  <c r="I27" i="99"/>
  <c r="BI28" i="99"/>
  <c r="BE28" i="99" s="1"/>
  <c r="AC28" i="99"/>
  <c r="Y28" i="99" s="1"/>
  <c r="BQ14" i="99"/>
  <c r="AS28" i="99"/>
  <c r="AO28" i="99" s="1"/>
  <c r="AO29" i="99" s="1"/>
  <c r="M28" i="99"/>
  <c r="I28" i="99" s="1"/>
  <c r="AC27" i="99"/>
  <c r="BI27" i="99"/>
  <c r="I29" i="99" l="1"/>
  <c r="AO28" i="100"/>
  <c r="AO29" i="100" s="1"/>
  <c r="AT31" i="100" s="1"/>
  <c r="AS29" i="100"/>
  <c r="M28" i="100"/>
  <c r="BI28" i="100"/>
  <c r="BQ15" i="100"/>
  <c r="BM14" i="100"/>
  <c r="BM15" i="100" s="1"/>
  <c r="Y28" i="100"/>
  <c r="Y29" i="100" s="1"/>
  <c r="AD31" i="100" s="1"/>
  <c r="AC29" i="100"/>
  <c r="M29" i="99"/>
  <c r="BE27" i="99"/>
  <c r="BE29" i="99" s="1"/>
  <c r="BI29" i="99"/>
  <c r="Y27" i="99"/>
  <c r="Y29" i="99" s="1"/>
  <c r="AC29" i="99"/>
  <c r="AS29" i="99"/>
  <c r="BQ15" i="99"/>
  <c r="BM14" i="99"/>
  <c r="BM15" i="99" s="1"/>
  <c r="I28" i="100" l="1"/>
  <c r="I29" i="100" s="1"/>
  <c r="N31" i="100" s="1"/>
  <c r="M29" i="100"/>
  <c r="BE28" i="100"/>
  <c r="BE29" i="100" s="1"/>
  <c r="BJ31" i="100" s="1"/>
  <c r="BI29" i="100"/>
  <c r="AO33" i="97" l="1"/>
  <c r="AO34" i="97" s="1"/>
  <c r="AJ33" i="97"/>
  <c r="AE33" i="97"/>
  <c r="Z33" i="97"/>
  <c r="U33" i="97"/>
  <c r="U34" i="97" s="1"/>
  <c r="P33" i="97"/>
  <c r="J33" i="97"/>
  <c r="AT32" i="97"/>
  <c r="AT31" i="97"/>
  <c r="AT30" i="97"/>
  <c r="AT29" i="97"/>
  <c r="AT28" i="97"/>
  <c r="AT27" i="97"/>
  <c r="AT26" i="97"/>
  <c r="AT25" i="97"/>
  <c r="AT24" i="97"/>
  <c r="AT23" i="97"/>
  <c r="AT22" i="97"/>
  <c r="AT21" i="97"/>
  <c r="E17" i="97"/>
  <c r="AD16" i="97"/>
  <c r="AX15" i="97"/>
  <c r="U45" i="97" s="1"/>
  <c r="AD49" i="97" s="1"/>
  <c r="AH13" i="97"/>
  <c r="AK10" i="97"/>
  <c r="U45" i="96"/>
  <c r="AD49" i="96" s="1"/>
  <c r="AO33" i="96"/>
  <c r="AJ33" i="96"/>
  <c r="AE33" i="96"/>
  <c r="Z33" i="96"/>
  <c r="U33" i="96"/>
  <c r="P33" i="96"/>
  <c r="J33" i="96"/>
  <c r="AJ34" i="96" s="1"/>
  <c r="AT32" i="96"/>
  <c r="AT31" i="96"/>
  <c r="AT30" i="96"/>
  <c r="AT29" i="96"/>
  <c r="AT28" i="96"/>
  <c r="AT27" i="96"/>
  <c r="AT26" i="96"/>
  <c r="AT25" i="96"/>
  <c r="AT24" i="96"/>
  <c r="AT23" i="96"/>
  <c r="AT22" i="96"/>
  <c r="AT21" i="96"/>
  <c r="E17" i="96"/>
  <c r="AD16" i="96"/>
  <c r="AX15" i="96"/>
  <c r="BB16" i="96" s="1"/>
  <c r="AH13" i="96"/>
  <c r="AK10" i="96"/>
  <c r="AT33" i="96" l="1"/>
  <c r="AT33" i="97"/>
  <c r="U34" i="96"/>
  <c r="P34" i="97"/>
  <c r="AE34" i="96"/>
  <c r="Z34" i="97"/>
  <c r="AE34" i="97"/>
  <c r="AO34" i="96"/>
  <c r="AJ34" i="97"/>
  <c r="BB16" i="97"/>
  <c r="Z34" i="96"/>
  <c r="P34" i="96"/>
  <c r="AT34" i="96" s="1"/>
  <c r="AX35" i="96" s="1"/>
  <c r="G30" i="91"/>
  <c r="AT34" i="97" l="1"/>
  <c r="AX35" i="97" s="1"/>
  <c r="E35" i="61"/>
  <c r="E34" i="61"/>
  <c r="E33" i="61"/>
  <c r="E32" i="61"/>
  <c r="H31" i="61"/>
  <c r="E31" i="61"/>
  <c r="E36" i="61" l="1"/>
  <c r="G31" i="61"/>
  <c r="J31" i="61" s="1"/>
  <c r="J35" i="61" s="1"/>
  <c r="I31" i="16" l="1"/>
  <c r="I30" i="16"/>
  <c r="I18" i="16"/>
  <c r="I26" i="16" s="1"/>
  <c r="I33" i="16" s="1"/>
  <c r="I17" i="16"/>
  <c r="I25" i="16" s="1"/>
  <c r="J41" i="10" l="1"/>
  <c r="I41" i="10"/>
  <c r="I42" i="10" s="1"/>
  <c r="J36" i="10"/>
  <c r="I36" i="10"/>
  <c r="I37" i="10" s="1"/>
  <c r="J31" i="10"/>
  <c r="I31" i="10"/>
  <c r="I32" i="10" s="1"/>
  <c r="J26" i="10"/>
  <c r="I26" i="10"/>
  <c r="I27" i="10" s="1"/>
  <c r="E21" i="10" a="1"/>
  <c r="E21" i="10" s="1"/>
  <c r="S18" i="8" l="1"/>
  <c r="S13" i="8"/>
  <c r="S1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M10" authorId="0" shapeId="0" xr:uid="{00000000-0006-0000-0700-000001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1" authorId="0" shapeId="0" xr:uid="{00000000-0006-0000-0700-000002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2" authorId="0" shapeId="0" xr:uid="{00000000-0006-0000-0700-000003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3" authorId="0" shapeId="0" xr:uid="{00000000-0006-0000-0700-000004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4" authorId="0" shapeId="0" xr:uid="{00000000-0006-0000-0700-000005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5" authorId="0" shapeId="0" xr:uid="{00000000-0006-0000-0700-00000600000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List>
</comments>
</file>

<file path=xl/sharedStrings.xml><?xml version="1.0" encoding="utf-8"?>
<sst xmlns="http://schemas.openxmlformats.org/spreadsheetml/2006/main" count="2587" uniqueCount="1275">
  <si>
    <t>　　年　　月　　日</t>
    <rPh sb="2" eb="3">
      <t>ネン</t>
    </rPh>
    <rPh sb="5" eb="6">
      <t>ガツ</t>
    </rPh>
    <rPh sb="8" eb="9">
      <t>ニチ</t>
    </rPh>
    <phoneticPr fontId="10"/>
  </si>
  <si>
    <t>２　異動区分</t>
    <rPh sb="2" eb="4">
      <t>イドウ</t>
    </rPh>
    <rPh sb="4" eb="6">
      <t>クブン</t>
    </rPh>
    <phoneticPr fontId="10"/>
  </si>
  <si>
    <t>１　新規　　　　　２　変更　　　　　３　終了</t>
    <rPh sb="2" eb="4">
      <t>シンキ</t>
    </rPh>
    <rPh sb="11" eb="13">
      <t>ヘンコウ</t>
    </rPh>
    <rPh sb="20" eb="22">
      <t>シュウリョウ</t>
    </rPh>
    <phoneticPr fontId="10"/>
  </si>
  <si>
    <t>氏名</t>
    <rPh sb="0" eb="2">
      <t>シメイ</t>
    </rPh>
    <phoneticPr fontId="10"/>
  </si>
  <si>
    <t>受講
年度</t>
    <rPh sb="0" eb="2">
      <t>ジュコウ</t>
    </rPh>
    <rPh sb="3" eb="5">
      <t>ネンド</t>
    </rPh>
    <phoneticPr fontId="1"/>
  </si>
  <si>
    <t>年</t>
    <rPh sb="0" eb="1">
      <t>ネン</t>
    </rPh>
    <phoneticPr fontId="1"/>
  </si>
  <si>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0"/>
  </si>
  <si>
    <t>２　サービスの種類</t>
    <rPh sb="7" eb="9">
      <t>シュルイ</t>
    </rPh>
    <phoneticPr fontId="10"/>
  </si>
  <si>
    <t>職種</t>
    <rPh sb="0" eb="2">
      <t>ショクシュ</t>
    </rPh>
    <phoneticPr fontId="10"/>
  </si>
  <si>
    <t>実人員</t>
    <rPh sb="0" eb="3">
      <t>ジツジンイン</t>
    </rPh>
    <phoneticPr fontId="10"/>
  </si>
  <si>
    <t>算定要件</t>
    <rPh sb="0" eb="2">
      <t>サンテイ</t>
    </rPh>
    <rPh sb="2" eb="4">
      <t>ヨウケン</t>
    </rPh>
    <phoneticPr fontId="10"/>
  </si>
  <si>
    <t>確認欄</t>
    <rPh sb="0" eb="2">
      <t>カクニン</t>
    </rPh>
    <rPh sb="2" eb="3">
      <t>ラン</t>
    </rPh>
    <phoneticPr fontId="10"/>
  </si>
  <si>
    <t>注１</t>
    <rPh sb="0" eb="1">
      <t>チュウ</t>
    </rPh>
    <phoneticPr fontId="10"/>
  </si>
  <si>
    <t>注２</t>
    <rPh sb="0" eb="1">
      <t>チュウ</t>
    </rPh>
    <phoneticPr fontId="10"/>
  </si>
  <si>
    <t>注３</t>
    <rPh sb="0" eb="1">
      <t>チュウ</t>
    </rPh>
    <phoneticPr fontId="10"/>
  </si>
  <si>
    <t>注４</t>
    <rPh sb="0" eb="1">
      <t>チュウ</t>
    </rPh>
    <phoneticPr fontId="10"/>
  </si>
  <si>
    <t>　 　　年 　　月 　　日</t>
    <phoneticPr fontId="10"/>
  </si>
  <si>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0"/>
  </si>
  <si>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0"/>
  </si>
  <si>
    <t>１　事業所名</t>
    <phoneticPr fontId="10"/>
  </si>
  <si>
    <t>２　異動区分</t>
    <phoneticPr fontId="10"/>
  </si>
  <si>
    <t>　１　新規　　　２　変更　　　３　終了</t>
    <phoneticPr fontId="10"/>
  </si>
  <si>
    <t>３　届出項目</t>
    <rPh sb="2" eb="3">
      <t>トドケ</t>
    </rPh>
    <rPh sb="3" eb="4">
      <t>デ</t>
    </rPh>
    <rPh sb="4" eb="5">
      <t>コウ</t>
    </rPh>
    <rPh sb="5" eb="6">
      <t>メ</t>
    </rPh>
    <phoneticPr fontId="10"/>
  </si>
  <si>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0"/>
  </si>
  <si>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0"/>
  </si>
  <si>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0"/>
  </si>
  <si>
    <r>
      <t xml:space="preserve">有 </t>
    </r>
    <r>
      <rPr>
        <sz val="14"/>
        <rFont val="HGPｺﾞｼｯｸM"/>
        <family val="3"/>
        <charset val="128"/>
      </rPr>
      <t>・</t>
    </r>
    <r>
      <rPr>
        <sz val="11"/>
        <rFont val="HGPｺﾞｼｯｸM"/>
        <family val="3"/>
        <charset val="128"/>
      </rPr>
      <t xml:space="preserve"> 無</t>
    </r>
    <phoneticPr fontId="10"/>
  </si>
  <si>
    <t>　　相談支援専門員の配置状況（合計）</t>
    <rPh sb="2" eb="4">
      <t>ソウダン</t>
    </rPh>
    <rPh sb="4" eb="6">
      <t>シエン</t>
    </rPh>
    <rPh sb="6" eb="9">
      <t>センモンイン</t>
    </rPh>
    <rPh sb="10" eb="12">
      <t>ハイチ</t>
    </rPh>
    <rPh sb="12" eb="14">
      <t>ジョウキョウ</t>
    </rPh>
    <rPh sb="15" eb="17">
      <t>ゴウケイ</t>
    </rPh>
    <phoneticPr fontId="10"/>
  </si>
  <si>
    <t>相談支援専門員</t>
    <rPh sb="0" eb="2">
      <t>ソウダン</t>
    </rPh>
    <rPh sb="2" eb="4">
      <t>シエン</t>
    </rPh>
    <rPh sb="4" eb="7">
      <t>センモンイン</t>
    </rPh>
    <phoneticPr fontId="10"/>
  </si>
  <si>
    <t>　常勤専従</t>
    <rPh sb="1" eb="3">
      <t>ジョウキン</t>
    </rPh>
    <rPh sb="3" eb="5">
      <t>センジュウ</t>
    </rPh>
    <phoneticPr fontId="10"/>
  </si>
  <si>
    <t>人</t>
    <rPh sb="0" eb="1">
      <t>ニン</t>
    </rPh>
    <phoneticPr fontId="10"/>
  </si>
  <si>
    <t>　常勤兼務</t>
    <rPh sb="1" eb="3">
      <t>ジョウキン</t>
    </rPh>
    <rPh sb="3" eb="5">
      <t>ケンム</t>
    </rPh>
    <phoneticPr fontId="10"/>
  </si>
  <si>
    <t>上記のうち現任研修修了者</t>
    <rPh sb="0" eb="2">
      <t>ジョウキ</t>
    </rPh>
    <rPh sb="5" eb="7">
      <t>ゲンニン</t>
    </rPh>
    <rPh sb="7" eb="9">
      <t>ケンシュウ</t>
    </rPh>
    <rPh sb="9" eb="11">
      <t>シュウリョウ</t>
    </rPh>
    <rPh sb="11" eb="12">
      <t>シャ</t>
    </rPh>
    <phoneticPr fontId="10"/>
  </si>
  <si>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0"/>
  </si>
  <si>
    <r>
      <rPr>
        <sz val="11"/>
        <rFont val="ＭＳ 明朝"/>
        <family val="1"/>
        <charset val="128"/>
      </rPr>
      <t>⑴</t>
    </r>
    <r>
      <rPr>
        <sz val="11"/>
        <rFont val="HGPｺﾞｼｯｸM"/>
        <family val="3"/>
        <charset val="128"/>
      </rPr>
      <t>　事業所名　</t>
    </r>
    <rPh sb="2" eb="5">
      <t>ジギョウショ</t>
    </rPh>
    <rPh sb="5" eb="6">
      <t>メイ</t>
    </rPh>
    <phoneticPr fontId="10"/>
  </si>
  <si>
    <t>（当該事業所）</t>
    <rPh sb="1" eb="3">
      <t>トウガイ</t>
    </rPh>
    <rPh sb="3" eb="6">
      <t>ジギョウショ</t>
    </rPh>
    <phoneticPr fontId="10"/>
  </si>
  <si>
    <t>⑵　事業所名　</t>
    <rPh sb="2" eb="5">
      <t>ジギョウショ</t>
    </rPh>
    <rPh sb="5" eb="6">
      <t>メイ</t>
    </rPh>
    <phoneticPr fontId="10"/>
  </si>
  <si>
    <t>（他の事業所）</t>
    <rPh sb="1" eb="2">
      <t>タ</t>
    </rPh>
    <rPh sb="3" eb="6">
      <t>ジギョウショ</t>
    </rPh>
    <phoneticPr fontId="10"/>
  </si>
  <si>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0"/>
  </si>
  <si>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0"/>
  </si>
  <si>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0"/>
  </si>
  <si>
    <r>
      <t xml:space="preserve">有 </t>
    </r>
    <r>
      <rPr>
        <sz val="14"/>
        <rFont val="HGPｺﾞｼｯｸM"/>
        <family val="3"/>
        <charset val="128"/>
      </rPr>
      <t>・</t>
    </r>
    <r>
      <rPr>
        <sz val="11"/>
        <rFont val="HGPｺﾞｼｯｸM"/>
        <family val="3"/>
        <charset val="128"/>
      </rPr>
      <t xml:space="preserve"> 無</t>
    </r>
    <phoneticPr fontId="10"/>
  </si>
  <si>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0"/>
  </si>
  <si>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0"/>
  </si>
  <si>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0"/>
  </si>
  <si>
    <t>有 ・ 無</t>
    <phoneticPr fontId="10"/>
  </si>
  <si>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0"/>
  </si>
  <si>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0"/>
  </si>
  <si>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0"/>
  </si>
  <si>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0"/>
  </si>
  <si>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0"/>
  </si>
  <si>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0"/>
  </si>
  <si>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0"/>
  </si>
  <si>
    <t>⑦　基幹相談支援センター等が実施する事例検討会等に参加している。</t>
    <rPh sb="2" eb="4">
      <t>キカン</t>
    </rPh>
    <rPh sb="4" eb="6">
      <t>ソウダン</t>
    </rPh>
    <phoneticPr fontId="10"/>
  </si>
  <si>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0"/>
  </si>
  <si>
    <r>
      <t xml:space="preserve">有 </t>
    </r>
    <r>
      <rPr>
        <sz val="14"/>
        <rFont val="HGPｺﾞｼｯｸM"/>
        <family val="3"/>
        <charset val="128"/>
      </rPr>
      <t>・</t>
    </r>
    <r>
      <rPr>
        <sz val="11"/>
        <rFont val="HGPｺﾞｼｯｸM"/>
        <family val="3"/>
        <charset val="128"/>
      </rPr>
      <t xml:space="preserve"> 無</t>
    </r>
    <phoneticPr fontId="10"/>
  </si>
  <si>
    <t>⑨　基幹相談支援センターが行う地域の相談支援体制の強化の取組に参画している。</t>
    <phoneticPr fontId="10"/>
  </si>
  <si>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0"/>
  </si>
  <si>
    <t>　　地域の相談支援の中核機関が行う地域の相談支援体制の強化の取組に参画している。）</t>
    <phoneticPr fontId="10"/>
  </si>
  <si>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0"/>
  </si>
  <si>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</si>
  <si>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協議会に定期的に参画している。</t>
    <phoneticPr fontId="10"/>
  </si>
  <si>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0"/>
  </si>
  <si>
    <t>　　拠点関係機関との連携体制を確保することに代えて、緊急の事態等への対処</t>
    <rPh sb="22" eb="23">
      <t>カ</t>
    </rPh>
    <rPh sb="26" eb="28">
      <t>キンキュウ</t>
    </rPh>
    <rPh sb="29" eb="31">
      <t>ジタイ</t>
    </rPh>
    <rPh sb="31" eb="32">
      <t>トウ</t>
    </rPh>
    <rPh sb="34" eb="36">
      <t>タイショ</t>
    </rPh>
    <phoneticPr fontId="10"/>
  </si>
  <si>
    <t>　　及び地域における生活に移行するための活動に関する取組に協力することで足りる。）</t>
    <phoneticPr fontId="10"/>
  </si>
  <si>
    <t>※５　⑩、⑪についてはいずれかが「有」であれば要件を満たすものである。</t>
    <rPh sb="17" eb="18">
      <t>ユウ</t>
    </rPh>
    <rPh sb="23" eb="25">
      <t>ヨウケン</t>
    </rPh>
    <rPh sb="26" eb="27">
      <t>ミ</t>
    </rPh>
    <phoneticPr fontId="10"/>
  </si>
  <si>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0"/>
  </si>
  <si>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0"/>
  </si>
  <si>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0"/>
  </si>
  <si>
    <t>（審査要領）</t>
    <rPh sb="1" eb="3">
      <t>シンサ</t>
    </rPh>
    <rPh sb="3" eb="5">
      <t>ヨウリョウ</t>
    </rPh>
    <phoneticPr fontId="10"/>
  </si>
  <si>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0"/>
  </si>
  <si>
    <t>　⑩、⑪のいずれかが有の場合に算定可。</t>
    <rPh sb="10" eb="11">
      <t>ア</t>
    </rPh>
    <rPh sb="12" eb="14">
      <t>バアイ</t>
    </rPh>
    <rPh sb="15" eb="17">
      <t>サンテイ</t>
    </rPh>
    <phoneticPr fontId="10"/>
  </si>
  <si>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0"/>
  </si>
  <si>
    <t>　（⑧、⑨については※７参照）がすべて有の場合であって、⑩、⑪のいずれかが有の場合に算定可。</t>
    <phoneticPr fontId="10"/>
  </si>
  <si>
    <t>　　　　年　　月　　日</t>
    <rPh sb="4" eb="5">
      <t>ネン</t>
    </rPh>
    <rPh sb="7" eb="8">
      <t>ツキ</t>
    </rPh>
    <rPh sb="10" eb="11">
      <t>ニチ</t>
    </rPh>
    <phoneticPr fontId="10"/>
  </si>
  <si>
    <t>個別計画訓練支援加算に関する届出書</t>
    <rPh sb="11" eb="12">
      <t>カン</t>
    </rPh>
    <phoneticPr fontId="23"/>
  </si>
  <si>
    <t>事業所・施設の名称</t>
    <rPh sb="0" eb="3">
      <t>ジギョウショ</t>
    </rPh>
    <rPh sb="4" eb="6">
      <t>シセツ</t>
    </rPh>
    <rPh sb="7" eb="9">
      <t>メイショウ</t>
    </rPh>
    <phoneticPr fontId="10"/>
  </si>
  <si>
    <t>異動区分</t>
    <phoneticPr fontId="10"/>
  </si>
  <si>
    <t>１　新規　　　　２　変更　　　　３　終了</t>
    <phoneticPr fontId="23"/>
  </si>
  <si>
    <t>個別計画訓練支援加算（Ⅱ）の要件</t>
    <phoneticPr fontId="23"/>
  </si>
  <si>
    <t>算定要件</t>
    <rPh sb="0" eb="2">
      <t>サンテイ</t>
    </rPh>
    <rPh sb="2" eb="4">
      <t>ヨウケン</t>
    </rPh>
    <phoneticPr fontId="23"/>
  </si>
  <si>
    <t>確認欄</t>
    <phoneticPr fontId="23"/>
  </si>
  <si>
    <t>　 １　有資格者の配置等</t>
    <rPh sb="4" eb="8">
      <t>ユウシカクシャ</t>
    </rPh>
    <rPh sb="9" eb="11">
      <t>ハイチ</t>
    </rPh>
    <rPh sb="11" eb="12">
      <t>トウ</t>
    </rPh>
    <phoneticPr fontId="10"/>
  </si>
  <si>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0"/>
  </si>
  <si>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0"/>
  </si>
  <si>
    <t>　 ２　個別訓練実施計画
　　　 の運用</t>
    <rPh sb="4" eb="6">
      <t>コベツ</t>
    </rPh>
    <rPh sb="6" eb="8">
      <t>クンレン</t>
    </rPh>
    <rPh sb="8" eb="10">
      <t>ジッシ</t>
    </rPh>
    <rPh sb="10" eb="12">
      <t>ケイカク</t>
    </rPh>
    <rPh sb="18" eb="20">
      <t>ウンヨウ</t>
    </rPh>
    <phoneticPr fontId="10"/>
  </si>
  <si>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0"/>
  </si>
  <si>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0"/>
  </si>
  <si>
    <t>　 ３　情報の共有・伝達</t>
    <rPh sb="4" eb="6">
      <t>ジョウホウ</t>
    </rPh>
    <rPh sb="7" eb="9">
      <t>キョウユウ</t>
    </rPh>
    <rPh sb="10" eb="12">
      <t>デンタツ</t>
    </rPh>
    <phoneticPr fontId="1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</si>
  <si>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0"/>
  </si>
  <si>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0"/>
  </si>
  <si>
    <t>個別計画訓練支援加算（Ⅰ）の要件</t>
    <rPh sb="14" eb="16">
      <t>ヨウケン</t>
    </rPh>
    <phoneticPr fontId="10"/>
  </si>
  <si>
    <t>個別計画訓練支援（Ⅱ）の要件をすべて満たしている。</t>
    <rPh sb="0" eb="8">
      <t>コベツケイカククンレンシエン</t>
    </rPh>
    <rPh sb="12" eb="14">
      <t>ヨウケン</t>
    </rPh>
    <rPh sb="18" eb="19">
      <t>ミ</t>
    </rPh>
    <phoneticPr fontId="10"/>
  </si>
  <si>
    <t>支援プログラムを公表していること。</t>
    <rPh sb="0" eb="2">
      <t>シエン</t>
    </rPh>
    <rPh sb="8" eb="10">
      <t>コウヒョウ</t>
    </rPh>
    <phoneticPr fontId="10"/>
  </si>
  <si>
    <t>SIMを用いた評価結果を集計し、公表していること。</t>
    <rPh sb="4" eb="5">
      <t>モチ</t>
    </rPh>
    <rPh sb="7" eb="9">
      <t>ヒョウカ</t>
    </rPh>
    <rPh sb="9" eb="11">
      <t>ケッカ</t>
    </rPh>
    <rPh sb="12" eb="14">
      <t>シュウケイ</t>
    </rPh>
    <rPh sb="16" eb="18">
      <t>コウヒョウ</t>
    </rPh>
    <phoneticPr fontId="10"/>
  </si>
  <si>
    <t xml:space="preserve"> 　　年 　　月 　　日</t>
    <phoneticPr fontId="10"/>
  </si>
  <si>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0"/>
  </si>
  <si>
    <t>事業所名</t>
    <phoneticPr fontId="10"/>
  </si>
  <si>
    <t>異動区分</t>
    <phoneticPr fontId="10"/>
  </si>
  <si>
    <t>　１　新規　　　２　変更　　　３　終了</t>
    <phoneticPr fontId="10"/>
  </si>
  <si>
    <t>届　出　項　目</t>
    <rPh sb="0" eb="1">
      <t>トドケ</t>
    </rPh>
    <rPh sb="2" eb="3">
      <t>デ</t>
    </rPh>
    <rPh sb="4" eb="5">
      <t>メ</t>
    </rPh>
    <phoneticPr fontId="10"/>
  </si>
  <si>
    <t>　１　行動障害支援体制加算(Ⅰ)　</t>
    <rPh sb="3" eb="5">
      <t>コウドウ</t>
    </rPh>
    <rPh sb="5" eb="7">
      <t>ショウガイ</t>
    </rPh>
    <rPh sb="7" eb="9">
      <t>シエン</t>
    </rPh>
    <rPh sb="9" eb="11">
      <t>タイセイ</t>
    </rPh>
    <rPh sb="11" eb="13">
      <t>カサン</t>
    </rPh>
    <phoneticPr fontId="10"/>
  </si>
  <si>
    <t>２　　(Ⅱ)</t>
    <phoneticPr fontId="10"/>
  </si>
  <si>
    <t>　１　要医療児者支援体制加算(Ⅰ)　</t>
    <rPh sb="3" eb="4">
      <t>ヨウ</t>
    </rPh>
    <rPh sb="4" eb="6">
      <t>イリョウ</t>
    </rPh>
    <rPh sb="6" eb="7">
      <t>ジ</t>
    </rPh>
    <rPh sb="7" eb="8">
      <t>シャ</t>
    </rPh>
    <rPh sb="8" eb="10">
      <t>シエン</t>
    </rPh>
    <rPh sb="10" eb="12">
      <t>タイセイ</t>
    </rPh>
    <rPh sb="12" eb="14">
      <t>カサン</t>
    </rPh>
    <phoneticPr fontId="10"/>
  </si>
  <si>
    <t>　１　精神障害者支援体制加算(Ⅰ)　</t>
    <rPh sb="3" eb="5">
      <t>セイシン</t>
    </rPh>
    <rPh sb="5" eb="7">
      <t>ショウガイ</t>
    </rPh>
    <rPh sb="7" eb="8">
      <t>シャ</t>
    </rPh>
    <rPh sb="8" eb="10">
      <t>シエン</t>
    </rPh>
    <rPh sb="10" eb="12">
      <t>タイセイ</t>
    </rPh>
    <rPh sb="12" eb="14">
      <t>カサン</t>
    </rPh>
    <phoneticPr fontId="10"/>
  </si>
  <si>
    <t>　１　高次脳機能障害支援体制加算(Ⅰ)</t>
    <rPh sb="3" eb="8">
      <t>コウジノウキノウ</t>
    </rPh>
    <rPh sb="8" eb="10">
      <t>ショウガイ</t>
    </rPh>
    <rPh sb="10" eb="12">
      <t>シエン</t>
    </rPh>
    <rPh sb="12" eb="14">
      <t>タイセイ</t>
    </rPh>
    <rPh sb="14" eb="16">
      <t>カサン</t>
    </rPh>
    <phoneticPr fontId="10"/>
  </si>
  <si>
    <t>【行動障害支援体制加算】</t>
    <phoneticPr fontId="10"/>
  </si>
  <si>
    <t>①　強度行動障害支援者養成研修(実践研修)又は行動援護従業者養成研修を修了した常勤の相談支援専門員を</t>
    <phoneticPr fontId="10"/>
  </si>
  <si>
    <r>
      <t xml:space="preserve">有 </t>
    </r>
    <r>
      <rPr>
        <sz val="14"/>
        <rFont val="HGSｺﾞｼｯｸM"/>
        <family val="3"/>
        <charset val="128"/>
      </rPr>
      <t>・</t>
    </r>
    <r>
      <rPr>
        <sz val="11"/>
        <rFont val="HGSｺﾞｼｯｸM"/>
        <family val="3"/>
        <charset val="128"/>
      </rPr>
      <t xml:space="preserve"> 無</t>
    </r>
    <phoneticPr fontId="10"/>
  </si>
  <si>
    <t>　１名以上配置している。</t>
    <phoneticPr fontId="10"/>
  </si>
  <si>
    <t>修了者名</t>
    <rPh sb="0" eb="3">
      <t>シュウリョウシャ</t>
    </rPh>
    <rPh sb="3" eb="4">
      <t>メイ</t>
    </rPh>
    <phoneticPr fontId="10"/>
  </si>
  <si>
    <t>②　研修修了者を配置している旨を公表している。</t>
    <rPh sb="2" eb="4">
      <t>ケンシュウ</t>
    </rPh>
    <rPh sb="4" eb="7">
      <t>シュウリョウシャ</t>
    </rPh>
    <rPh sb="8" eb="10">
      <t>ハイチ</t>
    </rPh>
    <rPh sb="14" eb="15">
      <t>ムネ</t>
    </rPh>
    <rPh sb="16" eb="18">
      <t>コウヒョウ</t>
    </rPh>
    <phoneticPr fontId="10"/>
  </si>
  <si>
    <t>公表の方法</t>
    <rPh sb="0" eb="2">
      <t>コウヒョウ</t>
    </rPh>
    <rPh sb="3" eb="5">
      <t>ホウホウ</t>
    </rPh>
    <phoneticPr fontId="10"/>
  </si>
  <si>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0"/>
  </si>
  <si>
    <t>　いずれかを実施している。</t>
    <rPh sb="6" eb="8">
      <t>ジッシ</t>
    </rPh>
    <phoneticPr fontId="10"/>
  </si>
  <si>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0"/>
  </si>
  <si>
    <t>【要医療児者支援体制加算】</t>
    <phoneticPr fontId="10"/>
  </si>
  <si>
    <t>①　医療的ケア児等の障害特性及びこれに応じた支援技法等に関する研修を修了した常勤の相談支援専門員を</t>
    <phoneticPr fontId="10"/>
  </si>
  <si>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0"/>
  </si>
  <si>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0"/>
  </si>
  <si>
    <t>【精神障害者支援体制加算】</t>
    <phoneticPr fontId="10"/>
  </si>
  <si>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0"/>
  </si>
  <si>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0"/>
  </si>
  <si>
    <t>　又は障害児相談支援のいずれかを実施している。</t>
    <rPh sb="3" eb="5">
      <t>ショウガイ</t>
    </rPh>
    <rPh sb="5" eb="6">
      <t>ジ</t>
    </rPh>
    <rPh sb="6" eb="8">
      <t>ソウダン</t>
    </rPh>
    <rPh sb="8" eb="10">
      <t>シエン</t>
    </rPh>
    <rPh sb="16" eb="18">
      <t>ジッシ</t>
    </rPh>
    <phoneticPr fontId="10"/>
  </si>
  <si>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0"/>
  </si>
  <si>
    <t>　又は精神科重症患者支援管理連携加算の届出をしているもの）における保健師、看護師</t>
    <rPh sb="1" eb="2">
      <t>マタ</t>
    </rPh>
    <rPh sb="33" eb="36">
      <t>ホケンシ</t>
    </rPh>
    <phoneticPr fontId="10"/>
  </si>
  <si>
    <t>　又は精神保健福祉士と連携する体制が構築されている。</t>
    <phoneticPr fontId="10"/>
  </si>
  <si>
    <t>連携先病院等の名称</t>
    <rPh sb="0" eb="2">
      <t>レンケイ</t>
    </rPh>
    <rPh sb="2" eb="3">
      <t>サキ</t>
    </rPh>
    <rPh sb="3" eb="5">
      <t>ビョウイン</t>
    </rPh>
    <rPh sb="5" eb="6">
      <t>トウ</t>
    </rPh>
    <rPh sb="7" eb="9">
      <t>メイショウ</t>
    </rPh>
    <phoneticPr fontId="10"/>
  </si>
  <si>
    <t>【高次脳機能障害支援体制加算】</t>
    <phoneticPr fontId="10"/>
  </si>
  <si>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0"/>
  </si>
  <si>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0"/>
  </si>
  <si>
    <t>※　根拠となる修了証の写しを別途添付すること。</t>
    <rPh sb="2" eb="4">
      <t>コンキョ</t>
    </rPh>
    <phoneticPr fontId="10"/>
  </si>
  <si>
    <t>※　当該届出様式は標準様式とする。</t>
    <rPh sb="2" eb="4">
      <t>トウガイ</t>
    </rPh>
    <rPh sb="4" eb="6">
      <t>トドケデ</t>
    </rPh>
    <rPh sb="6" eb="8">
      <t>ヨウシキ</t>
    </rPh>
    <rPh sb="9" eb="11">
      <t>ヒョウジュン</t>
    </rPh>
    <rPh sb="11" eb="13">
      <t>ヨウシキ</t>
    </rPh>
    <phoneticPr fontId="10"/>
  </si>
  <si>
    <t>年　　月　　日</t>
    <rPh sb="0" eb="1">
      <t>ネン</t>
    </rPh>
    <rPh sb="3" eb="4">
      <t>ツキ</t>
    </rPh>
    <rPh sb="6" eb="7">
      <t>ニチ</t>
    </rPh>
    <phoneticPr fontId="1"/>
  </si>
  <si>
    <t>高次脳機能障害者支援体制加算に関する届出書</t>
    <rPh sb="0" eb="5">
      <t>コウジノウキノウ</t>
    </rPh>
    <phoneticPr fontId="1"/>
  </si>
  <si>
    <t>事業所の名称</t>
  </si>
  <si>
    <t>サービスの種類</t>
  </si>
  <si>
    <r>
      <t>多機能型の実施　</t>
    </r>
    <r>
      <rPr>
        <sz val="8"/>
        <rFont val="HGｺﾞｼｯｸM"/>
        <family val="3"/>
        <charset val="128"/>
      </rPr>
      <t>※1</t>
    </r>
    <phoneticPr fontId="37"/>
  </si>
  <si>
    <t>有・無</t>
    <phoneticPr fontId="1"/>
  </si>
  <si>
    <r>
      <t xml:space="preserve">異　動　区　分 </t>
    </r>
    <r>
      <rPr>
        <sz val="8"/>
        <rFont val="HGｺﾞｼｯｸM"/>
        <family val="3"/>
        <charset val="128"/>
      </rPr>
      <t>※2</t>
    </r>
    <phoneticPr fontId="37"/>
  </si>
  <si>
    <t>１　新規　　　　２　変更　　　　３　終了</t>
    <phoneticPr fontId="37"/>
  </si>
  <si>
    <t>１　利用者の状況</t>
  </si>
  <si>
    <t>当該事業所の前年度の平均実利用者数　(A)</t>
  </si>
  <si>
    <t>人</t>
  </si>
  <si>
    <t>うち３０％　　　　　(B)＝ (A)×0.3</t>
    <phoneticPr fontId="1"/>
  </si>
  <si>
    <t>加算要件に該当する利用者の数 (C)＝(E)／(D)</t>
    <phoneticPr fontId="1"/>
  </si>
  <si>
    <t>(C)＞＝(B)</t>
    <phoneticPr fontId="1"/>
  </si>
  <si>
    <t xml:space="preserve"> 加算要件に該当する利用者の前年度利用日の合計 (E)</t>
    <rPh sb="10" eb="13">
      <t>リヨウシャ</t>
    </rPh>
    <rPh sb="21" eb="23">
      <t>ゴウケイ</t>
    </rPh>
    <phoneticPr fontId="1"/>
  </si>
  <si>
    <t xml:space="preserve"> 前年度の当該サービスの開所日数　　　　の合計 (D)</t>
    <rPh sb="5" eb="7">
      <t>トウガイ</t>
    </rPh>
    <rPh sb="21" eb="23">
      <t>ゴウケイ</t>
    </rPh>
    <phoneticPr fontId="1"/>
  </si>
  <si>
    <t>２　加配される従業者の配置状況</t>
    <rPh sb="11" eb="13">
      <t>ハイチ</t>
    </rPh>
    <phoneticPr fontId="1"/>
  </si>
  <si>
    <t>利用者数 (A)　÷　50　＝ (F)</t>
    <phoneticPr fontId="1"/>
  </si>
  <si>
    <t>加配される従業者の数 (G)</t>
    <phoneticPr fontId="1"/>
  </si>
  <si>
    <t>(G)＞＝(F)</t>
    <phoneticPr fontId="1"/>
  </si>
  <si>
    <t>３　加配される従業者の要件</t>
    <rPh sb="11" eb="13">
      <t>ヨウケン</t>
    </rPh>
    <phoneticPr fontId="1"/>
  </si>
  <si>
    <t>加配される従業者の氏名</t>
    <phoneticPr fontId="1"/>
  </si>
  <si>
    <t>加配される従業者の研修の受講状況</t>
    <rPh sb="9" eb="11">
      <t>ケンシュウ</t>
    </rPh>
    <rPh sb="12" eb="14">
      <t>ジュコウ</t>
    </rPh>
    <rPh sb="14" eb="16">
      <t>ジョウキョウ</t>
    </rPh>
    <phoneticPr fontId="1"/>
  </si>
  <si>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
  </si>
  <si>
    <t>研修の
実施主体</t>
    <phoneticPr fontId="1"/>
  </si>
  <si>
    <t>添付書類</t>
  </si>
  <si>
    <t>従業者の勤務体制一覧表</t>
    <rPh sb="0" eb="3">
      <t>ジュウギョウシャ</t>
    </rPh>
    <phoneticPr fontId="3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</si>
  <si>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37"/>
  </si>
  <si>
    <t>　　　</t>
    <phoneticPr fontId="37"/>
  </si>
  <si>
    <t>　　年　　月　　日</t>
    <rPh sb="2" eb="3">
      <t>ネン</t>
    </rPh>
    <rPh sb="5" eb="6">
      <t>ツキ</t>
    </rPh>
    <rPh sb="8" eb="9">
      <t>ヒ</t>
    </rPh>
    <phoneticPr fontId="1"/>
  </si>
  <si>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0"/>
  </si>
  <si>
    <t>事業所の名称</t>
    <rPh sb="0" eb="3">
      <t>ジギョウショ</t>
    </rPh>
    <rPh sb="4" eb="6">
      <t>メイショウ</t>
    </rPh>
    <phoneticPr fontId="10"/>
  </si>
  <si>
    <t>異動区分</t>
    <rPh sb="0" eb="2">
      <t>イドウ</t>
    </rPh>
    <rPh sb="2" eb="4">
      <t>クブン</t>
    </rPh>
    <phoneticPr fontId="10"/>
  </si>
  <si>
    <t>１．人員配置体制の確認</t>
    <rPh sb="9" eb="11">
      <t>カクニン</t>
    </rPh>
    <phoneticPr fontId="1"/>
  </si>
  <si>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
  </si>
  <si>
    <t>⑴</t>
    <phoneticPr fontId="10"/>
  </si>
  <si>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10"/>
  </si>
  <si>
    <t>一人目</t>
    <rPh sb="0" eb="2">
      <t>ヒトリ</t>
    </rPh>
    <rPh sb="2" eb="3">
      <t>メ</t>
    </rPh>
    <phoneticPr fontId="1"/>
  </si>
  <si>
    <t>氏名</t>
    <rPh sb="0" eb="2">
      <t>シメイ</t>
    </rPh>
    <phoneticPr fontId="1"/>
  </si>
  <si>
    <t>社会福祉士又は精神保健福祉士の資格要件の確認</t>
    <phoneticPr fontId="1"/>
  </si>
  <si>
    <t>有　・　無</t>
    <rPh sb="0" eb="1">
      <t>アリ</t>
    </rPh>
    <rPh sb="4" eb="5">
      <t>ナ</t>
    </rPh>
    <phoneticPr fontId="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</si>
  <si>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
  </si>
  <si>
    <t>有（世話人・生活支援員）　
・　無</t>
    <rPh sb="0" eb="1">
      <t>アリ</t>
    </rPh>
    <rPh sb="2" eb="5">
      <t>セワニン</t>
    </rPh>
    <rPh sb="6" eb="11">
      <t>セイカツシエンイン</t>
    </rPh>
    <rPh sb="16" eb="17">
      <t>ナ</t>
    </rPh>
    <phoneticPr fontId="1"/>
  </si>
  <si>
    <t>二人目</t>
    <rPh sb="0" eb="2">
      <t>フタリ</t>
    </rPh>
    <rPh sb="2" eb="3">
      <t>メ</t>
    </rPh>
    <phoneticPr fontId="1"/>
  </si>
  <si>
    <t>⑵</t>
    <phoneticPr fontId="1"/>
  </si>
  <si>
    <t>配置割合　（別添にて確認）</t>
    <rPh sb="0" eb="2">
      <t>ハイチ</t>
    </rPh>
    <rPh sb="2" eb="4">
      <t>ワリアイ</t>
    </rPh>
    <rPh sb="6" eb="8">
      <t>ベッテン</t>
    </rPh>
    <rPh sb="10" eb="12">
      <t>カクニン</t>
    </rPh>
    <phoneticPr fontId="1"/>
  </si>
  <si>
    <t>配置割合の基準を満たす
確認の可否</t>
    <rPh sb="0" eb="4">
      <t>ハイチワリアイ</t>
    </rPh>
    <rPh sb="5" eb="7">
      <t>キジュン</t>
    </rPh>
    <rPh sb="8" eb="9">
      <t>ミ</t>
    </rPh>
    <rPh sb="12" eb="14">
      <t>カクニン</t>
    </rPh>
    <rPh sb="15" eb="17">
      <t>カヒ</t>
    </rPh>
    <phoneticPr fontId="1"/>
  </si>
  <si>
    <t>可　・　不可</t>
    <rPh sb="0" eb="1">
      <t>カ</t>
    </rPh>
    <rPh sb="4" eb="6">
      <t>フカ</t>
    </rPh>
    <phoneticPr fontId="1"/>
  </si>
  <si>
    <t>２．移行支援住居として登録する共同生活住居</t>
    <rPh sb="2" eb="8">
      <t>イコウシエンジュウキョ</t>
    </rPh>
    <rPh sb="11" eb="13">
      <t>トウロク</t>
    </rPh>
    <rPh sb="15" eb="17">
      <t>キョウドウ</t>
    </rPh>
    <rPh sb="17" eb="19">
      <t>セイカツ</t>
    </rPh>
    <rPh sb="19" eb="21">
      <t>ジュウキョ</t>
    </rPh>
    <phoneticPr fontId="1"/>
  </si>
  <si>
    <t>指定申請書　付表６の共同生活住居又は
サテライト型住居の番号及び名称</t>
    <rPh sb="16" eb="17">
      <t>マタ</t>
    </rPh>
    <rPh sb="24" eb="25">
      <t>ガタ</t>
    </rPh>
    <rPh sb="25" eb="27">
      <t>ジュウキョ</t>
    </rPh>
    <phoneticPr fontId="1"/>
  </si>
  <si>
    <t>定員</t>
    <rPh sb="0" eb="2">
      <t>テイイン</t>
    </rPh>
    <phoneticPr fontId="1"/>
  </si>
  <si>
    <t>入居者数</t>
    <rPh sb="0" eb="3">
      <t>ニュウキョシャ</t>
    </rPh>
    <rPh sb="3" eb="4">
      <t>スウ</t>
    </rPh>
    <phoneticPr fontId="1"/>
  </si>
  <si>
    <t>住居①</t>
    <rPh sb="0" eb="2">
      <t>ジュウキョ</t>
    </rPh>
    <phoneticPr fontId="1"/>
  </si>
  <si>
    <t>住居</t>
    <rPh sb="0" eb="2">
      <t>ジュウキョ</t>
    </rPh>
    <phoneticPr fontId="10"/>
  </si>
  <si>
    <t>サテライト①</t>
    <phoneticPr fontId="1"/>
  </si>
  <si>
    <t>サテライト②</t>
    <phoneticPr fontId="1"/>
  </si>
  <si>
    <t>合計</t>
    <rPh sb="0" eb="2">
      <t>ゴウケイ</t>
    </rPh>
    <phoneticPr fontId="1"/>
  </si>
  <si>
    <t>住居②</t>
    <rPh sb="0" eb="2">
      <t>ジュウキョ</t>
    </rPh>
    <phoneticPr fontId="1"/>
  </si>
  <si>
    <t>住居③</t>
    <rPh sb="0" eb="2">
      <t>ジュウキョ</t>
    </rPh>
    <phoneticPr fontId="1"/>
  </si>
  <si>
    <t>住居④</t>
    <rPh sb="0" eb="2">
      <t>ジュウキョ</t>
    </rPh>
    <phoneticPr fontId="1"/>
  </si>
  <si>
    <t>※添付書類：社会福祉士又は精神保健福祉士の資格証</t>
    <rPh sb="1" eb="3">
      <t>テンプ</t>
    </rPh>
    <rPh sb="3" eb="5">
      <t>ショルイ</t>
    </rPh>
    <rPh sb="21" eb="23">
      <t>シカク</t>
    </rPh>
    <rPh sb="23" eb="24">
      <t>ショウ</t>
    </rPh>
    <phoneticPr fontId="1"/>
  </si>
  <si>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0"/>
  </si>
  <si>
    <t>１　事業所名</t>
    <phoneticPr fontId="10"/>
  </si>
  <si>
    <t>２　異動区分</t>
    <phoneticPr fontId="10"/>
  </si>
  <si>
    <t>　１　新規　　　　２　変更　　　　３　終了</t>
    <phoneticPr fontId="10"/>
  </si>
  <si>
    <t>　１　主任相談支援専門員配置加算(Ⅰ)　　　２　　(Ⅱ)</t>
    <rPh sb="3" eb="5">
      <t>シュニン</t>
    </rPh>
    <rPh sb="5" eb="7">
      <t>ソウダン</t>
    </rPh>
    <rPh sb="7" eb="9">
      <t>シエン</t>
    </rPh>
    <rPh sb="9" eb="12">
      <t>センモンイン</t>
    </rPh>
    <rPh sb="12" eb="14">
      <t>ハイチ</t>
    </rPh>
    <rPh sb="14" eb="16">
      <t>カサン</t>
    </rPh>
    <phoneticPr fontId="10"/>
  </si>
  <si>
    <t>４　修了者名</t>
    <rPh sb="4" eb="5">
      <t>シャ</t>
    </rPh>
    <phoneticPr fontId="10"/>
  </si>
  <si>
    <t>５　公表の有無</t>
    <rPh sb="2" eb="3">
      <t>オオヤケ</t>
    </rPh>
    <rPh sb="3" eb="4">
      <t>オモテ</t>
    </rPh>
    <rPh sb="5" eb="7">
      <t>ウム</t>
    </rPh>
    <phoneticPr fontId="10"/>
  </si>
  <si>
    <t>有　 ・　 無</t>
    <phoneticPr fontId="10"/>
  </si>
  <si>
    <t>６　公表の方法</t>
    <rPh sb="2" eb="3">
      <t>オオヤケ</t>
    </rPh>
    <rPh sb="3" eb="4">
      <t>オモテ</t>
    </rPh>
    <rPh sb="5" eb="6">
      <t>カタ</t>
    </rPh>
    <rPh sb="6" eb="7">
      <t>ホウ</t>
    </rPh>
    <phoneticPr fontId="10"/>
  </si>
  <si>
    <t>①　基幹相談支援センターの委託を受けている、児童発達支援センターと一体的に運</t>
    <rPh sb="33" eb="36">
      <t>イッタイテキ</t>
    </rPh>
    <rPh sb="37" eb="38">
      <t>ウン</t>
    </rPh>
    <phoneticPr fontId="10"/>
  </si>
  <si>
    <t>　営している又は地域の相談支援の中核を担う機関として市町村長が認める指定特定</t>
    <rPh sb="1" eb="2">
      <t>エイ</t>
    </rPh>
    <phoneticPr fontId="10"/>
  </si>
  <si>
    <t>　（障害児）相談支援事業所である。</t>
    <phoneticPr fontId="10"/>
  </si>
  <si>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0"/>
  </si>
  <si>
    <t>　とした会議を定期的に開催している。</t>
    <rPh sb="4" eb="6">
      <t>カイギ</t>
    </rPh>
    <rPh sb="7" eb="10">
      <t>テイキテキ</t>
    </rPh>
    <rPh sb="11" eb="13">
      <t>カイサイ</t>
    </rPh>
    <phoneticPr fontId="1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</si>
  <si>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</si>
  <si>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0"/>
  </si>
  <si>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0"/>
  </si>
  <si>
    <t>　くり、人材育成、困難事例への対応などサービスの総合的かつ適切な利用支援等の</t>
    <rPh sb="34" eb="36">
      <t>シエン</t>
    </rPh>
    <rPh sb="36" eb="37">
      <t>ナド</t>
    </rPh>
    <phoneticPr fontId="10"/>
  </si>
  <si>
    <t>　援助技術の向上等を目的として指導、助言を行っている。</t>
    <rPh sb="21" eb="22">
      <t>オコナ</t>
    </rPh>
    <phoneticPr fontId="10"/>
  </si>
  <si>
    <t>⑤　基幹相談支援センターが実施する地域の相談支援事業者の人材育成や支援の質の</t>
    <rPh sb="2" eb="4">
      <t>キカン</t>
    </rPh>
    <rPh sb="4" eb="6">
      <t>ソウダン</t>
    </rPh>
    <phoneticPr fontId="10"/>
  </si>
  <si>
    <t>　向上のための取組の支援等を基幹相談支援センターの職員と共同で実施している。</t>
    <phoneticPr fontId="10"/>
  </si>
  <si>
    <t>⑥　基幹相談支援センターが実施する地域の相談支援事業者の人材育成や支援の質の</t>
    <rPh sb="2" eb="4">
      <t>キカン</t>
    </rPh>
    <rPh sb="4" eb="6">
      <t>ソウダン</t>
    </rPh>
    <phoneticPr fontId="10"/>
  </si>
  <si>
    <t>　向上のための取組の支援等について協力している。</t>
    <rPh sb="17" eb="19">
      <t>キョウリョク</t>
    </rPh>
    <phoneticPr fontId="10"/>
  </si>
  <si>
    <t>　（市町村が基幹相談支援センターを設置していない場合は、地域の相談支援の中核</t>
    <rPh sb="36" eb="38">
      <t>チュウカク</t>
    </rPh>
    <phoneticPr fontId="10"/>
  </si>
  <si>
    <t>　　機関が実施する取組について協力している。）</t>
    <phoneticPr fontId="10"/>
  </si>
  <si>
    <t>⑦　他の指定特定相談支援事業所、指定障害児相談支援事業所及び指定一般相談支援</t>
    <rPh sb="30" eb="32">
      <t>シテイ</t>
    </rPh>
    <phoneticPr fontId="10"/>
  </si>
  <si>
    <t>　　事業所の従業者に対して上記②～④に該当する業務を実施している。</t>
    <rPh sb="13" eb="15">
      <t>ジョウキ</t>
    </rPh>
    <rPh sb="19" eb="21">
      <t>ガイトウ</t>
    </rPh>
    <rPh sb="23" eb="25">
      <t>ギョウム</t>
    </rPh>
    <phoneticPr fontId="10"/>
  </si>
  <si>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0"/>
  </si>
  <si>
    <t>　 　職員が配置されていない等、②～④を自事業所内で実施することが困難な場合は必須。）</t>
    <phoneticPr fontId="10"/>
  </si>
  <si>
    <t>注　根拠となる修了証の写し、会議録、各種取組に関する記録等を別途添付すること。</t>
    <rPh sb="0" eb="1">
      <t>チュウ</t>
    </rPh>
    <rPh sb="2" eb="4">
      <t>コンキョ</t>
    </rPh>
    <phoneticPr fontId="10"/>
  </si>
  <si>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0"/>
  </si>
  <si>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0"/>
  </si>
  <si>
    <t>　ただし、自事業所での実施が困難と判断される場合は、⑦が「有」の場合に限り、②～④は</t>
    <rPh sb="22" eb="24">
      <t>バアイ</t>
    </rPh>
    <rPh sb="29" eb="30">
      <t>ア</t>
    </rPh>
    <rPh sb="32" eb="34">
      <t>バアイ</t>
    </rPh>
    <rPh sb="35" eb="36">
      <t>カギ</t>
    </rPh>
    <phoneticPr fontId="10"/>
  </si>
  <si>
    <t>　「無」であってもよい。</t>
    <phoneticPr fontId="1"/>
  </si>
  <si>
    <t>年　　月　　日</t>
    <rPh sb="0" eb="1">
      <t>ネン</t>
    </rPh>
    <rPh sb="3" eb="4">
      <t>ガツ</t>
    </rPh>
    <rPh sb="6" eb="7">
      <t>ニチ</t>
    </rPh>
    <phoneticPr fontId="10"/>
  </si>
  <si>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0"/>
  </si>
  <si>
    <t>１　事業所・施設の名称</t>
    <rPh sb="2" eb="5">
      <t>ジギョウショ</t>
    </rPh>
    <rPh sb="6" eb="8">
      <t>シセツ</t>
    </rPh>
    <rPh sb="9" eb="11">
      <t>メイショウ</t>
    </rPh>
    <phoneticPr fontId="10"/>
  </si>
  <si>
    <t>１　新規　　　　　　　２　変更　　　　　　　　３　終了</t>
    <rPh sb="2" eb="4">
      <t>シンキ</t>
    </rPh>
    <rPh sb="13" eb="15">
      <t>ヘンコウ</t>
    </rPh>
    <rPh sb="25" eb="27">
      <t>シュウリョウ</t>
    </rPh>
    <phoneticPr fontId="10"/>
  </si>
  <si>
    <t>３　配置状況
（基礎研修修了者名）</t>
    <rPh sb="2" eb="4">
      <t>ハイチ</t>
    </rPh>
    <rPh sb="4" eb="6">
      <t>ジョウキョウ</t>
    </rPh>
    <rPh sb="8" eb="10">
      <t>キソ</t>
    </rPh>
    <rPh sb="10" eb="12">
      <t>ケンシュウ</t>
    </rPh>
    <rPh sb="12" eb="15">
      <t>シュウリョウシャ</t>
    </rPh>
    <rPh sb="15" eb="16">
      <t>メイ</t>
    </rPh>
    <phoneticPr fontId="10"/>
  </si>
  <si>
    <t>４　配置状況
（実践研修修了者名）</t>
    <rPh sb="2" eb="4">
      <t>ハイチ</t>
    </rPh>
    <rPh sb="4" eb="6">
      <t>ジョウキョウ</t>
    </rPh>
    <rPh sb="8" eb="10">
      <t>ジッセン</t>
    </rPh>
    <rPh sb="10" eb="12">
      <t>ケンシュウ</t>
    </rPh>
    <rPh sb="12" eb="15">
      <t>シュウリョウシャ</t>
    </rPh>
    <rPh sb="15" eb="16">
      <t>メイ</t>
    </rPh>
    <phoneticPr fontId="10"/>
  </si>
  <si>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0"/>
  </si>
  <si>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0"/>
  </si>
  <si>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0"/>
  </si>
  <si>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0"/>
  </si>
  <si>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0"/>
  </si>
  <si>
    <t>年</t>
    <rPh sb="0" eb="1">
      <t>ネン</t>
    </rPh>
    <phoneticPr fontId="10"/>
  </si>
  <si>
    <t>月</t>
    <rPh sb="0" eb="1">
      <t>ゲツ</t>
    </rPh>
    <phoneticPr fontId="10"/>
  </si>
  <si>
    <t>日</t>
    <rPh sb="0" eb="1">
      <t>ニチ</t>
    </rPh>
    <phoneticPr fontId="10"/>
  </si>
  <si>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0"/>
  </si>
  <si>
    <t>1　事 業 所 名</t>
    <phoneticPr fontId="10"/>
  </si>
  <si>
    <t>2　異 動 区 分</t>
    <rPh sb="2" eb="3">
      <t>イ</t>
    </rPh>
    <rPh sb="4" eb="5">
      <t>ドウ</t>
    </rPh>
    <rPh sb="6" eb="7">
      <t>ク</t>
    </rPh>
    <rPh sb="8" eb="9">
      <t>ブン</t>
    </rPh>
    <phoneticPr fontId="10"/>
  </si>
  <si>
    <t>１　新規　　　　　　　　２　変更　　　　　　　　３　終了</t>
    <phoneticPr fontId="10"/>
  </si>
  <si>
    <t>3　サービスの種類</t>
    <rPh sb="7" eb="9">
      <t>シュルイ</t>
    </rPh>
    <phoneticPr fontId="10"/>
  </si>
  <si>
    <t>１　障害者支援施設</t>
    <rPh sb="2" eb="5">
      <t>ショウガイシャ</t>
    </rPh>
    <rPh sb="5" eb="7">
      <t>シエン</t>
    </rPh>
    <rPh sb="7" eb="9">
      <t>シセツ</t>
    </rPh>
    <phoneticPr fontId="10"/>
  </si>
  <si>
    <t>２　共同生活援助事業所</t>
    <rPh sb="2" eb="4">
      <t>キョウドウ</t>
    </rPh>
    <rPh sb="4" eb="6">
      <t>セイカツ</t>
    </rPh>
    <rPh sb="6" eb="8">
      <t>エンジョ</t>
    </rPh>
    <rPh sb="8" eb="11">
      <t>ジギョウショ</t>
    </rPh>
    <phoneticPr fontId="10"/>
  </si>
  <si>
    <t>３　（福祉型）障害児入所施設</t>
    <rPh sb="3" eb="6">
      <t>フクシガタ</t>
    </rPh>
    <rPh sb="7" eb="14">
      <t>ショウガイジニュウショシセツ</t>
    </rPh>
    <phoneticPr fontId="10"/>
  </si>
  <si>
    <t>4　届 出 項 目</t>
    <rPh sb="2" eb="3">
      <t>トド</t>
    </rPh>
    <rPh sb="4" eb="5">
      <t>デ</t>
    </rPh>
    <rPh sb="6" eb="7">
      <t>コウ</t>
    </rPh>
    <rPh sb="8" eb="9">
      <t>メ</t>
    </rPh>
    <phoneticPr fontId="10"/>
  </si>
  <si>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0"/>
  </si>
  <si>
    <t>２　障害者支援施設等感染対策向上加算（Ⅱ）</t>
    <phoneticPr fontId="10"/>
  </si>
  <si>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0"/>
  </si>
  <si>
    <t>連携している第二種協定指定医療機関</t>
    <rPh sb="0" eb="2">
      <t>レンケイ</t>
    </rPh>
    <rPh sb="6" eb="17">
      <t>ダイニシュキョウテイシテイイリョウキカン</t>
    </rPh>
    <phoneticPr fontId="10"/>
  </si>
  <si>
    <t>医療機関名</t>
    <rPh sb="0" eb="2">
      <t>イリョウキカンメイ</t>
    </rPh>
    <phoneticPr fontId="10"/>
  </si>
  <si>
    <t>医療機関コード</t>
    <rPh sb="0" eb="2">
      <t>イリョウ</t>
    </rPh>
    <rPh sb="2" eb="4">
      <t>キカン</t>
    </rPh>
    <phoneticPr fontId="1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</si>
  <si>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0"/>
  </si>
  <si>
    <t>　　　　医療機関名（※１）</t>
    <rPh sb="4" eb="6">
      <t>イリョウキカンメイ</t>
    </rPh>
    <phoneticPr fontId="10"/>
  </si>
  <si>
    <t>医療機関が届け出ている診療報酬</t>
    <rPh sb="0" eb="2">
      <t>イリョウ</t>
    </rPh>
    <rPh sb="2" eb="4">
      <t>キカン</t>
    </rPh>
    <rPh sb="5" eb="6">
      <t>トド</t>
    </rPh>
    <rPh sb="7" eb="8">
      <t>デ</t>
    </rPh>
    <rPh sb="11" eb="13">
      <t>シンリョウ</t>
    </rPh>
    <rPh sb="13" eb="15">
      <t>ホウシュウ</t>
    </rPh>
    <phoneticPr fontId="10"/>
  </si>
  <si>
    <t>１　感染対策向上加算１</t>
    <rPh sb="2" eb="4">
      <t>カンセン</t>
    </rPh>
    <rPh sb="4" eb="6">
      <t>タイサク</t>
    </rPh>
    <rPh sb="6" eb="8">
      <t>コウジョウ</t>
    </rPh>
    <rPh sb="8" eb="10">
      <t>カサン</t>
    </rPh>
    <phoneticPr fontId="10"/>
  </si>
  <si>
    <t>２　感染対策向上加算２</t>
    <rPh sb="2" eb="4">
      <t>カンセン</t>
    </rPh>
    <rPh sb="4" eb="6">
      <t>タイサク</t>
    </rPh>
    <rPh sb="6" eb="8">
      <t>コウジョウ</t>
    </rPh>
    <rPh sb="8" eb="10">
      <t>カサン</t>
    </rPh>
    <phoneticPr fontId="10"/>
  </si>
  <si>
    <t>３　感染対策向上加算３</t>
    <rPh sb="2" eb="4">
      <t>カンセン</t>
    </rPh>
    <rPh sb="4" eb="6">
      <t>タイサク</t>
    </rPh>
    <rPh sb="6" eb="8">
      <t>コウジョウ</t>
    </rPh>
    <rPh sb="8" eb="10">
      <t>カサン</t>
    </rPh>
    <phoneticPr fontId="10"/>
  </si>
  <si>
    <t>４　外来感染対策向上加算</t>
    <rPh sb="2" eb="4">
      <t>ガイライ</t>
    </rPh>
    <rPh sb="4" eb="6">
      <t>カンセン</t>
    </rPh>
    <rPh sb="6" eb="8">
      <t>タイサク</t>
    </rPh>
    <rPh sb="8" eb="10">
      <t>コウジョウ</t>
    </rPh>
    <rPh sb="10" eb="12">
      <t>カサン</t>
    </rPh>
    <phoneticPr fontId="10"/>
  </si>
  <si>
    <t>地域の医師会の名称（※１）</t>
    <rPh sb="0" eb="2">
      <t>チイキ</t>
    </rPh>
    <rPh sb="3" eb="6">
      <t>イシカイ</t>
    </rPh>
    <rPh sb="7" eb="9">
      <t>メイショウ</t>
    </rPh>
    <phoneticPr fontId="10"/>
  </si>
  <si>
    <t>院内感染対策に関する研修又は訓練に参加した日時
（※２）</t>
    <phoneticPr fontId="10"/>
  </si>
  <si>
    <t>月</t>
    <rPh sb="0" eb="1">
      <t>ツキ</t>
    </rPh>
    <phoneticPr fontId="10"/>
  </si>
  <si>
    <t>6　障害者支援施設等感染対策向上加算（Ⅱ）に係る届出</t>
    <rPh sb="2" eb="5">
      <t>ショウガイシャ</t>
    </rPh>
    <rPh sb="5" eb="7">
      <t>シエン</t>
    </rPh>
    <rPh sb="7" eb="9">
      <t>シセツ</t>
    </rPh>
    <rPh sb="22" eb="23">
      <t>カカ</t>
    </rPh>
    <rPh sb="24" eb="26">
      <t>トドケデ</t>
    </rPh>
    <phoneticPr fontId="1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</si>
  <si>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0"/>
  </si>
  <si>
    <t>１　 感染対策向上加算１</t>
    <rPh sb="3" eb="5">
      <t>カンセン</t>
    </rPh>
    <rPh sb="5" eb="7">
      <t>タイサク</t>
    </rPh>
    <rPh sb="7" eb="9">
      <t>コウジョウ</t>
    </rPh>
    <rPh sb="9" eb="11">
      <t>カサン</t>
    </rPh>
    <phoneticPr fontId="10"/>
  </si>
  <si>
    <t>３　 感染対策向上加算３</t>
    <rPh sb="3" eb="5">
      <t>カンセン</t>
    </rPh>
    <rPh sb="5" eb="7">
      <t>タイサク</t>
    </rPh>
    <rPh sb="7" eb="9">
      <t>コウジョウ</t>
    </rPh>
    <rPh sb="9" eb="11">
      <t>カサン</t>
    </rPh>
    <phoneticPr fontId="10"/>
  </si>
  <si>
    <t>実地指導を受けた日時</t>
    <rPh sb="0" eb="2">
      <t>ジッチ</t>
    </rPh>
    <rPh sb="2" eb="4">
      <t>シドウ</t>
    </rPh>
    <rPh sb="5" eb="6">
      <t>ウ</t>
    </rPh>
    <rPh sb="8" eb="10">
      <t>ニチジ</t>
    </rPh>
    <phoneticPr fontId="10"/>
  </si>
  <si>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0"/>
  </si>
  <si>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0"/>
  </si>
  <si>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0"/>
  </si>
  <si>
    <t>　「院内感染対策の研修または訓練を行った医療機関または地域の医師会」については、医療機関名又は地域の医師会の名称のいずれかを記載して</t>
    <phoneticPr fontId="10"/>
  </si>
  <si>
    <t>ください。医療機関名を記載する場合には、当該医療機関が届け出ている診療報酬の種類を併せて記載してください。</t>
    <phoneticPr fontId="10"/>
  </si>
  <si>
    <t>（※１）</t>
    <phoneticPr fontId="10"/>
  </si>
  <si>
    <t>　研修若しくは訓練を行った医療機関又は地域の医師会のいずれかを記載してください。</t>
    <rPh sb="3" eb="4">
      <t>モ</t>
    </rPh>
    <rPh sb="17" eb="18">
      <t>マタ</t>
    </rPh>
    <rPh sb="31" eb="33">
      <t>キサイ</t>
    </rPh>
    <phoneticPr fontId="10"/>
  </si>
  <si>
    <t>（※２）</t>
    <phoneticPr fontId="10"/>
  </si>
  <si>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0"/>
  </si>
  <si>
    <t>できる目処がある場合、その予定日を記載してください。</t>
  </si>
  <si>
    <r>
      <t>　　</t>
    </r>
    <r>
      <rPr>
        <sz val="12"/>
        <color rgb="FFFF0000"/>
        <rFont val="HGｺﾞｼｯｸM"/>
        <family val="3"/>
        <charset val="128"/>
      </rPr>
      <t>　</t>
    </r>
    <r>
      <rPr>
        <sz val="12"/>
        <rFont val="HGｺﾞｼｯｸM"/>
        <family val="3"/>
        <charset val="128"/>
      </rPr>
      <t>年　　　月　　　日</t>
    </r>
    <phoneticPr fontId="10"/>
  </si>
  <si>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0"/>
  </si>
  <si>
    <t>異動区分</t>
    <rPh sb="0" eb="1">
      <t>イ</t>
    </rPh>
    <rPh sb="1" eb="2">
      <t>ドウ</t>
    </rPh>
    <rPh sb="2" eb="3">
      <t>ク</t>
    </rPh>
    <rPh sb="3" eb="4">
      <t>ブン</t>
    </rPh>
    <phoneticPr fontId="10"/>
  </si>
  <si>
    <t>１　新規　　　２　継続　　　３　変更　　　４　終了</t>
    <rPh sb="2" eb="4">
      <t>シンキ</t>
    </rPh>
    <rPh sb="9" eb="11">
      <t>ケイゾク</t>
    </rPh>
    <rPh sb="16" eb="18">
      <t>ヘンコウ</t>
    </rPh>
    <rPh sb="23" eb="25">
      <t>シュウリョウ</t>
    </rPh>
    <phoneticPr fontId="10"/>
  </si>
  <si>
    <t>サービスの種類
算定する加算の区分</t>
    <rPh sb="5" eb="7">
      <t>シュルイ</t>
    </rPh>
    <rPh sb="8" eb="10">
      <t>サンテイ</t>
    </rPh>
    <rPh sb="12" eb="14">
      <t>カサン</t>
    </rPh>
    <rPh sb="15" eb="17">
      <t>クブン</t>
    </rPh>
    <phoneticPr fontId="10"/>
  </si>
  <si>
    <t>１　生活介護</t>
    <rPh sb="4" eb="6">
      <t>カイゴ</t>
    </rPh>
    <phoneticPr fontId="10"/>
  </si>
  <si>
    <t>常勤看護職員等配置加算</t>
    <phoneticPr fontId="10"/>
  </si>
  <si>
    <t>２　短期入所</t>
    <rPh sb="2" eb="4">
      <t>タンキ</t>
    </rPh>
    <rPh sb="4" eb="6">
      <t>ニュウショ</t>
    </rPh>
    <phoneticPr fontId="10"/>
  </si>
  <si>
    <t>常勤看護職員等配置加算</t>
    <rPh sb="0" eb="2">
      <t>ジョウキン</t>
    </rPh>
    <rPh sb="2" eb="4">
      <t>カンゴ</t>
    </rPh>
    <rPh sb="4" eb="6">
      <t>ショクイン</t>
    </rPh>
    <rPh sb="6" eb="7">
      <t>トウ</t>
    </rPh>
    <rPh sb="7" eb="9">
      <t>ハイチ</t>
    </rPh>
    <rPh sb="9" eb="11">
      <t>カサン</t>
    </rPh>
    <phoneticPr fontId="10"/>
  </si>
  <si>
    <t>３　生活訓練</t>
    <rPh sb="2" eb="4">
      <t>セイカツ</t>
    </rPh>
    <rPh sb="4" eb="6">
      <t>クンレン</t>
    </rPh>
    <phoneticPr fontId="10"/>
  </si>
  <si>
    <t>看護職員配置加算（Ⅰ）</t>
    <rPh sb="0" eb="2">
      <t>カンゴ</t>
    </rPh>
    <rPh sb="2" eb="4">
      <t>ショクイン</t>
    </rPh>
    <rPh sb="4" eb="6">
      <t>ハイチ</t>
    </rPh>
    <rPh sb="6" eb="8">
      <t>カサン</t>
    </rPh>
    <phoneticPr fontId="10"/>
  </si>
  <si>
    <t>４　宿泊型自立訓練</t>
    <phoneticPr fontId="10"/>
  </si>
  <si>
    <t>看護職員配置加算（Ⅱ）</t>
    <rPh sb="0" eb="2">
      <t>カンゴ</t>
    </rPh>
    <rPh sb="2" eb="4">
      <t>ショクイン</t>
    </rPh>
    <rPh sb="4" eb="6">
      <t>ハイチ</t>
    </rPh>
    <rPh sb="6" eb="8">
      <t>カサン</t>
    </rPh>
    <phoneticPr fontId="10"/>
  </si>
  <si>
    <t>５　共同生活援助</t>
    <rPh sb="2" eb="8">
      <t>キョウドウセイカツエンジョ</t>
    </rPh>
    <phoneticPr fontId="10"/>
  </si>
  <si>
    <t>看護職員配置加算</t>
    <rPh sb="0" eb="2">
      <t>カンゴ</t>
    </rPh>
    <rPh sb="2" eb="4">
      <t>ショクイン</t>
    </rPh>
    <rPh sb="4" eb="6">
      <t>ハイチ</t>
    </rPh>
    <rPh sb="6" eb="8">
      <t>カサン</t>
    </rPh>
    <phoneticPr fontId="10"/>
  </si>
  <si>
    <t>看護職員の配置状況
（常勤換算）</t>
    <rPh sb="0" eb="2">
      <t>カンゴ</t>
    </rPh>
    <rPh sb="2" eb="4">
      <t>ショクイン</t>
    </rPh>
    <rPh sb="5" eb="7">
      <t>ハイチ</t>
    </rPh>
    <rPh sb="7" eb="9">
      <t>ジョウキョウ</t>
    </rPh>
    <rPh sb="11" eb="13">
      <t>ジョウキン</t>
    </rPh>
    <rPh sb="13" eb="15">
      <t>カンザン</t>
    </rPh>
    <phoneticPr fontId="10"/>
  </si>
  <si>
    <t>保健師</t>
    <rPh sb="0" eb="3">
      <t>ホケンシ</t>
    </rPh>
    <phoneticPr fontId="10"/>
  </si>
  <si>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0"/>
  </si>
  <si>
    <t>該当
・
非該当</t>
    <rPh sb="0" eb="2">
      <t>ガイトウ</t>
    </rPh>
    <rPh sb="7" eb="10">
      <t>ヒガイトウ</t>
    </rPh>
    <phoneticPr fontId="10"/>
  </si>
  <si>
    <t>看護師</t>
    <rPh sb="0" eb="3">
      <t>カンゴシ</t>
    </rPh>
    <phoneticPr fontId="10"/>
  </si>
  <si>
    <t>准看護師</t>
    <rPh sb="0" eb="4">
      <t>ジュンカンゴシ</t>
    </rPh>
    <phoneticPr fontId="10"/>
  </si>
  <si>
    <t>看護職員の必要数
（共同生活援助のみ）</t>
    <rPh sb="0" eb="2">
      <t>カンゴ</t>
    </rPh>
    <rPh sb="2" eb="4">
      <t>ショクイン</t>
    </rPh>
    <rPh sb="5" eb="8">
      <t>ヒツヨウスウ</t>
    </rPh>
    <rPh sb="10" eb="16">
      <t>キョウドウセイカツエンジョ</t>
    </rPh>
    <phoneticPr fontId="10"/>
  </si>
  <si>
    <t>前年度の平均利用者数</t>
    <rPh sb="0" eb="3">
      <t>ゼンネンド</t>
    </rPh>
    <rPh sb="4" eb="10">
      <t>ヘイキンリヨウシャスウ</t>
    </rPh>
    <phoneticPr fontId="10"/>
  </si>
  <si>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0"/>
  </si>
  <si>
    <t>該当
・
非該当</t>
    <phoneticPr fontId="10"/>
  </si>
  <si>
    <t>利用者数を
20で除した数
（必要数）</t>
    <rPh sb="0" eb="2">
      <t>リヨウ</t>
    </rPh>
    <rPh sb="2" eb="3">
      <t>シャ</t>
    </rPh>
    <rPh sb="3" eb="4">
      <t>スウ</t>
    </rPh>
    <rPh sb="9" eb="10">
      <t>ジョ</t>
    </rPh>
    <rPh sb="12" eb="13">
      <t>スウ</t>
    </rPh>
    <rPh sb="15" eb="18">
      <t>ヒツヨウスウ</t>
    </rPh>
    <phoneticPr fontId="10"/>
  </si>
  <si>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</si>
  <si>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</si>
  <si>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0"/>
  </si>
  <si>
    <t>　　　　　　　　年　　　　月　　　日</t>
    <rPh sb="8" eb="9">
      <t>ネン</t>
    </rPh>
    <rPh sb="13" eb="14">
      <t>ガツ</t>
    </rPh>
    <rPh sb="17" eb="18">
      <t>ニチ</t>
    </rPh>
    <phoneticPr fontId="10"/>
  </si>
  <si>
    <t>食事提供体制加算に関する届出書</t>
    <rPh sb="0" eb="2">
      <t>ショクジ</t>
    </rPh>
    <rPh sb="2" eb="4">
      <t>テイキョウ</t>
    </rPh>
    <rPh sb="4" eb="6">
      <t>タイセイ</t>
    </rPh>
    <rPh sb="6" eb="8">
      <t>カサン</t>
    </rPh>
    <rPh sb="9" eb="10">
      <t>カン</t>
    </rPh>
    <rPh sb="12" eb="15">
      <t>トドケデショ</t>
    </rPh>
    <phoneticPr fontId="10"/>
  </si>
  <si>
    <t>１　事業所の名称</t>
    <rPh sb="2" eb="5">
      <t>ジギョウショ</t>
    </rPh>
    <rPh sb="6" eb="8">
      <t>メイショウ</t>
    </rPh>
    <phoneticPr fontId="10"/>
  </si>
  <si>
    <t>３　異動区分</t>
    <rPh sb="2" eb="6">
      <t>イドウクブン</t>
    </rPh>
    <phoneticPr fontId="10"/>
  </si>
  <si>
    <t>食事の提供体制</t>
    <rPh sb="0" eb="2">
      <t>ショクジ</t>
    </rPh>
    <rPh sb="3" eb="5">
      <t>テイキョウ</t>
    </rPh>
    <rPh sb="5" eb="7">
      <t>タイセイ</t>
    </rPh>
    <phoneticPr fontId="10"/>
  </si>
  <si>
    <t>食事提供に係る
人員配置</t>
    <rPh sb="0" eb="2">
      <t>ショクジ</t>
    </rPh>
    <rPh sb="2" eb="4">
      <t>テイキョウ</t>
    </rPh>
    <rPh sb="5" eb="6">
      <t>カカ</t>
    </rPh>
    <rPh sb="8" eb="10">
      <t>ジンイン</t>
    </rPh>
    <rPh sb="10" eb="12">
      <t>ハイチ</t>
    </rPh>
    <phoneticPr fontId="10"/>
  </si>
  <si>
    <t>管理栄養士</t>
    <rPh sb="0" eb="2">
      <t>カンリ</t>
    </rPh>
    <rPh sb="2" eb="5">
      <t>エイヨウシ</t>
    </rPh>
    <phoneticPr fontId="10"/>
  </si>
  <si>
    <t>常勤</t>
    <rPh sb="0" eb="2">
      <t>ジョウキン</t>
    </rPh>
    <phoneticPr fontId="10"/>
  </si>
  <si>
    <t>　</t>
  </si>
  <si>
    <t>名</t>
    <rPh sb="0" eb="1">
      <t>メイ</t>
    </rPh>
    <phoneticPr fontId="10"/>
  </si>
  <si>
    <t>非常勤</t>
    <rPh sb="0" eb="3">
      <t>ヒジョウキン</t>
    </rPh>
    <phoneticPr fontId="10"/>
  </si>
  <si>
    <t>栄養士</t>
    <rPh sb="0" eb="1">
      <t>サカエ</t>
    </rPh>
    <rPh sb="1" eb="2">
      <t>ヨウ</t>
    </rPh>
    <rPh sb="2" eb="3">
      <t>シ</t>
    </rPh>
    <phoneticPr fontId="10"/>
  </si>
  <si>
    <t>保健所等との連携により、管理栄養士等が関与している場合</t>
    <phoneticPr fontId="10"/>
  </si>
  <si>
    <t>連携先名</t>
    <phoneticPr fontId="10"/>
  </si>
  <si>
    <t>業務委託により食事提供を行う場合</t>
    <rPh sb="0" eb="2">
      <t>ギョウム</t>
    </rPh>
    <rPh sb="2" eb="4">
      <t>イタク</t>
    </rPh>
    <rPh sb="7" eb="9">
      <t>ショクジ</t>
    </rPh>
    <rPh sb="9" eb="11">
      <t>テイキョウ</t>
    </rPh>
    <rPh sb="12" eb="13">
      <t>オコナ</t>
    </rPh>
    <rPh sb="14" eb="16">
      <t>バアイ</t>
    </rPh>
    <phoneticPr fontId="10"/>
  </si>
  <si>
    <t>業務委託先</t>
    <rPh sb="0" eb="2">
      <t>ギョウム</t>
    </rPh>
    <rPh sb="2" eb="5">
      <t>イタクサキ</t>
    </rPh>
    <phoneticPr fontId="10"/>
  </si>
  <si>
    <t>委託業務内容</t>
    <rPh sb="0" eb="2">
      <t>イタク</t>
    </rPh>
    <rPh sb="2" eb="4">
      <t>ギョウム</t>
    </rPh>
    <rPh sb="4" eb="6">
      <t>ナイヨウ</t>
    </rPh>
    <phoneticPr fontId="10"/>
  </si>
  <si>
    <t>適切な食事提供
の確保方策</t>
    <rPh sb="0" eb="2">
      <t>テキセツ</t>
    </rPh>
    <rPh sb="3" eb="5">
      <t>ショクジ</t>
    </rPh>
    <rPh sb="5" eb="7">
      <t>テイキョウ</t>
    </rPh>
    <rPh sb="9" eb="11">
      <t>カクホ</t>
    </rPh>
    <rPh sb="11" eb="13">
      <t>ホウサク</t>
    </rPh>
    <phoneticPr fontId="10"/>
  </si>
  <si>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0"/>
  </si>
  <si>
    <t>１　法人・事業所の名称</t>
    <rPh sb="2" eb="4">
      <t>ホウジン</t>
    </rPh>
    <rPh sb="5" eb="8">
      <t>ジギョウショ</t>
    </rPh>
    <rPh sb="9" eb="11">
      <t>メイショウ</t>
    </rPh>
    <phoneticPr fontId="10"/>
  </si>
  <si>
    <t>１　新規　　　　　　　　　２　変更　　　　　　　　　　３　終了</t>
    <rPh sb="2" eb="4">
      <t>シンキ</t>
    </rPh>
    <rPh sb="15" eb="17">
      <t>ヘンコウ</t>
    </rPh>
    <rPh sb="29" eb="31">
      <t>シュウリョウ</t>
    </rPh>
    <phoneticPr fontId="10"/>
  </si>
  <si>
    <t>３　サービス種別</t>
    <rPh sb="6" eb="8">
      <t>シュベツ</t>
    </rPh>
    <phoneticPr fontId="1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</si>
  <si>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0"/>
  </si>
  <si>
    <t>４　申請する加算区分</t>
    <rPh sb="2" eb="4">
      <t>シンセイ</t>
    </rPh>
    <rPh sb="6" eb="8">
      <t>カサン</t>
    </rPh>
    <rPh sb="8" eb="10">
      <t>クブン</t>
    </rPh>
    <phoneticPr fontId="10"/>
  </si>
  <si>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10"/>
  </si>
  <si>
    <t>５　利用者数</t>
    <rPh sb="2" eb="5">
      <t>リヨウシャ</t>
    </rPh>
    <rPh sb="5" eb="6">
      <t>スウ</t>
    </rPh>
    <phoneticPr fontId="10"/>
  </si>
  <si>
    <t>前年度の利用者数の
平均値</t>
    <rPh sb="0" eb="3">
      <t>ゼンネンド</t>
    </rPh>
    <rPh sb="4" eb="7">
      <t>リヨウシャ</t>
    </rPh>
    <rPh sb="7" eb="8">
      <t>スウ</t>
    </rPh>
    <rPh sb="10" eb="12">
      <t>ヘイキン</t>
    </rPh>
    <rPh sb="12" eb="13">
      <t>チ</t>
    </rPh>
    <phoneticPr fontId="10"/>
  </si>
  <si>
    <t>※　新設の場合は推定値</t>
    <rPh sb="2" eb="4">
      <t>シンセツ</t>
    </rPh>
    <rPh sb="5" eb="7">
      <t>バアイ</t>
    </rPh>
    <rPh sb="8" eb="11">
      <t>スイテイチ</t>
    </rPh>
    <phoneticPr fontId="10"/>
  </si>
  <si>
    <t>６　人員体制</t>
    <rPh sb="2" eb="4">
      <t>ジンイン</t>
    </rPh>
    <rPh sb="4" eb="6">
      <t>タイセイ</t>
    </rPh>
    <phoneticPr fontId="10"/>
  </si>
  <si>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0"/>
  </si>
  <si>
    <t>７　人員配置の状況</t>
    <rPh sb="2" eb="4">
      <t>ジンイン</t>
    </rPh>
    <rPh sb="4" eb="6">
      <t>ハイチ</t>
    </rPh>
    <rPh sb="7" eb="9">
      <t>ジョウキョウ</t>
    </rPh>
    <phoneticPr fontId="10"/>
  </si>
  <si>
    <t>○基準上置くべき従業者数</t>
    <phoneticPr fontId="1"/>
  </si>
  <si>
    <t>世話人</t>
    <rPh sb="0" eb="3">
      <t>セワニン</t>
    </rPh>
    <phoneticPr fontId="10"/>
  </si>
  <si>
    <t>生活支援員</t>
    <rPh sb="0" eb="2">
      <t>セイカツ</t>
    </rPh>
    <rPh sb="2" eb="5">
      <t>シエンイン</t>
    </rPh>
    <phoneticPr fontId="10"/>
  </si>
  <si>
    <t>合計（a）</t>
    <rPh sb="0" eb="2">
      <t>ゴウケイ</t>
    </rPh>
    <phoneticPr fontId="10"/>
  </si>
  <si>
    <t>人数</t>
    <rPh sb="0" eb="2">
      <t>ニンズウ</t>
    </rPh>
    <phoneticPr fontId="1"/>
  </si>
  <si>
    <t>勤務延べ
時間数</t>
    <rPh sb="0" eb="3">
      <t>キンムノ</t>
    </rPh>
    <rPh sb="5" eb="8">
      <t>ジカンスウ</t>
    </rPh>
    <phoneticPr fontId="1"/>
  </si>
  <si>
    <t>時間</t>
    <rPh sb="0" eb="2">
      <t>ジカン</t>
    </rPh>
    <phoneticPr fontId="10"/>
  </si>
  <si>
    <t>○人員配置体制加算の算定において必要な加配数</t>
    <rPh sb="16" eb="18">
      <t>ヒツヨウ</t>
    </rPh>
    <phoneticPr fontId="1"/>
  </si>
  <si>
    <t>世話人等（ｂ）</t>
    <rPh sb="0" eb="3">
      <t>セワニン</t>
    </rPh>
    <rPh sb="3" eb="4">
      <t>ナド</t>
    </rPh>
    <phoneticPr fontId="10"/>
  </si>
  <si>
    <t>調整数（c）</t>
    <rPh sb="0" eb="2">
      <t>チョウセイ</t>
    </rPh>
    <rPh sb="2" eb="3">
      <t>スウ</t>
    </rPh>
    <phoneticPr fontId="10"/>
  </si>
  <si>
    <t>○人員配置体制加算の算定において必要な特定従業者数の合計( a ＋ b ＋ c )</t>
    <rPh sb="16" eb="18">
      <t>ヒツヨウ</t>
    </rPh>
    <rPh sb="19" eb="24">
      <t>トクテイジュウギョウシャ</t>
    </rPh>
    <rPh sb="24" eb="25">
      <t>スウ</t>
    </rPh>
    <rPh sb="26" eb="28">
      <t>ゴウケイ</t>
    </rPh>
    <phoneticPr fontId="1"/>
  </si>
  <si>
    <t>世話人等</t>
    <rPh sb="0" eb="3">
      <t>セワニン</t>
    </rPh>
    <rPh sb="3" eb="4">
      <t>ナド</t>
    </rPh>
    <phoneticPr fontId="10"/>
  </si>
  <si>
    <t>○実際の特定従業者数</t>
    <rPh sb="1" eb="3">
      <t>ジッサイ</t>
    </rPh>
    <rPh sb="4" eb="6">
      <t>トクテイ</t>
    </rPh>
    <rPh sb="6" eb="9">
      <t>ジュウギョウシャ</t>
    </rPh>
    <rPh sb="9" eb="10">
      <t>スウ</t>
    </rPh>
    <phoneticPr fontId="1"/>
  </si>
  <si>
    <t>世話人等</t>
    <rPh sb="0" eb="3">
      <t>セワニン</t>
    </rPh>
    <rPh sb="3" eb="4">
      <t>トウ</t>
    </rPh>
    <phoneticPr fontId="10"/>
  </si>
  <si>
    <t>合計</t>
    <rPh sb="0" eb="2">
      <t>ゴウケイ</t>
    </rPh>
    <phoneticPr fontId="10"/>
  </si>
  <si>
    <t>※当該事業所における基準上置くべき従業者＋加配している特定従業者数</t>
    <phoneticPr fontId="10"/>
  </si>
  <si>
    <t>人員配置体制加算　算定の可否</t>
    <rPh sb="0" eb="2">
      <t>ジンイン</t>
    </rPh>
    <rPh sb="2" eb="4">
      <t>ハイチ</t>
    </rPh>
    <rPh sb="4" eb="6">
      <t>タイセイ</t>
    </rPh>
    <rPh sb="6" eb="8">
      <t>カサン</t>
    </rPh>
    <rPh sb="9" eb="11">
      <t>サンテイ</t>
    </rPh>
    <rPh sb="12" eb="14">
      <t>カヒ</t>
    </rPh>
    <phoneticPr fontId="10"/>
  </si>
  <si>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10"/>
  </si>
  <si>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0"/>
  </si>
  <si>
    <t>１　新規　　　　　　　２　変更　　　　　　　３　終了</t>
    <rPh sb="2" eb="4">
      <t>シンキ</t>
    </rPh>
    <rPh sb="13" eb="15">
      <t>ヘンコウ</t>
    </rPh>
    <rPh sb="24" eb="26">
      <t>シュウリョウ</t>
    </rPh>
    <phoneticPr fontId="10"/>
  </si>
  <si>
    <t>３　サービスの種類</t>
    <rPh sb="7" eb="9">
      <t>シュルイ</t>
    </rPh>
    <phoneticPr fontId="10"/>
  </si>
  <si>
    <t>人員配置体制加算（　Ⅰ　・　Ⅱ　・　Ⅲ　・　Ⅳ　）</t>
    <rPh sb="0" eb="2">
      <t>ジンイン</t>
    </rPh>
    <rPh sb="2" eb="4">
      <t>ハイチ</t>
    </rPh>
    <rPh sb="4" eb="6">
      <t>タイセイ</t>
    </rPh>
    <rPh sb="6" eb="8">
      <t>カサン</t>
    </rPh>
    <phoneticPr fontId="10"/>
  </si>
  <si>
    <t>人</t>
    <rPh sb="0" eb="1">
      <t>ヒト</t>
    </rPh>
    <phoneticPr fontId="10"/>
  </si>
  <si>
    <t>６　人員配置の状況</t>
    <rPh sb="2" eb="4">
      <t>ジンイン</t>
    </rPh>
    <rPh sb="4" eb="6">
      <t>ハイチ</t>
    </rPh>
    <rPh sb="7" eb="9">
      <t>ジョウキョウ</t>
    </rPh>
    <phoneticPr fontId="10"/>
  </si>
  <si>
    <t>７　人員体制</t>
    <phoneticPr fontId="10"/>
  </si>
  <si>
    <t xml:space="preserve">常勤換算で
（  1．5：１　・　1．7：１ ・ ２：１ ・ 2．5：１  ）以上 </t>
    <rPh sb="0" eb="2">
      <t>ジョウキン</t>
    </rPh>
    <rPh sb="2" eb="4">
      <t>カンザン</t>
    </rPh>
    <rPh sb="39" eb="41">
      <t>イジョウ</t>
    </rPh>
    <phoneticPr fontId="10"/>
  </si>
  <si>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0"/>
  </si>
  <si>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0"/>
  </si>
  <si>
    <t>　</t>
    <phoneticPr fontId="10"/>
  </si>
  <si>
    <t>月</t>
    <rPh sb="0" eb="1">
      <t>ガツ</t>
    </rPh>
    <phoneticPr fontId="1"/>
  </si>
  <si>
    <t>日</t>
    <rPh sb="0" eb="1">
      <t>ニチ</t>
    </rPh>
    <phoneticPr fontId="1"/>
  </si>
  <si>
    <t>事業所名</t>
    <rPh sb="0" eb="3">
      <t>ジギョウショ</t>
    </rPh>
    <rPh sb="3" eb="4">
      <t>メイ</t>
    </rPh>
    <phoneticPr fontId="1"/>
  </si>
  <si>
    <t>月</t>
    <rPh sb="0" eb="1">
      <t>ツキ</t>
    </rPh>
    <phoneticPr fontId="1"/>
  </si>
  <si>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4" eb="145">
      <t>チュウ</t>
    </rPh>
    <phoneticPr fontId="23"/>
  </si>
  <si>
    <t>注２　「申請する加算区分」には、該当する番号（Ⅰ～Ⅳ。療養介護についてはⅠ又はⅡ）に○を
　　　付してください。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8" eb="49">
      <t>フ</t>
    </rPh>
    <phoneticPr fontId="10"/>
  </si>
  <si>
    <t>注３　「利用者数」には、共生型障害福祉サービス事業所の場合においては、障害児者及び
　　　要介護者の合計数を記載してください。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0"/>
  </si>
  <si>
    <t>注６　ここでいう常勤とは、「障害者の日常生活及び社会生活を総合的に支援するための法律に
　　　基づく指定障害福祉サービスの事業等の人員、設備及び運営に関する基準について
　　　（平成18年12月６日厚生労働省社会・援護局障害保健福祉部長通知」）第二の２の（３）に
　　　定義する「常勤」をいう。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7" eb="48">
      <t>モト</t>
    </rPh>
    <phoneticPr fontId="10"/>
  </si>
  <si>
    <t xml:space="preserve">
注１  事業所内で調理を行う場合、食事提供にかかわる職員（管理栄養士・栄養士）の状況を
　　　記載してください。事業所内での調理業務は生活支援員の業務とは区別してください。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
　　　せんが、業務委託契約書（写し）の提出が必要です。
注３　業務委託により食事提供を行う場合の「適切な食事提供の確保方策」欄は、献立に関する
　　　事業所・施設の関与、委託先から事業所・施設への食事の運搬方法、適時適温への配慮
　　　など、自己調理する場合に通常確保される提供体制に相当するものへの対応の概略を
　　　記載してください。その際、委託先の管理栄養士又は栄養士の有無は必ず記載してください。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8" eb="59">
      <t>ショ</t>
    </rPh>
    <rPh sb="59" eb="60">
      <t>ナイ</t>
    </rPh>
    <rPh sb="62" eb="64">
      <t>チョウリ</t>
    </rPh>
    <rPh sb="64" eb="66">
      <t>ギョウム</t>
    </rPh>
    <rPh sb="67" eb="69">
      <t>セイカツ</t>
    </rPh>
    <rPh sb="69" eb="71">
      <t>シエン</t>
    </rPh>
    <rPh sb="71" eb="72">
      <t>イン</t>
    </rPh>
    <rPh sb="73" eb="75">
      <t>ギョウム</t>
    </rPh>
    <rPh sb="77" eb="79">
      <t>クベツ</t>
    </rPh>
    <rPh sb="342" eb="343">
      <t>サイ</t>
    </rPh>
    <rPh sb="344" eb="347">
      <t>イタクサキ</t>
    </rPh>
    <rPh sb="348" eb="353">
      <t>カンリエイヨウシ</t>
    </rPh>
    <rPh sb="353" eb="354">
      <t>マタ</t>
    </rPh>
    <rPh sb="355" eb="358">
      <t>エイヨウシ</t>
    </rPh>
    <rPh sb="359" eb="361">
      <t>ウム</t>
    </rPh>
    <rPh sb="362" eb="363">
      <t>カナラ</t>
    </rPh>
    <phoneticPr fontId="10"/>
  </si>
  <si>
    <t>注１　生活介護に係る加算を算定する事業所において、複数のサービス単位を設定している場合、
　　　加算を算定するサービス単位ごとに本書を作成すること。なお、加算の算定にあたっては、
　　　サービス単位の利用定員に応じて算定するものとする。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8" eb="50">
      <t>カサン</t>
    </rPh>
    <rPh sb="51" eb="53">
      <t>サンテイ</t>
    </rPh>
    <rPh sb="59" eb="61">
      <t>タンイ</t>
    </rPh>
    <rPh sb="64" eb="66">
      <t>ホンショ</t>
    </rPh>
    <rPh sb="67" eb="69">
      <t>サクセイ</t>
    </rPh>
    <rPh sb="77" eb="79">
      <t>カサン</t>
    </rPh>
    <rPh sb="80" eb="82">
      <t>サンテイ</t>
    </rPh>
    <rPh sb="100" eb="102">
      <t>リヨウ</t>
    </rPh>
    <rPh sb="102" eb="104">
      <t>テイイン</t>
    </rPh>
    <rPh sb="105" eb="106">
      <t>オウ</t>
    </rPh>
    <rPh sb="108" eb="110">
      <t>サンテイ</t>
    </rPh>
    <phoneticPr fontId="10"/>
  </si>
  <si>
    <t>●</t>
    <phoneticPr fontId="1"/>
  </si>
  <si>
    <t>加算内容</t>
    <rPh sb="0" eb="2">
      <t>カサン</t>
    </rPh>
    <rPh sb="2" eb="4">
      <t>ナイヨウ</t>
    </rPh>
    <phoneticPr fontId="1"/>
  </si>
  <si>
    <t>あ行</t>
    <rPh sb="1" eb="2">
      <t>ギョウ</t>
    </rPh>
    <phoneticPr fontId="1"/>
  </si>
  <si>
    <t>さ行</t>
    <rPh sb="1" eb="2">
      <t>ギョウ</t>
    </rPh>
    <phoneticPr fontId="1"/>
  </si>
  <si>
    <t>R6
報酬改定</t>
    <rPh sb="3" eb="5">
      <t>ホウシュウ</t>
    </rPh>
    <rPh sb="5" eb="7">
      <t>カイテイ</t>
    </rPh>
    <phoneticPr fontId="1"/>
  </si>
  <si>
    <t>◆指定障がい福祉サービス（相談支援含む）用◆</t>
    <rPh sb="1" eb="3">
      <t>シテイ</t>
    </rPh>
    <rPh sb="3" eb="4">
      <t>ショウ</t>
    </rPh>
    <rPh sb="6" eb="8">
      <t>フクシ</t>
    </rPh>
    <rPh sb="13" eb="15">
      <t>ソウダン</t>
    </rPh>
    <rPh sb="15" eb="17">
      <t>シエン</t>
    </rPh>
    <rPh sb="17" eb="18">
      <t>フク</t>
    </rPh>
    <rPh sb="20" eb="21">
      <t>ヨウ</t>
    </rPh>
    <phoneticPr fontId="1"/>
  </si>
  <si>
    <t>①</t>
    <phoneticPr fontId="10"/>
  </si>
  <si>
    <t>加算届出書の記載例</t>
    <rPh sb="0" eb="2">
      <t>カサン</t>
    </rPh>
    <rPh sb="2" eb="5">
      <t>トドケデショ</t>
    </rPh>
    <rPh sb="6" eb="8">
      <t>キサイ</t>
    </rPh>
    <rPh sb="8" eb="9">
      <t>レイ</t>
    </rPh>
    <phoneticPr fontId="1"/>
  </si>
  <si>
    <t>さ行</t>
    <rPh sb="1" eb="2">
      <t>ギョウ</t>
    </rPh>
    <phoneticPr fontId="1"/>
  </si>
  <si>
    <t>あ行</t>
    <rPh sb="1" eb="2">
      <t>ギョウ</t>
    </rPh>
    <phoneticPr fontId="1"/>
  </si>
  <si>
    <t>ま行</t>
    <rPh sb="1" eb="2">
      <t>ギョウ</t>
    </rPh>
    <phoneticPr fontId="1"/>
  </si>
  <si>
    <t>（Ａ）</t>
    <phoneticPr fontId="10"/>
  </si>
  <si>
    <t>　　</t>
  </si>
  <si>
    <t>医療的ケア対応支援加算に関する届出書
（共同生活援助）</t>
    <rPh sb="0" eb="3">
      <t>イリョウテキ</t>
    </rPh>
    <rPh sb="5" eb="7">
      <t>タイオウ</t>
    </rPh>
    <rPh sb="7" eb="9">
      <t>シエン</t>
    </rPh>
    <rPh sb="9" eb="11">
      <t>カサン</t>
    </rPh>
    <rPh sb="12" eb="13">
      <t>カン</t>
    </rPh>
    <rPh sb="15" eb="17">
      <t>トドケデ</t>
    </rPh>
    <rPh sb="17" eb="18">
      <t>ショ</t>
    </rPh>
    <rPh sb="20" eb="22">
      <t>キョウドウ</t>
    </rPh>
    <rPh sb="22" eb="24">
      <t>セイカツ</t>
    </rPh>
    <rPh sb="24" eb="26">
      <t>エンジョ</t>
    </rPh>
    <phoneticPr fontId="10"/>
  </si>
  <si>
    <t>１　異動区分</t>
    <rPh sb="2" eb="4">
      <t>イドウ</t>
    </rPh>
    <rPh sb="4" eb="6">
      <t>クブン</t>
    </rPh>
    <phoneticPr fontId="10"/>
  </si>
  <si>
    <t>①　新規　　　　　　　　②　変更　　　　　　　　③　終了</t>
    <rPh sb="2" eb="4">
      <t>シンキ</t>
    </rPh>
    <rPh sb="14" eb="16">
      <t>ヘンコウ</t>
    </rPh>
    <rPh sb="26" eb="28">
      <t>シュウリョウ</t>
    </rPh>
    <phoneticPr fontId="10"/>
  </si>
  <si>
    <t>２　看護職員の配置状況</t>
    <rPh sb="7" eb="9">
      <t>ハイチ</t>
    </rPh>
    <rPh sb="9" eb="11">
      <t>ジョウキョウ</t>
    </rPh>
    <phoneticPr fontId="10"/>
  </si>
  <si>
    <t>人　</t>
    <rPh sb="0" eb="1">
      <t>ニン</t>
    </rPh>
    <phoneticPr fontId="10"/>
  </si>
  <si>
    <t>常勤換算方法
による員数</t>
    <rPh sb="0" eb="2">
      <t>ジョウキン</t>
    </rPh>
    <rPh sb="2" eb="4">
      <t>カンサン</t>
    </rPh>
    <rPh sb="4" eb="6">
      <t>ホウホウ</t>
    </rPh>
    <rPh sb="10" eb="12">
      <t>インスウ</t>
    </rPh>
    <phoneticPr fontId="10"/>
  </si>
  <si>
    <t>Ⓐ　　　　　　　人　</t>
    <rPh sb="8" eb="9">
      <t>ニン</t>
    </rPh>
    <phoneticPr fontId="10"/>
  </si>
  <si>
    <t>３　利用者の数</t>
    <rPh sb="2" eb="5">
      <t>リヨウシャ</t>
    </rPh>
    <rPh sb="6" eb="7">
      <t>カズ</t>
    </rPh>
    <phoneticPr fontId="10"/>
  </si>
  <si>
    <t>　　　利用者の数を２０で除した数</t>
    <rPh sb="3" eb="6">
      <t>リヨウシャ</t>
    </rPh>
    <rPh sb="7" eb="8">
      <t>カズ</t>
    </rPh>
    <rPh sb="12" eb="13">
      <t>ジョ</t>
    </rPh>
    <rPh sb="15" eb="16">
      <t>カズ</t>
    </rPh>
    <phoneticPr fontId="10"/>
  </si>
  <si>
    <t>前年度の利用者の平均</t>
    <rPh sb="0" eb="3">
      <t>ゼンネンド</t>
    </rPh>
    <rPh sb="4" eb="7">
      <t>リヨウシャ</t>
    </rPh>
    <rPh sb="8" eb="10">
      <t>ヘイキン</t>
    </rPh>
    <phoneticPr fontId="10"/>
  </si>
  <si>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10"/>
  </si>
  <si>
    <r>
      <t xml:space="preserve">医療的ケアに係る申出書
</t>
    </r>
    <r>
      <rPr>
        <sz val="12"/>
        <rFont val="ＭＳ Ｐゴシック"/>
        <family val="3"/>
        <charset val="128"/>
      </rPr>
      <t>（共同生活援助関係）</t>
    </r>
    <rPh sb="0" eb="2">
      <t>イリョウ</t>
    </rPh>
    <rPh sb="2" eb="3">
      <t>テキ</t>
    </rPh>
    <rPh sb="6" eb="7">
      <t>カカ</t>
    </rPh>
    <rPh sb="8" eb="11">
      <t>モウシデショ</t>
    </rPh>
    <rPh sb="13" eb="15">
      <t>キョウドウ</t>
    </rPh>
    <rPh sb="15" eb="17">
      <t>セイカツ</t>
    </rPh>
    <rPh sb="17" eb="19">
      <t>エンジョ</t>
    </rPh>
    <rPh sb="19" eb="21">
      <t>カンケイ</t>
    </rPh>
    <phoneticPr fontId="10"/>
  </si>
  <si>
    <t>記入年月日：令和　　年　　月　　日</t>
    <rPh sb="0" eb="2">
      <t>キニュウ</t>
    </rPh>
    <rPh sb="2" eb="5">
      <t>ネンガッピ</t>
    </rPh>
    <rPh sb="6" eb="8">
      <t>レイワ</t>
    </rPh>
    <rPh sb="10" eb="11">
      <t>ネン</t>
    </rPh>
    <rPh sb="13" eb="14">
      <t>ガツ</t>
    </rPh>
    <rPh sb="16" eb="17">
      <t>ニチ</t>
    </rPh>
    <phoneticPr fontId="10"/>
  </si>
  <si>
    <t>利用者氏名</t>
    <rPh sb="0" eb="2">
      <t>リヨウ</t>
    </rPh>
    <rPh sb="2" eb="3">
      <t>シャ</t>
    </rPh>
    <phoneticPr fontId="10"/>
  </si>
  <si>
    <t>（ふりがな）</t>
    <phoneticPr fontId="10"/>
  </si>
  <si>
    <t>明・大・昭・平・令　　　　　年　　　　　月　　　　　日生（　　　　　歳）</t>
    <phoneticPr fontId="10"/>
  </si>
  <si>
    <t>　共同生活援助事業所での必要な医療的ケア（診療の補助行為）を、以下の１～14の中から選択して☑を付けてください。</t>
    <rPh sb="1" eb="3">
      <t>キョウドウ</t>
    </rPh>
    <rPh sb="3" eb="5">
      <t>セイカツ</t>
    </rPh>
    <rPh sb="5" eb="7">
      <t>エンジョ</t>
    </rPh>
    <rPh sb="7" eb="10">
      <t>ジギョウショ</t>
    </rPh>
    <rPh sb="31" eb="33">
      <t>イカ</t>
    </rPh>
    <rPh sb="39" eb="40">
      <t>ナカ</t>
    </rPh>
    <rPh sb="42" eb="44">
      <t>センタク</t>
    </rPh>
    <phoneticPr fontId="10"/>
  </si>
  <si>
    <t>医療的ケア（診療の補助行為）</t>
    <rPh sb="0" eb="3">
      <t>イリョウテキ</t>
    </rPh>
    <rPh sb="6" eb="8">
      <t>シンリョウ</t>
    </rPh>
    <rPh sb="9" eb="11">
      <t>ホジョ</t>
    </rPh>
    <rPh sb="11" eb="13">
      <t>コウイ</t>
    </rPh>
    <phoneticPr fontId="10"/>
  </si>
  <si>
    <t>該当</t>
    <rPh sb="0" eb="2">
      <t>ガイトウ</t>
    </rPh>
    <phoneticPr fontId="10"/>
  </si>
  <si>
    <t>１ 人工呼吸器（鼻マスク式補助換気法、ハイフローセラピー、間歇的陽圧吸入法、排痰補助装置、高頻度胸壁振動装置を含む）の管理</t>
    <rPh sb="8" eb="9">
      <t>ハナ</t>
    </rPh>
    <rPh sb="12" eb="13">
      <t>シキ</t>
    </rPh>
    <rPh sb="13" eb="15">
      <t>ホジョ</t>
    </rPh>
    <rPh sb="15" eb="17">
      <t>カンキ</t>
    </rPh>
    <rPh sb="17" eb="18">
      <t>ホウ</t>
    </rPh>
    <rPh sb="29" eb="32">
      <t>カンケツテキ</t>
    </rPh>
    <rPh sb="32" eb="34">
      <t>ヨウアツ</t>
    </rPh>
    <rPh sb="34" eb="36">
      <t>キュウニュウ</t>
    </rPh>
    <rPh sb="36" eb="37">
      <t>ホウ</t>
    </rPh>
    <rPh sb="59" eb="61">
      <t>カンリ</t>
    </rPh>
    <phoneticPr fontId="10"/>
  </si>
  <si>
    <t>□</t>
    <phoneticPr fontId="10"/>
  </si>
  <si>
    <t>2  気管切開の管理</t>
    <rPh sb="8" eb="10">
      <t>カンリ</t>
    </rPh>
    <phoneticPr fontId="10"/>
  </si>
  <si>
    <t>3  鼻咽頭エアウェイの管理</t>
    <rPh sb="12" eb="14">
      <t>カンリ</t>
    </rPh>
    <phoneticPr fontId="10"/>
  </si>
  <si>
    <t>4  酸素療法</t>
    <phoneticPr fontId="10"/>
  </si>
  <si>
    <t>5  吸引（口鼻腔・気管内吸引）</t>
    <phoneticPr fontId="10"/>
  </si>
  <si>
    <t>6  ネブライザーの管理</t>
    <rPh sb="10" eb="12">
      <t>カンリ</t>
    </rPh>
    <phoneticPr fontId="10"/>
  </si>
  <si>
    <t>7  経管栄養</t>
    <phoneticPr fontId="10"/>
  </si>
  <si>
    <t>(1)  経鼻胃管、胃瘻、経鼻腸管、経胃瘻腸管、腸瘻、食道瘻</t>
    <phoneticPr fontId="10"/>
  </si>
  <si>
    <t>(2)  持続経管注入ポンプ使用</t>
    <rPh sb="5" eb="7">
      <t>ジゾク</t>
    </rPh>
    <rPh sb="7" eb="9">
      <t>ケイカン</t>
    </rPh>
    <rPh sb="9" eb="11">
      <t>チュウニュウ</t>
    </rPh>
    <phoneticPr fontId="10"/>
  </si>
  <si>
    <t>8  中心静脈カテーテルの管理（中心静脈栄養、肺高血圧症治療薬、麻薬など）</t>
    <rPh sb="13" eb="15">
      <t>カンリ</t>
    </rPh>
    <phoneticPr fontId="10"/>
  </si>
  <si>
    <t>9 皮下注射</t>
    <rPh sb="2" eb="4">
      <t>ヒカ</t>
    </rPh>
    <rPh sb="4" eb="6">
      <t>チュウシャ</t>
    </rPh>
    <phoneticPr fontId="10"/>
  </si>
  <si>
    <t>(1)  皮下注射（インスリン、麻薬など）</t>
    <rPh sb="5" eb="7">
      <t>ヒカ</t>
    </rPh>
    <rPh sb="7" eb="9">
      <t>チュウシャ</t>
    </rPh>
    <rPh sb="16" eb="18">
      <t>マヤク</t>
    </rPh>
    <phoneticPr fontId="10"/>
  </si>
  <si>
    <t>(2)  持続皮下注射ポンプ使用</t>
    <rPh sb="5" eb="7">
      <t>ジゾク</t>
    </rPh>
    <rPh sb="7" eb="9">
      <t>ヒカ</t>
    </rPh>
    <rPh sb="9" eb="11">
      <t>チュウシャ</t>
    </rPh>
    <phoneticPr fontId="10"/>
  </si>
  <si>
    <t>10  血糖測定（持続血糖測定器による血糖測定を含む）</t>
    <rPh sb="9" eb="11">
      <t>ジゾク</t>
    </rPh>
    <rPh sb="11" eb="13">
      <t>ケットウ</t>
    </rPh>
    <rPh sb="13" eb="15">
      <t>ソクテイ</t>
    </rPh>
    <rPh sb="15" eb="16">
      <t>キ</t>
    </rPh>
    <rPh sb="19" eb="21">
      <t>ケットウ</t>
    </rPh>
    <rPh sb="21" eb="23">
      <t>ソクテイ</t>
    </rPh>
    <rPh sb="24" eb="25">
      <t>フク</t>
    </rPh>
    <phoneticPr fontId="10"/>
  </si>
  <si>
    <t>11  継続的な透析（血液透析、腹膜透析を含む）</t>
    <rPh sb="6" eb="7">
      <t>テキ</t>
    </rPh>
    <phoneticPr fontId="10"/>
  </si>
  <si>
    <t>12  導尿</t>
    <rPh sb="4" eb="6">
      <t>ドウニョウ</t>
    </rPh>
    <phoneticPr fontId="10"/>
  </si>
  <si>
    <t>(1)  間欠的導尿</t>
    <phoneticPr fontId="10"/>
  </si>
  <si>
    <t>(2)  持続的導尿（尿道留置カテ－テル、膀胱瘻、腎瘻、尿路ストーマ）</t>
    <rPh sb="11" eb="13">
      <t>ニョウドウ</t>
    </rPh>
    <phoneticPr fontId="10"/>
  </si>
  <si>
    <t>13  排便管理</t>
    <phoneticPr fontId="10"/>
  </si>
  <si>
    <t>(1)  消化管ストーマ</t>
    <rPh sb="5" eb="8">
      <t>ショウカカン</t>
    </rPh>
    <phoneticPr fontId="10"/>
  </si>
  <si>
    <t>(2)  摘便又は洗腸</t>
    <rPh sb="7" eb="8">
      <t>マタ</t>
    </rPh>
    <phoneticPr fontId="10"/>
  </si>
  <si>
    <t>(3)  浣腸（注）</t>
    <rPh sb="8" eb="9">
      <t>チュウ</t>
    </rPh>
    <phoneticPr fontId="10"/>
  </si>
  <si>
    <r>
      <t xml:space="preserve">14  痙攣時における坐剤挿入、吸引、酸素投与、迷走神経刺激装置の作動等の処置
    </t>
    </r>
    <r>
      <rPr>
        <sz val="8"/>
        <rFont val="ＭＳ Ｐゴシック"/>
        <family val="3"/>
        <charset val="128"/>
      </rPr>
      <t>注）医師から発作時の対応として上記処置の指示があり、過去概ね1年以内に発作の既往がある場合</t>
    </r>
    <rPh sb="6" eb="7">
      <t>ジ</t>
    </rPh>
    <rPh sb="35" eb="36">
      <t>トウ</t>
    </rPh>
    <rPh sb="37" eb="39">
      <t>ショチ</t>
    </rPh>
    <phoneticPr fontId="10"/>
  </si>
  <si>
    <t>（注）「13　排便管理」における「⑶　浣腸」は、市販のディスポーザブルグリセリン浣腸器（挿入部の長さがおおむね５センチメートル以上６センチメートル以下のものであって、グリセリンの濃度が50％程度であり、かつ、容量が、成人を対象とする場合にあってはおおむね40グラム以下、６歳以上12歳未満の小児を対象とする場合にあってはおおむね20グラム以下、１歳以上６歳未満の幼児を対象とする場合にあってはおおむね10グラム以下、０歳の乳児を対象とする場合にあってはおおむね５グラム以下のものをいう。）を用いて浣腸を施す場合を除く。</t>
    <phoneticPr fontId="10"/>
  </si>
  <si>
    <t>記入者</t>
    <rPh sb="0" eb="3">
      <t>キニュウシャ</t>
    </rPh>
    <phoneticPr fontId="10"/>
  </si>
  <si>
    <t>（住所）</t>
    <rPh sb="1" eb="3">
      <t>ジュウショ</t>
    </rPh>
    <phoneticPr fontId="10"/>
  </si>
  <si>
    <t>（氏名）　　　　　　　　　　　　　　　　　　　（利用者との関係　　　　　　　）</t>
    <rPh sb="1" eb="3">
      <t>シメイ</t>
    </rPh>
    <rPh sb="24" eb="27">
      <t>リヨウシャ</t>
    </rPh>
    <rPh sb="29" eb="31">
      <t>カンケイ</t>
    </rPh>
    <phoneticPr fontId="10"/>
  </si>
  <si>
    <t>※本申出書については、利用者や家族等が確認の上記入すること。
　　記入者が本人の場合は、記入者欄の記載は不要です。</t>
    <rPh sb="1" eb="2">
      <t>ホン</t>
    </rPh>
    <rPh sb="2" eb="5">
      <t>モウシデショ</t>
    </rPh>
    <rPh sb="11" eb="13">
      <t>リヨウ</t>
    </rPh>
    <rPh sb="13" eb="14">
      <t>シャ</t>
    </rPh>
    <rPh sb="15" eb="17">
      <t>カゾク</t>
    </rPh>
    <rPh sb="17" eb="18">
      <t>トウ</t>
    </rPh>
    <rPh sb="19" eb="21">
      <t>カクニン</t>
    </rPh>
    <rPh sb="22" eb="23">
      <t>ウエ</t>
    </rPh>
    <rPh sb="23" eb="25">
      <t>キニュウ</t>
    </rPh>
    <rPh sb="33" eb="36">
      <t>キニュウシャ</t>
    </rPh>
    <rPh sb="37" eb="39">
      <t>ホンニン</t>
    </rPh>
    <rPh sb="40" eb="42">
      <t>バアイ</t>
    </rPh>
    <rPh sb="44" eb="47">
      <t>キニュウシャ</t>
    </rPh>
    <rPh sb="47" eb="48">
      <t>ラン</t>
    </rPh>
    <rPh sb="49" eb="51">
      <t>キサイ</t>
    </rPh>
    <rPh sb="52" eb="54">
      <t>フヨウ</t>
    </rPh>
    <phoneticPr fontId="10"/>
  </si>
  <si>
    <t>事業所番号</t>
    <rPh sb="0" eb="3">
      <t>ジギョウショ</t>
    </rPh>
    <rPh sb="3" eb="5">
      <t>バンゴウ</t>
    </rPh>
    <phoneticPr fontId="10"/>
  </si>
  <si>
    <t>※通院等乗降介助</t>
    <rPh sb="1" eb="3">
      <t>ツウイン</t>
    </rPh>
    <rPh sb="3" eb="4">
      <t>ナド</t>
    </rPh>
    <rPh sb="4" eb="6">
      <t>ジョウコウ</t>
    </rPh>
    <rPh sb="6" eb="8">
      <t>カイジョ</t>
    </rPh>
    <phoneticPr fontId="10"/>
  </si>
  <si>
    <t>運転従事者一覧表</t>
    <rPh sb="0" eb="2">
      <t>ウンテン</t>
    </rPh>
    <rPh sb="2" eb="5">
      <t>ジュウジシャ</t>
    </rPh>
    <rPh sb="5" eb="7">
      <t>イチラン</t>
    </rPh>
    <rPh sb="7" eb="8">
      <t>ヒョウ</t>
    </rPh>
    <phoneticPr fontId="10"/>
  </si>
  <si>
    <t>番号</t>
    <rPh sb="0" eb="2">
      <t>バンゴウ</t>
    </rPh>
    <phoneticPr fontId="10"/>
  </si>
  <si>
    <t>常勤又は
非常勤の別</t>
    <rPh sb="0" eb="2">
      <t>ジョウキン</t>
    </rPh>
    <rPh sb="2" eb="3">
      <t>マタ</t>
    </rPh>
    <rPh sb="5" eb="8">
      <t>ヒジョウキン</t>
    </rPh>
    <rPh sb="9" eb="10">
      <t>ベツ</t>
    </rPh>
    <phoneticPr fontId="10"/>
  </si>
  <si>
    <t>主たる資格の種類</t>
    <rPh sb="0" eb="1">
      <t>シュ</t>
    </rPh>
    <rPh sb="3" eb="5">
      <t>シカク</t>
    </rPh>
    <rPh sb="6" eb="8">
      <t>シュルイ</t>
    </rPh>
    <phoneticPr fontId="10"/>
  </si>
  <si>
    <t>１</t>
    <phoneticPr fontId="10"/>
  </si>
  <si>
    <t>２</t>
    <phoneticPr fontId="10"/>
  </si>
  <si>
    <t>３</t>
    <phoneticPr fontId="10"/>
  </si>
  <si>
    <t>４</t>
    <phoneticPr fontId="10"/>
  </si>
  <si>
    <t>５</t>
    <phoneticPr fontId="10"/>
  </si>
  <si>
    <t>６</t>
    <phoneticPr fontId="10"/>
  </si>
  <si>
    <t>７</t>
    <phoneticPr fontId="10"/>
  </si>
  <si>
    <t>８</t>
    <phoneticPr fontId="10"/>
  </si>
  <si>
    <t>９</t>
    <phoneticPr fontId="10"/>
  </si>
  <si>
    <t>１０</t>
    <phoneticPr fontId="10"/>
  </si>
  <si>
    <t>１１</t>
  </si>
  <si>
    <t>１２</t>
  </si>
  <si>
    <t>１３</t>
  </si>
  <si>
    <t>１４</t>
  </si>
  <si>
    <t>１５</t>
  </si>
  <si>
    <t>１６</t>
  </si>
  <si>
    <t>１７</t>
  </si>
  <si>
    <t>１８</t>
  </si>
  <si>
    <t>１９</t>
  </si>
  <si>
    <t>２０</t>
    <phoneticPr fontId="10"/>
  </si>
  <si>
    <t>※　従業者資格については、身体介護を行うために必要な資格（介護福祉士、ホームヘルパー等）
　のうち、主たる資格を記入してください。</t>
    <rPh sb="50" eb="51">
      <t>シュ</t>
    </rPh>
    <rPh sb="53" eb="55">
      <t>シカク</t>
    </rPh>
    <phoneticPr fontId="10"/>
  </si>
  <si>
    <t>栄養士配置加算（短期入所）及び栄養マネジメント加算（施設入所支援）に関する届出書</t>
    <rPh sb="0" eb="3">
      <t>エイヨウシ</t>
    </rPh>
    <rPh sb="3" eb="5">
      <t>ハイチ</t>
    </rPh>
    <rPh sb="5" eb="7">
      <t>カサン</t>
    </rPh>
    <rPh sb="8" eb="10">
      <t>タンキ</t>
    </rPh>
    <rPh sb="10" eb="12">
      <t>ニュウショ</t>
    </rPh>
    <rPh sb="13" eb="14">
      <t>オヨ</t>
    </rPh>
    <rPh sb="15" eb="17">
      <t>エイヨウ</t>
    </rPh>
    <rPh sb="23" eb="25">
      <t>カサン</t>
    </rPh>
    <rPh sb="26" eb="28">
      <t>シセツ</t>
    </rPh>
    <rPh sb="28" eb="30">
      <t>ニュウショ</t>
    </rPh>
    <rPh sb="30" eb="32">
      <t>シエン</t>
    </rPh>
    <rPh sb="34" eb="35">
      <t>カン</t>
    </rPh>
    <rPh sb="37" eb="40">
      <t>トドケデショ</t>
    </rPh>
    <phoneticPr fontId="10"/>
  </si>
  <si>
    <t>２</t>
    <phoneticPr fontId="10"/>
  </si>
  <si>
    <t>事業所名称</t>
    <rPh sb="0" eb="3">
      <t>ジギョウショ</t>
    </rPh>
    <rPh sb="3" eb="5">
      <t>メイショウ</t>
    </rPh>
    <phoneticPr fontId="10"/>
  </si>
  <si>
    <t>サービス種類</t>
    <rPh sb="4" eb="6">
      <t>シュルイ</t>
    </rPh>
    <phoneticPr fontId="10"/>
  </si>
  <si>
    <t>新規</t>
    <rPh sb="0" eb="2">
      <t>シンキ</t>
    </rPh>
    <phoneticPr fontId="10"/>
  </si>
  <si>
    <t>②</t>
    <phoneticPr fontId="10"/>
  </si>
  <si>
    <t>変更</t>
    <rPh sb="0" eb="2">
      <t>ヘンコウ</t>
    </rPh>
    <phoneticPr fontId="10"/>
  </si>
  <si>
    <t>③</t>
    <phoneticPr fontId="10"/>
  </si>
  <si>
    <t>終了</t>
    <rPh sb="0" eb="2">
      <t>シュウリョウ</t>
    </rPh>
    <phoneticPr fontId="10"/>
  </si>
  <si>
    <t>１　算定する加算の状況</t>
    <rPh sb="2" eb="4">
      <t>サンテイ</t>
    </rPh>
    <rPh sb="6" eb="8">
      <t>カサン</t>
    </rPh>
    <rPh sb="9" eb="11">
      <t>ジョウキョウ</t>
    </rPh>
    <phoneticPr fontId="10"/>
  </si>
  <si>
    <t>短期入所</t>
    <rPh sb="0" eb="2">
      <t>タンキ</t>
    </rPh>
    <rPh sb="2" eb="4">
      <t>ニュウショ</t>
    </rPh>
    <phoneticPr fontId="10"/>
  </si>
  <si>
    <t>栄養士配置加算（Ⅰ）</t>
    <phoneticPr fontId="10"/>
  </si>
  <si>
    <t>常勤の管理栄養士又は栄養士を1名以上配置し（併設型または空床型にあっては本体施設に常勤の管理栄養士又は栄養士を1名以上配置し）、利用者の日常生活状況、嗜好等を把握し、安全で衛生に留意し適切な食事管理を行っている。</t>
    <rPh sb="0" eb="2">
      <t>ジョウキン</t>
    </rPh>
    <rPh sb="3" eb="5">
      <t>カンリ</t>
    </rPh>
    <rPh sb="5" eb="8">
      <t>エイヨウシ</t>
    </rPh>
    <rPh sb="8" eb="9">
      <t>マタ</t>
    </rPh>
    <rPh sb="10" eb="13">
      <t>エイヨウシ</t>
    </rPh>
    <rPh sb="15" eb="16">
      <t>メイ</t>
    </rPh>
    <rPh sb="16" eb="18">
      <t>イジョウ</t>
    </rPh>
    <rPh sb="18" eb="20">
      <t>ハイチ</t>
    </rPh>
    <rPh sb="22" eb="24">
      <t>ヘイセツ</t>
    </rPh>
    <rPh sb="24" eb="25">
      <t>ガタ</t>
    </rPh>
    <rPh sb="28" eb="29">
      <t>クウ</t>
    </rPh>
    <rPh sb="29" eb="30">
      <t>ショウ</t>
    </rPh>
    <rPh sb="30" eb="31">
      <t>ガタ</t>
    </rPh>
    <rPh sb="36" eb="38">
      <t>ホンタイ</t>
    </rPh>
    <rPh sb="38" eb="40">
      <t>シセツ</t>
    </rPh>
    <rPh sb="64" eb="67">
      <t>リヨウシャ</t>
    </rPh>
    <rPh sb="68" eb="70">
      <t>ニチジョウ</t>
    </rPh>
    <rPh sb="70" eb="72">
      <t>セイカツ</t>
    </rPh>
    <rPh sb="72" eb="74">
      <t>ジョウキョウ</t>
    </rPh>
    <rPh sb="75" eb="77">
      <t>シコウ</t>
    </rPh>
    <rPh sb="77" eb="78">
      <t>トウ</t>
    </rPh>
    <rPh sb="79" eb="81">
      <t>ハアク</t>
    </rPh>
    <rPh sb="83" eb="85">
      <t>アンゼン</t>
    </rPh>
    <rPh sb="86" eb="88">
      <t>エイセイ</t>
    </rPh>
    <rPh sb="89" eb="91">
      <t>リュウイ</t>
    </rPh>
    <rPh sb="92" eb="94">
      <t>テキセツ</t>
    </rPh>
    <rPh sb="95" eb="97">
      <t>ショクジ</t>
    </rPh>
    <rPh sb="97" eb="99">
      <t>カンリ</t>
    </rPh>
    <rPh sb="100" eb="101">
      <t>オコナ</t>
    </rPh>
    <phoneticPr fontId="10"/>
  </si>
  <si>
    <t>栄養士配置加算（Ⅱ）</t>
    <phoneticPr fontId="10"/>
  </si>
  <si>
    <t>管理栄養士又は栄養士を1名以上配置し（併設型または空床型にあっては本体施設に管理栄養士又は栄養士を1名以上配置し）、利用者の日常生活状況、嗜好等を把握し、安全で衛生に留意し適切な食事管理を行っている。</t>
    <rPh sb="0" eb="2">
      <t>カンリ</t>
    </rPh>
    <rPh sb="2" eb="5">
      <t>エイヨウシ</t>
    </rPh>
    <rPh sb="5" eb="6">
      <t>マタ</t>
    </rPh>
    <rPh sb="7" eb="10">
      <t>エイヨウシ</t>
    </rPh>
    <rPh sb="12" eb="13">
      <t>メイ</t>
    </rPh>
    <rPh sb="13" eb="15">
      <t>イジョウ</t>
    </rPh>
    <rPh sb="15" eb="17">
      <t>ハイチ</t>
    </rPh>
    <rPh sb="58" eb="61">
      <t>リヨウシャ</t>
    </rPh>
    <rPh sb="62" eb="64">
      <t>ニチジョウ</t>
    </rPh>
    <rPh sb="64" eb="66">
      <t>セイカツ</t>
    </rPh>
    <rPh sb="66" eb="68">
      <t>ジョウキョウ</t>
    </rPh>
    <rPh sb="69" eb="71">
      <t>シコウ</t>
    </rPh>
    <rPh sb="71" eb="72">
      <t>トウ</t>
    </rPh>
    <rPh sb="73" eb="75">
      <t>ハアク</t>
    </rPh>
    <rPh sb="77" eb="79">
      <t>アンゼン</t>
    </rPh>
    <rPh sb="80" eb="82">
      <t>エイセイ</t>
    </rPh>
    <rPh sb="83" eb="85">
      <t>リュウイ</t>
    </rPh>
    <rPh sb="86" eb="88">
      <t>テキセツ</t>
    </rPh>
    <rPh sb="89" eb="91">
      <t>ショクジ</t>
    </rPh>
    <rPh sb="91" eb="93">
      <t>カンリ</t>
    </rPh>
    <rPh sb="94" eb="95">
      <t>オコナ</t>
    </rPh>
    <phoneticPr fontId="10"/>
  </si>
  <si>
    <t>施設入所支援</t>
    <rPh sb="0" eb="2">
      <t>シセツ</t>
    </rPh>
    <rPh sb="2" eb="4">
      <t>ニュウショ</t>
    </rPh>
    <rPh sb="4" eb="6">
      <t>シエン</t>
    </rPh>
    <phoneticPr fontId="10"/>
  </si>
  <si>
    <t>栄養マネジメント加算</t>
    <phoneticPr fontId="10"/>
  </si>
  <si>
    <t>常勤の管理栄養士を配置している。</t>
    <rPh sb="0" eb="2">
      <t>ジョウキン</t>
    </rPh>
    <rPh sb="3" eb="5">
      <t>カンリ</t>
    </rPh>
    <rPh sb="5" eb="8">
      <t>エイヨウシ</t>
    </rPh>
    <rPh sb="9" eb="11">
      <t>ハイチ</t>
    </rPh>
    <phoneticPr fontId="10"/>
  </si>
  <si>
    <t>入所者の栄養状態を施設入所時に把握し、医師、管理栄養士、看護師その他の職種の者が共同して、入所者ごとの摂食・嚥下機能及び食形態にも配慮した栄養ケア計画を作成している。</t>
    <rPh sb="0" eb="3">
      <t>ニュウショシャ</t>
    </rPh>
    <rPh sb="4" eb="6">
      <t>エイヨウ</t>
    </rPh>
    <rPh sb="6" eb="8">
      <t>ジョウタイ</t>
    </rPh>
    <rPh sb="9" eb="11">
      <t>シセツ</t>
    </rPh>
    <rPh sb="11" eb="13">
      <t>ニュウショ</t>
    </rPh>
    <rPh sb="13" eb="14">
      <t>ジ</t>
    </rPh>
    <rPh sb="15" eb="17">
      <t>ハアク</t>
    </rPh>
    <rPh sb="19" eb="21">
      <t>イシ</t>
    </rPh>
    <rPh sb="22" eb="24">
      <t>カンリ</t>
    </rPh>
    <rPh sb="24" eb="27">
      <t>エイヨウシ</t>
    </rPh>
    <rPh sb="28" eb="31">
      <t>カンゴシ</t>
    </rPh>
    <rPh sb="33" eb="34">
      <t>タ</t>
    </rPh>
    <rPh sb="35" eb="36">
      <t>ショク</t>
    </rPh>
    <rPh sb="36" eb="37">
      <t>シュ</t>
    </rPh>
    <rPh sb="38" eb="39">
      <t>モノ</t>
    </rPh>
    <rPh sb="40" eb="42">
      <t>キョウドウ</t>
    </rPh>
    <rPh sb="45" eb="48">
      <t>ニュウショシャ</t>
    </rPh>
    <rPh sb="51" eb="53">
      <t>セッショク</t>
    </rPh>
    <rPh sb="54" eb="56">
      <t>エンカ</t>
    </rPh>
    <rPh sb="56" eb="58">
      <t>キノウ</t>
    </rPh>
    <rPh sb="58" eb="59">
      <t>オヨ</t>
    </rPh>
    <rPh sb="60" eb="61">
      <t>ショク</t>
    </rPh>
    <rPh sb="61" eb="63">
      <t>ケイタイ</t>
    </rPh>
    <rPh sb="65" eb="67">
      <t>ハイリョ</t>
    </rPh>
    <rPh sb="69" eb="71">
      <t>エイヨウ</t>
    </rPh>
    <rPh sb="73" eb="75">
      <t>ケイカク</t>
    </rPh>
    <rPh sb="76" eb="78">
      <t>サクセイ</t>
    </rPh>
    <phoneticPr fontId="10"/>
  </si>
  <si>
    <t>入所者ごとの栄養ケア計画に従い栄養管理を行っているとともに、入所者の栄養状態を定期的に記録している。</t>
    <rPh sb="0" eb="3">
      <t>ニュウショシャ</t>
    </rPh>
    <rPh sb="6" eb="8">
      <t>エイヨウ</t>
    </rPh>
    <rPh sb="10" eb="12">
      <t>ケイカク</t>
    </rPh>
    <rPh sb="13" eb="14">
      <t>シタガ</t>
    </rPh>
    <rPh sb="15" eb="17">
      <t>エイヨウ</t>
    </rPh>
    <rPh sb="17" eb="19">
      <t>カンリ</t>
    </rPh>
    <rPh sb="20" eb="21">
      <t>オコナ</t>
    </rPh>
    <rPh sb="30" eb="33">
      <t>ニュウショシャ</t>
    </rPh>
    <rPh sb="34" eb="36">
      <t>エイヨウ</t>
    </rPh>
    <rPh sb="36" eb="38">
      <t>ジョウタイ</t>
    </rPh>
    <rPh sb="39" eb="42">
      <t>テイキテキ</t>
    </rPh>
    <rPh sb="43" eb="45">
      <t>キロク</t>
    </rPh>
    <phoneticPr fontId="10"/>
  </si>
  <si>
    <t>入所者ごとの栄養ケア計画の進捗状況を定期的に評価し、必要に応じて当該計画を見直している。</t>
    <rPh sb="0" eb="3">
      <t>ニュウショシャ</t>
    </rPh>
    <rPh sb="6" eb="8">
      <t>エイヨウ</t>
    </rPh>
    <rPh sb="10" eb="12">
      <t>ケイカク</t>
    </rPh>
    <rPh sb="13" eb="15">
      <t>シンチョク</t>
    </rPh>
    <rPh sb="15" eb="17">
      <t>ジョウキョウ</t>
    </rPh>
    <rPh sb="18" eb="21">
      <t>テイキテキ</t>
    </rPh>
    <rPh sb="22" eb="24">
      <t>ヒョウカ</t>
    </rPh>
    <rPh sb="26" eb="28">
      <t>ヒツヨウ</t>
    </rPh>
    <rPh sb="29" eb="30">
      <t>オウ</t>
    </rPh>
    <rPh sb="32" eb="34">
      <t>トウガイ</t>
    </rPh>
    <rPh sb="34" eb="36">
      <t>ケイカク</t>
    </rPh>
    <rPh sb="37" eb="39">
      <t>ミナオ</t>
    </rPh>
    <phoneticPr fontId="10"/>
  </si>
  <si>
    <t>２　栄養士配置の状況</t>
    <rPh sb="2" eb="5">
      <t>エイヨウシ</t>
    </rPh>
    <rPh sb="5" eb="7">
      <t>ハイチ</t>
    </rPh>
    <rPh sb="8" eb="10">
      <t>ジョウキョウ</t>
    </rPh>
    <phoneticPr fontId="10"/>
  </si>
  <si>
    <t>非常勤</t>
    <rPh sb="0" eb="1">
      <t>ヒ</t>
    </rPh>
    <rPh sb="1" eb="3">
      <t>ジョウキン</t>
    </rPh>
    <phoneticPr fontId="10"/>
  </si>
  <si>
    <t>栄養士</t>
    <rPh sb="0" eb="3">
      <t>エイヨウシ</t>
    </rPh>
    <phoneticPr fontId="10"/>
  </si>
  <si>
    <t>他施設
との兼務</t>
    <rPh sb="0" eb="3">
      <t>タシセツ</t>
    </rPh>
    <rPh sb="6" eb="8">
      <t>ケンム</t>
    </rPh>
    <phoneticPr fontId="10"/>
  </si>
  <si>
    <t>１ あり</t>
    <phoneticPr fontId="10"/>
  </si>
  <si>
    <t>３ なし</t>
    <phoneticPr fontId="10"/>
  </si>
  <si>
    <t>２ なし</t>
    <phoneticPr fontId="10"/>
  </si>
  <si>
    <t xml:space="preserve">２ あり(専従扱い) </t>
    <rPh sb="5" eb="7">
      <t>センジュウ</t>
    </rPh>
    <rPh sb="7" eb="8">
      <t>アツカ</t>
    </rPh>
    <phoneticPr fontId="10"/>
  </si>
  <si>
    <t>他施設名</t>
    <rPh sb="0" eb="3">
      <t>タシセツ</t>
    </rPh>
    <rPh sb="3" eb="4">
      <t>メイ</t>
    </rPh>
    <phoneticPr fontId="10"/>
  </si>
  <si>
    <t>３　栄養マネジメントに関わる者</t>
    <rPh sb="2" eb="4">
      <t>エイヨウ</t>
    </rPh>
    <rPh sb="11" eb="12">
      <t>カカ</t>
    </rPh>
    <rPh sb="14" eb="15">
      <t>モノ</t>
    </rPh>
    <phoneticPr fontId="10"/>
  </si>
  <si>
    <t>職種</t>
    <rPh sb="0" eb="1">
      <t>ショク</t>
    </rPh>
    <rPh sb="1" eb="2">
      <t>シュ</t>
    </rPh>
    <phoneticPr fontId="10"/>
  </si>
  <si>
    <t>医師</t>
    <rPh sb="0" eb="2">
      <t>イシ</t>
    </rPh>
    <phoneticPr fontId="10"/>
  </si>
  <si>
    <t>注１　「異動区分」については、該当する項目を囲んでください。</t>
    <rPh sb="0" eb="1">
      <t>チュウ</t>
    </rPh>
    <rPh sb="4" eb="6">
      <t>イドウ</t>
    </rPh>
    <rPh sb="6" eb="8">
      <t>クブン</t>
    </rPh>
    <rPh sb="15" eb="17">
      <t>ガイトウ</t>
    </rPh>
    <rPh sb="19" eb="21">
      <t>コウモク</t>
    </rPh>
    <rPh sb="22" eb="23">
      <t>カコ</t>
    </rPh>
    <phoneticPr fontId="10"/>
  </si>
  <si>
    <t>注２　調理業務の委託先にのみ管理栄養士が配置されている場合は算定できません。</t>
    <rPh sb="0" eb="1">
      <t>チュウ</t>
    </rPh>
    <rPh sb="3" eb="5">
      <t>チョウリ</t>
    </rPh>
    <rPh sb="5" eb="7">
      <t>ギョウム</t>
    </rPh>
    <rPh sb="8" eb="11">
      <t>イタクサキ</t>
    </rPh>
    <rPh sb="14" eb="16">
      <t>カンリ</t>
    </rPh>
    <rPh sb="16" eb="19">
      <t>エイヨウシ</t>
    </rPh>
    <rPh sb="20" eb="22">
      <t>ハイチ</t>
    </rPh>
    <rPh sb="27" eb="29">
      <t>バアイ</t>
    </rPh>
    <rPh sb="30" eb="32">
      <t>サンテイ</t>
    </rPh>
    <phoneticPr fontId="10"/>
  </si>
  <si>
    <t>注３　医療型短期入所サービス費を算定している場合は、栄養士配置加算（Ⅰ）及び（Ⅱ）の算定はできま
　　　せん。（診療報酬上の食事療養費が評価されているため）</t>
    <rPh sb="0" eb="1">
      <t>チュウ</t>
    </rPh>
    <rPh sb="3" eb="5">
      <t>イリョウ</t>
    </rPh>
    <rPh sb="5" eb="6">
      <t>ガタ</t>
    </rPh>
    <rPh sb="6" eb="8">
      <t>タンキ</t>
    </rPh>
    <rPh sb="8" eb="10">
      <t>ニュウショ</t>
    </rPh>
    <rPh sb="14" eb="15">
      <t>ヒ</t>
    </rPh>
    <rPh sb="16" eb="18">
      <t>サンテイ</t>
    </rPh>
    <rPh sb="22" eb="24">
      <t>バアイ</t>
    </rPh>
    <rPh sb="26" eb="29">
      <t>エイヨウシ</t>
    </rPh>
    <rPh sb="29" eb="31">
      <t>ハイチ</t>
    </rPh>
    <rPh sb="31" eb="33">
      <t>カサン</t>
    </rPh>
    <rPh sb="36" eb="37">
      <t>オヨ</t>
    </rPh>
    <rPh sb="42" eb="44">
      <t>サンテイ</t>
    </rPh>
    <rPh sb="56" eb="58">
      <t>シンリョウ</t>
    </rPh>
    <rPh sb="58" eb="60">
      <t>ホウシュウ</t>
    </rPh>
    <rPh sb="60" eb="61">
      <t>ジョウ</t>
    </rPh>
    <rPh sb="62" eb="64">
      <t>ショクジ</t>
    </rPh>
    <rPh sb="64" eb="67">
      <t>リョウヨウヒ</t>
    </rPh>
    <rPh sb="68" eb="70">
      <t>ヒョウカ</t>
    </rPh>
    <phoneticPr fontId="10"/>
  </si>
  <si>
    <t>注４　「３　栄養マネジメントに関わる者」には、共同で栄養ケア計画を作成している者の職種及び氏名
　　　を記入してください。（栄養マネジメント加算の算定のみ記入してください。）</t>
    <rPh sb="0" eb="1">
      <t>チュウ</t>
    </rPh>
    <rPh sb="6" eb="8">
      <t>エイヨウ</t>
    </rPh>
    <rPh sb="15" eb="16">
      <t>カカ</t>
    </rPh>
    <rPh sb="18" eb="19">
      <t>モノ</t>
    </rPh>
    <rPh sb="23" eb="25">
      <t>キョウドウ</t>
    </rPh>
    <rPh sb="26" eb="28">
      <t>エイヨウ</t>
    </rPh>
    <rPh sb="30" eb="32">
      <t>ケイカク</t>
    </rPh>
    <rPh sb="33" eb="35">
      <t>サクセイ</t>
    </rPh>
    <rPh sb="39" eb="40">
      <t>モノ</t>
    </rPh>
    <rPh sb="41" eb="42">
      <t>ショク</t>
    </rPh>
    <rPh sb="42" eb="43">
      <t>シュ</t>
    </rPh>
    <rPh sb="43" eb="44">
      <t>オヨ</t>
    </rPh>
    <rPh sb="45" eb="47">
      <t>シメイ</t>
    </rPh>
    <rPh sb="52" eb="54">
      <t>キニュウ</t>
    </rPh>
    <rPh sb="62" eb="64">
      <t>エイヨウ</t>
    </rPh>
    <rPh sb="70" eb="72">
      <t>カサン</t>
    </rPh>
    <rPh sb="73" eb="75">
      <t>サンテイ</t>
    </rPh>
    <rPh sb="77" eb="79">
      <t>キニュウ</t>
    </rPh>
    <phoneticPr fontId="10"/>
  </si>
  <si>
    <t>注５　常勤の管理栄養士が、同一敷地内の複数の障がい福祉サービスの栄養ケア・マネジメントを行う場合は、当該管理栄養士が所属する施設のみ栄養マネジメント加算の算定ができます。</t>
    <rPh sb="0" eb="1">
      <t>チュウ</t>
    </rPh>
    <rPh sb="3" eb="5">
      <t>ジョウキン</t>
    </rPh>
    <rPh sb="6" eb="8">
      <t>カンリ</t>
    </rPh>
    <rPh sb="8" eb="11">
      <t>エイヨウシ</t>
    </rPh>
    <rPh sb="13" eb="15">
      <t>ドウイツ</t>
    </rPh>
    <rPh sb="15" eb="17">
      <t>シキチ</t>
    </rPh>
    <rPh sb="17" eb="18">
      <t>ナイ</t>
    </rPh>
    <rPh sb="19" eb="21">
      <t>フクスウ</t>
    </rPh>
    <rPh sb="25" eb="27">
      <t>フクシ</t>
    </rPh>
    <rPh sb="32" eb="34">
      <t>エイヨウ</t>
    </rPh>
    <rPh sb="44" eb="45">
      <t>オコナ</t>
    </rPh>
    <rPh sb="46" eb="48">
      <t>バアイ</t>
    </rPh>
    <rPh sb="50" eb="52">
      <t>トウガイ</t>
    </rPh>
    <rPh sb="52" eb="54">
      <t>カンリ</t>
    </rPh>
    <rPh sb="54" eb="57">
      <t>エイヨウシ</t>
    </rPh>
    <rPh sb="58" eb="60">
      <t>ショゾク</t>
    </rPh>
    <rPh sb="62" eb="64">
      <t>シセツ</t>
    </rPh>
    <rPh sb="66" eb="68">
      <t>エイヨウ</t>
    </rPh>
    <rPh sb="74" eb="76">
      <t>カサン</t>
    </rPh>
    <rPh sb="77" eb="79">
      <t>サンテイ</t>
    </rPh>
    <phoneticPr fontId="10"/>
  </si>
  <si>
    <t>延長支援加算体制届出書（生活介護）</t>
    <rPh sb="0" eb="2">
      <t>エンチョウ</t>
    </rPh>
    <rPh sb="2" eb="4">
      <t>シエン</t>
    </rPh>
    <rPh sb="4" eb="6">
      <t>カサン</t>
    </rPh>
    <rPh sb="6" eb="8">
      <t>タイセイ</t>
    </rPh>
    <rPh sb="8" eb="9">
      <t>トド</t>
    </rPh>
    <rPh sb="9" eb="10">
      <t>デ</t>
    </rPh>
    <rPh sb="10" eb="11">
      <t>ショ</t>
    </rPh>
    <rPh sb="12" eb="14">
      <t>セイカツ</t>
    </rPh>
    <rPh sb="14" eb="16">
      <t>カイゴ</t>
    </rPh>
    <phoneticPr fontId="10"/>
  </si>
  <si>
    <t>施設種別</t>
    <rPh sb="0" eb="2">
      <t>シセツ</t>
    </rPh>
    <rPh sb="2" eb="4">
      <t>シュベツ</t>
    </rPh>
    <phoneticPr fontId="10"/>
  </si>
  <si>
    <t>施設名</t>
    <rPh sb="0" eb="2">
      <t>シセツ</t>
    </rPh>
    <rPh sb="2" eb="3">
      <t>メイ</t>
    </rPh>
    <phoneticPr fontId="10"/>
  </si>
  <si>
    <t>定員</t>
    <rPh sb="0" eb="2">
      <t>テイイン</t>
    </rPh>
    <phoneticPr fontId="10"/>
  </si>
  <si>
    <t>（</t>
    <phoneticPr fontId="10"/>
  </si>
  <si>
    <t>）</t>
    <phoneticPr fontId="10"/>
  </si>
  <si>
    <t>運営規程上の営業時間</t>
    <rPh sb="0" eb="2">
      <t>ウンエイ</t>
    </rPh>
    <rPh sb="2" eb="4">
      <t>キテイ</t>
    </rPh>
    <rPh sb="4" eb="5">
      <t>ジョウ</t>
    </rPh>
    <rPh sb="6" eb="8">
      <t>エイギョウ</t>
    </rPh>
    <rPh sb="8" eb="10">
      <t>ジカン</t>
    </rPh>
    <phoneticPr fontId="10"/>
  </si>
  <si>
    <t>平日</t>
    <phoneticPr fontId="10"/>
  </si>
  <si>
    <t>時</t>
    <rPh sb="0" eb="1">
      <t>ジ</t>
    </rPh>
    <phoneticPr fontId="10"/>
  </si>
  <si>
    <t>分</t>
    <rPh sb="0" eb="1">
      <t>フン</t>
    </rPh>
    <phoneticPr fontId="10"/>
  </si>
  <si>
    <t>～</t>
    <phoneticPr fontId="10"/>
  </si>
  <si>
    <t>土曜</t>
    <phoneticPr fontId="10"/>
  </si>
  <si>
    <t>日曜</t>
    <phoneticPr fontId="10"/>
  </si>
  <si>
    <t>・</t>
    <phoneticPr fontId="10"/>
  </si>
  <si>
    <t>祝日</t>
    <rPh sb="0" eb="2">
      <t>シュクジツ</t>
    </rPh>
    <phoneticPr fontId="10"/>
  </si>
  <si>
    <t>～</t>
    <phoneticPr fontId="10"/>
  </si>
  <si>
    <t>年齢</t>
    <rPh sb="0" eb="2">
      <t>ネンレイ</t>
    </rPh>
    <phoneticPr fontId="10"/>
  </si>
  <si>
    <t>利用時間</t>
    <rPh sb="0" eb="2">
      <t>リヨウ</t>
    </rPh>
    <rPh sb="2" eb="4">
      <t>ジカン</t>
    </rPh>
    <phoneticPr fontId="10"/>
  </si>
  <si>
    <t>備考</t>
    <rPh sb="0" eb="2">
      <t>ビコウ</t>
    </rPh>
    <phoneticPr fontId="10"/>
  </si>
  <si>
    <t xml:space="preserve">※　運営規程の営業時間を超えて支援を行うものとして、
　　加算を算定する場合に届け出ること。
</t>
    <rPh sb="2" eb="4">
      <t>ウンエイ</t>
    </rPh>
    <rPh sb="4" eb="6">
      <t>キテイ</t>
    </rPh>
    <rPh sb="7" eb="9">
      <t>エイギョウ</t>
    </rPh>
    <rPh sb="9" eb="11">
      <t>ジカン</t>
    </rPh>
    <rPh sb="12" eb="13">
      <t>コ</t>
    </rPh>
    <rPh sb="15" eb="17">
      <t>シエン</t>
    </rPh>
    <rPh sb="18" eb="19">
      <t>オコナ</t>
    </rPh>
    <rPh sb="29" eb="31">
      <t>カサン</t>
    </rPh>
    <rPh sb="32" eb="34">
      <t>サンテイ</t>
    </rPh>
    <rPh sb="36" eb="38">
      <t>バアイ</t>
    </rPh>
    <rPh sb="39" eb="40">
      <t>トド</t>
    </rPh>
    <rPh sb="41" eb="42">
      <t>デ</t>
    </rPh>
    <phoneticPr fontId="10"/>
  </si>
  <si>
    <t>※　延長支援加算を算定する障害者又は障害児に係る生活介護計画書又は
　　児童発達支援計画書を添付すること。
　</t>
    <phoneticPr fontId="10"/>
  </si>
  <si>
    <t>連絡先</t>
    <rPh sb="0" eb="3">
      <t>レンラクサキ</t>
    </rPh>
    <phoneticPr fontId="10"/>
  </si>
  <si>
    <t>電話番号</t>
    <rPh sb="0" eb="2">
      <t>デンワ</t>
    </rPh>
    <rPh sb="2" eb="4">
      <t>バンゴウ</t>
    </rPh>
    <phoneticPr fontId="10"/>
  </si>
  <si>
    <t>ＦＡＸ番号</t>
    <rPh sb="3" eb="5">
      <t>バンゴウ</t>
    </rPh>
    <phoneticPr fontId="10"/>
  </si>
  <si>
    <t>強度行動障害者体験利用加算に係る届出書（共同生活援助）</t>
    <rPh sb="0" eb="2">
      <t>キョウド</t>
    </rPh>
    <rPh sb="2" eb="4">
      <t>コウドウ</t>
    </rPh>
    <rPh sb="4" eb="7">
      <t>ショウガイシャ</t>
    </rPh>
    <rPh sb="7" eb="9">
      <t>タイケン</t>
    </rPh>
    <rPh sb="9" eb="11">
      <t>リヨウ</t>
    </rPh>
    <rPh sb="11" eb="13">
      <t>カサン</t>
    </rPh>
    <rPh sb="14" eb="15">
      <t>カカ</t>
    </rPh>
    <rPh sb="16" eb="19">
      <t>トドケデショ</t>
    </rPh>
    <rPh sb="20" eb="22">
      <t>キョウドウ</t>
    </rPh>
    <rPh sb="22" eb="24">
      <t>セイカツ</t>
    </rPh>
    <rPh sb="24" eb="26">
      <t>エンジョ</t>
    </rPh>
    <phoneticPr fontId="10"/>
  </si>
  <si>
    <t>職員配置</t>
    <rPh sb="0" eb="2">
      <t>ショクイン</t>
    </rPh>
    <rPh sb="2" eb="4">
      <t>ハイチ</t>
    </rPh>
    <phoneticPr fontId="10"/>
  </si>
  <si>
    <t>研修の受講状況</t>
    <rPh sb="0" eb="2">
      <t>ケンシュウ</t>
    </rPh>
    <rPh sb="3" eb="5">
      <t>ジュコウ</t>
    </rPh>
    <rPh sb="5" eb="7">
      <t>ジョウキョウ</t>
    </rPh>
    <phoneticPr fontId="10"/>
  </si>
  <si>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0"/>
  </si>
  <si>
    <t>強度行動障害支援者養成研修
（基礎研修）</t>
    <phoneticPr fontId="10"/>
  </si>
  <si>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10"/>
  </si>
  <si>
    <t>生活支援員の数</t>
    <phoneticPr fontId="10"/>
  </si>
  <si>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10"/>
  </si>
  <si>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0"/>
  </si>
  <si>
    <t>（※２）生活支援員のうち２０％以上が、強度行動障害支援者養成研修（基礎研修）修了者であること。</t>
    <rPh sb="35" eb="37">
      <t>ケンシュウ</t>
    </rPh>
    <phoneticPr fontId="10"/>
  </si>
  <si>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0"/>
  </si>
  <si>
    <t>　　　年　　月　　日</t>
    <rPh sb="3" eb="4">
      <t>ネン</t>
    </rPh>
    <rPh sb="6" eb="7">
      <t>ガツ</t>
    </rPh>
    <rPh sb="9" eb="10">
      <t>ニチ</t>
    </rPh>
    <phoneticPr fontId="10"/>
  </si>
  <si>
    <t>強度行動障害者地域移行特別加算に係る届出書
（共同生活援助）</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rPh sb="23" eb="25">
      <t>キョウドウ</t>
    </rPh>
    <rPh sb="25" eb="27">
      <t>セイカツ</t>
    </rPh>
    <rPh sb="27" eb="29">
      <t>エンジョ</t>
    </rPh>
    <phoneticPr fontId="10"/>
  </si>
  <si>
    <t>強度行動障害支援者養成研修
（基礎研修）</t>
    <phoneticPr fontId="10"/>
  </si>
  <si>
    <t>個別計画訓練支援加算に係る届出書（自立訓練（生活訓練））</t>
    <rPh sb="0" eb="2">
      <t>コベツ</t>
    </rPh>
    <rPh sb="2" eb="4">
      <t>ケイカク</t>
    </rPh>
    <rPh sb="4" eb="6">
      <t>クンレン</t>
    </rPh>
    <rPh sb="6" eb="8">
      <t>シエン</t>
    </rPh>
    <rPh sb="8" eb="10">
      <t>カサン</t>
    </rPh>
    <rPh sb="11" eb="12">
      <t>カカ</t>
    </rPh>
    <rPh sb="13" eb="15">
      <t>トドケデ</t>
    </rPh>
    <rPh sb="15" eb="16">
      <t>ショ</t>
    </rPh>
    <rPh sb="17" eb="19">
      <t>ジリツ</t>
    </rPh>
    <rPh sb="19" eb="21">
      <t>クンレン</t>
    </rPh>
    <rPh sb="22" eb="24">
      <t>セイカツ</t>
    </rPh>
    <rPh sb="24" eb="26">
      <t>クンレン</t>
    </rPh>
    <phoneticPr fontId="10"/>
  </si>
  <si>
    <t>　 ２　有資格者の配置等</t>
    <rPh sb="4" eb="8">
      <t>ユウシカクシャ</t>
    </rPh>
    <rPh sb="9" eb="11">
      <t>ハイチ</t>
    </rPh>
    <rPh sb="11" eb="12">
      <t>トウ</t>
    </rPh>
    <phoneticPr fontId="10"/>
  </si>
  <si>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10"/>
  </si>
  <si>
    <t>有・無</t>
    <rPh sb="0" eb="1">
      <t>ア</t>
    </rPh>
    <rPh sb="2" eb="3">
      <t>ナ</t>
    </rPh>
    <phoneticPr fontId="10"/>
  </si>
  <si>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10"/>
  </si>
  <si>
    <t>　 ３　個別訓練実施計画
　　　 の運用</t>
    <rPh sb="4" eb="6">
      <t>コベツ</t>
    </rPh>
    <rPh sb="6" eb="8">
      <t>クンレン</t>
    </rPh>
    <rPh sb="8" eb="10">
      <t>ジッシ</t>
    </rPh>
    <rPh sb="10" eb="12">
      <t>ケイカク</t>
    </rPh>
    <rPh sb="18" eb="20">
      <t>ウンヨウ</t>
    </rPh>
    <phoneticPr fontId="10"/>
  </si>
  <si>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10"/>
  </si>
  <si>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10"/>
  </si>
  <si>
    <t>　 ４　情報の共有・伝達</t>
    <rPh sb="4" eb="6">
      <t>ジョウホウ</t>
    </rPh>
    <rPh sb="7" eb="9">
      <t>キョウユウ</t>
    </rPh>
    <rPh sb="10" eb="12">
      <t>デンタツ</t>
    </rPh>
    <phoneticPr fontId="10"/>
  </si>
  <si>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10"/>
  </si>
  <si>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10"/>
  </si>
  <si>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10"/>
  </si>
  <si>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10"/>
  </si>
  <si>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10"/>
  </si>
  <si>
    <t>※共生型サービス</t>
    <rPh sb="1" eb="4">
      <t>キョウセイガタ</t>
    </rPh>
    <phoneticPr fontId="10"/>
  </si>
  <si>
    <t>　１　事業所・施設の名称</t>
    <rPh sb="3" eb="6">
      <t>ジギョウショ</t>
    </rPh>
    <rPh sb="7" eb="9">
      <t>シセツ</t>
    </rPh>
    <rPh sb="10" eb="12">
      <t>メイショウ</t>
    </rPh>
    <phoneticPr fontId="10"/>
  </si>
  <si>
    <t>　１　新規　　　　　　２　変更　　　　　　３　終了</t>
    <rPh sb="3" eb="5">
      <t>シンキ</t>
    </rPh>
    <rPh sb="13" eb="15">
      <t>ヘンコウ</t>
    </rPh>
    <rPh sb="23" eb="25">
      <t>シュウリョウ</t>
    </rPh>
    <phoneticPr fontId="10"/>
  </si>
  <si>
    <t>　３　サービス管理責任者の配置</t>
    <rPh sb="7" eb="9">
      <t>カンリ</t>
    </rPh>
    <rPh sb="9" eb="12">
      <t>セキニンシャ</t>
    </rPh>
    <rPh sb="13" eb="15">
      <t>ハイチ</t>
    </rPh>
    <phoneticPr fontId="10"/>
  </si>
  <si>
    <t>　４　地域に貢献する活動の内容</t>
    <rPh sb="3" eb="5">
      <t>チイキ</t>
    </rPh>
    <rPh sb="6" eb="8">
      <t>コウケン</t>
    </rPh>
    <rPh sb="10" eb="12">
      <t>カツドウ</t>
    </rPh>
    <rPh sb="13" eb="15">
      <t>ナイヨウ</t>
    </rPh>
    <phoneticPr fontId="10"/>
  </si>
  <si>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0"/>
  </si>
  <si>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10"/>
  </si>
  <si>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10"/>
  </si>
  <si>
    <t>　　　指定地域密着型通所介護事業所、指定小規模多機能型居宅介護事業所等の従業者をいう。</t>
    <phoneticPr fontId="10"/>
  </si>
  <si>
    <t>　　３　地域に貢献する活動は、「地域の交流の場（開放スペースや交流会等）の提供」、「認知症カフェ・食堂等の設置」、</t>
    <phoneticPr fontId="10"/>
  </si>
  <si>
    <t>　　　「地域住民が参加できるイベントやお祭り等の開催」、「地域のボランティアの受入れや活動（保育所等における</t>
    <phoneticPr fontId="10"/>
  </si>
  <si>
    <t>　　　清掃活動等）の実施」、「協議会等を設けて地域住民が事業所の運営への参加」、「地域住民への健康相談教室</t>
    <phoneticPr fontId="10"/>
  </si>
  <si>
    <t>　　　・研修会」などをいう。</t>
    <phoneticPr fontId="10"/>
  </si>
  <si>
    <t>１</t>
    <phoneticPr fontId="10"/>
  </si>
  <si>
    <t>－</t>
    <phoneticPr fontId="10"/>
  </si>
  <si>
    <t>計</t>
    <rPh sb="0" eb="1">
      <t>ケイ</t>
    </rPh>
    <phoneticPr fontId="10"/>
  </si>
  <si>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10"/>
  </si>
  <si>
    <t>（就労移行支援・就A・就B・自立訓練（機能訓練・生活訓練））</t>
    <rPh sb="1" eb="3">
      <t>シュウロウ</t>
    </rPh>
    <rPh sb="3" eb="5">
      <t>イコウ</t>
    </rPh>
    <rPh sb="5" eb="7">
      <t>シエン</t>
    </rPh>
    <rPh sb="8" eb="9">
      <t>ジュ</t>
    </rPh>
    <rPh sb="11" eb="12">
      <t>ジュ</t>
    </rPh>
    <rPh sb="14" eb="16">
      <t>ジリツ</t>
    </rPh>
    <rPh sb="16" eb="18">
      <t>クンレン</t>
    </rPh>
    <rPh sb="19" eb="21">
      <t>キノウ</t>
    </rPh>
    <rPh sb="21" eb="23">
      <t>クンレン</t>
    </rPh>
    <rPh sb="24" eb="26">
      <t>セイカツ</t>
    </rPh>
    <rPh sb="26" eb="28">
      <t>クンレン</t>
    </rPh>
    <phoneticPr fontId="10"/>
  </si>
  <si>
    <t>　　２　従業者の配置</t>
    <rPh sb="4" eb="7">
      <t>ジュウギョウシャ</t>
    </rPh>
    <rPh sb="8" eb="10">
      <t>ハイチ</t>
    </rPh>
    <phoneticPr fontId="10"/>
  </si>
  <si>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0"/>
  </si>
  <si>
    <t>　　３　有資格者による
　　　指導体制</t>
    <rPh sb="4" eb="8">
      <t>ユウシカクシャ</t>
    </rPh>
    <rPh sb="15" eb="17">
      <t>シドウ</t>
    </rPh>
    <rPh sb="17" eb="19">
      <t>タイセイ</t>
    </rPh>
    <phoneticPr fontId="10"/>
  </si>
  <si>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10"/>
  </si>
  <si>
    <t>　　４　研修の開催</t>
    <rPh sb="4" eb="6">
      <t>ケンシュウ</t>
    </rPh>
    <rPh sb="7" eb="9">
      <t>カイサイ</t>
    </rPh>
    <phoneticPr fontId="10"/>
  </si>
  <si>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0"/>
  </si>
  <si>
    <t>　　５　他機関との連携</t>
    <rPh sb="4" eb="7">
      <t>タキカン</t>
    </rPh>
    <rPh sb="9" eb="11">
      <t>レンケイ</t>
    </rPh>
    <phoneticPr fontId="10"/>
  </si>
  <si>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10"/>
  </si>
  <si>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0"/>
  </si>
  <si>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0"/>
  </si>
  <si>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0"/>
  </si>
  <si>
    <t>事業所の所在地</t>
    <rPh sb="0" eb="3">
      <t>ジギョウショ</t>
    </rPh>
    <rPh sb="4" eb="7">
      <t>ショザイチ</t>
    </rPh>
    <phoneticPr fontId="10"/>
  </si>
  <si>
    <t>生活支援員の数</t>
    <rPh sb="0" eb="2">
      <t>セイカツ</t>
    </rPh>
    <rPh sb="2" eb="5">
      <t>シエンイン</t>
    </rPh>
    <rPh sb="6" eb="7">
      <t>カズ</t>
    </rPh>
    <phoneticPr fontId="10"/>
  </si>
  <si>
    <t>当該施設の前年度利用者延べ人数(全体)</t>
    <rPh sb="10" eb="11">
      <t>シャ</t>
    </rPh>
    <rPh sb="11" eb="12">
      <t>ノ</t>
    </rPh>
    <rPh sb="13" eb="14">
      <t>ヒト</t>
    </rPh>
    <rPh sb="14" eb="15">
      <t>スウ</t>
    </rPh>
    <rPh sb="16" eb="18">
      <t>ゼンタイ</t>
    </rPh>
    <phoneticPr fontId="10"/>
  </si>
  <si>
    <t>うち障がい基礎年金１級を受給する利用者延べ人数</t>
    <rPh sb="16" eb="18">
      <t>リヨウ</t>
    </rPh>
    <rPh sb="19" eb="20">
      <t>ノ</t>
    </rPh>
    <rPh sb="21" eb="22">
      <t>ヒト</t>
    </rPh>
    <rPh sb="22" eb="23">
      <t>スウ</t>
    </rPh>
    <phoneticPr fontId="10"/>
  </si>
  <si>
    <t>　　　　年　　　月　　　日</t>
    <rPh sb="4" eb="5">
      <t>ネン</t>
    </rPh>
    <rPh sb="8" eb="9">
      <t>ガツ</t>
    </rPh>
    <rPh sb="12" eb="13">
      <t>ニチ</t>
    </rPh>
    <phoneticPr fontId="10"/>
  </si>
  <si>
    <t>前年度における
就労定着者の数</t>
    <rPh sb="0" eb="3">
      <t>ゼンネンド</t>
    </rPh>
    <rPh sb="8" eb="10">
      <t>シュウロウ</t>
    </rPh>
    <rPh sb="10" eb="12">
      <t>テイチャク</t>
    </rPh>
    <rPh sb="12" eb="13">
      <t>シャ</t>
    </rPh>
    <rPh sb="14" eb="15">
      <t>カズ</t>
    </rPh>
    <phoneticPr fontId="10"/>
  </si>
  <si>
    <t>基本報酬の算定区分</t>
    <rPh sb="0" eb="2">
      <t>キホン</t>
    </rPh>
    <rPh sb="2" eb="4">
      <t>ホウシュウ</t>
    </rPh>
    <rPh sb="5" eb="7">
      <t>サンテイ</t>
    </rPh>
    <rPh sb="7" eb="9">
      <t>クブン</t>
    </rPh>
    <phoneticPr fontId="10"/>
  </si>
  <si>
    <t>評価点が170点以上</t>
    <rPh sb="0" eb="3">
      <t>ヒョウカテン</t>
    </rPh>
    <rPh sb="7" eb="8">
      <t>テン</t>
    </rPh>
    <rPh sb="8" eb="10">
      <t>イジョウ</t>
    </rPh>
    <phoneticPr fontId="10"/>
  </si>
  <si>
    <t>評価点が150点以上170点未満</t>
    <rPh sb="0" eb="3">
      <t>ヒョウカテン</t>
    </rPh>
    <rPh sb="7" eb="8">
      <t>テン</t>
    </rPh>
    <rPh sb="8" eb="10">
      <t>イジョウ</t>
    </rPh>
    <rPh sb="13" eb="14">
      <t>テン</t>
    </rPh>
    <rPh sb="14" eb="16">
      <t>ミマン</t>
    </rPh>
    <phoneticPr fontId="10"/>
  </si>
  <si>
    <t>評価点が130点以上150点未満</t>
    <rPh sb="0" eb="3">
      <t>ヒョウカテン</t>
    </rPh>
    <rPh sb="7" eb="8">
      <t>テン</t>
    </rPh>
    <rPh sb="8" eb="10">
      <t>イジョウ</t>
    </rPh>
    <rPh sb="13" eb="14">
      <t>テン</t>
    </rPh>
    <rPh sb="14" eb="16">
      <t>ミマン</t>
    </rPh>
    <phoneticPr fontId="10"/>
  </si>
  <si>
    <t>評価点が105点以上130点未満</t>
    <rPh sb="0" eb="3">
      <t>ヒョウカテン</t>
    </rPh>
    <rPh sb="7" eb="8">
      <t>テン</t>
    </rPh>
    <rPh sb="8" eb="10">
      <t>イジョウ</t>
    </rPh>
    <rPh sb="13" eb="14">
      <t>テン</t>
    </rPh>
    <rPh sb="14" eb="16">
      <t>ミマン</t>
    </rPh>
    <phoneticPr fontId="10"/>
  </si>
  <si>
    <t>評価点が80点以上105点未満</t>
    <rPh sb="0" eb="3">
      <t>ヒョウカテン</t>
    </rPh>
    <rPh sb="6" eb="7">
      <t>テン</t>
    </rPh>
    <rPh sb="7" eb="9">
      <t>イジョウ</t>
    </rPh>
    <rPh sb="12" eb="13">
      <t>テン</t>
    </rPh>
    <rPh sb="13" eb="15">
      <t>ミマン</t>
    </rPh>
    <phoneticPr fontId="10"/>
  </si>
  <si>
    <t>評価点が60点以上80点未満</t>
    <rPh sb="0" eb="3">
      <t>ヒョウカテン</t>
    </rPh>
    <rPh sb="6" eb="7">
      <t>テン</t>
    </rPh>
    <rPh sb="7" eb="9">
      <t>イジョウ</t>
    </rPh>
    <rPh sb="11" eb="12">
      <t>テン</t>
    </rPh>
    <rPh sb="12" eb="14">
      <t>ミマン</t>
    </rPh>
    <phoneticPr fontId="10"/>
  </si>
  <si>
    <t>評価点が60点未満</t>
    <rPh sb="0" eb="3">
      <t>ヒョウカテン</t>
    </rPh>
    <rPh sb="6" eb="7">
      <t>テン</t>
    </rPh>
    <rPh sb="7" eb="9">
      <t>ミマン</t>
    </rPh>
    <phoneticPr fontId="10"/>
  </si>
  <si>
    <t>就職日（年月日）</t>
    <rPh sb="0" eb="2">
      <t>シュウショク</t>
    </rPh>
    <rPh sb="2" eb="3">
      <t>ビ</t>
    </rPh>
    <rPh sb="4" eb="7">
      <t>ネンガッピ</t>
    </rPh>
    <phoneticPr fontId="10"/>
  </si>
  <si>
    <t>就職先事業所名</t>
    <rPh sb="0" eb="3">
      <t>シュウショクサキ</t>
    </rPh>
    <rPh sb="3" eb="6">
      <t>ジギョウショ</t>
    </rPh>
    <rPh sb="6" eb="7">
      <t>メイ</t>
    </rPh>
    <phoneticPr fontId="10"/>
  </si>
  <si>
    <t>前年度において6月に達した日（年月日）</t>
    <rPh sb="0" eb="3">
      <t>ゼンネンド</t>
    </rPh>
    <rPh sb="8" eb="9">
      <t>ゲツ</t>
    </rPh>
    <rPh sb="10" eb="11">
      <t>タッ</t>
    </rPh>
    <rPh sb="13" eb="14">
      <t>ケイジツ</t>
    </rPh>
    <rPh sb="15" eb="18">
      <t>ネンガッピ</t>
    </rPh>
    <phoneticPr fontId="10"/>
  </si>
  <si>
    <t>4万5千円以上</t>
    <rPh sb="1" eb="2">
      <t>マン</t>
    </rPh>
    <rPh sb="3" eb="7">
      <t>センエンイジョウ</t>
    </rPh>
    <phoneticPr fontId="10"/>
  </si>
  <si>
    <t>3万5千円以上4万5千円未満</t>
    <rPh sb="1" eb="2">
      <t>マン</t>
    </rPh>
    <rPh sb="3" eb="4">
      <t>セン</t>
    </rPh>
    <rPh sb="4" eb="5">
      <t>エン</t>
    </rPh>
    <rPh sb="5" eb="7">
      <t>イジョウ</t>
    </rPh>
    <rPh sb="8" eb="9">
      <t>マン</t>
    </rPh>
    <rPh sb="10" eb="11">
      <t>セン</t>
    </rPh>
    <rPh sb="11" eb="12">
      <t>エン</t>
    </rPh>
    <rPh sb="12" eb="14">
      <t>ミマン</t>
    </rPh>
    <phoneticPr fontId="10"/>
  </si>
  <si>
    <t>3万円以上3万5千円未満</t>
    <rPh sb="1" eb="2">
      <t>マン</t>
    </rPh>
    <rPh sb="2" eb="3">
      <t>エン</t>
    </rPh>
    <rPh sb="3" eb="5">
      <t>イジョウ</t>
    </rPh>
    <rPh sb="6" eb="7">
      <t>マン</t>
    </rPh>
    <rPh sb="8" eb="9">
      <t>セン</t>
    </rPh>
    <rPh sb="9" eb="10">
      <t>エン</t>
    </rPh>
    <rPh sb="10" eb="12">
      <t>ミマン</t>
    </rPh>
    <phoneticPr fontId="10"/>
  </si>
  <si>
    <t>2万5千円以上3万円未満</t>
    <rPh sb="1" eb="2">
      <t>マン</t>
    </rPh>
    <rPh sb="3" eb="4">
      <t>セン</t>
    </rPh>
    <rPh sb="4" eb="5">
      <t>エン</t>
    </rPh>
    <rPh sb="5" eb="7">
      <t>イジョウ</t>
    </rPh>
    <rPh sb="8" eb="9">
      <t>マン</t>
    </rPh>
    <rPh sb="9" eb="10">
      <t>エン</t>
    </rPh>
    <rPh sb="10" eb="12">
      <t>ミマン</t>
    </rPh>
    <phoneticPr fontId="10"/>
  </si>
  <si>
    <t>2万円以上2万5千円未満</t>
    <rPh sb="1" eb="2">
      <t>マン</t>
    </rPh>
    <rPh sb="2" eb="3">
      <t>エン</t>
    </rPh>
    <rPh sb="3" eb="5">
      <t>イジョウ</t>
    </rPh>
    <rPh sb="6" eb="7">
      <t>マン</t>
    </rPh>
    <rPh sb="8" eb="9">
      <t>セン</t>
    </rPh>
    <rPh sb="9" eb="10">
      <t>エン</t>
    </rPh>
    <rPh sb="10" eb="12">
      <t>ミマン</t>
    </rPh>
    <phoneticPr fontId="10"/>
  </si>
  <si>
    <t>1万5千円以上2万円未満</t>
    <rPh sb="1" eb="2">
      <t>マン</t>
    </rPh>
    <rPh sb="3" eb="4">
      <t>セン</t>
    </rPh>
    <rPh sb="4" eb="5">
      <t>エン</t>
    </rPh>
    <rPh sb="5" eb="7">
      <t>イジョウ</t>
    </rPh>
    <rPh sb="8" eb="9">
      <t>マン</t>
    </rPh>
    <rPh sb="9" eb="10">
      <t>エン</t>
    </rPh>
    <rPh sb="10" eb="12">
      <t>ミマン</t>
    </rPh>
    <phoneticPr fontId="10"/>
  </si>
  <si>
    <t>1万円以上1万5千円未満</t>
    <rPh sb="1" eb="2">
      <t>マン</t>
    </rPh>
    <rPh sb="2" eb="3">
      <t>エン</t>
    </rPh>
    <rPh sb="3" eb="5">
      <t>イジョウ</t>
    </rPh>
    <rPh sb="6" eb="7">
      <t>マン</t>
    </rPh>
    <rPh sb="8" eb="9">
      <t>セン</t>
    </rPh>
    <rPh sb="9" eb="10">
      <t>エン</t>
    </rPh>
    <rPh sb="10" eb="12">
      <t>ミマン</t>
    </rPh>
    <phoneticPr fontId="10"/>
  </si>
  <si>
    <t>1万円未満</t>
    <rPh sb="2" eb="3">
      <t>エン</t>
    </rPh>
    <rPh sb="3" eb="5">
      <t>ミマン</t>
    </rPh>
    <phoneticPr fontId="10"/>
  </si>
  <si>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0"/>
  </si>
  <si>
    <t>過去６年間の就労定着支援の終了者</t>
    <rPh sb="0" eb="2">
      <t>カコ</t>
    </rPh>
    <rPh sb="3" eb="5">
      <t>ネンカン</t>
    </rPh>
    <rPh sb="6" eb="8">
      <t>シュウロウ</t>
    </rPh>
    <rPh sb="8" eb="10">
      <t>テイチャク</t>
    </rPh>
    <rPh sb="10" eb="12">
      <t>シエン</t>
    </rPh>
    <rPh sb="13" eb="16">
      <t>シュウリョウシャ</t>
    </rPh>
    <phoneticPr fontId="10"/>
  </si>
  <si>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</si>
  <si>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</si>
  <si>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就労定着支援の利用開始日（年月日）</t>
    <rPh sb="0" eb="2">
      <t>シュウロウ</t>
    </rPh>
    <rPh sb="2" eb="4">
      <t>テイチャク</t>
    </rPh>
    <rPh sb="4" eb="6">
      <t>シエン</t>
    </rPh>
    <rPh sb="7" eb="9">
      <t>リヨウ</t>
    </rPh>
    <rPh sb="9" eb="12">
      <t>カイシビ</t>
    </rPh>
    <rPh sb="13" eb="16">
      <t>ネンガッピ</t>
    </rPh>
    <phoneticPr fontId="10"/>
  </si>
  <si>
    <t>就労定着支援の
終了日（年月日）</t>
    <rPh sb="8" eb="11">
      <t>シュウリョウビ</t>
    </rPh>
    <rPh sb="12" eb="15">
      <t>ネンガッピ</t>
    </rPh>
    <phoneticPr fontId="10"/>
  </si>
  <si>
    <t>前年度における
継続期間</t>
    <rPh sb="0" eb="3">
      <t>ゼンネンド</t>
    </rPh>
    <rPh sb="8" eb="10">
      <t>ケイゾク</t>
    </rPh>
    <rPh sb="10" eb="12">
      <t>キカン</t>
    </rPh>
    <phoneticPr fontId="10"/>
  </si>
  <si>
    <t>食事提供体制加算に係る体制</t>
    <rPh sb="0" eb="2">
      <t>ショクジ</t>
    </rPh>
    <rPh sb="2" eb="4">
      <t>テイキョウ</t>
    </rPh>
    <rPh sb="4" eb="6">
      <t>タイセイ</t>
    </rPh>
    <rPh sb="6" eb="8">
      <t>カサン</t>
    </rPh>
    <rPh sb="9" eb="10">
      <t>カカ</t>
    </rPh>
    <rPh sb="11" eb="13">
      <t>タイセイ</t>
    </rPh>
    <phoneticPr fontId="10"/>
  </si>
  <si>
    <t>７</t>
    <phoneticPr fontId="10"/>
  </si>
  <si>
    <t>人、非常勤</t>
    <rPh sb="0" eb="1">
      <t>ニン</t>
    </rPh>
    <rPh sb="2" eb="5">
      <t>ヒジョウキン</t>
    </rPh>
    <phoneticPr fontId="10"/>
  </si>
  <si>
    <t>調理員</t>
    <rPh sb="0" eb="3">
      <t>チョウリイン</t>
    </rPh>
    <phoneticPr fontId="10"/>
  </si>
  <si>
    <t>その他（</t>
    <rPh sb="2" eb="3">
      <t>タ</t>
    </rPh>
    <phoneticPr fontId="10"/>
  </si>
  <si>
    <t>業務委託部分</t>
    <rPh sb="0" eb="2">
      <t>ギョウム</t>
    </rPh>
    <rPh sb="2" eb="4">
      <t>イタク</t>
    </rPh>
    <rPh sb="4" eb="6">
      <t>ブブン</t>
    </rPh>
    <phoneticPr fontId="10"/>
  </si>
  <si>
    <t>業務委託
の内容</t>
    <rPh sb="0" eb="2">
      <t>ギョウム</t>
    </rPh>
    <rPh sb="2" eb="4">
      <t>イタク</t>
    </rPh>
    <rPh sb="6" eb="8">
      <t>ナイヨウ</t>
    </rPh>
    <phoneticPr fontId="10"/>
  </si>
  <si>
    <t>委託業務の内容</t>
    <rPh sb="0" eb="2">
      <t>イタク</t>
    </rPh>
    <rPh sb="2" eb="4">
      <t>ギョウム</t>
    </rPh>
    <rPh sb="5" eb="7">
      <t>ナイヨウ</t>
    </rPh>
    <phoneticPr fontId="10"/>
  </si>
  <si>
    <t>適切な
食事提供
の確保
方策</t>
    <rPh sb="0" eb="2">
      <t>テキセツ</t>
    </rPh>
    <rPh sb="4" eb="6">
      <t>ショクジ</t>
    </rPh>
    <rPh sb="6" eb="8">
      <t>テイキョウ</t>
    </rPh>
    <rPh sb="10" eb="12">
      <t>カクホ</t>
    </rPh>
    <rPh sb="13" eb="15">
      <t>ホウサク</t>
    </rPh>
    <phoneticPr fontId="10"/>
  </si>
  <si>
    <t>注１　業務委託を行っている場合の人員配置は、事業所・施設で適切な食事提供が行われるための管理等に関わ</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10"/>
  </si>
  <si>
    <t>　　る職員の状況を記載してください。</t>
    <phoneticPr fontId="10"/>
  </si>
  <si>
    <t>注２　外部委託を行う場合の適切な食事提供の確保方策欄は、献立に関する事業所・施設の関与、委託先から事</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10"/>
  </si>
  <si>
    <t>　　業所・施設への食事の運搬方法、適時適温への配慮など、自己調理する場合に通常確保される提供体制に相</t>
    <phoneticPr fontId="10"/>
  </si>
  <si>
    <t>　　当するものへの対応の概略を記載してください。</t>
    <phoneticPr fontId="10"/>
  </si>
  <si>
    <t>注３　施設外で調理されたものを提供する場合は、施設との位置関係がわかる図及び写真を添付してください。</t>
    <rPh sb="0" eb="1">
      <t>チュウ</t>
    </rPh>
    <rPh sb="3" eb="6">
      <t>シセツガイ</t>
    </rPh>
    <rPh sb="7" eb="9">
      <t>チョウリ</t>
    </rPh>
    <rPh sb="15" eb="17">
      <t>テイキョウ</t>
    </rPh>
    <rPh sb="19" eb="21">
      <t>バアイ</t>
    </rPh>
    <rPh sb="23" eb="25">
      <t>シセツ</t>
    </rPh>
    <rPh sb="27" eb="29">
      <t>イチ</t>
    </rPh>
    <rPh sb="29" eb="31">
      <t>カンケイ</t>
    </rPh>
    <rPh sb="35" eb="36">
      <t>ズ</t>
    </rPh>
    <rPh sb="36" eb="37">
      <t>オヨ</t>
    </rPh>
    <rPh sb="38" eb="40">
      <t>シャシン</t>
    </rPh>
    <rPh sb="41" eb="43">
      <t>テンプ</t>
    </rPh>
    <phoneticPr fontId="10"/>
  </si>
  <si>
    <t>注４　委託契約により食事提供を行う場合は、施設との委託契約書の写しを添付してください。</t>
    <rPh sb="0" eb="1">
      <t>チュウ</t>
    </rPh>
    <rPh sb="3" eb="5">
      <t>イタク</t>
    </rPh>
    <rPh sb="5" eb="7">
      <t>ケイヤク</t>
    </rPh>
    <rPh sb="10" eb="12">
      <t>ショクジ</t>
    </rPh>
    <rPh sb="12" eb="14">
      <t>テイキョウ</t>
    </rPh>
    <rPh sb="15" eb="16">
      <t>オコナ</t>
    </rPh>
    <rPh sb="17" eb="19">
      <t>バアイ</t>
    </rPh>
    <rPh sb="21" eb="23">
      <t>シセツ</t>
    </rPh>
    <rPh sb="25" eb="27">
      <t>イタク</t>
    </rPh>
    <rPh sb="27" eb="29">
      <t>ケイヤク</t>
    </rPh>
    <rPh sb="29" eb="30">
      <t>ショ</t>
    </rPh>
    <rPh sb="31" eb="32">
      <t>ウツ</t>
    </rPh>
    <rPh sb="34" eb="36">
      <t>テンプ</t>
    </rPh>
    <phoneticPr fontId="10"/>
  </si>
  <si>
    <t>人員配置体制加算の取り扱い</t>
    <rPh sb="0" eb="2">
      <t>ジンイン</t>
    </rPh>
    <rPh sb="2" eb="4">
      <t>ハイチ</t>
    </rPh>
    <rPh sb="4" eb="6">
      <t>タイセイ</t>
    </rPh>
    <rPh sb="6" eb="8">
      <t>カサン</t>
    </rPh>
    <rPh sb="9" eb="10">
      <t>ト</t>
    </rPh>
    <rPh sb="11" eb="12">
      <t>アツカ</t>
    </rPh>
    <phoneticPr fontId="10"/>
  </si>
  <si>
    <t>　　　　年　　月　　日</t>
    <rPh sb="4" eb="5">
      <t>ネン</t>
    </rPh>
    <rPh sb="7" eb="8">
      <t>ガツ</t>
    </rPh>
    <rPh sb="10" eb="11">
      <t>ニチ</t>
    </rPh>
    <phoneticPr fontId="10"/>
  </si>
  <si>
    <t>根拠：障害者自立支援法に基づく指定障害福祉サービス等及び基準該当障害福祉サービスに要する費用の額の算定に関する基準等の制定に伴う実施上の留意事項について</t>
    <rPh sb="0" eb="2">
      <t>コンキョ</t>
    </rPh>
    <phoneticPr fontId="10"/>
  </si>
  <si>
    <t>人員配置体制加算に係る届出書（生活介護）</t>
    <rPh sb="0" eb="2">
      <t>ジンイン</t>
    </rPh>
    <rPh sb="2" eb="4">
      <t>ハイチ</t>
    </rPh>
    <rPh sb="4" eb="6">
      <t>タイセイ</t>
    </rPh>
    <rPh sb="6" eb="8">
      <t>カサン</t>
    </rPh>
    <rPh sb="9" eb="10">
      <t>カカ</t>
    </rPh>
    <rPh sb="11" eb="13">
      <t>トドケデ</t>
    </rPh>
    <rPh sb="13" eb="14">
      <t>ショ</t>
    </rPh>
    <rPh sb="15" eb="17">
      <t>セイカツ</t>
    </rPh>
    <rPh sb="17" eb="19">
      <t>カイゴ</t>
    </rPh>
    <phoneticPr fontId="10"/>
  </si>
  <si>
    <t>通所
入所</t>
    <rPh sb="0" eb="2">
      <t>ツウショ</t>
    </rPh>
    <rPh sb="3" eb="5">
      <t>ニュウショ</t>
    </rPh>
    <phoneticPr fontId="10"/>
  </si>
  <si>
    <t>人員配置区分</t>
    <rPh sb="0" eb="2">
      <t>ジンイン</t>
    </rPh>
    <rPh sb="2" eb="4">
      <t>ハイチ</t>
    </rPh>
    <rPh sb="4" eb="6">
      <t>クブン</t>
    </rPh>
    <phoneticPr fontId="10"/>
  </si>
  <si>
    <t>算定要件（以下の（ア）（イ）を満たすこと）</t>
    <rPh sb="0" eb="2">
      <t>サンテイ</t>
    </rPh>
    <rPh sb="2" eb="4">
      <t>ヨウケン</t>
    </rPh>
    <rPh sb="5" eb="7">
      <t>イカ</t>
    </rPh>
    <rPh sb="15" eb="16">
      <t>ミ</t>
    </rPh>
    <phoneticPr fontId="10"/>
  </si>
  <si>
    <t>（ア）利用者における障害程度区分の割合</t>
    <rPh sb="3" eb="6">
      <t>リヨウシャ</t>
    </rPh>
    <rPh sb="10" eb="12">
      <t>ショウガイ</t>
    </rPh>
    <rPh sb="12" eb="14">
      <t>テイド</t>
    </rPh>
    <rPh sb="14" eb="16">
      <t>クブン</t>
    </rPh>
    <rPh sb="17" eb="19">
      <t>ワリアイ</t>
    </rPh>
    <phoneticPr fontId="10"/>
  </si>
  <si>
    <t>（イ）人員配置基準</t>
    <rPh sb="3" eb="5">
      <t>ジンイン</t>
    </rPh>
    <rPh sb="5" eb="7">
      <t>ハイチ</t>
    </rPh>
    <rPh sb="7" eb="9">
      <t>キジュン</t>
    </rPh>
    <phoneticPr fontId="10"/>
  </si>
  <si>
    <t>指定生活介護事業所において生活介護を行う場合
（通所）</t>
    <rPh sb="0" eb="2">
      <t>シテイ</t>
    </rPh>
    <rPh sb="2" eb="4">
      <t>セイカツ</t>
    </rPh>
    <rPh sb="4" eb="6">
      <t>カイゴ</t>
    </rPh>
    <rPh sb="6" eb="9">
      <t>ジギョウショ</t>
    </rPh>
    <rPh sb="13" eb="15">
      <t>セイカツ</t>
    </rPh>
    <rPh sb="15" eb="17">
      <t>カイゴ</t>
    </rPh>
    <rPh sb="18" eb="19">
      <t>オコナ</t>
    </rPh>
    <rPh sb="20" eb="22">
      <t>バアイ</t>
    </rPh>
    <rPh sb="24" eb="26">
      <t>ツウショ</t>
    </rPh>
    <phoneticPr fontId="10"/>
  </si>
  <si>
    <t>人員配置体制加算
（Ⅰ）</t>
    <rPh sb="0" eb="2">
      <t>ジンイン</t>
    </rPh>
    <rPh sb="2" eb="4">
      <t>ハイチ</t>
    </rPh>
    <rPh sb="4" eb="6">
      <t>タイセイ</t>
    </rPh>
    <rPh sb="6" eb="8">
      <t>カサン</t>
    </rPh>
    <phoneticPr fontId="10"/>
  </si>
  <si>
    <t>以下の利用者の総数が全体の利用者の100分の60以上であること</t>
    <rPh sb="0" eb="2">
      <t>イカ</t>
    </rPh>
    <rPh sb="3" eb="6">
      <t>リヨウシャ</t>
    </rPh>
    <rPh sb="7" eb="9">
      <t>ソウスウ</t>
    </rPh>
    <rPh sb="10" eb="12">
      <t>ゼンタイ</t>
    </rPh>
    <rPh sb="13" eb="16">
      <t>リヨウシャ</t>
    </rPh>
    <rPh sb="20" eb="21">
      <t>ブン</t>
    </rPh>
    <rPh sb="24" eb="26">
      <t>イジョウ</t>
    </rPh>
    <phoneticPr fontId="10"/>
  </si>
  <si>
    <t>直接処遇職員（常勤換算）を、前年度の利用者数の平均値を1.7で除して得た数以上配置していること</t>
    <rPh sb="0" eb="2">
      <t>チョクセツ</t>
    </rPh>
    <rPh sb="2" eb="4">
      <t>ショグウ</t>
    </rPh>
    <rPh sb="4" eb="6">
      <t>ショクイン</t>
    </rPh>
    <rPh sb="7" eb="9">
      <t>ジョウキン</t>
    </rPh>
    <rPh sb="9" eb="11">
      <t>カンザン</t>
    </rPh>
    <rPh sb="14" eb="17">
      <t>ゼンネンド</t>
    </rPh>
    <rPh sb="18" eb="21">
      <t>リヨウシャ</t>
    </rPh>
    <rPh sb="21" eb="22">
      <t>スウ</t>
    </rPh>
    <rPh sb="23" eb="26">
      <t>ヘイキンチ</t>
    </rPh>
    <rPh sb="31" eb="32">
      <t>ジョ</t>
    </rPh>
    <rPh sb="34" eb="35">
      <t>エ</t>
    </rPh>
    <rPh sb="36" eb="37">
      <t>カズ</t>
    </rPh>
    <rPh sb="37" eb="39">
      <t>イジョウ</t>
    </rPh>
    <rPh sb="39" eb="41">
      <t>ハイチ</t>
    </rPh>
    <phoneticPr fontId="10"/>
  </si>
  <si>
    <t>・区分５若しくは区分６に該当する者</t>
    <rPh sb="1" eb="3">
      <t>クブン</t>
    </rPh>
    <rPh sb="4" eb="5">
      <t>モ</t>
    </rPh>
    <rPh sb="8" eb="10">
      <t>クブン</t>
    </rPh>
    <rPh sb="12" eb="14">
      <t>ガイトウ</t>
    </rPh>
    <rPh sb="16" eb="17">
      <t>モノ</t>
    </rPh>
    <phoneticPr fontId="10"/>
  </si>
  <si>
    <t>２　申請する加算区分</t>
    <rPh sb="2" eb="4">
      <t>シンセイ</t>
    </rPh>
    <rPh sb="6" eb="8">
      <t>カサン</t>
    </rPh>
    <rPh sb="8" eb="10">
      <t>クブン</t>
    </rPh>
    <phoneticPr fontId="10"/>
  </si>
  <si>
    <t>人員配置体制加算（　　　　Ⅰ　　　　・　　　　Ⅱ　　　　　・　　　　Ⅲ　　　　）</t>
    <rPh sb="0" eb="2">
      <t>ジンイン</t>
    </rPh>
    <rPh sb="2" eb="4">
      <t>ハイチ</t>
    </rPh>
    <rPh sb="4" eb="6">
      <t>タイセイ</t>
    </rPh>
    <rPh sb="6" eb="8">
      <t>カサン</t>
    </rPh>
    <phoneticPr fontId="10"/>
  </si>
  <si>
    <t>・区分４以下であって行動関連項目の合計が10点以上である者</t>
    <rPh sb="1" eb="3">
      <t>クブン</t>
    </rPh>
    <rPh sb="4" eb="6">
      <t>イカ</t>
    </rPh>
    <rPh sb="10" eb="12">
      <t>コウドウ</t>
    </rPh>
    <rPh sb="12" eb="14">
      <t>カンレン</t>
    </rPh>
    <rPh sb="14" eb="16">
      <t>コウモク</t>
    </rPh>
    <rPh sb="17" eb="19">
      <t>ゴウケイ</t>
    </rPh>
    <rPh sb="22" eb="23">
      <t>テン</t>
    </rPh>
    <rPh sb="23" eb="25">
      <t>イジョウ</t>
    </rPh>
    <rPh sb="28" eb="29">
      <t>モノ</t>
    </rPh>
    <phoneticPr fontId="10"/>
  </si>
  <si>
    <t>３　利用者数</t>
    <rPh sb="2" eb="5">
      <t>リヨウシャ</t>
    </rPh>
    <rPh sb="5" eb="6">
      <t>スウ</t>
    </rPh>
    <phoneticPr fontId="10"/>
  </si>
  <si>
    <t>人員配置体制加算
（Ⅱ）</t>
    <rPh sb="0" eb="2">
      <t>ジンイン</t>
    </rPh>
    <rPh sb="2" eb="4">
      <t>ハイチ</t>
    </rPh>
    <rPh sb="4" eb="6">
      <t>タイセイ</t>
    </rPh>
    <rPh sb="6" eb="8">
      <t>カサン</t>
    </rPh>
    <phoneticPr fontId="10"/>
  </si>
  <si>
    <t>以下の利用者の総数が全体の利用者の100分の50以上であること</t>
    <rPh sb="0" eb="2">
      <t>イカ</t>
    </rPh>
    <rPh sb="3" eb="6">
      <t>リヨウシャ</t>
    </rPh>
    <rPh sb="7" eb="9">
      <t>ソウスウ</t>
    </rPh>
    <rPh sb="10" eb="12">
      <t>ゼンタイ</t>
    </rPh>
    <rPh sb="13" eb="16">
      <t>リヨウシャ</t>
    </rPh>
    <rPh sb="20" eb="21">
      <t>ブン</t>
    </rPh>
    <rPh sb="24" eb="26">
      <t>イジョウ</t>
    </rPh>
    <phoneticPr fontId="10"/>
  </si>
  <si>
    <t>直接処遇職員（常勤換算）を、前年度の利用者数の平均値を2で除して得た数以上配置していること</t>
    <rPh sb="0" eb="2">
      <t>チョクセツ</t>
    </rPh>
    <rPh sb="2" eb="4">
      <t>ショグウ</t>
    </rPh>
    <rPh sb="4" eb="6">
      <t>ショクイン</t>
    </rPh>
    <rPh sb="7" eb="9">
      <t>ジョウキン</t>
    </rPh>
    <rPh sb="9" eb="11">
      <t>カンザン</t>
    </rPh>
    <rPh sb="14" eb="17">
      <t>ゼンネンド</t>
    </rPh>
    <rPh sb="18" eb="21">
      <t>リヨウシャ</t>
    </rPh>
    <rPh sb="21" eb="22">
      <t>スウ</t>
    </rPh>
    <rPh sb="23" eb="26">
      <t>ヘイキンチ</t>
    </rPh>
    <rPh sb="29" eb="30">
      <t>ジョ</t>
    </rPh>
    <rPh sb="32" eb="33">
      <t>エ</t>
    </rPh>
    <rPh sb="34" eb="35">
      <t>カズ</t>
    </rPh>
    <rPh sb="35" eb="37">
      <t>イジョウ</t>
    </rPh>
    <rPh sb="37" eb="39">
      <t>ハイチ</t>
    </rPh>
    <phoneticPr fontId="10"/>
  </si>
  <si>
    <t>　　４　人員配置の状況</t>
    <rPh sb="4" eb="6">
      <t>ジンイン</t>
    </rPh>
    <rPh sb="6" eb="8">
      <t>ハイチ</t>
    </rPh>
    <rPh sb="9" eb="11">
      <t>ジョウキョウ</t>
    </rPh>
    <phoneticPr fontId="10"/>
  </si>
  <si>
    <t>人員配置体制加算
（Ⅲ）</t>
    <rPh sb="0" eb="2">
      <t>ジンイン</t>
    </rPh>
    <rPh sb="2" eb="4">
      <t>ハイチ</t>
    </rPh>
    <rPh sb="4" eb="6">
      <t>タイセイ</t>
    </rPh>
    <rPh sb="6" eb="8">
      <t>カサン</t>
    </rPh>
    <phoneticPr fontId="10"/>
  </si>
  <si>
    <t>直接処遇職員（常勤換算）を、前年度の利用者数の平均値を2.5で除して得た数以上配置していること</t>
    <rPh sb="0" eb="2">
      <t>チョクセツ</t>
    </rPh>
    <rPh sb="2" eb="4">
      <t>ショグウ</t>
    </rPh>
    <rPh sb="4" eb="6">
      <t>ショクイン</t>
    </rPh>
    <rPh sb="7" eb="9">
      <t>ジョウキン</t>
    </rPh>
    <rPh sb="9" eb="11">
      <t>カンザン</t>
    </rPh>
    <rPh sb="14" eb="17">
      <t>ゼンネンド</t>
    </rPh>
    <rPh sb="18" eb="21">
      <t>リヨウシャ</t>
    </rPh>
    <rPh sb="21" eb="22">
      <t>スウ</t>
    </rPh>
    <rPh sb="23" eb="26">
      <t>ヘイキンチ</t>
    </rPh>
    <rPh sb="31" eb="32">
      <t>ジョ</t>
    </rPh>
    <rPh sb="34" eb="35">
      <t>エ</t>
    </rPh>
    <rPh sb="36" eb="37">
      <t>カズ</t>
    </rPh>
    <rPh sb="37" eb="39">
      <t>イジョウ</t>
    </rPh>
    <rPh sb="39" eb="41">
      <t>ハイチ</t>
    </rPh>
    <phoneticPr fontId="10"/>
  </si>
  <si>
    <t>５　人員体制</t>
    <rPh sb="2" eb="4">
      <t>ジンイン</t>
    </rPh>
    <rPh sb="4" eb="6">
      <t>タイセイ</t>
    </rPh>
    <phoneticPr fontId="10"/>
  </si>
  <si>
    <t>常勤換算で（　　　１．７：１　　　・　　　　２：１　　　　・　　　２．５：１　　　　）以上</t>
    <rPh sb="0" eb="2">
      <t>ジョウキン</t>
    </rPh>
    <rPh sb="2" eb="4">
      <t>カンザン</t>
    </rPh>
    <rPh sb="43" eb="45">
      <t>イジョウ</t>
    </rPh>
    <phoneticPr fontId="10"/>
  </si>
  <si>
    <t>指定障害者支援施設等において生活介護を行う場合
（入所）</t>
    <rPh sb="0" eb="2">
      <t>シテイ</t>
    </rPh>
    <rPh sb="2" eb="5">
      <t>ショウガイシャ</t>
    </rPh>
    <rPh sb="5" eb="7">
      <t>シエン</t>
    </rPh>
    <rPh sb="7" eb="9">
      <t>シセツ</t>
    </rPh>
    <rPh sb="9" eb="10">
      <t>トウ</t>
    </rPh>
    <rPh sb="14" eb="16">
      <t>セイカツ</t>
    </rPh>
    <rPh sb="16" eb="18">
      <t>カイゴ</t>
    </rPh>
    <rPh sb="19" eb="20">
      <t>オコナ</t>
    </rPh>
    <rPh sb="21" eb="23">
      <t>バアイ</t>
    </rPh>
    <rPh sb="25" eb="27">
      <t>ニュウショ</t>
    </rPh>
    <phoneticPr fontId="10"/>
  </si>
  <si>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10"/>
  </si>
  <si>
    <t>　　３　「利用者数」は、共生型障害福祉サービス事業所の場合においては、障害児者及び</t>
    <rPh sb="5" eb="8">
      <t>リヨウシャ</t>
    </rPh>
    <rPh sb="8" eb="9">
      <t>スウ</t>
    </rPh>
    <rPh sb="12" eb="15">
      <t>キョウセイガタ</t>
    </rPh>
    <rPh sb="15" eb="19">
      <t>ショウガイフクシ</t>
    </rPh>
    <rPh sb="23" eb="26">
      <t>ジギョウショ</t>
    </rPh>
    <rPh sb="27" eb="29">
      <t>バアイ</t>
    </rPh>
    <phoneticPr fontId="10"/>
  </si>
  <si>
    <t>　　　要介護者の合計数を記載してください。</t>
    <phoneticPr fontId="10"/>
  </si>
  <si>
    <r>
      <t>　　</t>
    </r>
    <r>
      <rPr>
        <sz val="11"/>
        <color indexed="10"/>
        <rFont val="ＭＳ ゴシック"/>
        <family val="3"/>
        <charset val="128"/>
      </rPr>
      <t>４</t>
    </r>
    <r>
      <rPr>
        <sz val="11"/>
        <rFont val="ＭＳ ゴシック"/>
        <family val="3"/>
        <charset val="128"/>
      </rPr>
      <t>　「人員配置の状況」の非常勤には常勤換算方法による職員数を記載してください。</t>
    </r>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10"/>
  </si>
  <si>
    <r>
      <t>　　</t>
    </r>
    <r>
      <rPr>
        <sz val="11"/>
        <color indexed="10"/>
        <rFont val="ＭＳ ゴシック"/>
        <family val="3"/>
        <charset val="128"/>
      </rPr>
      <t>５</t>
    </r>
    <r>
      <rPr>
        <sz val="11"/>
        <rFont val="ＭＳ ゴシック"/>
        <family val="3"/>
        <charset val="128"/>
      </rPr>
      <t>　「人員体制」には、該当する人員体制に○を付してください。</t>
    </r>
    <rPh sb="5" eb="7">
      <t>ジンイン</t>
    </rPh>
    <rPh sb="7" eb="9">
      <t>タイセイ</t>
    </rPh>
    <rPh sb="13" eb="15">
      <t>ガイトウ</t>
    </rPh>
    <rPh sb="17" eb="19">
      <t>ジンイン</t>
    </rPh>
    <rPh sb="19" eb="21">
      <t>タイセイ</t>
    </rPh>
    <rPh sb="24" eb="25">
      <t>フ</t>
    </rPh>
    <phoneticPr fontId="10"/>
  </si>
  <si>
    <r>
      <t xml:space="preserve">　  </t>
    </r>
    <r>
      <rPr>
        <sz val="11"/>
        <color indexed="10"/>
        <rFont val="ＭＳ ゴシック"/>
        <family val="3"/>
        <charset val="128"/>
      </rPr>
      <t>６</t>
    </r>
    <r>
      <rPr>
        <sz val="11"/>
        <rFont val="ＭＳ ゴシック"/>
        <family val="3"/>
        <charset val="128"/>
      </rPr>
      <t>　ここでいう常勤とは、「障害者の日常生活及び社会生活を総合的に支援するための法律</t>
    </r>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phoneticPr fontId="10"/>
  </si>
  <si>
    <t>　　　に基づく指定障害福祉サービスの事業等の人員、設備及び運営に関する基準について</t>
    <rPh sb="35" eb="37">
      <t>キジュン</t>
    </rPh>
    <phoneticPr fontId="10"/>
  </si>
  <si>
    <t>　　　（平成１８年１２月６日厚生労働省社会・援護局障害保健福祉部長通知」）第二の２の</t>
    <phoneticPr fontId="10"/>
  </si>
  <si>
    <t>　　　　　（３）に定義する「常勤」をいう。</t>
    <phoneticPr fontId="10"/>
  </si>
  <si>
    <t>※　行動関連項目とは、平成18年厚生労働省告示第543号別表に掲げる行動関連項目をいう。</t>
    <rPh sb="2" eb="4">
      <t>コウドウ</t>
    </rPh>
    <rPh sb="4" eb="6">
      <t>カンレン</t>
    </rPh>
    <rPh sb="6" eb="8">
      <t>コウモク</t>
    </rPh>
    <rPh sb="11" eb="13">
      <t>ヘイセイ</t>
    </rPh>
    <rPh sb="15" eb="16">
      <t>ネン</t>
    </rPh>
    <rPh sb="16" eb="18">
      <t>コウセイ</t>
    </rPh>
    <rPh sb="18" eb="21">
      <t>ロウドウショウ</t>
    </rPh>
    <rPh sb="21" eb="23">
      <t>コクジ</t>
    </rPh>
    <rPh sb="23" eb="24">
      <t>ダイ</t>
    </rPh>
    <rPh sb="27" eb="28">
      <t>ゴウ</t>
    </rPh>
    <rPh sb="28" eb="30">
      <t>ベッピョウ</t>
    </rPh>
    <rPh sb="31" eb="32">
      <t>カカ</t>
    </rPh>
    <rPh sb="34" eb="36">
      <t>コウドウ</t>
    </rPh>
    <rPh sb="36" eb="38">
      <t>カンレン</t>
    </rPh>
    <rPh sb="38" eb="40">
      <t>コウモク</t>
    </rPh>
    <phoneticPr fontId="10"/>
  </si>
  <si>
    <t>※　直接処遇職員とは、看護職員、理学療法士又は作業療法士及び生活支援員をいう。</t>
    <rPh sb="2" eb="4">
      <t>チョクセツ</t>
    </rPh>
    <rPh sb="4" eb="6">
      <t>ショグウ</t>
    </rPh>
    <rPh sb="6" eb="8">
      <t>ショクイン</t>
    </rPh>
    <rPh sb="11" eb="13">
      <t>カンゴ</t>
    </rPh>
    <rPh sb="13" eb="15">
      <t>ショクイン</t>
    </rPh>
    <rPh sb="16" eb="18">
      <t>リガク</t>
    </rPh>
    <rPh sb="18" eb="21">
      <t>リョウホウシ</t>
    </rPh>
    <rPh sb="21" eb="22">
      <t>マタ</t>
    </rPh>
    <rPh sb="23" eb="25">
      <t>サギョウ</t>
    </rPh>
    <rPh sb="25" eb="28">
      <t>リョウホウシ</t>
    </rPh>
    <rPh sb="28" eb="29">
      <t>オヨ</t>
    </rPh>
    <rPh sb="30" eb="32">
      <t>セイカツ</t>
    </rPh>
    <rPh sb="32" eb="34">
      <t>シエン</t>
    </rPh>
    <rPh sb="34" eb="35">
      <t>イン</t>
    </rPh>
    <phoneticPr fontId="10"/>
  </si>
  <si>
    <t>※　前年度の利用者の平均値は、前年度（4月1日から3月31日）の利用者延べ数を開所日数で</t>
    <rPh sb="2" eb="5">
      <t>ゼンネンド</t>
    </rPh>
    <rPh sb="6" eb="9">
      <t>リヨウシャ</t>
    </rPh>
    <rPh sb="10" eb="13">
      <t>ヘイキンチ</t>
    </rPh>
    <rPh sb="15" eb="18">
      <t>ゼンネンド</t>
    </rPh>
    <rPh sb="20" eb="21">
      <t>ガツ</t>
    </rPh>
    <rPh sb="22" eb="23">
      <t>ニチ</t>
    </rPh>
    <rPh sb="26" eb="27">
      <t>ガツ</t>
    </rPh>
    <rPh sb="29" eb="30">
      <t>ニチ</t>
    </rPh>
    <rPh sb="32" eb="35">
      <t>リヨウシャ</t>
    </rPh>
    <rPh sb="35" eb="36">
      <t>ノ</t>
    </rPh>
    <rPh sb="37" eb="38">
      <t>スウ</t>
    </rPh>
    <rPh sb="39" eb="41">
      <t>カイショ</t>
    </rPh>
    <rPh sb="41" eb="43">
      <t>ニッスウ</t>
    </rPh>
    <phoneticPr fontId="10"/>
  </si>
  <si>
    <t>　 除して得た数をいう（小数点第2位以下を切り上げ）。</t>
    <phoneticPr fontId="1"/>
  </si>
  <si>
    <t>※　算定は生活介護の単位毎に行う。</t>
    <rPh sb="2" eb="4">
      <t>サンテイ</t>
    </rPh>
    <rPh sb="5" eb="7">
      <t>セイカツ</t>
    </rPh>
    <rPh sb="7" eb="9">
      <t>カイゴ</t>
    </rPh>
    <rPh sb="10" eb="12">
      <t>タンイ</t>
    </rPh>
    <rPh sb="12" eb="13">
      <t>ゴト</t>
    </rPh>
    <rPh sb="14" eb="15">
      <t>オコナ</t>
    </rPh>
    <phoneticPr fontId="10"/>
  </si>
  <si>
    <t>一覧へ</t>
    <rPh sb="0" eb="2">
      <t>イチラン</t>
    </rPh>
    <phoneticPr fontId="1"/>
  </si>
  <si>
    <t>生活介護における人員配置体制加算の算定シート</t>
    <phoneticPr fontId="1"/>
  </si>
  <si>
    <t>No</t>
    <phoneticPr fontId="10"/>
  </si>
  <si>
    <t>利用者</t>
    <rPh sb="0" eb="3">
      <t>リヨウシャ</t>
    </rPh>
    <phoneticPr fontId="10"/>
  </si>
  <si>
    <t>障害
程度
区分</t>
    <rPh sb="0" eb="2">
      <t>ショウガイ</t>
    </rPh>
    <rPh sb="3" eb="5">
      <t>テイド</t>
    </rPh>
    <rPh sb="6" eb="8">
      <t>クブン</t>
    </rPh>
    <phoneticPr fontId="10"/>
  </si>
  <si>
    <t>前年度
利用日数</t>
    <rPh sb="0" eb="3">
      <t>ゼンネンド</t>
    </rPh>
    <rPh sb="4" eb="6">
      <t>リヨウ</t>
    </rPh>
    <rPh sb="6" eb="8">
      <t>ニッスウ</t>
    </rPh>
    <phoneticPr fontId="10"/>
  </si>
  <si>
    <t>区分4以下の者であって行動関連項目が10点以上の者※1</t>
    <rPh sb="0" eb="2">
      <t>クブン</t>
    </rPh>
    <rPh sb="11" eb="13">
      <t>コウドウ</t>
    </rPh>
    <rPh sb="13" eb="15">
      <t>カンレン</t>
    </rPh>
    <rPh sb="15" eb="17">
      <t>コウモク</t>
    </rPh>
    <rPh sb="20" eb="21">
      <t>テン</t>
    </rPh>
    <rPh sb="21" eb="25">
      <t>イジョウノモノ</t>
    </rPh>
    <phoneticPr fontId="10"/>
  </si>
  <si>
    <t>○○　○○</t>
    <phoneticPr fontId="10"/>
  </si>
  <si>
    <t>前年度
開所日数</t>
    <rPh sb="0" eb="3">
      <t>ゼンネンド</t>
    </rPh>
    <rPh sb="4" eb="6">
      <t>カイショ</t>
    </rPh>
    <rPh sb="6" eb="8">
      <t>ニッスウ</t>
    </rPh>
    <phoneticPr fontId="10"/>
  </si>
  <si>
    <t>前年度
利用者
延人数</t>
    <rPh sb="0" eb="3">
      <t>ゼンネンド</t>
    </rPh>
    <rPh sb="4" eb="7">
      <t>リヨウシャ</t>
    </rPh>
    <rPh sb="8" eb="9">
      <t>ノ</t>
    </rPh>
    <rPh sb="9" eb="11">
      <t>ニンズウ</t>
    </rPh>
    <phoneticPr fontId="10"/>
  </si>
  <si>
    <t>①＋②</t>
    <phoneticPr fontId="10"/>
  </si>
  <si>
    <t>区分4以下の者であって行動関連項目が15点以上の者※１</t>
    <rPh sb="0" eb="2">
      <t>クブン</t>
    </rPh>
    <rPh sb="3" eb="5">
      <t>イカ</t>
    </rPh>
    <rPh sb="6" eb="7">
      <t>モノ</t>
    </rPh>
    <rPh sb="11" eb="13">
      <t>コウドウ</t>
    </rPh>
    <rPh sb="13" eb="15">
      <t>カンレン</t>
    </rPh>
    <rPh sb="15" eb="17">
      <t>コウモク</t>
    </rPh>
    <phoneticPr fontId="10"/>
  </si>
  <si>
    <t>※1　行動関連項目は、全利用者における「①＋②」の割合が基準に達している場合は記載不要。</t>
    <rPh sb="3" eb="5">
      <t>コウドウ</t>
    </rPh>
    <rPh sb="5" eb="7">
      <t>カンレン</t>
    </rPh>
    <rPh sb="7" eb="9">
      <t>コウモク</t>
    </rPh>
    <rPh sb="11" eb="12">
      <t>ゼン</t>
    </rPh>
    <rPh sb="12" eb="15">
      <t>リヨウシャ</t>
    </rPh>
    <rPh sb="25" eb="27">
      <t>ワリアイ</t>
    </rPh>
    <rPh sb="28" eb="30">
      <t>キジュン</t>
    </rPh>
    <rPh sb="31" eb="32">
      <t>タッ</t>
    </rPh>
    <rPh sb="36" eb="38">
      <t>バアイ</t>
    </rPh>
    <rPh sb="39" eb="41">
      <t>キサイ</t>
    </rPh>
    <rPh sb="41" eb="43">
      <t>フヨウ</t>
    </rPh>
    <phoneticPr fontId="10"/>
  </si>
  <si>
    <t>割合</t>
    <rPh sb="0" eb="2">
      <t>ワリアイ</t>
    </rPh>
    <phoneticPr fontId="10"/>
  </si>
  <si>
    <t>　行動関連項目の点数は障害程度区分の認定を行った市町に照会することとなりますが、照会は必要最小限でお願いします。</t>
    <rPh sb="1" eb="3">
      <t>コウドウ</t>
    </rPh>
    <rPh sb="3" eb="5">
      <t>カンレン</t>
    </rPh>
    <rPh sb="5" eb="7">
      <t>コウモク</t>
    </rPh>
    <rPh sb="8" eb="10">
      <t>テンスウ</t>
    </rPh>
    <rPh sb="11" eb="13">
      <t>ショウガイ</t>
    </rPh>
    <rPh sb="13" eb="15">
      <t>テイド</t>
    </rPh>
    <rPh sb="15" eb="17">
      <t>クブン</t>
    </rPh>
    <rPh sb="18" eb="20">
      <t>ニンテイ</t>
    </rPh>
    <rPh sb="21" eb="22">
      <t>オコナ</t>
    </rPh>
    <rPh sb="24" eb="26">
      <t>シチョウ</t>
    </rPh>
    <rPh sb="27" eb="29">
      <t>ショウカイ</t>
    </rPh>
    <rPh sb="40" eb="42">
      <t>ショウカイ</t>
    </rPh>
    <rPh sb="43" eb="45">
      <t>ヒツヨウ</t>
    </rPh>
    <rPh sb="45" eb="48">
      <t>サイショウゲン</t>
    </rPh>
    <rPh sb="50" eb="51">
      <t>ネガ</t>
    </rPh>
    <phoneticPr fontId="10"/>
  </si>
  <si>
    <t>(Ⅰ)1.7：１で60/100以上　→</t>
    <rPh sb="15" eb="17">
      <t>イジョウ</t>
    </rPh>
    <phoneticPr fontId="10"/>
  </si>
  <si>
    <t>(Ⅱ)2：1で50/100以上　　→</t>
    <rPh sb="13" eb="15">
      <t>イジョウ</t>
    </rPh>
    <phoneticPr fontId="10"/>
  </si>
  <si>
    <t>精神障害者地域移行特別加算に関する届出書（共同生活援助）</t>
    <rPh sb="0" eb="2">
      <t>セイシン</t>
    </rPh>
    <rPh sb="2" eb="5">
      <t>ショウガイシャ</t>
    </rPh>
    <rPh sb="5" eb="7">
      <t>チイキ</t>
    </rPh>
    <rPh sb="7" eb="9">
      <t>イコウ</t>
    </rPh>
    <rPh sb="9" eb="11">
      <t>トクベツ</t>
    </rPh>
    <rPh sb="11" eb="13">
      <t>カサン</t>
    </rPh>
    <rPh sb="14" eb="15">
      <t>カン</t>
    </rPh>
    <rPh sb="17" eb="19">
      <t>トドケデ</t>
    </rPh>
    <rPh sb="19" eb="20">
      <t>ショ</t>
    </rPh>
    <rPh sb="21" eb="23">
      <t>キョウドウ</t>
    </rPh>
    <rPh sb="23" eb="25">
      <t>セイカツ</t>
    </rPh>
    <rPh sb="25" eb="27">
      <t>エンジョ</t>
    </rPh>
    <phoneticPr fontId="10"/>
  </si>
  <si>
    <t>２　運営規程に定める
　　障害者の種類</t>
    <rPh sb="2" eb="4">
      <t>ウンエイ</t>
    </rPh>
    <rPh sb="4" eb="6">
      <t>キテイ</t>
    </rPh>
    <rPh sb="7" eb="8">
      <t>サダ</t>
    </rPh>
    <rPh sb="13" eb="15">
      <t>ショウガイ</t>
    </rPh>
    <rPh sb="15" eb="16">
      <t>シャ</t>
    </rPh>
    <rPh sb="17" eb="19">
      <t>シュルイ</t>
    </rPh>
    <phoneticPr fontId="10"/>
  </si>
  <si>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0"/>
  </si>
  <si>
    <t>３　有資格者の配置</t>
    <rPh sb="2" eb="6">
      <t>ユウシカクシャ</t>
    </rPh>
    <rPh sb="7" eb="9">
      <t>ハイチ</t>
    </rPh>
    <phoneticPr fontId="10"/>
  </si>
  <si>
    <r>
      <t>　　　　　①　社会福祉士　　　</t>
    </r>
    <r>
      <rPr>
        <sz val="12"/>
        <color indexed="8"/>
        <rFont val="ＭＳ Ｐゴシック"/>
        <family val="3"/>
        <charset val="128"/>
      </rPr>
      <t>　</t>
    </r>
    <r>
      <rPr>
        <sz val="11"/>
        <color theme="1"/>
        <rFont val="游ゴシック"/>
        <family val="2"/>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10"/>
  </si>
  <si>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10"/>
  </si>
  <si>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10"/>
  </si>
  <si>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0"/>
  </si>
  <si>
    <t>①　新規　　　　　　②　変更　　　　　　③　終了</t>
    <rPh sb="2" eb="4">
      <t>シンキ</t>
    </rPh>
    <rPh sb="12" eb="14">
      <t>ヘンコウ</t>
    </rPh>
    <rPh sb="22" eb="24">
      <t>シュウリョウ</t>
    </rPh>
    <phoneticPr fontId="10"/>
  </si>
  <si>
    <t>２　送迎の状況①
　 （全サービス）</t>
    <rPh sb="12" eb="13">
      <t>ゼン</t>
    </rPh>
    <phoneticPr fontId="10"/>
  </si>
  <si>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</si>
  <si>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0"/>
  </si>
  <si>
    <t>　1には該当しない。</t>
    <rPh sb="4" eb="6">
      <t>ガイトウ</t>
    </rPh>
    <phoneticPr fontId="10"/>
  </si>
  <si>
    <t>※福祉専門職員配置等加算</t>
    <rPh sb="1" eb="3">
      <t>フクシ</t>
    </rPh>
    <rPh sb="3" eb="5">
      <t>センモン</t>
    </rPh>
    <rPh sb="5" eb="7">
      <t>ショクイン</t>
    </rPh>
    <rPh sb="7" eb="9">
      <t>ハイチ</t>
    </rPh>
    <rPh sb="9" eb="10">
      <t>ナド</t>
    </rPh>
    <rPh sb="10" eb="12">
      <t>カサン</t>
    </rPh>
    <phoneticPr fontId="10"/>
  </si>
  <si>
    <t>　　　　年　　　　月　　　　日</t>
    <rPh sb="4" eb="5">
      <t>ネン</t>
    </rPh>
    <rPh sb="9" eb="10">
      <t>ガツ</t>
    </rPh>
    <rPh sb="14" eb="15">
      <t>ニチ</t>
    </rPh>
    <phoneticPr fontId="1"/>
  </si>
  <si>
    <t>←作成日を記載します。</t>
    <rPh sb="1" eb="3">
      <t>サクセイ</t>
    </rPh>
    <rPh sb="3" eb="4">
      <t>ビ</t>
    </rPh>
    <rPh sb="5" eb="7">
      <t>キサイ</t>
    </rPh>
    <phoneticPr fontId="1"/>
  </si>
  <si>
    <t>雇用証明（法人内履歴証明）</t>
    <rPh sb="0" eb="2">
      <t>コヨウ</t>
    </rPh>
    <rPh sb="2" eb="4">
      <t>ショウメイ</t>
    </rPh>
    <rPh sb="5" eb="7">
      <t>ホウジン</t>
    </rPh>
    <rPh sb="7" eb="8">
      <t>ナイ</t>
    </rPh>
    <rPh sb="8" eb="10">
      <t>リレキ</t>
    </rPh>
    <rPh sb="10" eb="12">
      <t>ショウメイ</t>
    </rPh>
    <phoneticPr fontId="10"/>
  </si>
  <si>
    <t>法人名</t>
    <rPh sb="0" eb="2">
      <t>ホウジン</t>
    </rPh>
    <rPh sb="2" eb="3">
      <t>メイ</t>
    </rPh>
    <phoneticPr fontId="1"/>
  </si>
  <si>
    <t>代表者職名</t>
    <rPh sb="0" eb="3">
      <t>ダイヒョウシャ</t>
    </rPh>
    <rPh sb="3" eb="4">
      <t>ショク</t>
    </rPh>
    <rPh sb="4" eb="5">
      <t>メイ</t>
    </rPh>
    <phoneticPr fontId="1"/>
  </si>
  <si>
    <t>印</t>
    <rPh sb="0" eb="1">
      <t>イン</t>
    </rPh>
    <phoneticPr fontId="1"/>
  </si>
  <si>
    <t>下記のとおり、当法人に常勤職員として雇用していることを証明します。</t>
    <rPh sb="0" eb="2">
      <t>カキ</t>
    </rPh>
    <rPh sb="7" eb="8">
      <t>トウ</t>
    </rPh>
    <rPh sb="8" eb="10">
      <t>ホウジン</t>
    </rPh>
    <rPh sb="11" eb="13">
      <t>ジョウキン</t>
    </rPh>
    <rPh sb="13" eb="15">
      <t>ショクイン</t>
    </rPh>
    <rPh sb="18" eb="20">
      <t>コヨウ</t>
    </rPh>
    <rPh sb="27" eb="29">
      <t>ショウメイ</t>
    </rPh>
    <phoneticPr fontId="10"/>
  </si>
  <si>
    <t>生年月日</t>
    <rPh sb="0" eb="2">
      <t>セイネン</t>
    </rPh>
    <rPh sb="2" eb="4">
      <t>ガッピ</t>
    </rPh>
    <phoneticPr fontId="1"/>
  </si>
  <si>
    <t>職種</t>
    <rPh sb="0" eb="2">
      <t>ショクシュ</t>
    </rPh>
    <phoneticPr fontId="1"/>
  </si>
  <si>
    <t>勤務形態</t>
    <rPh sb="0" eb="2">
      <t>キンム</t>
    </rPh>
    <rPh sb="2" eb="4">
      <t>ケイタイ</t>
    </rPh>
    <phoneticPr fontId="1"/>
  </si>
  <si>
    <t>常勤</t>
    <rPh sb="0" eb="2">
      <t>ジョウキン</t>
    </rPh>
    <phoneticPr fontId="1"/>
  </si>
  <si>
    <t>採用年月日</t>
    <rPh sb="0" eb="2">
      <t>サイヨウ</t>
    </rPh>
    <rPh sb="2" eb="5">
      <t>ネンガッピ</t>
    </rPh>
    <phoneticPr fontId="1"/>
  </si>
  <si>
    <t>法人内
勤続年数</t>
    <rPh sb="0" eb="2">
      <t>ホウジン</t>
    </rPh>
    <rPh sb="2" eb="3">
      <t>ナイ</t>
    </rPh>
    <rPh sb="4" eb="6">
      <t>キンゾク</t>
    </rPh>
    <rPh sb="6" eb="8">
      <t>ネンスウ</t>
    </rPh>
    <phoneticPr fontId="1"/>
  </si>
  <si>
    <t>法人内
履歴</t>
    <rPh sb="0" eb="2">
      <t>ホウジン</t>
    </rPh>
    <rPh sb="2" eb="3">
      <t>ナイ</t>
    </rPh>
    <rPh sb="5" eb="7">
      <t>リレキ</t>
    </rPh>
    <phoneticPr fontId="1"/>
  </si>
  <si>
    <t>配属期間</t>
    <rPh sb="0" eb="2">
      <t>ハイゾク</t>
    </rPh>
    <rPh sb="2" eb="4">
      <t>キカン</t>
    </rPh>
    <phoneticPr fontId="1"/>
  </si>
  <si>
    <t>施設名</t>
    <rPh sb="0" eb="2">
      <t>シセツ</t>
    </rPh>
    <rPh sb="2" eb="3">
      <t>メイ</t>
    </rPh>
    <phoneticPr fontId="1"/>
  </si>
  <si>
    <t>～</t>
    <phoneticPr fontId="1"/>
  </si>
  <si>
    <t>～</t>
    <phoneticPr fontId="1"/>
  </si>
  <si>
    <t>～</t>
    <phoneticPr fontId="1"/>
  </si>
  <si>
    <t>○</t>
  </si>
  <si>
    <t>行</t>
    <rPh sb="0" eb="1">
      <t>ギョウ</t>
    </rPh>
    <phoneticPr fontId="1"/>
  </si>
  <si>
    <t>医療的ケア対応支援加算-1（医療的ケア対応支援加算-2と併せて提出）</t>
  </si>
  <si>
    <t>医療的ケア対応支援加算-2（申請書）GH（医療的ケア対応支援加算-1と併せて提出）</t>
  </si>
  <si>
    <t>運転従事者一覧表</t>
  </si>
  <si>
    <t>栄養士配置加算（短期入所）及び栄養マネジメント加算（施設入所支援）</t>
  </si>
  <si>
    <t>延長支援加算（生活介護）</t>
  </si>
  <si>
    <t>サービス管理責任者配置等加算（共生型サービスでサビ菅配置する場合）</t>
  </si>
  <si>
    <t>社会生活支援特別加算（就労移行・就A・就B・自立訓練（機能・生活））</t>
  </si>
  <si>
    <t>重度障害者支援加算（就A就B）※障害年金1級利用者割合</t>
  </si>
  <si>
    <t>重度障害者支援加算（短期入所）</t>
  </si>
  <si>
    <t>就労定着実績体制加算（就労定着支援）</t>
  </si>
  <si>
    <t>送迎加算（各サービス共通）</t>
  </si>
  <si>
    <t>重度障害者支援加算（就A就B）※障害年金1級利用者割合【記載例】</t>
  </si>
  <si>
    <t>強度行動障害者体験利用加算（新規・共同生活援助）</t>
  </si>
  <si>
    <t>強度行動障害者地域移行支援加算（共同生活援助）</t>
  </si>
  <si>
    <t>個別計画訓練支援加算（自立訓練（生活訓練））</t>
  </si>
  <si>
    <t>就労移行支援体制加算(A型）</t>
  </si>
  <si>
    <t>就労移行支援体制加算(B型）</t>
  </si>
  <si>
    <t>生活介護における人員配置体制加算の算定シート（生活介護）</t>
  </si>
  <si>
    <t>精神障害者地域移行特別加算（共同生活援助）</t>
  </si>
  <si>
    <t>機能強化型サービス利用支援費</t>
  </si>
  <si>
    <t>行動障害・要医療児者・精神障がい者・高次脳体制加算</t>
  </si>
  <si>
    <t>高次脳機能障害者支援体制加算</t>
  </si>
  <si>
    <t>個別計画訓練支援加算</t>
  </si>
  <si>
    <t>自立生活支援加算</t>
  </si>
  <si>
    <t>障害者支援施設等感染対策向上加算</t>
  </si>
  <si>
    <t>食事提供体制加算</t>
  </si>
  <si>
    <t>人員配置体制加算（共同生活援助）（差替令和6年4月５日）</t>
  </si>
  <si>
    <t>人員配置体制加算に関する届出書（生活介護・療養介護）</t>
  </si>
  <si>
    <t>年　　月　　日</t>
    <phoneticPr fontId="10"/>
  </si>
  <si>
    <t>医療連携体制加算（Ⅶ）に関する届出書（共同生活援助）</t>
    <phoneticPr fontId="10"/>
  </si>
  <si>
    <t>医療連携体制加算（Ⅸ）に関する届出書（短期入所）</t>
    <rPh sb="19" eb="21">
      <t>タンキ</t>
    </rPh>
    <rPh sb="21" eb="23">
      <t>ニュウショ</t>
    </rPh>
    <phoneticPr fontId="10"/>
  </si>
  <si>
    <t>１　事業所の名称</t>
    <phoneticPr fontId="23"/>
  </si>
  <si>
    <t>２　サービスの種類</t>
    <rPh sb="7" eb="9">
      <t>シュルイ</t>
    </rPh>
    <phoneticPr fontId="23"/>
  </si>
  <si>
    <t>３　異動区分</t>
    <phoneticPr fontId="23"/>
  </si>
  <si>
    <t>１　新規　　　　　２　変更　　　　　３　終了</t>
    <rPh sb="20" eb="22">
      <t>シュウリョウ</t>
    </rPh>
    <phoneticPr fontId="10"/>
  </si>
  <si>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0"/>
  </si>
  <si>
    <t>１　看護師の配置状況（事
　業所の職員として看護師
　を確保している場合）
　(注)准看護師は不可</t>
    <phoneticPr fontId="10"/>
  </si>
  <si>
    <t>(1)</t>
  </si>
  <si>
    <r>
      <t>配置する看護師の数（人）</t>
    </r>
    <r>
      <rPr>
        <sz val="8"/>
        <rFont val="HGSｺﾞｼｯｸM"/>
        <family val="3"/>
        <charset val="128"/>
      </rPr>
      <t>（※１）</t>
    </r>
    <phoneticPr fontId="10"/>
  </si>
  <si>
    <t>(2)</t>
  </si>
  <si>
    <t>他事業所との併任</t>
  </si>
  <si>
    <t>有　　・　　無</t>
  </si>
  <si>
    <t>２　訪問看護ステーション
　等との提携状況（訪問看
　護ステーション等との連
　携により看護師を確保し
　ている場合）</t>
    <phoneticPr fontId="10"/>
  </si>
  <si>
    <t>訪問看護ステーション等の名称</t>
  </si>
  <si>
    <t>訪問看護ステーション等の所在地</t>
  </si>
  <si>
    <t>(3)</t>
  </si>
  <si>
    <r>
      <t>確保する看護師の数（人）</t>
    </r>
    <r>
      <rPr>
        <sz val="8"/>
        <rFont val="HGSｺﾞｼｯｸM"/>
        <family val="3"/>
        <charset val="128"/>
      </rPr>
      <t>（※１）</t>
    </r>
    <phoneticPr fontId="10"/>
  </si>
  <si>
    <r>
      <t>３　看護師の勤務状況</t>
    </r>
    <r>
      <rPr>
        <sz val="8"/>
        <rFont val="HGSｺﾞｼｯｸM"/>
        <family val="3"/>
        <charset val="128"/>
      </rPr>
      <t>（※２）</t>
    </r>
    <rPh sb="8" eb="10">
      <t>ジョウキョウ</t>
    </rPh>
    <phoneticPr fontId="10"/>
  </si>
  <si>
    <t>４　その他の体制の整備状
　況</t>
    <phoneticPr fontId="23"/>
  </si>
  <si>
    <t>看護師に24時間常時連絡できる体制を整備している。</t>
    <phoneticPr fontId="23"/>
  </si>
  <si>
    <t>重度化した場合の対応に係る指針を定め、入居（利用）の際に、入居者（利用者）又はその家族等に対して、当該指針の内容を説明し、同意を得る体制を整備している。</t>
  </si>
  <si>
    <t>上記１に該当の場合</t>
    <phoneticPr fontId="23"/>
  </si>
  <si>
    <t>□ 従業者の勤務の体制及び勤務形態一覧表
□ 組織体制図
□ 看護師の資格を証する書類の写し</t>
    <phoneticPr fontId="10"/>
  </si>
  <si>
    <t>上記２に該当の場合</t>
  </si>
  <si>
    <t>□ 病院・診療所・訪問看護ステーション等との契約書等の写し（准看護師ではなく「看護師」を派遣すること、上記３に記載する派遣の頻度・時間及び24時間オンコールの体制をとることを明記すること。）</t>
    <phoneticPr fontId="23"/>
  </si>
  <si>
    <t>共通</t>
  </si>
  <si>
    <r>
      <t>重度化した場合における対応に関する指針</t>
    </r>
    <r>
      <rPr>
        <sz val="9"/>
        <rFont val="HGSｺﾞｼｯｸM"/>
        <family val="3"/>
        <charset val="128"/>
      </rPr>
      <t>（※３）</t>
    </r>
    <phoneticPr fontId="10"/>
  </si>
  <si>
    <r>
      <rPr>
        <b/>
        <sz val="11"/>
        <rFont val="HGSｺﾞｼｯｸM"/>
        <family val="3"/>
        <charset val="128"/>
      </rPr>
      <t>※１</t>
    </r>
    <r>
      <rPr>
        <sz val="11"/>
        <rFont val="HGSｺﾞｼｯｸM"/>
        <family val="3"/>
        <charset val="128"/>
      </rPr>
      <t>　共同生活援助については、看護師１人につき、算定可能な利用者数は20人を上限とする。</t>
    </r>
    <rPh sb="3" eb="5">
      <t>キョウドウ</t>
    </rPh>
    <rPh sb="5" eb="7">
      <t>セイカツ</t>
    </rPh>
    <rPh sb="7" eb="9">
      <t>エンジョ</t>
    </rPh>
    <phoneticPr fontId="10"/>
  </si>
  <si>
    <r>
      <rPr>
        <b/>
        <sz val="11"/>
        <rFont val="HGSｺﾞｼｯｸM"/>
        <family val="3"/>
        <charset val="128"/>
      </rPr>
      <t>※３</t>
    </r>
    <r>
      <rPr>
        <sz val="11"/>
        <rFont val="HGSｺﾞｼｯｸM"/>
        <family val="3"/>
        <charset val="128"/>
      </rPr>
      <t>　「重度化した場合における対応に関する指針」に盛り込むべき項目としては、例えば①急性期における医師や医療機関との連携体制、②入院期間中におけるグループホーム等における家賃や食材料費の取扱いなどが考えられる。</t>
    </r>
    <phoneticPr fontId="10"/>
  </si>
  <si>
    <t>医療連携体制加算（Ⅶ）（IX)（共同生活援助、短期入所）※上記以外は報酬告示を確認すること。</t>
  </si>
  <si>
    <t>目標工賃達成指導員　記入例</t>
  </si>
  <si>
    <t xml:space="preserve">   　　年　　月　　日</t>
    <rPh sb="5" eb="6">
      <t>ネン</t>
    </rPh>
    <rPh sb="8" eb="9">
      <t>ガツ</t>
    </rPh>
    <rPh sb="11" eb="12">
      <t>ニチ</t>
    </rPh>
    <phoneticPr fontId="10"/>
  </si>
  <si>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0"/>
  </si>
  <si>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0"/>
  </si>
  <si>
    <t>30人</t>
    <rPh sb="2" eb="3">
      <t>ニン</t>
    </rPh>
    <phoneticPr fontId="10"/>
  </si>
  <si>
    <t>職業指導員及び生活支援員の数｛(A)÷7.5｝・・・・(B)　　　</t>
    <rPh sb="0" eb="2">
      <t>ショクギョウ</t>
    </rPh>
    <rPh sb="2" eb="5">
      <t>シドウイン</t>
    </rPh>
    <rPh sb="5" eb="6">
      <t>オヨ</t>
    </rPh>
    <rPh sb="7" eb="9">
      <t>セイカツ</t>
    </rPh>
    <rPh sb="9" eb="12">
      <t>シエンイン</t>
    </rPh>
    <rPh sb="13" eb="14">
      <t>カズ</t>
    </rPh>
    <phoneticPr fontId="10"/>
  </si>
  <si>
    <t>4人</t>
    <rPh sb="1" eb="2">
      <t>ニン</t>
    </rPh>
    <phoneticPr fontId="10"/>
  </si>
  <si>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0"/>
  </si>
  <si>
    <t>5人</t>
    <rPh sb="1" eb="2">
      <t>ニン</t>
    </rPh>
    <phoneticPr fontId="10"/>
  </si>
  <si>
    <t>職業指導員及び生活支援員の氏名　</t>
    <rPh sb="0" eb="2">
      <t>ショクギョウ</t>
    </rPh>
    <rPh sb="2" eb="5">
      <t>シドウイン</t>
    </rPh>
    <rPh sb="5" eb="6">
      <t>オヨ</t>
    </rPh>
    <rPh sb="7" eb="9">
      <t>セイカツ</t>
    </rPh>
    <rPh sb="9" eb="12">
      <t>シエンイン</t>
    </rPh>
    <rPh sb="13" eb="15">
      <t>シメイ</t>
    </rPh>
    <phoneticPr fontId="10"/>
  </si>
  <si>
    <t>常勤換算後の人数</t>
    <rPh sb="0" eb="2">
      <t>ジョウキン</t>
    </rPh>
    <rPh sb="2" eb="4">
      <t>カンサン</t>
    </rPh>
    <rPh sb="4" eb="5">
      <t>ゴ</t>
    </rPh>
    <rPh sb="6" eb="8">
      <t>ニンズウ</t>
    </rPh>
    <phoneticPr fontId="10"/>
  </si>
  <si>
    <t>A</t>
    <phoneticPr fontId="10"/>
  </si>
  <si>
    <t>B</t>
    <phoneticPr fontId="10"/>
  </si>
  <si>
    <t>C</t>
    <phoneticPr fontId="10"/>
  </si>
  <si>
    <t>D</t>
    <phoneticPr fontId="10"/>
  </si>
  <si>
    <t>E</t>
    <phoneticPr fontId="10"/>
  </si>
  <si>
    <t>(B)≦</t>
    <phoneticPr fontId="10"/>
  </si>
  <si>
    <t>目標工賃達成指導員の氏名</t>
    <rPh sb="0" eb="2">
      <t>モクヒョウ</t>
    </rPh>
    <rPh sb="2" eb="4">
      <t>コウチン</t>
    </rPh>
    <rPh sb="4" eb="6">
      <t>タッセイ</t>
    </rPh>
    <rPh sb="6" eb="9">
      <t>シドウイン</t>
    </rPh>
    <rPh sb="10" eb="12">
      <t>シメイ</t>
    </rPh>
    <phoneticPr fontId="10"/>
  </si>
  <si>
    <t>常勤換算1.0≦</t>
    <rPh sb="0" eb="2">
      <t>ジョウキン</t>
    </rPh>
    <rPh sb="2" eb="4">
      <t>カンサン</t>
    </rPh>
    <phoneticPr fontId="10"/>
  </si>
  <si>
    <t>職業指導員及び生活支援員に目標工賃達成指導員を加えた常勤換算後の人数</t>
    <rPh sb="26" eb="28">
      <t>ジョウキン</t>
    </rPh>
    <rPh sb="28" eb="30">
      <t>カンサン</t>
    </rPh>
    <rPh sb="30" eb="31">
      <t>ゴ</t>
    </rPh>
    <rPh sb="32" eb="34">
      <t>ニンズウ</t>
    </rPh>
    <phoneticPr fontId="10"/>
  </si>
  <si>
    <t>(C)≦</t>
    <phoneticPr fontId="10"/>
  </si>
  <si>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0"/>
  </si>
  <si>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10"/>
  </si>
  <si>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0"/>
  </si>
  <si>
    <t>平成　　年　　月　　日</t>
    <phoneticPr fontId="10"/>
  </si>
  <si>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10"/>
  </si>
  <si>
    <t>事業所番号</t>
    <rPh sb="3" eb="4">
      <t>バン</t>
    </rPh>
    <rPh sb="4" eb="5">
      <t>ゴウ</t>
    </rPh>
    <phoneticPr fontId="10"/>
  </si>
  <si>
    <t>××××××</t>
    <phoneticPr fontId="10"/>
  </si>
  <si>
    <t>○○事業所</t>
    <phoneticPr fontId="10"/>
  </si>
  <si>
    <t>△△県□□市◇◇×－×－×</t>
    <phoneticPr fontId="10"/>
  </si>
  <si>
    <t>××－××××－××××</t>
    <phoneticPr fontId="10"/>
  </si>
  <si>
    <t>担当者名</t>
    <rPh sb="0" eb="4">
      <t>タントウシャメイ</t>
    </rPh>
    <phoneticPr fontId="10"/>
  </si>
  <si>
    <t>◎◎　◎◎</t>
    <phoneticPr fontId="10"/>
  </si>
  <si>
    <t>夜間支援等体制加算（Ⅰ）・（Ⅱ）</t>
    <rPh sb="0" eb="2">
      <t>ヤカン</t>
    </rPh>
    <rPh sb="2" eb="4">
      <t>シエン</t>
    </rPh>
    <rPh sb="4" eb="5">
      <t>トウ</t>
    </rPh>
    <rPh sb="5" eb="7">
      <t>タイセイ</t>
    </rPh>
    <rPh sb="7" eb="9">
      <t>カサン</t>
    </rPh>
    <phoneticPr fontId="10"/>
  </si>
  <si>
    <t>夜間支援体制の確保が必要な理由</t>
    <phoneticPr fontId="10"/>
  </si>
  <si>
    <t>夜間の排せつ支援等を必要とする利用者が入居しているため。</t>
    <phoneticPr fontId="10"/>
  </si>
  <si>
    <t>夜間支援の対象者数及び夜間支援従事者の配置状況</t>
    <rPh sb="11" eb="13">
      <t>ヤカン</t>
    </rPh>
    <rPh sb="13" eb="15">
      <t>シエン</t>
    </rPh>
    <rPh sb="15" eb="18">
      <t>ジュウジシャ</t>
    </rPh>
    <rPh sb="19" eb="21">
      <t>ハイチ</t>
    </rPh>
    <rPh sb="21" eb="23">
      <t>ジョウキョウ</t>
    </rPh>
    <phoneticPr fontId="10"/>
  </si>
  <si>
    <t>夜間支援の対象者数（人）</t>
    <rPh sb="5" eb="8">
      <t>タイショウシャ</t>
    </rPh>
    <rPh sb="8" eb="9">
      <t>スウ</t>
    </rPh>
    <phoneticPr fontId="10"/>
  </si>
  <si>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0"/>
  </si>
  <si>
    <t>想定される夜間支援体制（夜勤・宿直）</t>
    <rPh sb="0" eb="2">
      <t>ソウテイ</t>
    </rPh>
    <rPh sb="5" eb="7">
      <t>ヤカン</t>
    </rPh>
    <rPh sb="7" eb="9">
      <t>シエン</t>
    </rPh>
    <rPh sb="9" eb="11">
      <t>タイセイ</t>
    </rPh>
    <rPh sb="12" eb="14">
      <t>ヤキン</t>
    </rPh>
    <rPh sb="15" eb="17">
      <t>トノイ</t>
    </rPh>
    <phoneticPr fontId="10"/>
  </si>
  <si>
    <r>
      <t xml:space="preserve">夜間支援従事者
</t>
    </r>
    <r>
      <rPr>
        <sz val="9"/>
        <color indexed="8"/>
        <rFont val="ＭＳ Ｐゴシック"/>
        <family val="3"/>
        <charset val="128"/>
      </rPr>
      <t>①</t>
    </r>
    <phoneticPr fontId="10"/>
  </si>
  <si>
    <r>
      <t xml:space="preserve">夜間支援従事者
</t>
    </r>
    <r>
      <rPr>
        <sz val="9"/>
        <color indexed="8"/>
        <rFont val="ＭＳ Ｐゴシック"/>
        <family val="3"/>
        <charset val="128"/>
      </rPr>
      <t>②</t>
    </r>
    <phoneticPr fontId="10"/>
  </si>
  <si>
    <r>
      <t xml:space="preserve">夜間支援従事者
</t>
    </r>
    <r>
      <rPr>
        <sz val="9"/>
        <color indexed="8"/>
        <rFont val="ＭＳ Ｐゴシック"/>
        <family val="3"/>
        <charset val="128"/>
      </rPr>
      <t>③</t>
    </r>
    <phoneticPr fontId="10"/>
  </si>
  <si>
    <t>夜勤</t>
    <phoneticPr fontId="10"/>
  </si>
  <si>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0"/>
  </si>
  <si>
    <t>22:00～6:00</t>
    <phoneticPr fontId="10"/>
  </si>
  <si>
    <t>夜間支援等体制加算（Ⅲ）</t>
    <rPh sb="4" eb="5">
      <t>トウ</t>
    </rPh>
    <phoneticPr fontId="10"/>
  </si>
  <si>
    <t>夜間における防災体制の内容
（契約内容等）</t>
    <phoneticPr fontId="10"/>
  </si>
  <si>
    <t>　警備会社（◆◆会社）と警備の委託契約を締結。（契約書の写しは別添のとおり。）</t>
    <phoneticPr fontId="10"/>
  </si>
  <si>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0"/>
  </si>
  <si>
    <t>職員が携帯電話を身につけ、連絡体制を確保するとともに、緊急連絡先を住居内に掲示している。</t>
    <phoneticPr fontId="10"/>
  </si>
  <si>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0"/>
  </si>
  <si>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10"/>
  </si>
  <si>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0"/>
  </si>
  <si>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0"/>
  </si>
  <si>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10"/>
  </si>
  <si>
    <t>夜間支援等体制加算(宿泊型自立訓練）　記入例</t>
  </si>
  <si>
    <t>　　年　　月　　日</t>
    <phoneticPr fontId="10"/>
  </si>
  <si>
    <t>共同生活住居名</t>
    <phoneticPr fontId="10"/>
  </si>
  <si>
    <t>夜間支援の対象者数（人）</t>
    <phoneticPr fontId="10"/>
  </si>
  <si>
    <t>夜間支援従事者
④</t>
    <phoneticPr fontId="10"/>
  </si>
  <si>
    <t>夜間支援従事者
⑤</t>
    <phoneticPr fontId="10"/>
  </si>
  <si>
    <t>Aホーム</t>
    <phoneticPr fontId="10"/>
  </si>
  <si>
    <t>宿直</t>
    <rPh sb="0" eb="2">
      <t>シュクチョク</t>
    </rPh>
    <phoneticPr fontId="10"/>
  </si>
  <si>
    <t>Bホーム</t>
    <phoneticPr fontId="10"/>
  </si>
  <si>
    <t>夜勤</t>
    <rPh sb="0" eb="2">
      <t>ヤキン</t>
    </rPh>
    <phoneticPr fontId="10"/>
  </si>
  <si>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10"/>
  </si>
  <si>
    <t>夜間支援従事者①</t>
    <phoneticPr fontId="10"/>
  </si>
  <si>
    <t>Aホーム</t>
    <phoneticPr fontId="10"/>
  </si>
  <si>
    <t>Bホーム</t>
    <phoneticPr fontId="10"/>
  </si>
  <si>
    <t>夜間支援従事者③</t>
    <phoneticPr fontId="10"/>
  </si>
  <si>
    <t>夜間支援従事者⑤</t>
    <phoneticPr fontId="10"/>
  </si>
  <si>
    <t>Eホーム</t>
    <phoneticPr fontId="10"/>
  </si>
  <si>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0"/>
  </si>
  <si>
    <t>－</t>
    <phoneticPr fontId="10"/>
  </si>
  <si>
    <t>夜間支援従事者②</t>
    <phoneticPr fontId="10"/>
  </si>
  <si>
    <t>夜間支援従事者④</t>
    <phoneticPr fontId="10"/>
  </si>
  <si>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0"/>
  </si>
  <si>
    <t>夜間支援従事者⑤</t>
    <phoneticPr fontId="10"/>
  </si>
  <si>
    <t>住居名</t>
    <rPh sb="0" eb="2">
      <t>ジュウキョ</t>
    </rPh>
    <rPh sb="2" eb="3">
      <t>メイ</t>
    </rPh>
    <phoneticPr fontId="10"/>
  </si>
  <si>
    <t>Fホーム</t>
    <phoneticPr fontId="10"/>
  </si>
  <si>
    <t>Gホーム</t>
    <phoneticPr fontId="10"/>
  </si>
  <si>
    <t>Hホーム</t>
    <phoneticPr fontId="10"/>
  </si>
  <si>
    <t>同左</t>
    <rPh sb="0" eb="1">
      <t>ドウ</t>
    </rPh>
    <rPh sb="1" eb="2">
      <t>ヒダリ</t>
    </rPh>
    <phoneticPr fontId="10"/>
  </si>
  <si>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0"/>
  </si>
  <si>
    <t>滞在時間</t>
    <rPh sb="0" eb="2">
      <t>タイザイ</t>
    </rPh>
    <rPh sb="2" eb="4">
      <t>ジカン</t>
    </rPh>
    <phoneticPr fontId="10"/>
  </si>
  <si>
    <t>夜間支援等体制加算の種類</t>
    <rPh sb="4" eb="5">
      <t>トウ</t>
    </rPh>
    <rPh sb="5" eb="7">
      <t>タイセイ</t>
    </rPh>
    <rPh sb="7" eb="9">
      <t>カサン</t>
    </rPh>
    <rPh sb="10" eb="12">
      <t>シュルイ</t>
    </rPh>
    <phoneticPr fontId="10"/>
  </si>
  <si>
    <t>夜間支援従事者⑥</t>
    <rPh sb="0" eb="7">
      <t>ヤカンシエンジュウジシャ</t>
    </rPh>
    <phoneticPr fontId="10"/>
  </si>
  <si>
    <t>22:00～23:00</t>
    <phoneticPr fontId="10"/>
  </si>
  <si>
    <t>夜勤（Ⅳ）</t>
    <rPh sb="0" eb="2">
      <t>ヤキン</t>
    </rPh>
    <phoneticPr fontId="10"/>
  </si>
  <si>
    <t>Dホーム</t>
    <phoneticPr fontId="10"/>
  </si>
  <si>
    <t>夜間支援従事者⑦</t>
    <rPh sb="0" eb="7">
      <t>ヤカンシエンジュウジシャ</t>
    </rPh>
    <phoneticPr fontId="10"/>
  </si>
  <si>
    <t>夜勤（Ⅴ）</t>
    <rPh sb="0" eb="2">
      <t>ヤキン</t>
    </rPh>
    <phoneticPr fontId="10"/>
  </si>
  <si>
    <t>夜間支援従事者が待機している場所</t>
    <rPh sb="0" eb="2">
      <t>ヤカン</t>
    </rPh>
    <rPh sb="2" eb="4">
      <t>シエン</t>
    </rPh>
    <rPh sb="4" eb="7">
      <t>ジュウジシャ</t>
    </rPh>
    <rPh sb="8" eb="10">
      <t>タイキ</t>
    </rPh>
    <rPh sb="14" eb="16">
      <t>バショ</t>
    </rPh>
    <phoneticPr fontId="10"/>
  </si>
  <si>
    <t>夜間支援従事者⑥</t>
    <rPh sb="0" eb="2">
      <t>ヤカン</t>
    </rPh>
    <rPh sb="2" eb="4">
      <t>シエン</t>
    </rPh>
    <rPh sb="4" eb="7">
      <t>ジュウジシャ</t>
    </rPh>
    <phoneticPr fontId="10"/>
  </si>
  <si>
    <t>Cホーム</t>
    <phoneticPr fontId="10"/>
  </si>
  <si>
    <t>夜間支援従事者⑦</t>
    <rPh sb="0" eb="2">
      <t>ヤカン</t>
    </rPh>
    <rPh sb="2" eb="4">
      <t>シエン</t>
    </rPh>
    <rPh sb="4" eb="7">
      <t>ジュウジシャ</t>
    </rPh>
    <phoneticPr fontId="10"/>
  </si>
  <si>
    <t>22:00～6:00</t>
    <phoneticPr fontId="10"/>
  </si>
  <si>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0"/>
  </si>
  <si>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10"/>
  </si>
  <si>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10"/>
  </si>
  <si>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10"/>
  </si>
  <si>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0"/>
  </si>
  <si>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0"/>
  </si>
  <si>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0"/>
  </si>
  <si>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0"/>
  </si>
  <si>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0"/>
  </si>
  <si>
    <t>当該住居で想定される夜間支援体制（夜勤・宿直）</t>
    <phoneticPr fontId="10"/>
  </si>
  <si>
    <t>徒歩10分</t>
    <phoneticPr fontId="10"/>
  </si>
  <si>
    <t>携帯電話</t>
    <phoneticPr fontId="10"/>
  </si>
  <si>
    <t>22:00～6:00</t>
    <phoneticPr fontId="10"/>
  </si>
  <si>
    <t>夜間における防災体制の内容
（契約内容等）</t>
    <phoneticPr fontId="10"/>
  </si>
  <si>
    <t>　職員が携帯電話を身につけ、連絡体制を確保するとともに、緊急連絡先を住居内に掲示している。</t>
    <phoneticPr fontId="10"/>
  </si>
  <si>
    <t>夜間支援等体制加算（Ⅳ）・（Ⅴ）・（Ⅵ）</t>
    <phoneticPr fontId="10"/>
  </si>
  <si>
    <t>Cホーム</t>
    <phoneticPr fontId="10"/>
  </si>
  <si>
    <t>1:00～3:00</t>
    <phoneticPr fontId="10"/>
  </si>
  <si>
    <t>Dホーム</t>
    <phoneticPr fontId="10"/>
  </si>
  <si>
    <t>4:00～5:00</t>
    <phoneticPr fontId="10"/>
  </si>
  <si>
    <t>Eホーム</t>
    <phoneticPr fontId="10"/>
  </si>
  <si>
    <t>23:00～2:00</t>
    <phoneticPr fontId="10"/>
  </si>
  <si>
    <t>夜間支援体制を確保している夜間及び深夜の時間帯</t>
    <phoneticPr fontId="10"/>
  </si>
  <si>
    <t>23:00～2:00</t>
    <phoneticPr fontId="10"/>
  </si>
  <si>
    <t>令和</t>
    <rPh sb="0" eb="2">
      <t>レイワ</t>
    </rPh>
    <phoneticPr fontId="119"/>
  </si>
  <si>
    <t>年</t>
    <rPh sb="0" eb="1">
      <t>ネン</t>
    </rPh>
    <phoneticPr fontId="119"/>
  </si>
  <si>
    <t>月</t>
    <rPh sb="0" eb="1">
      <t>ツキ</t>
    </rPh>
    <phoneticPr fontId="119"/>
  </si>
  <si>
    <t>日</t>
    <rPh sb="0" eb="1">
      <t>ニチ</t>
    </rPh>
    <phoneticPr fontId="119"/>
  </si>
  <si>
    <t>１　事業者名等</t>
    <rPh sb="2" eb="5">
      <t>ジギョウシャ</t>
    </rPh>
    <rPh sb="5" eb="6">
      <t>メイ</t>
    </rPh>
    <rPh sb="6" eb="7">
      <t>トウ</t>
    </rPh>
    <phoneticPr fontId="119"/>
  </si>
  <si>
    <t>２　事業所類型</t>
    <rPh sb="2" eb="5">
      <t>ジギョウショ</t>
    </rPh>
    <rPh sb="5" eb="7">
      <t>ルイケイ</t>
    </rPh>
    <phoneticPr fontId="119"/>
  </si>
  <si>
    <t>法人名</t>
    <rPh sb="0" eb="2">
      <t>ホウジン</t>
    </rPh>
    <rPh sb="2" eb="3">
      <t>メイ</t>
    </rPh>
    <phoneticPr fontId="119"/>
  </si>
  <si>
    <t>介護サービス包括型</t>
    <rPh sb="0" eb="2">
      <t>カイゴ</t>
    </rPh>
    <rPh sb="6" eb="8">
      <t>ホウカツ</t>
    </rPh>
    <rPh sb="8" eb="9">
      <t>ガタ</t>
    </rPh>
    <phoneticPr fontId="119"/>
  </si>
  <si>
    <t>事業所名</t>
    <rPh sb="0" eb="3">
      <t>ジギョウショ</t>
    </rPh>
    <rPh sb="3" eb="4">
      <t>メイ</t>
    </rPh>
    <phoneticPr fontId="119"/>
  </si>
  <si>
    <t>外部サービス利用型</t>
    <rPh sb="0" eb="2">
      <t>ガイブ</t>
    </rPh>
    <rPh sb="6" eb="9">
      <t>リヨウガタ</t>
    </rPh>
    <phoneticPr fontId="119"/>
  </si>
  <si>
    <t>事業所番号</t>
    <rPh sb="0" eb="3">
      <t>ジギョウショ</t>
    </rPh>
    <rPh sb="3" eb="5">
      <t>バンゴウ</t>
    </rPh>
    <phoneticPr fontId="119"/>
  </si>
  <si>
    <t>定員</t>
    <rPh sb="0" eb="2">
      <t>テイイン</t>
    </rPh>
    <phoneticPr fontId="119"/>
  </si>
  <si>
    <t>名</t>
    <rPh sb="0" eb="1">
      <t>メイ</t>
    </rPh>
    <phoneticPr fontId="119"/>
  </si>
  <si>
    <t>※１　該当する類型の欄のプルダウンで○を選択する</t>
    <phoneticPr fontId="10"/>
  </si>
  <si>
    <t>３　運営状況</t>
    <rPh sb="2" eb="4">
      <t>ウンエイ</t>
    </rPh>
    <rPh sb="4" eb="6">
      <t>ジョウキョウ</t>
    </rPh>
    <phoneticPr fontId="11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</si>
  <si>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19"/>
  </si>
  <si>
    <t>①新設又は増改築等の時点から６か月未満</t>
    <phoneticPr fontId="119"/>
  </si>
  <si>
    <t>区分１以下</t>
    <rPh sb="0" eb="2">
      <t>クブン</t>
    </rPh>
    <rPh sb="3" eb="5">
      <t>イカ</t>
    </rPh>
    <phoneticPr fontId="119"/>
  </si>
  <si>
    <t>区分４</t>
    <rPh sb="0" eb="2">
      <t>クブン</t>
    </rPh>
    <phoneticPr fontId="119"/>
  </si>
  <si>
    <t>②新設又は増改築等の時点から６か月以上１年未満</t>
    <phoneticPr fontId="119"/>
  </si>
  <si>
    <t>区分２</t>
    <rPh sb="0" eb="2">
      <t>クブン</t>
    </rPh>
    <phoneticPr fontId="119"/>
  </si>
  <si>
    <t>区分５</t>
    <rPh sb="0" eb="2">
      <t>クブン</t>
    </rPh>
    <phoneticPr fontId="119"/>
  </si>
  <si>
    <t>③新設又は増改築等の時点から１年以上</t>
    <rPh sb="8" eb="9">
      <t>トウ</t>
    </rPh>
    <phoneticPr fontId="119"/>
  </si>
  <si>
    <t>区分３</t>
    <rPh sb="0" eb="2">
      <t>クブン</t>
    </rPh>
    <phoneticPr fontId="119"/>
  </si>
  <si>
    <t>区分６</t>
    <rPh sb="0" eb="2">
      <t>クブン</t>
    </rPh>
    <phoneticPr fontId="119"/>
  </si>
  <si>
    <t>※２　該当する欄のプルダウンで○を選択する</t>
    <phoneticPr fontId="10"/>
  </si>
  <si>
    <t>合計</t>
    <rPh sb="0" eb="2">
      <t>ゴウケイ</t>
    </rPh>
    <phoneticPr fontId="119"/>
  </si>
  <si>
    <t>※３　①の場合は４のみ入力、②又は③の場合は５のみ入力すること</t>
    <phoneticPr fontId="10"/>
  </si>
  <si>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19"/>
  </si>
  <si>
    <t>開所日数</t>
    <rPh sb="0" eb="2">
      <t>カイショ</t>
    </rPh>
    <rPh sb="2" eb="4">
      <t>ニッスウ</t>
    </rPh>
    <phoneticPr fontId="119"/>
  </si>
  <si>
    <t>延べ利用人数</t>
    <rPh sb="0" eb="1">
      <t>ノ</t>
    </rPh>
    <rPh sb="2" eb="4">
      <t>リヨウ</t>
    </rPh>
    <rPh sb="4" eb="6">
      <t>ニンズウ</t>
    </rPh>
    <phoneticPr fontId="119"/>
  </si>
  <si>
    <t>計</t>
    <rPh sb="0" eb="1">
      <t>ケイ</t>
    </rPh>
    <phoneticPr fontId="119"/>
  </si>
  <si>
    <t>４月</t>
    <rPh sb="1" eb="2">
      <t>ガツ</t>
    </rPh>
    <phoneticPr fontId="119"/>
  </si>
  <si>
    <t>５月</t>
    <rPh sb="1" eb="2">
      <t>ガツ</t>
    </rPh>
    <phoneticPr fontId="119"/>
  </si>
  <si>
    <t>６月</t>
    <rPh sb="1" eb="2">
      <t>ガツ</t>
    </rPh>
    <phoneticPr fontId="119"/>
  </si>
  <si>
    <t>７月</t>
    <rPh sb="1" eb="2">
      <t>ガツ</t>
    </rPh>
    <phoneticPr fontId="119"/>
  </si>
  <si>
    <t>８月</t>
    <rPh sb="1" eb="2">
      <t>ガツ</t>
    </rPh>
    <phoneticPr fontId="119"/>
  </si>
  <si>
    <t>９月</t>
    <rPh sb="1" eb="2">
      <t>ガツ</t>
    </rPh>
    <phoneticPr fontId="119"/>
  </si>
  <si>
    <t>10月</t>
    <rPh sb="2" eb="3">
      <t>ガツ</t>
    </rPh>
    <phoneticPr fontId="119"/>
  </si>
  <si>
    <t>11月</t>
    <rPh sb="2" eb="3">
      <t>ガツ</t>
    </rPh>
    <phoneticPr fontId="119"/>
  </si>
  <si>
    <t>12月</t>
    <rPh sb="2" eb="3">
      <t>ガツ</t>
    </rPh>
    <phoneticPr fontId="119"/>
  </si>
  <si>
    <t>１月</t>
    <rPh sb="1" eb="2">
      <t>ガツ</t>
    </rPh>
    <phoneticPr fontId="119"/>
  </si>
  <si>
    <t>２月</t>
    <rPh sb="1" eb="2">
      <t>ガツ</t>
    </rPh>
    <phoneticPr fontId="119"/>
  </si>
  <si>
    <t>３月</t>
    <rPh sb="1" eb="2">
      <t>ガツ</t>
    </rPh>
    <phoneticPr fontId="119"/>
  </si>
  <si>
    <t>平均利用者数</t>
    <rPh sb="0" eb="2">
      <t>ヘイキン</t>
    </rPh>
    <rPh sb="2" eb="4">
      <t>リヨウ</t>
    </rPh>
    <rPh sb="4" eb="5">
      <t>シャ</t>
    </rPh>
    <rPh sb="5" eb="6">
      <t>スウ</t>
    </rPh>
    <phoneticPr fontId="119"/>
  </si>
  <si>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4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</si>
  <si>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43"/>
  </si>
  <si>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4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</si>
  <si>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0"/>
  </si>
  <si>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19"/>
  </si>
  <si>
    <t>　　　で計算された必要配置数に基づいて人員を配置すること</t>
    <rPh sb="4" eb="6">
      <t>ケイサン</t>
    </rPh>
    <rPh sb="9" eb="11">
      <t>ヒツヨウ</t>
    </rPh>
    <rPh sb="11" eb="13">
      <t>ハイチ</t>
    </rPh>
    <rPh sb="13" eb="14">
      <t>スウ</t>
    </rPh>
    <rPh sb="15" eb="16">
      <t>モト</t>
    </rPh>
    <phoneticPr fontId="119"/>
  </si>
  <si>
    <t>６　必要なサービス管理責任者の人員配置</t>
    <rPh sb="2" eb="4">
      <t>ヒツヨウ</t>
    </rPh>
    <rPh sb="9" eb="14">
      <t>カンリセキニンシャ</t>
    </rPh>
    <rPh sb="15" eb="17">
      <t>ジンイン</t>
    </rPh>
    <rPh sb="17" eb="19">
      <t>ハイチ</t>
    </rPh>
    <phoneticPr fontId="10"/>
  </si>
  <si>
    <t>７　実際のサービス管理責任者の人員配置</t>
    <rPh sb="2" eb="4">
      <t>ジッサイ</t>
    </rPh>
    <rPh sb="9" eb="14">
      <t>カンリセキニンシャ</t>
    </rPh>
    <rPh sb="15" eb="17">
      <t>ジンイン</t>
    </rPh>
    <rPh sb="17" eb="19">
      <t>ハイチ</t>
    </rPh>
    <phoneticPr fontId="10"/>
  </si>
  <si>
    <t>人数</t>
    <rPh sb="0" eb="2">
      <t>ニンズウ</t>
    </rPh>
    <phoneticPr fontId="10"/>
  </si>
  <si>
    <t>サービス管理責任者</t>
    <rPh sb="4" eb="9">
      <t>カンリセキニンシャ</t>
    </rPh>
    <phoneticPr fontId="10"/>
  </si>
  <si>
    <t>８　移行支援住居におけるサービス管理責任者の配置要件の可否</t>
    <rPh sb="2" eb="8">
      <t>イコウシエンジュウキョ</t>
    </rPh>
    <rPh sb="27" eb="29">
      <t>カヒ</t>
    </rPh>
    <phoneticPr fontId="1"/>
  </si>
  <si>
    <t>※１　該当する類型の欄のプルダウンで○を選択する</t>
    <phoneticPr fontId="10"/>
  </si>
  <si>
    <t>①新設又は増改築等の時点から６か月未満</t>
    <phoneticPr fontId="119"/>
  </si>
  <si>
    <t>※３　①の場合は４のみ入力、②又は③の場合は５のみ入力すること</t>
    <phoneticPr fontId="10"/>
  </si>
  <si>
    <t>●</t>
    <phoneticPr fontId="1"/>
  </si>
  <si>
    <t>自立生活支援加算別紙　参考書類 (記載例と解説)</t>
  </si>
  <si>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0"/>
  </si>
  <si>
    <t>３　異動区分</t>
    <rPh sb="2" eb="4">
      <t>イドウ</t>
    </rPh>
    <rPh sb="4" eb="6">
      <t>クブン</t>
    </rPh>
    <phoneticPr fontId="10"/>
  </si>
  <si>
    <t>４　配置状況</t>
    <rPh sb="2" eb="4">
      <t>ハイチ</t>
    </rPh>
    <rPh sb="4" eb="6">
      <t>ジョウキョウ</t>
    </rPh>
    <phoneticPr fontId="10"/>
  </si>
  <si>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0"/>
  </si>
  <si>
    <t>５　強度行動障害支援者
　養成研修（基礎研修）
　修了者配置人数</t>
    <rPh sb="18" eb="20">
      <t>キソ</t>
    </rPh>
    <rPh sb="28" eb="30">
      <t>ハイチ</t>
    </rPh>
    <rPh sb="30" eb="32">
      <t>ニンズウ</t>
    </rPh>
    <phoneticPr fontId="10"/>
  </si>
  <si>
    <t>生活支援員の数（全体）（a)</t>
    <rPh sb="0" eb="2">
      <t>セイカツ</t>
    </rPh>
    <rPh sb="2" eb="4">
      <t>シエン</t>
    </rPh>
    <rPh sb="4" eb="5">
      <t>イン</t>
    </rPh>
    <rPh sb="6" eb="7">
      <t>カズ</t>
    </rPh>
    <rPh sb="8" eb="10">
      <t>ゼンタイ</t>
    </rPh>
    <phoneticPr fontId="23"/>
  </si>
  <si>
    <t>研修修了者の人数(b)</t>
    <rPh sb="0" eb="2">
      <t>ケンシュウ</t>
    </rPh>
    <rPh sb="2" eb="5">
      <t>シュウリョウシャ</t>
    </rPh>
    <rPh sb="6" eb="8">
      <t>ニンズウ</t>
    </rPh>
    <phoneticPr fontId="23"/>
  </si>
  <si>
    <t>(b)/(a)</t>
    <phoneticPr fontId="23"/>
  </si>
  <si>
    <t>％</t>
    <phoneticPr fontId="10"/>
  </si>
  <si>
    <t>　　　※　生活支援員のうち20％以上が、強度行動障害支援者養成研修（基礎研修）修了者であ
　　　　ること。</t>
    <rPh sb="36" eb="38">
      <t>ケンシュウ</t>
    </rPh>
    <phoneticPr fontId="10"/>
  </si>
  <si>
    <t>　</t>
    <phoneticPr fontId="2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</si>
  <si>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0"/>
  </si>
  <si>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0"/>
  </si>
  <si>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0"/>
  </si>
  <si>
    <t>年　　月　　日</t>
    <rPh sb="0" eb="1">
      <t>ネン</t>
    </rPh>
    <rPh sb="3" eb="4">
      <t>ツキ</t>
    </rPh>
    <rPh sb="6" eb="7">
      <t>ヒ</t>
    </rPh>
    <phoneticPr fontId="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</si>
  <si>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0"/>
  </si>
  <si>
    <t>１　新規　　　　２　変更　　　　３　終了</t>
    <phoneticPr fontId="1"/>
  </si>
  <si>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0"/>
  </si>
  <si>
    <t>強度行動障害支援者養成研修（実践研修）</t>
    <rPh sb="14" eb="16">
      <t>ジッセン</t>
    </rPh>
    <phoneticPr fontId="10"/>
  </si>
  <si>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0"/>
  </si>
  <si>
    <t>喀痰吸引等研修（第３号）</t>
    <rPh sb="0" eb="2">
      <t>カクタン</t>
    </rPh>
    <rPh sb="2" eb="4">
      <t>キュウイン</t>
    </rPh>
    <rPh sb="4" eb="5">
      <t>トウ</t>
    </rPh>
    <rPh sb="5" eb="7">
      <t>ケンシュウ</t>
    </rPh>
    <rPh sb="8" eb="9">
      <t>ダイ</t>
    </rPh>
    <rPh sb="10" eb="11">
      <t>ゴウ</t>
    </rPh>
    <phoneticPr fontId="10"/>
  </si>
  <si>
    <t>中核的人材養成研修修了者　配置</t>
    <phoneticPr fontId="1"/>
  </si>
  <si>
    <t>（　　あり　　・　　なし　　）</t>
    <phoneticPr fontId="1"/>
  </si>
  <si>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0"/>
  </si>
  <si>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0"/>
  </si>
  <si>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0"/>
  </si>
  <si>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0"/>
  </si>
  <si>
    <t>重度障害者支援加算（共同生活援助）</t>
  </si>
  <si>
    <t>●</t>
    <phoneticPr fontId="1"/>
  </si>
  <si>
    <t>○</t>
    <phoneticPr fontId="10"/>
  </si>
  <si>
    <t>法人・事業所名</t>
    <rPh sb="0" eb="2">
      <t>ホウジン</t>
    </rPh>
    <rPh sb="3" eb="6">
      <t>ジギョウショ</t>
    </rPh>
    <rPh sb="6" eb="7">
      <t>メイ</t>
    </rPh>
    <phoneticPr fontId="119"/>
  </si>
  <si>
    <t>１　サービス類型</t>
    <rPh sb="6" eb="8">
      <t>ルイケイ</t>
    </rPh>
    <phoneticPr fontId="10"/>
  </si>
  <si>
    <t>介護サービス包括型事業所</t>
    <rPh sb="0" eb="2">
      <t>カイゴ</t>
    </rPh>
    <rPh sb="9" eb="11">
      <t>ジギョウ</t>
    </rPh>
    <rPh sb="11" eb="12">
      <t>ショ</t>
    </rPh>
    <phoneticPr fontId="10"/>
  </si>
  <si>
    <t>区分１以下</t>
    <rPh sb="0" eb="2">
      <t>クブン</t>
    </rPh>
    <rPh sb="3" eb="5">
      <t>イカ</t>
    </rPh>
    <phoneticPr fontId="10"/>
  </si>
  <si>
    <t>区分２</t>
    <rPh sb="0" eb="2">
      <t>クブン</t>
    </rPh>
    <phoneticPr fontId="10"/>
  </si>
  <si>
    <t>区分３</t>
    <rPh sb="0" eb="2">
      <t>クブン</t>
    </rPh>
    <phoneticPr fontId="10"/>
  </si>
  <si>
    <t>区分４</t>
    <rPh sb="0" eb="2">
      <t>クブン</t>
    </rPh>
    <phoneticPr fontId="10"/>
  </si>
  <si>
    <t>区分５</t>
    <rPh sb="0" eb="2">
      <t>クブン</t>
    </rPh>
    <phoneticPr fontId="10"/>
  </si>
  <si>
    <t>区分６</t>
    <rPh sb="0" eb="2">
      <t>クブン</t>
    </rPh>
    <phoneticPr fontId="10"/>
  </si>
  <si>
    <t>外部サービス利用型事業所</t>
    <rPh sb="0" eb="2">
      <t>ガイブ</t>
    </rPh>
    <rPh sb="6" eb="9">
      <t>リヨウガタ</t>
    </rPh>
    <rPh sb="9" eb="11">
      <t>ジギョウ</t>
    </rPh>
    <rPh sb="11" eb="12">
      <t>ショ</t>
    </rPh>
    <phoneticPr fontId="10"/>
  </si>
  <si>
    <t>利用者数（平均）</t>
    <rPh sb="0" eb="3">
      <t>リヨウシャ</t>
    </rPh>
    <rPh sb="3" eb="4">
      <t>スウ</t>
    </rPh>
    <rPh sb="5" eb="7">
      <t>ヘイキン</t>
    </rPh>
    <phoneticPr fontId="37"/>
  </si>
  <si>
    <t>日中サービス支援型事業所</t>
    <rPh sb="0" eb="2">
      <t>ニッチュウ</t>
    </rPh>
    <rPh sb="6" eb="8">
      <t>シエン</t>
    </rPh>
    <rPh sb="8" eb="9">
      <t>ガタ</t>
    </rPh>
    <rPh sb="9" eb="11">
      <t>ジギョウ</t>
    </rPh>
    <rPh sb="11" eb="12">
      <t>ショ</t>
    </rPh>
    <phoneticPr fontId="10"/>
  </si>
  <si>
    <t>　</t>
    <phoneticPr fontId="10"/>
  </si>
  <si>
    <t>個人居宅介護利用者（再掲）</t>
    <phoneticPr fontId="37"/>
  </si>
  <si>
    <t>定員増人数</t>
    <rPh sb="0" eb="2">
      <t>テイイン</t>
    </rPh>
    <rPh sb="2" eb="3">
      <t>ゾウ</t>
    </rPh>
    <rPh sb="3" eb="5">
      <t>ニンズウ</t>
    </rPh>
    <phoneticPr fontId="10"/>
  </si>
  <si>
    <t>２　運営状況</t>
    <rPh sb="2" eb="4">
      <t>ウンエイ</t>
    </rPh>
    <rPh sb="4" eb="6">
      <t>ジョウキョウ</t>
    </rPh>
    <phoneticPr fontId="119"/>
  </si>
  <si>
    <t>４　基準上置くべき従業者数</t>
    <rPh sb="2" eb="4">
      <t>キジュン</t>
    </rPh>
    <rPh sb="4" eb="5">
      <t>ジョウ</t>
    </rPh>
    <rPh sb="5" eb="6">
      <t>オ</t>
    </rPh>
    <rPh sb="9" eb="12">
      <t>ジュウギョウシャ</t>
    </rPh>
    <rPh sb="12" eb="13">
      <t>スウ</t>
    </rPh>
    <phoneticPr fontId="10"/>
  </si>
  <si>
    <t>５　当該事業所における基準上置くべき従業者数</t>
    <rPh sb="2" eb="4">
      <t>トウガイ</t>
    </rPh>
    <rPh sb="4" eb="7">
      <t>ジギョウショ</t>
    </rPh>
    <phoneticPr fontId="10"/>
  </si>
  <si>
    <t>６　加配している特定従業者数</t>
    <rPh sb="2" eb="4">
      <t>カハイ</t>
    </rPh>
    <rPh sb="8" eb="10">
      <t>トクテイ</t>
    </rPh>
    <rPh sb="10" eb="13">
      <t>ジュウギョウシャ</t>
    </rPh>
    <rPh sb="13" eb="14">
      <t>スウ</t>
    </rPh>
    <phoneticPr fontId="10"/>
  </si>
  <si>
    <t>①新設又は増改築等の時点から６か月未満</t>
    <phoneticPr fontId="10"/>
  </si>
  <si>
    <t>常勤換算数</t>
    <rPh sb="0" eb="4">
      <t>ジョウキンカンサン</t>
    </rPh>
    <rPh sb="4" eb="5">
      <t>スウ</t>
    </rPh>
    <phoneticPr fontId="10"/>
  </si>
  <si>
    <t>特定従業者用の勤務延べ時間数</t>
    <rPh sb="0" eb="2">
      <t>トクテイ</t>
    </rPh>
    <rPh sb="2" eb="5">
      <t>ジュウギョウシャ</t>
    </rPh>
    <rPh sb="5" eb="6">
      <t>ヨウ</t>
    </rPh>
    <rPh sb="7" eb="9">
      <t>キンム</t>
    </rPh>
    <phoneticPr fontId="10"/>
  </si>
  <si>
    <t>特定従業者数換算数</t>
    <rPh sb="0" eb="5">
      <t>トクテイジュウギョウシャ</t>
    </rPh>
    <rPh sb="5" eb="6">
      <t>スウ</t>
    </rPh>
    <rPh sb="6" eb="9">
      <t>カンサンスウ</t>
    </rPh>
    <phoneticPr fontId="10"/>
  </si>
  <si>
    <t>②新設又は増改築等の時点から６か月以上１年未満</t>
    <phoneticPr fontId="10"/>
  </si>
  <si>
    <t>常勤換算に
よる人数</t>
    <rPh sb="0" eb="2">
      <t>ジョウキン</t>
    </rPh>
    <rPh sb="2" eb="4">
      <t>カンサン</t>
    </rPh>
    <rPh sb="8" eb="10">
      <t>ニンズウ</t>
    </rPh>
    <phoneticPr fontId="10"/>
  </si>
  <si>
    <t>勤務延べ
時間</t>
    <rPh sb="0" eb="3">
      <t>キンムノ</t>
    </rPh>
    <rPh sb="5" eb="7">
      <t>ジカン</t>
    </rPh>
    <phoneticPr fontId="10"/>
  </si>
  <si>
    <t>特定従業者数換算による人数</t>
    <rPh sb="0" eb="6">
      <t>トクテイジュウギョウシャスウ</t>
    </rPh>
    <rPh sb="6" eb="8">
      <t>カンサン</t>
    </rPh>
    <rPh sb="11" eb="13">
      <t>ニンズウ</t>
    </rPh>
    <phoneticPr fontId="10"/>
  </si>
  <si>
    <t>勤務延べ
時間数</t>
    <rPh sb="0" eb="3">
      <t>キンムノ</t>
    </rPh>
    <rPh sb="5" eb="8">
      <t>ジカンスウ</t>
    </rPh>
    <phoneticPr fontId="10"/>
  </si>
  <si>
    <t>③新設又は増改築等の時点から１年以上</t>
    <phoneticPr fontId="10"/>
  </si>
  <si>
    <t>世話人６：１</t>
    <phoneticPr fontId="10"/>
  </si>
  <si>
    <t>世話人６：１</t>
    <phoneticPr fontId="10"/>
  </si>
  <si>
    <t>世話人等</t>
    <rPh sb="3" eb="4">
      <t>ナド</t>
    </rPh>
    <phoneticPr fontId="10"/>
  </si>
  <si>
    <t>世話人５：１</t>
    <phoneticPr fontId="10"/>
  </si>
  <si>
    <t>生活支援員</t>
    <rPh sb="0" eb="2">
      <t>セイカツ</t>
    </rPh>
    <rPh sb="2" eb="4">
      <t>シエン</t>
    </rPh>
    <rPh sb="4" eb="5">
      <t>イン</t>
    </rPh>
    <phoneticPr fontId="10"/>
  </si>
  <si>
    <t>７　人員配置体制加算の算定における必要加配数</t>
    <rPh sb="2" eb="10">
      <t>ジンインハイチタイセイカサン</t>
    </rPh>
    <rPh sb="11" eb="13">
      <t>サンテイ</t>
    </rPh>
    <rPh sb="17" eb="19">
      <t>ヒツヨウ</t>
    </rPh>
    <rPh sb="19" eb="21">
      <t>カハイ</t>
    </rPh>
    <rPh sb="21" eb="22">
      <t>スウ</t>
    </rPh>
    <phoneticPr fontId="10"/>
  </si>
  <si>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0"/>
  </si>
  <si>
    <t>調整数：</t>
    <rPh sb="0" eb="2">
      <t>チョウセイ</t>
    </rPh>
    <rPh sb="2" eb="3">
      <t>スウ</t>
    </rPh>
    <phoneticPr fontId="10"/>
  </si>
  <si>
    <t>介護包括サービス型・外部サービス利用型</t>
    <rPh sb="0" eb="4">
      <t>カイゴホウカツ</t>
    </rPh>
    <rPh sb="8" eb="9">
      <t>ガタ</t>
    </rPh>
    <rPh sb="10" eb="12">
      <t>ガイブ</t>
    </rPh>
    <rPh sb="16" eb="19">
      <t>リヨウガタ</t>
    </rPh>
    <phoneticPr fontId="10"/>
  </si>
  <si>
    <t>日中サービス支援型</t>
    <rPh sb="0" eb="2">
      <t>ニッチュウ</t>
    </rPh>
    <rPh sb="6" eb="9">
      <t>シエンガタ</t>
    </rPh>
    <phoneticPr fontId="10"/>
  </si>
  <si>
    <t>12:1の場合</t>
    <rPh sb="5" eb="7">
      <t>バアイ</t>
    </rPh>
    <phoneticPr fontId="10"/>
  </si>
  <si>
    <t>特定従業者数</t>
    <rPh sb="0" eb="5">
      <t>トクテイジュウギョウシャ</t>
    </rPh>
    <rPh sb="5" eb="6">
      <t>スウ</t>
    </rPh>
    <phoneticPr fontId="10"/>
  </si>
  <si>
    <t>勤務延べ時間</t>
    <rPh sb="0" eb="3">
      <t>キンムノ</t>
    </rPh>
    <rPh sb="4" eb="6">
      <t>ジカン</t>
    </rPh>
    <phoneticPr fontId="10"/>
  </si>
  <si>
    <t>30:1の場合</t>
    <rPh sb="5" eb="7">
      <t>バアイ</t>
    </rPh>
    <phoneticPr fontId="10"/>
  </si>
  <si>
    <t>7.5:1の場合</t>
    <rPh sb="6" eb="8">
      <t>バアイ</t>
    </rPh>
    <phoneticPr fontId="10"/>
  </si>
  <si>
    <t>20:1の場合</t>
    <rPh sb="5" eb="7">
      <t>バアイ</t>
    </rPh>
    <phoneticPr fontId="10"/>
  </si>
  <si>
    <t>不足加配数</t>
    <rPh sb="0" eb="2">
      <t>フソク</t>
    </rPh>
    <rPh sb="2" eb="4">
      <t>カハイ</t>
    </rPh>
    <rPh sb="4" eb="5">
      <t>スウ</t>
    </rPh>
    <phoneticPr fontId="10"/>
  </si>
  <si>
    <t>不足調整数</t>
    <rPh sb="0" eb="2">
      <t>フソク</t>
    </rPh>
    <rPh sb="2" eb="4">
      <t>チョウセイ</t>
    </rPh>
    <rPh sb="4" eb="5">
      <t>スウ</t>
    </rPh>
    <phoneticPr fontId="10"/>
  </si>
  <si>
    <t>加配状況</t>
    <rPh sb="0" eb="2">
      <t>カハイ</t>
    </rPh>
    <rPh sb="2" eb="4">
      <t>ジョウキョウ</t>
    </rPh>
    <phoneticPr fontId="10"/>
  </si>
  <si>
    <t>算定要件に対しての加配状況</t>
    <rPh sb="0" eb="4">
      <t>サンテイヨウケン</t>
    </rPh>
    <rPh sb="5" eb="6">
      <t>タイ</t>
    </rPh>
    <rPh sb="9" eb="11">
      <t>カハイ</t>
    </rPh>
    <rPh sb="11" eb="13">
      <t>ジョウキョウ</t>
    </rPh>
    <phoneticPr fontId="10"/>
  </si>
  <si>
    <t>算定要件に対しての加配状況</t>
    <phoneticPr fontId="10"/>
  </si>
  <si>
    <t>12:1</t>
    <phoneticPr fontId="10"/>
  </si>
  <si>
    <t>30:1</t>
    <phoneticPr fontId="10"/>
  </si>
  <si>
    <t>7.5:1</t>
    <phoneticPr fontId="10"/>
  </si>
  <si>
    <t>20:1</t>
    <phoneticPr fontId="10"/>
  </si>
  <si>
    <t>従業者の勤務体制一覧表</t>
    <phoneticPr fontId="37"/>
  </si>
  <si>
    <t>勤務形態</t>
    <rPh sb="0" eb="2">
      <t>キンム</t>
    </rPh>
    <rPh sb="2" eb="4">
      <t>ケイタイ</t>
    </rPh>
    <phoneticPr fontId="10"/>
  </si>
  <si>
    <t>第１週</t>
    <rPh sb="0" eb="1">
      <t>ダイ</t>
    </rPh>
    <rPh sb="2" eb="3">
      <t>シュウ</t>
    </rPh>
    <phoneticPr fontId="10"/>
  </si>
  <si>
    <t>第２週</t>
    <rPh sb="0" eb="1">
      <t>ダイ</t>
    </rPh>
    <rPh sb="2" eb="3">
      <t>シュウ</t>
    </rPh>
    <phoneticPr fontId="10"/>
  </si>
  <si>
    <t>第３週</t>
    <rPh sb="0" eb="1">
      <t>ダイ</t>
    </rPh>
    <rPh sb="2" eb="3">
      <t>シュウ</t>
    </rPh>
    <phoneticPr fontId="10"/>
  </si>
  <si>
    <t>第４週</t>
    <rPh sb="0" eb="1">
      <t>ダイ</t>
    </rPh>
    <rPh sb="2" eb="3">
      <t>シュウ</t>
    </rPh>
    <phoneticPr fontId="10"/>
  </si>
  <si>
    <t>4週の合計</t>
    <rPh sb="1" eb="2">
      <t>シュウ</t>
    </rPh>
    <rPh sb="3" eb="5">
      <t>ゴウケイ</t>
    </rPh>
    <phoneticPr fontId="10"/>
  </si>
  <si>
    <t>週平均の勤務時間</t>
    <rPh sb="0" eb="3">
      <t>シュウヘイキン</t>
    </rPh>
    <rPh sb="4" eb="6">
      <t>キンム</t>
    </rPh>
    <rPh sb="6" eb="8">
      <t>ジカン</t>
    </rPh>
    <phoneticPr fontId="10"/>
  </si>
  <si>
    <t>常勤換算後の人数</t>
    <rPh sb="0" eb="2">
      <t>ジョウキン</t>
    </rPh>
    <rPh sb="2" eb="4">
      <t>カンザン</t>
    </rPh>
    <rPh sb="4" eb="5">
      <t>ゴ</t>
    </rPh>
    <rPh sb="6" eb="8">
      <t>ニンズウ</t>
    </rPh>
    <phoneticPr fontId="10"/>
  </si>
  <si>
    <t>特定従業者換算後の人数</t>
    <rPh sb="0" eb="2">
      <t>トクテイ</t>
    </rPh>
    <rPh sb="2" eb="5">
      <t>ジュウギョウシャ</t>
    </rPh>
    <rPh sb="5" eb="7">
      <t>カンザン</t>
    </rPh>
    <rPh sb="7" eb="8">
      <t>ゴ</t>
    </rPh>
    <rPh sb="9" eb="11">
      <t>ニンズウ</t>
    </rPh>
    <phoneticPr fontId="10"/>
  </si>
  <si>
    <t>兼務先</t>
    <rPh sb="0" eb="2">
      <t>ケンム</t>
    </rPh>
    <rPh sb="2" eb="3">
      <t>サキ</t>
    </rPh>
    <phoneticPr fontId="37"/>
  </si>
  <si>
    <t>火</t>
    <rPh sb="0" eb="1">
      <t>カ</t>
    </rPh>
    <phoneticPr fontId="10"/>
  </si>
  <si>
    <t>水</t>
    <rPh sb="0" eb="1">
      <t>スイ</t>
    </rPh>
    <phoneticPr fontId="10"/>
  </si>
  <si>
    <t>木</t>
    <rPh sb="0" eb="1">
      <t>モク</t>
    </rPh>
    <phoneticPr fontId="10"/>
  </si>
  <si>
    <t>金</t>
    <rPh sb="0" eb="1">
      <t>キン</t>
    </rPh>
    <phoneticPr fontId="10"/>
  </si>
  <si>
    <t>土</t>
    <rPh sb="0" eb="1">
      <t>ド</t>
    </rPh>
    <phoneticPr fontId="10"/>
  </si>
  <si>
    <t>夜間及び深夜の時間帯以外の時間帯</t>
    <rPh sb="10" eb="12">
      <t>イガイ</t>
    </rPh>
    <rPh sb="13" eb="15">
      <t>ジカン</t>
    </rPh>
    <rPh sb="15" eb="16">
      <t>タイ</t>
    </rPh>
    <phoneticPr fontId="37"/>
  </si>
  <si>
    <t>サービス管理
責任者</t>
    <phoneticPr fontId="10"/>
  </si>
  <si>
    <t>世話人・生活支援員の合計</t>
    <rPh sb="0" eb="3">
      <t>セワニン</t>
    </rPh>
    <rPh sb="4" eb="6">
      <t>セイカツ</t>
    </rPh>
    <rPh sb="6" eb="9">
      <t>シエンイン</t>
    </rPh>
    <rPh sb="10" eb="12">
      <t>ゴウケイ</t>
    </rPh>
    <phoneticPr fontId="10"/>
  </si>
  <si>
    <t>総合計</t>
    <rPh sb="0" eb="1">
      <t>ソウ</t>
    </rPh>
    <rPh sb="1" eb="3">
      <t>ゴウケイ</t>
    </rPh>
    <phoneticPr fontId="10"/>
  </si>
  <si>
    <t>1週間に当該事業所における常勤職員の勤務すべき時間数（就業規則上に定める時間数）</t>
    <phoneticPr fontId="37"/>
  </si>
  <si>
    <t>加配する特定従業者（世話人等）の勤務体制一覧表</t>
    <rPh sb="0" eb="2">
      <t>カハイ</t>
    </rPh>
    <rPh sb="4" eb="6">
      <t>トクテイ</t>
    </rPh>
    <rPh sb="6" eb="9">
      <t>ジュウギョウシャ</t>
    </rPh>
    <rPh sb="10" eb="12">
      <t>セワ</t>
    </rPh>
    <rPh sb="12" eb="14">
      <t>ニンナド</t>
    </rPh>
    <phoneticPr fontId="3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</si>
  <si>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0"/>
  </si>
  <si>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0"/>
  </si>
  <si>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10"/>
  </si>
  <si>
    <t>①新設又は増改築等の時点から６か月未満</t>
    <phoneticPr fontId="10"/>
  </si>
  <si>
    <t>②新設又は増改築等の時点から６か月以上１年未満</t>
    <phoneticPr fontId="10"/>
  </si>
  <si>
    <t>③新設又は増改築等の時点から１年以上</t>
    <phoneticPr fontId="10"/>
  </si>
  <si>
    <t>世話人６：１</t>
    <phoneticPr fontId="10"/>
  </si>
  <si>
    <t>30:1</t>
    <phoneticPr fontId="10"/>
  </si>
  <si>
    <t>20:1</t>
    <phoneticPr fontId="10"/>
  </si>
  <si>
    <t>従業者の勤務体制一覧表</t>
    <phoneticPr fontId="37"/>
  </si>
  <si>
    <t>管理者</t>
    <rPh sb="0" eb="3">
      <t>カンリシャ</t>
    </rPh>
    <phoneticPr fontId="10"/>
  </si>
  <si>
    <t>サービス管理
責任者</t>
    <phoneticPr fontId="10"/>
  </si>
  <si>
    <t>サービス管理責任者</t>
    <rPh sb="4" eb="6">
      <t>カンリ</t>
    </rPh>
    <rPh sb="6" eb="9">
      <t>セキニンシャ</t>
    </rPh>
    <phoneticPr fontId="10"/>
  </si>
  <si>
    <t>世話人A</t>
    <rPh sb="0" eb="2">
      <t>セワ</t>
    </rPh>
    <rPh sb="2" eb="3">
      <t>ニン</t>
    </rPh>
    <phoneticPr fontId="37"/>
  </si>
  <si>
    <t>世話人B</t>
    <rPh sb="0" eb="2">
      <t>セワ</t>
    </rPh>
    <rPh sb="2" eb="3">
      <t>ニン</t>
    </rPh>
    <phoneticPr fontId="37"/>
  </si>
  <si>
    <t>世話人C</t>
    <rPh sb="0" eb="2">
      <t>セワ</t>
    </rPh>
    <rPh sb="2" eb="3">
      <t>ニン</t>
    </rPh>
    <phoneticPr fontId="37"/>
  </si>
  <si>
    <t>世話人D</t>
    <rPh sb="0" eb="2">
      <t>セワ</t>
    </rPh>
    <rPh sb="2" eb="3">
      <t>ニン</t>
    </rPh>
    <phoneticPr fontId="37"/>
  </si>
  <si>
    <t>世話人E</t>
    <rPh sb="0" eb="2">
      <t>セワ</t>
    </rPh>
    <rPh sb="2" eb="3">
      <t>ニン</t>
    </rPh>
    <phoneticPr fontId="37"/>
  </si>
  <si>
    <t>生活支援員A</t>
    <rPh sb="0" eb="2">
      <t>セイカツ</t>
    </rPh>
    <rPh sb="2" eb="4">
      <t>シエン</t>
    </rPh>
    <rPh sb="4" eb="5">
      <t>イン</t>
    </rPh>
    <phoneticPr fontId="37"/>
  </si>
  <si>
    <t>生活支援員B</t>
    <rPh sb="0" eb="2">
      <t>セイカツ</t>
    </rPh>
    <rPh sb="2" eb="4">
      <t>シエン</t>
    </rPh>
    <rPh sb="4" eb="5">
      <t>イン</t>
    </rPh>
    <phoneticPr fontId="37"/>
  </si>
  <si>
    <t>生活支援員C</t>
    <rPh sb="0" eb="2">
      <t>セイカツ</t>
    </rPh>
    <rPh sb="2" eb="4">
      <t>シエン</t>
    </rPh>
    <rPh sb="4" eb="5">
      <t>イン</t>
    </rPh>
    <phoneticPr fontId="37"/>
  </si>
  <si>
    <t>生活支援員D</t>
    <rPh sb="0" eb="2">
      <t>セイカツ</t>
    </rPh>
    <rPh sb="2" eb="4">
      <t>シエン</t>
    </rPh>
    <rPh sb="4" eb="5">
      <t>イン</t>
    </rPh>
    <phoneticPr fontId="37"/>
  </si>
  <si>
    <t>生活支援員E</t>
    <rPh sb="0" eb="2">
      <t>セイカツ</t>
    </rPh>
    <rPh sb="2" eb="4">
      <t>シエン</t>
    </rPh>
    <rPh sb="4" eb="5">
      <t>イン</t>
    </rPh>
    <phoneticPr fontId="37"/>
  </si>
  <si>
    <t>1週間に当該事業所における常勤職員の勤務すべき時間数（就業規則上に定める時間数）</t>
    <phoneticPr fontId="37"/>
  </si>
  <si>
    <t>世話人A</t>
    <rPh sb="0" eb="3">
      <t>セワニン</t>
    </rPh>
    <phoneticPr fontId="37"/>
  </si>
  <si>
    <t>1週間に当該事業所における常勤職員の勤務すべき時間数（就業規則上に定める時間数）</t>
    <phoneticPr fontId="37"/>
  </si>
  <si>
    <t>（参考表）</t>
    <rPh sb="3" eb="4">
      <t>ヒョウ</t>
    </rPh>
    <phoneticPr fontId="10"/>
  </si>
  <si>
    <t>日中サービス支援型</t>
    <rPh sb="0" eb="2">
      <t>ニッチュウ</t>
    </rPh>
    <rPh sb="6" eb="9">
      <t>シエンガタ</t>
    </rPh>
    <phoneticPr fontId="119"/>
  </si>
  <si>
    <t>※１　該当する類型の欄のプルダウンで○を選択する</t>
    <phoneticPr fontId="10"/>
  </si>
  <si>
    <t>５　前年度の平均利用者数</t>
    <rPh sb="2" eb="5">
      <t>ゼンネンド</t>
    </rPh>
    <rPh sb="6" eb="8">
      <t>ヘイキン</t>
    </rPh>
    <rPh sb="8" eb="10">
      <t>リヨウ</t>
    </rPh>
    <rPh sb="10" eb="11">
      <t>シャ</t>
    </rPh>
    <rPh sb="11" eb="12">
      <t>スウ</t>
    </rPh>
    <phoneticPr fontId="119"/>
  </si>
  <si>
    <t>延べ利用人数</t>
    <phoneticPr fontId="10"/>
  </si>
  <si>
    <t>利用者数</t>
    <rPh sb="0" eb="3">
      <t>リヨウシャ</t>
    </rPh>
    <rPh sb="3" eb="4">
      <t>スウ</t>
    </rPh>
    <phoneticPr fontId="10"/>
  </si>
  <si>
    <t>定員増人数</t>
  </si>
  <si>
    <t>定員増人数</t>
    <phoneticPr fontId="10"/>
  </si>
  <si>
    <t>定員増人数</t>
    <phoneticPr fontId="10"/>
  </si>
  <si>
    <t>個人居宅介護等利用者</t>
    <rPh sb="6" eb="7">
      <t>ナド</t>
    </rPh>
    <phoneticPr fontId="10"/>
  </si>
  <si>
    <t>項目毎
平均利用者数</t>
    <rPh sb="0" eb="2">
      <t>コウモク</t>
    </rPh>
    <rPh sb="2" eb="3">
      <t>ゴト</t>
    </rPh>
    <rPh sb="4" eb="6">
      <t>ヘイキン</t>
    </rPh>
    <rPh sb="6" eb="8">
      <t>リヨウ</t>
    </rPh>
    <rPh sb="8" eb="9">
      <t>シャ</t>
    </rPh>
    <rPh sb="9" eb="10">
      <t>スウ</t>
    </rPh>
    <phoneticPr fontId="119"/>
  </si>
  <si>
    <t>区分毎平均利用者総数</t>
    <rPh sb="0" eb="2">
      <t>クブン</t>
    </rPh>
    <rPh sb="2" eb="3">
      <t>ゴト</t>
    </rPh>
    <rPh sb="3" eb="5">
      <t>ヘイキン</t>
    </rPh>
    <rPh sb="5" eb="8">
      <t>リヨウシャ</t>
    </rPh>
    <rPh sb="8" eb="10">
      <t>ソウスウ</t>
    </rPh>
    <phoneticPr fontId="10"/>
  </si>
  <si>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4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</si>
  <si>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43"/>
  </si>
  <si>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4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</si>
  <si>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0"/>
  </si>
  <si>
    <t>人員配置体制　別添参考様式（人員配置体制確認表）</t>
  </si>
  <si>
    <t>重度障害者支援加算（生活介護・施設入所支援）</t>
  </si>
  <si>
    <t>年　　月　　日</t>
    <rPh sb="0" eb="1">
      <t>ネン</t>
    </rPh>
    <rPh sb="3" eb="4">
      <t>ツキ</t>
    </rPh>
    <rPh sb="6" eb="7">
      <t>ヒ</t>
    </rPh>
    <phoneticPr fontId="37"/>
  </si>
  <si>
    <t>視覚・聴覚言語障害者支援体制加算（Ⅰ）に関する届出書</t>
    <phoneticPr fontId="37"/>
  </si>
  <si>
    <r>
      <t>多機能型の実施</t>
    </r>
    <r>
      <rPr>
        <sz val="8"/>
        <color rgb="FF000000"/>
        <rFont val="HGｺﾞｼｯｸM"/>
        <family val="3"/>
        <charset val="128"/>
      </rPr>
      <t>※1</t>
    </r>
    <phoneticPr fontId="37"/>
  </si>
  <si>
    <t>有　・　無</t>
  </si>
  <si>
    <r>
      <t>異動区分</t>
    </r>
    <r>
      <rPr>
        <sz val="8"/>
        <color rgb="FF000000"/>
        <rFont val="HGｺﾞｼｯｸM"/>
        <family val="3"/>
        <charset val="128"/>
      </rPr>
      <t>※2</t>
    </r>
    <phoneticPr fontId="37"/>
  </si>
  <si>
    <t>１　新規　　　　　２　変更　　　　　３　終了</t>
    <phoneticPr fontId="37"/>
  </si>
  <si>
    <t>当該事業所の前年度の平均実利用者数　(A)</t>
    <phoneticPr fontId="37"/>
  </si>
  <si>
    <t>うち５０％　　　　　(B)＝ (A)×0.5</t>
    <phoneticPr fontId="37"/>
  </si>
  <si>
    <t>加算要件に該当する利用者の数 (C)＝(E)／(D)</t>
    <phoneticPr fontId="37"/>
  </si>
  <si>
    <t>(C)＞＝(B)</t>
    <phoneticPr fontId="37"/>
  </si>
  <si>
    <t>該当利用者の氏名</t>
  </si>
  <si>
    <t>手帳の種類</t>
  </si>
  <si>
    <t>手帳の等級</t>
  </si>
  <si>
    <t>前年度利用日数</t>
  </si>
  <si>
    <t>前年度の開所日数 (D)</t>
    <phoneticPr fontId="37"/>
  </si>
  <si>
    <t>日</t>
  </si>
  <si>
    <t>合　計 (E)</t>
    <phoneticPr fontId="37"/>
  </si>
  <si>
    <t>２　加配される従業者の状況</t>
  </si>
  <si>
    <t>利用者数 (A)　÷　40　＝ (F)</t>
    <phoneticPr fontId="37"/>
  </si>
  <si>
    <t>加配される従業者の数　(G)</t>
    <phoneticPr fontId="37"/>
  </si>
  <si>
    <t>(G)＞＝ (F)</t>
    <phoneticPr fontId="37"/>
  </si>
  <si>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</si>
  <si>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</si>
  <si>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3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</si>
  <si>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3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</si>
  <si>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37"/>
  </si>
  <si>
    <t>※１：多機能型事業所等については、当該多機能型事業所全体で、加算要件の利用者数や配置割合の計算を行
　　　うこと。</t>
    <phoneticPr fontId="37"/>
  </si>
  <si>
    <t>※２：「異動区分」欄において「４　終了」の場合は、１利用者の状況、２加配される従業者の状況の記載は
　　　不要とする。</t>
    <phoneticPr fontId="37"/>
  </si>
  <si>
    <t>視覚・聴覚言語障害者支援体制加算（Ⅱ）に関する届出書</t>
    <phoneticPr fontId="37"/>
  </si>
  <si>
    <t>有・無</t>
    <phoneticPr fontId="37"/>
  </si>
  <si>
    <t>うち３０％　　　　　(B)＝ (A)×0.3</t>
    <phoneticPr fontId="37"/>
  </si>
  <si>
    <t>利用者数 (A)　÷　50　＝ (F)</t>
    <phoneticPr fontId="37"/>
  </si>
  <si>
    <t>(G)＞＝(F)</t>
    <phoneticPr fontId="37"/>
  </si>
  <si>
    <t>視覚・聴覚言語障害者支援体制加算(Ⅰ)（生活介護、自立訓練（生活・機能）、就労移行、施設入所、就A、就B、GH）</t>
  </si>
  <si>
    <t>視覚・聴覚言語障害者支援体制加算(Ⅱ)（生活介護、自立訓練（生活・機能）、就労移行、施設入所、就A、就B、GH）</t>
  </si>
  <si>
    <t xml:space="preserve">自立生活支援加算別紙　別紙　参考書類 </t>
  </si>
  <si>
    <t>常勤看護職員等配置加算・看護職員配置加算
※この加算を取得した場合、医療連携体制加算のほとんどの区分で算定対象ではなくなります。</t>
    <phoneticPr fontId="1"/>
  </si>
  <si>
    <t>人員配置体制加算　参考表</t>
  </si>
  <si>
    <t>人員配置体制（人員配置体制確認表 （記載例））</t>
  </si>
  <si>
    <t>夜間支援等体制加算(共同生活援助）　
記入例※厚生労働省注釈付き（請求の数字と届出の数字の違いについて等）</t>
    <phoneticPr fontId="1"/>
  </si>
  <si>
    <r>
      <rPr>
        <b/>
        <sz val="11"/>
        <rFont val="HGSｺﾞｼｯｸM"/>
        <family val="3"/>
        <charset val="128"/>
      </rPr>
      <t>※２</t>
    </r>
    <r>
      <rPr>
        <sz val="11"/>
        <rFont val="HGSｺﾞｼｯｸM"/>
        <family val="3"/>
        <charset val="128"/>
      </rPr>
      <t>　「看護師の勤務状況」欄は、本届出を行う事業所における看護師の勤務状況又は訪問の状況を記載してください。（例１：毎週金曜日、10:00～12:00　　例２：月３回、１回当たり１時間）
なお、利用者に対する日常的な健康管理や通常時及び特に利用者の状態悪化時における医療機関（主治医）との連絡・調整等の業務を行うために必要な勤務時間を確保すること。</t>
    </r>
    <phoneticPr fontId="10"/>
  </si>
  <si>
    <t>注１　「職員配置」欄は、サービス管理責任者又は生活支援員として従事する当該事業所の全ての
      職員について記載してください。
注２　「職種」欄は、サービス管理責任者又は生活支援員の別を記載してください。
     （世話人等は含まれません。）
注３　サービス管理責任者と生活支援員を兼務する者については、同じ者であっても、サービス
      管理責任者と生活支援員それぞれ別に記載してください。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
     「准看護師」と記載してください。
注６　職員が既に重度訪問介護従業者養成研修行動障害支援課程を修了している場合又は今後
      受講予定（当該年度内に限る）の場合は、強度行動障害支援者養成研修（基礎）を修了又は
      受講予定とみなし、また、職員が既に行動援護従業者養成研修の課程を修了している場合又は
      今後受講予定（当該年度内に限る）の場合は、強度行動障害支援者養成研修（基礎及び実践）を
      修了又は受講予定とみなし、「強度行動障害者支援者養成研修」欄に「有」又は受講予定月を
      記載してください。</t>
    <rPh sb="309" eb="310">
      <t>ツキ</t>
    </rPh>
    <rPh sb="311" eb="313">
      <t>ジュコウ</t>
    </rPh>
    <rPh sb="313" eb="314">
      <t>ツキ</t>
    </rPh>
    <rPh sb="633" eb="634">
      <t>ツキ</t>
    </rPh>
    <phoneticPr fontId="10"/>
  </si>
  <si>
    <t>　　　　　年　　月　　日</t>
    <rPh sb="5" eb="6">
      <t>ネン</t>
    </rPh>
    <rPh sb="8" eb="9">
      <t>ガツ</t>
    </rPh>
    <rPh sb="11" eb="12">
      <t>ニチ</t>
    </rPh>
    <phoneticPr fontId="10"/>
  </si>
  <si>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0"/>
  </si>
  <si>
    <t>事業所の名称</t>
    <rPh sb="0" eb="3">
      <t>ジギョウショ</t>
    </rPh>
    <rPh sb="4" eb="6">
      <t>メイショウ</t>
    </rPh>
    <phoneticPr fontId="1"/>
  </si>
  <si>
    <t>異動区分</t>
    <rPh sb="0" eb="2">
      <t>イドウ</t>
    </rPh>
    <rPh sb="2" eb="4">
      <t>クブン</t>
    </rPh>
    <phoneticPr fontId="1"/>
  </si>
  <si>
    <t>１　新規　　２　変更　　３　終了</t>
    <phoneticPr fontId="1"/>
  </si>
  <si>
    <t>当該施設の前年度の利用定員</t>
    <rPh sb="0" eb="2">
      <t>トウガイ</t>
    </rPh>
    <rPh sb="2" eb="4">
      <t>シセツ</t>
    </rPh>
    <rPh sb="5" eb="8">
      <t>ゼンネンド</t>
    </rPh>
    <rPh sb="9" eb="11">
      <t>リヨウ</t>
    </rPh>
    <rPh sb="11" eb="13">
      <t>テイイン</t>
    </rPh>
    <phoneticPr fontId="10"/>
  </si>
  <si>
    <t>Ａ</t>
    <phoneticPr fontId="10"/>
  </si>
  <si>
    <t>人　　　</t>
    <rPh sb="0" eb="1">
      <t>ニン</t>
    </rPh>
    <phoneticPr fontId="1"/>
  </si>
  <si>
    <t>うち施設外支援実施利用者</t>
    <rPh sb="2" eb="5">
      <t>シセツガイ</t>
    </rPh>
    <rPh sb="5" eb="7">
      <t>シエン</t>
    </rPh>
    <rPh sb="7" eb="9">
      <t>ジッシ</t>
    </rPh>
    <rPh sb="9" eb="12">
      <t>リヨウシャ</t>
    </rPh>
    <phoneticPr fontId="10"/>
  </si>
  <si>
    <t>Ｂ</t>
    <phoneticPr fontId="10"/>
  </si>
  <si>
    <t>施設外支援実施率（（Ｂ）／（Ａ）×100）</t>
    <rPh sb="0" eb="3">
      <t>シセツガイ</t>
    </rPh>
    <rPh sb="3" eb="5">
      <t>シエン</t>
    </rPh>
    <rPh sb="5" eb="7">
      <t>ジッシ</t>
    </rPh>
    <rPh sb="7" eb="8">
      <t>リツ</t>
    </rPh>
    <phoneticPr fontId="10"/>
  </si>
  <si>
    <t>Ｃ</t>
    <phoneticPr fontId="10"/>
  </si>
  <si>
    <t>％　　　</t>
    <phoneticPr fontId="1"/>
  </si>
  <si>
    <t>氏　　名</t>
    <rPh sb="0" eb="1">
      <t>シ</t>
    </rPh>
    <rPh sb="3" eb="4">
      <t>メイ</t>
    </rPh>
    <phoneticPr fontId="10"/>
  </si>
  <si>
    <t>職場実習等</t>
    <rPh sb="0" eb="2">
      <t>ショクバ</t>
    </rPh>
    <rPh sb="2" eb="5">
      <t>ジッシュウナド</t>
    </rPh>
    <phoneticPr fontId="10"/>
  </si>
  <si>
    <t>求職活動等</t>
    <rPh sb="0" eb="2">
      <t>キュウショク</t>
    </rPh>
    <rPh sb="2" eb="5">
      <t>カツドウナド</t>
    </rPh>
    <phoneticPr fontId="10"/>
  </si>
  <si>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0"/>
  </si>
  <si>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0"/>
  </si>
  <si>
    <t>　　　　　　　　年　　月　　日</t>
    <rPh sb="8" eb="9">
      <t>ネン</t>
    </rPh>
    <rPh sb="11" eb="12">
      <t>ガツ</t>
    </rPh>
    <rPh sb="14" eb="15">
      <t>ニチ</t>
    </rPh>
    <phoneticPr fontId="10"/>
  </si>
  <si>
    <t>　　　 30人　　　</t>
    <rPh sb="7" eb="8">
      <t>ニン</t>
    </rPh>
    <phoneticPr fontId="10"/>
  </si>
  <si>
    <t>Ｂ</t>
    <phoneticPr fontId="10"/>
  </si>
  <si>
    <t xml:space="preserve"> 　　  15人　　　</t>
    <rPh sb="7" eb="8">
      <t>ニン</t>
    </rPh>
    <phoneticPr fontId="10"/>
  </si>
  <si>
    <t>施設外支援実施率　（　（Ｂ）／（Ａ）　）</t>
    <rPh sb="0" eb="3">
      <t>シセツガイ</t>
    </rPh>
    <rPh sb="3" eb="5">
      <t>シエン</t>
    </rPh>
    <rPh sb="5" eb="7">
      <t>ジッシ</t>
    </rPh>
    <rPh sb="7" eb="8">
      <t>リツ</t>
    </rPh>
    <phoneticPr fontId="10"/>
  </si>
  <si>
    <t>Ａ</t>
    <phoneticPr fontId="10"/>
  </si>
  <si>
    <t>○</t>
    <phoneticPr fontId="10"/>
  </si>
  <si>
    <t>Ｃ</t>
    <phoneticPr fontId="10"/>
  </si>
  <si>
    <t>○</t>
    <phoneticPr fontId="10"/>
  </si>
  <si>
    <t>Ｄ</t>
    <phoneticPr fontId="10"/>
  </si>
  <si>
    <t>Ｅ</t>
    <phoneticPr fontId="10"/>
  </si>
  <si>
    <t>移行準備支援体制加算就労移行支援  (記載例）</t>
  </si>
  <si>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</si>
  <si>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１　新規　　　　２　変更　　　　　３　終了</t>
    <phoneticPr fontId="10"/>
  </si>
  <si>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10"/>
  </si>
  <si>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10"/>
  </si>
  <si>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</si>
  <si>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１　新規　　　　２　変更　　　　　３　終了</t>
    <phoneticPr fontId="10"/>
  </si>
  <si>
    <t>就労継続支援B型サービス費（Ⅰ）、（Ⅱ）又は（Ⅲ）</t>
    <rPh sb="0" eb="2">
      <t>シュウロウ</t>
    </rPh>
    <rPh sb="2" eb="4">
      <t>ケイゾク</t>
    </rPh>
    <rPh sb="4" eb="6">
      <t>シエン</t>
    </rPh>
    <rPh sb="7" eb="8">
      <t>ガタ</t>
    </rPh>
    <rPh sb="12" eb="13">
      <t>ヒ</t>
    </rPh>
    <rPh sb="20" eb="21">
      <t>マタ</t>
    </rPh>
    <phoneticPr fontId="10"/>
  </si>
  <si>
    <r>
      <t>就労継続支援B型サービス費（Ⅳ）、（</t>
    </r>
    <r>
      <rPr>
        <sz val="10"/>
        <rFont val="Microsoft YaHei"/>
        <family val="3"/>
        <charset val="134"/>
      </rPr>
      <t>Ⅴ）又は（Ⅵ）</t>
    </r>
    <rPh sb="20" eb="21">
      <t>マタ</t>
    </rPh>
    <phoneticPr fontId="10"/>
  </si>
  <si>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0"/>
  </si>
  <si>
    <t>就労移行支援体制加算（生活介護、自立訓練）</t>
    <rPh sb="10" eb="12">
      <t>セイカツ</t>
    </rPh>
    <rPh sb="12" eb="14">
      <t>カイゴ</t>
    </rPh>
    <rPh sb="15" eb="17">
      <t>ジリツ</t>
    </rPh>
    <rPh sb="17" eb="19">
      <t>クンレン</t>
    </rPh>
    <phoneticPr fontId="1"/>
  </si>
  <si>
    <t>　　　年　　　月　　　日</t>
    <rPh sb="3" eb="4">
      <t>ネン</t>
    </rPh>
    <rPh sb="7" eb="8">
      <t>ガツ</t>
    </rPh>
    <rPh sb="11" eb="12">
      <t>ニチ</t>
    </rPh>
    <phoneticPr fontId="10"/>
  </si>
  <si>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0"/>
  </si>
  <si>
    <t>１　新規　　　　２　変更　　　　　３　終了</t>
    <phoneticPr fontId="10"/>
  </si>
  <si>
    <t>就職日</t>
    <rPh sb="0" eb="2">
      <t>シュウショク</t>
    </rPh>
    <rPh sb="2" eb="3">
      <t>ビ</t>
    </rPh>
    <phoneticPr fontId="10"/>
  </si>
  <si>
    <t>前年度において
6月に達した日</t>
    <rPh sb="0" eb="3">
      <t>ゼンネンド</t>
    </rPh>
    <rPh sb="9" eb="10">
      <t>ゲツ</t>
    </rPh>
    <rPh sb="11" eb="12">
      <t>タッ</t>
    </rPh>
    <rPh sb="14" eb="15">
      <t>ケイジツ</t>
    </rPh>
    <phoneticPr fontId="10"/>
  </si>
  <si>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0"/>
  </si>
  <si>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0"/>
  </si>
  <si>
    <t>１　新規　　２　変更　　３　終了</t>
    <phoneticPr fontId="10"/>
  </si>
  <si>
    <t>②</t>
    <phoneticPr fontId="10"/>
  </si>
  <si>
    <t>③</t>
    <phoneticPr fontId="10"/>
  </si>
  <si>
    <t>％</t>
    <phoneticPr fontId="10"/>
  </si>
  <si>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0"/>
  </si>
  <si>
    <t>年　　月　　日</t>
    <rPh sb="0" eb="1">
      <t>ネン</t>
    </rPh>
    <rPh sb="3" eb="4">
      <t>ツキ</t>
    </rPh>
    <rPh sb="6" eb="7">
      <t>ヒ</t>
    </rPh>
    <phoneticPr fontId="10"/>
  </si>
  <si>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0"/>
  </si>
  <si>
    <t>（Ｂ）</t>
    <phoneticPr fontId="10"/>
  </si>
  <si>
    <t>（Ｂ）／（Ａ）×100　</t>
    <phoneticPr fontId="10"/>
  </si>
  <si>
    <t>（Ｃ）</t>
    <phoneticPr fontId="10"/>
  </si>
  <si>
    <t>％</t>
    <phoneticPr fontId="10"/>
  </si>
  <si>
    <t>重度者支援体制加算</t>
    <phoneticPr fontId="10"/>
  </si>
  <si>
    <t>（Ⅰ）
50％～</t>
    <phoneticPr fontId="10"/>
  </si>
  <si>
    <t>（Ⅱ）
25％～50％</t>
    <phoneticPr fontId="10"/>
  </si>
  <si>
    <t>氏　名</t>
    <phoneticPr fontId="10"/>
  </si>
  <si>
    <t>利用日数</t>
    <rPh sb="0" eb="2">
      <t>リヨウ</t>
    </rPh>
    <rPh sb="2" eb="4">
      <t>ニッスウ</t>
    </rPh>
    <phoneticPr fontId="10"/>
  </si>
  <si>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0"/>
  </si>
  <si>
    <t>※　重度者支援体制加算を算定する場合に作成し、八尾市に届け出ること。</t>
    <rPh sb="2" eb="4">
      <t>ジュウド</t>
    </rPh>
    <rPh sb="4" eb="5">
      <t>シャ</t>
    </rPh>
    <rPh sb="5" eb="7">
      <t>シエン</t>
    </rPh>
    <rPh sb="7" eb="9">
      <t>タイセイ</t>
    </rPh>
    <rPh sb="9" eb="11">
      <t>カサン</t>
    </rPh>
    <rPh sb="12" eb="14">
      <t>サンテイ</t>
    </rPh>
    <rPh sb="16" eb="18">
      <t>バアイ</t>
    </rPh>
    <rPh sb="19" eb="21">
      <t>サクセイ</t>
    </rPh>
    <rPh sb="23" eb="26">
      <t>ヤオシ</t>
    </rPh>
    <rPh sb="27" eb="28">
      <t>トド</t>
    </rPh>
    <rPh sb="29" eb="30">
      <t>デ</t>
    </rPh>
    <phoneticPr fontId="10"/>
  </si>
  <si>
    <t>注２．　重度者支援体制加算を算定する場合に作成し、八尾市に届け出ること。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8">
      <t>ヤオシ</t>
    </rPh>
    <rPh sb="29" eb="30">
      <t>トド</t>
    </rPh>
    <rPh sb="31" eb="32">
      <t>デ</t>
    </rPh>
    <phoneticPr fontId="10"/>
  </si>
  <si>
    <t>送迎加算に関する届出書</t>
    <rPh sb="0" eb="2">
      <t>ソウゲイ</t>
    </rPh>
    <rPh sb="2" eb="4">
      <t>カサン</t>
    </rPh>
    <rPh sb="5" eb="6">
      <t>カン</t>
    </rPh>
    <rPh sb="8" eb="10">
      <t>トドケデ</t>
    </rPh>
    <rPh sb="10" eb="11">
      <t>ショ</t>
    </rPh>
    <phoneticPr fontId="10"/>
  </si>
  <si>
    <t>サービスの種類</t>
    <rPh sb="5" eb="7">
      <t>シュルイ</t>
    </rPh>
    <phoneticPr fontId="10"/>
  </si>
  <si>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0"/>
  </si>
  <si>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0"/>
  </si>
  <si>
    <t>　週３回以上の送迎を実施している。</t>
    <phoneticPr fontId="10"/>
  </si>
  <si>
    <t>　４　送迎の状況③
　（生活介護の上乗せ加算）</t>
    <rPh sb="3" eb="5">
      <t>ソウゲイ</t>
    </rPh>
    <rPh sb="6" eb="8">
      <t>ジョウキョウ</t>
    </rPh>
    <rPh sb="12" eb="14">
      <t>セイカツ</t>
    </rPh>
    <rPh sb="14" eb="16">
      <t>カイゴ</t>
    </rPh>
    <rPh sb="17" eb="19">
      <t>ウワノ</t>
    </rPh>
    <rPh sb="20" eb="22">
      <t>カサン</t>
    </rPh>
    <phoneticPr fontId="10"/>
  </si>
  <si>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0"/>
  </si>
  <si>
    <t>　　</t>
    <phoneticPr fontId="10"/>
  </si>
  <si>
    <t>　　　　年　　　　月　　　　日</t>
    <rPh sb="4" eb="5">
      <t>ネン</t>
    </rPh>
    <rPh sb="9" eb="10">
      <t>ガツ</t>
    </rPh>
    <rPh sb="14" eb="15">
      <t>ニチ</t>
    </rPh>
    <phoneticPr fontId="2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</si>
  <si>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0"/>
  </si>
  <si>
    <t>施設の名称</t>
    <rPh sb="0" eb="2">
      <t>シセツ</t>
    </rPh>
    <rPh sb="3" eb="5">
      <t>メイショウ</t>
    </rPh>
    <phoneticPr fontId="10"/>
  </si>
  <si>
    <t>１　新規　　　　　　　　　２　変更　　　　　　　　　　３　終了</t>
  </si>
  <si>
    <t>管理体制状況</t>
    <rPh sb="0" eb="2">
      <t>カンリ</t>
    </rPh>
    <rPh sb="2" eb="4">
      <t>タイセイ</t>
    </rPh>
    <rPh sb="4" eb="6">
      <t>ジョウキョウ</t>
    </rPh>
    <phoneticPr fontId="10"/>
  </si>
  <si>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23"/>
  </si>
  <si>
    <t>有　・　無</t>
    <rPh sb="0" eb="1">
      <t>ア</t>
    </rPh>
    <rPh sb="4" eb="5">
      <t>ナ</t>
    </rPh>
    <phoneticPr fontId="10"/>
  </si>
  <si>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23"/>
  </si>
  <si>
    <t>口腔衛生管理体制加算</t>
  </si>
  <si>
    <t>※　移行準備支援体制加算を算定する場合に作成し、都道府県知事等に届け出ること。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0" eb="31">
      <t>トウ</t>
    </rPh>
    <rPh sb="32" eb="33">
      <t>トド</t>
    </rPh>
    <rPh sb="34" eb="35">
      <t>デ</t>
    </rPh>
    <phoneticPr fontId="10"/>
  </si>
  <si>
    <t>移行準備支援体制加算(就労移行支援）</t>
  </si>
  <si>
    <t>居住支援連携体制加算に関する届出書</t>
    <rPh sb="0" eb="7">
      <t>キョジュウシエンレンケイタイセイ</t>
    </rPh>
    <rPh sb="7" eb="9">
      <t>カサン</t>
    </rPh>
    <rPh sb="10" eb="11">
      <t>カン</t>
    </rPh>
    <rPh sb="13" eb="16">
      <t>トドケデショ</t>
    </rPh>
    <phoneticPr fontId="1"/>
  </si>
  <si>
    <t>居住支援連携体制加算に関する届出書</t>
    <rPh sb="0" eb="2">
      <t>キョジュウ</t>
    </rPh>
    <rPh sb="2" eb="4">
      <t>シエン</t>
    </rPh>
    <rPh sb="4" eb="6">
      <t>レンケイ</t>
    </rPh>
    <rPh sb="6" eb="8">
      <t>タイセイ</t>
    </rPh>
    <rPh sb="8" eb="10">
      <t>カサン</t>
    </rPh>
    <phoneticPr fontId="10"/>
  </si>
  <si>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0"/>
  </si>
  <si>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0"/>
  </si>
  <si>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0"/>
  </si>
  <si>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0"/>
  </si>
  <si>
    <t>※特定事業所加算</t>
    <rPh sb="1" eb="3">
      <t>トクテイ</t>
    </rPh>
    <rPh sb="3" eb="6">
      <t>ジギョウショ</t>
    </rPh>
    <rPh sb="6" eb="8">
      <t>カサン</t>
    </rPh>
    <phoneticPr fontId="10"/>
  </si>
  <si>
    <t>重度者の割合</t>
    <rPh sb="0" eb="2">
      <t>ジュウド</t>
    </rPh>
    <rPh sb="2" eb="3">
      <t>シャ</t>
    </rPh>
    <rPh sb="4" eb="6">
      <t>ワリアイ</t>
    </rPh>
    <phoneticPr fontId="10"/>
  </si>
  <si>
    <t>事業所名</t>
    <rPh sb="3" eb="4">
      <t>ナ</t>
    </rPh>
    <phoneticPr fontId="10"/>
  </si>
  <si>
    <t>前年度（３月を除く）又は前３ケ月の期間における利用実人員の平均値</t>
    <rPh sb="5" eb="6">
      <t>ツキ</t>
    </rPh>
    <rPh sb="7" eb="8">
      <t>ノゾ</t>
    </rPh>
    <rPh sb="10" eb="11">
      <t>マタ</t>
    </rPh>
    <rPh sb="12" eb="13">
      <t>ゼン</t>
    </rPh>
    <rPh sb="15" eb="16">
      <t>ゲツ</t>
    </rPh>
    <rPh sb="17" eb="19">
      <t>キカン</t>
    </rPh>
    <rPh sb="23" eb="25">
      <t>リヨウ</t>
    </rPh>
    <rPh sb="25" eb="26">
      <t>ジツ</t>
    </rPh>
    <rPh sb="26" eb="28">
      <t>ジンイン</t>
    </rPh>
    <rPh sb="29" eb="32">
      <t>ヘイキンチ</t>
    </rPh>
    <phoneticPr fontId="10"/>
  </si>
  <si>
    <t>うち障害程度区分５以上の利用実人員の平均値</t>
    <rPh sb="4" eb="6">
      <t>テイド</t>
    </rPh>
    <rPh sb="6" eb="8">
      <t>クブン</t>
    </rPh>
    <rPh sb="9" eb="11">
      <t>イジョウ</t>
    </rPh>
    <rPh sb="12" eb="14">
      <t>リヨウ</t>
    </rPh>
    <rPh sb="14" eb="15">
      <t>ジツ</t>
    </rPh>
    <rPh sb="15" eb="17">
      <t>ジンイン</t>
    </rPh>
    <rPh sb="18" eb="21">
      <t>ヘイキンチ</t>
    </rPh>
    <phoneticPr fontId="10"/>
  </si>
  <si>
    <t>重度障害者の割合（Ｂ）／（Ａ）×100　</t>
    <rPh sb="0" eb="2">
      <t>ジュウド</t>
    </rPh>
    <rPh sb="2" eb="5">
      <t>ショウガイシャ</t>
    </rPh>
    <rPh sb="6" eb="8">
      <t>ワリアイ</t>
    </rPh>
    <phoneticPr fontId="10"/>
  </si>
  <si>
    <t>氏　名</t>
    <rPh sb="0" eb="1">
      <t>シ</t>
    </rPh>
    <rPh sb="2" eb="3">
      <t>メイ</t>
    </rPh>
    <phoneticPr fontId="10"/>
  </si>
  <si>
    <t>注１．　居宅介護・重度訪問介護・同行援護・行動援護における特定事業所加算を算定する場合に作成し、都道府県知事に届け出ること。</t>
    <rPh sb="0" eb="1">
      <t>チュウ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9" eb="31">
      <t>トクテイ</t>
    </rPh>
    <rPh sb="31" eb="34">
      <t>ジギョウショ</t>
    </rPh>
    <rPh sb="34" eb="36">
      <t>カサン</t>
    </rPh>
    <rPh sb="37" eb="39">
      <t>サンテイ</t>
    </rPh>
    <rPh sb="41" eb="43">
      <t>バアイ</t>
    </rPh>
    <rPh sb="44" eb="46">
      <t>サクセイ</t>
    </rPh>
    <rPh sb="48" eb="52">
      <t>トドウフケン</t>
    </rPh>
    <rPh sb="52" eb="54">
      <t>チジ</t>
    </rPh>
    <rPh sb="55" eb="56">
      <t>トド</t>
    </rPh>
    <rPh sb="57" eb="58">
      <t>デ</t>
    </rPh>
    <phoneticPr fontId="10"/>
  </si>
  <si>
    <t>注２．　障害程度区分５以上の利用者について記載すること。</t>
    <rPh sb="0" eb="1">
      <t>チュウ</t>
    </rPh>
    <rPh sb="4" eb="6">
      <t>ショウガイ</t>
    </rPh>
    <rPh sb="6" eb="8">
      <t>テイド</t>
    </rPh>
    <rPh sb="8" eb="10">
      <t>クブン</t>
    </rPh>
    <rPh sb="11" eb="13">
      <t>イジョウ</t>
    </rPh>
    <rPh sb="14" eb="17">
      <t>リヨウシャ</t>
    </rPh>
    <rPh sb="21" eb="23">
      <t>キサイ</t>
    </rPh>
    <phoneticPr fontId="10"/>
  </si>
  <si>
    <t>注３．　利用実人数の平均値については、少数点第２位以下を四捨五入すること。</t>
    <rPh sb="0" eb="1">
      <t>チュウ</t>
    </rPh>
    <rPh sb="4" eb="6">
      <t>リヨウ</t>
    </rPh>
    <rPh sb="6" eb="7">
      <t>ジツ</t>
    </rPh>
    <rPh sb="7" eb="9">
      <t>ニンズウ</t>
    </rPh>
    <rPh sb="10" eb="13">
      <t>ヘイキンチ</t>
    </rPh>
    <rPh sb="19" eb="21">
      <t>ショウスウ</t>
    </rPh>
    <rPh sb="21" eb="22">
      <t>テン</t>
    </rPh>
    <rPh sb="22" eb="23">
      <t>ダイ</t>
    </rPh>
    <rPh sb="24" eb="27">
      <t>イイカ</t>
    </rPh>
    <rPh sb="28" eb="32">
      <t>シシャゴニュウ</t>
    </rPh>
    <phoneticPr fontId="10"/>
  </si>
  <si>
    <t>重度者の割合（特定事業所加算I、III 、Ⅳの場合）</t>
    <phoneticPr fontId="1"/>
  </si>
  <si>
    <t>(地域の中核的な相談支援事業所に関する届出書）</t>
    <rPh sb="1" eb="3">
      <t>チイキ</t>
    </rPh>
    <rPh sb="4" eb="7">
      <t>チュウカクテキ</t>
    </rPh>
    <rPh sb="8" eb="15">
      <t>ソウダンシエンジギョウショ</t>
    </rPh>
    <rPh sb="16" eb="17">
      <t>カン</t>
    </rPh>
    <rPh sb="19" eb="22">
      <t>トドケデショ</t>
    </rPh>
    <phoneticPr fontId="1"/>
  </si>
  <si>
    <t>令和　　年　　月　　日</t>
  </si>
  <si>
    <t>八尾市長　宛</t>
  </si>
  <si>
    <t>地域の中核的な相談支援事業所に関する届出書</t>
    <phoneticPr fontId="1"/>
  </si>
  <si>
    <r>
      <t xml:space="preserve">主任相談支援専門員配置加算 </t>
    </r>
    <r>
      <rPr>
        <u/>
        <sz val="14"/>
        <color theme="10"/>
        <rFont val="游ゴシック"/>
        <family val="3"/>
        <charset val="128"/>
        <scheme val="minor"/>
      </rPr>
      <t>（※地域の中核的な相談支援事業所に関する届出書も併せて提出必要）</t>
    </r>
    <rPh sb="16" eb="18">
      <t>チイキ</t>
    </rPh>
    <rPh sb="19" eb="22">
      <t>チュウカクテキ</t>
    </rPh>
    <rPh sb="23" eb="30">
      <t>ソウダンシエンジギョウショ</t>
    </rPh>
    <rPh sb="31" eb="32">
      <t>カン</t>
    </rPh>
    <rPh sb="34" eb="37">
      <t>トドケデショ</t>
    </rPh>
    <rPh sb="38" eb="39">
      <t>アワ</t>
    </rPh>
    <rPh sb="41" eb="43">
      <t>テイシュツ</t>
    </rPh>
    <rPh sb="43" eb="45">
      <t>ヒツヨウ</t>
    </rPh>
    <phoneticPr fontId="1"/>
  </si>
  <si>
    <t>栄養改善加算（別紙２）栄養スクリーニング・アセスメント・モニタリング （様式例）</t>
    <rPh sb="0" eb="6">
      <t>エイヨウカイゼンカサン</t>
    </rPh>
    <rPh sb="7" eb="9">
      <t>ベッシ</t>
    </rPh>
    <phoneticPr fontId="1"/>
  </si>
  <si>
    <t>栄養改善加算（別紙１）栄養スクリーニング（様式例）</t>
    <rPh sb="0" eb="6">
      <t>エイヨウカイゼンカサン</t>
    </rPh>
    <rPh sb="7" eb="9">
      <t>ベッシ</t>
    </rPh>
    <rPh sb="11" eb="13">
      <t>エイヨウ</t>
    </rPh>
    <rPh sb="21" eb="24">
      <t>ヨウシキレイ</t>
    </rPh>
    <phoneticPr fontId="1"/>
  </si>
  <si>
    <t>栄養改善加算（別紙３） 栄養ケア計画書（様式例）</t>
    <rPh sb="0" eb="6">
      <t>エイヨウカイゼンカサン</t>
    </rPh>
    <rPh sb="7" eb="9">
      <t>ベッシ</t>
    </rPh>
    <phoneticPr fontId="1"/>
  </si>
  <si>
    <t>※「医療的ケアに係る申出書」とあわせて提出してください。</t>
    <rPh sb="2" eb="5">
      <t>イリョウテキ</t>
    </rPh>
    <rPh sb="8" eb="9">
      <t>カカ</t>
    </rPh>
    <rPh sb="10" eb="13">
      <t>モウシデショ</t>
    </rPh>
    <rPh sb="19" eb="21">
      <t>テイシュツ</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</si>
</sst>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_ "/>
    <numFmt numFmtId="177" formatCode="###########&quot;人&quot;"/>
    <numFmt numFmtId="178" formatCode="0.0000_ "/>
    <numFmt numFmtId="179" formatCode="##########.###&quot;人&quot;"/>
    <numFmt numFmtId="180" formatCode="[&lt;=999]000;[&lt;=9999]000\-00;000\-0000"/>
    <numFmt numFmtId="181" formatCode="0.0%"/>
    <numFmt numFmtId="182" formatCode="0.00_ "/>
    <numFmt numFmtId="183" formatCode="#,##0_ "/>
    <numFmt numFmtId="184" formatCode="0_ "/>
    <numFmt numFmtId="185" formatCode="&quot;区分&quot;#,##0"/>
    <numFmt numFmtId="186" formatCode="#,##0.0_ "/>
    <numFmt numFmtId="187" formatCode="0.0&quot;人&quot;"/>
    <numFmt numFmtId="188" formatCode="0.00&quot;人&quot;"/>
    <numFmt numFmtId="189" formatCode="0.0"/>
    <numFmt numFmtId="190" formatCode="h:m"/>
    <numFmt numFmtId="191" formatCode="0.0;\0;0.0"/>
    <numFmt numFmtId="192" formatCode="0.000;\0;0.000"/>
    <numFmt numFmtId="193" formatCode="0.0_ ;[Red]\-0.0\ "/>
    <numFmt numFmtId="194" formatCode="0.0_);[Red]\(0.0\)"/>
    <numFmt numFmtId="195" formatCode="0_ ;[Red]\-0\ "/>
    <numFmt numFmtId="196" formatCode="0.00_);[Red]\(0.00\)"/>
    <numFmt numFmtId="197" formatCode="&quot;（&quot;_ @_ &quot;）&quot;"/>
  </numFmts>
  <fonts count="167" x14ac:knownFonts="1">
    <font>
      <sz val="11"/>
      <color theme="1"/>
      <name val="游ゴシック"/>
      <family val="2"/>
      <charset val="128"/>
      <scheme val="minor"/>
    </font>
    <font>
      <sz val="6"/>
      <name val="游ゴシック"/>
      <family val="2"/>
      <charset val="128"/>
      <scheme val="minor"/>
    </font>
    <font>
      <sz val="14"/>
      <color theme="1"/>
      <name val="ＭＳ ゴシック"/>
      <family val="3"/>
      <charset val="128"/>
    </font>
    <font>
      <sz val="11"/>
      <color theme="1"/>
      <name val="游ゴシック"/>
      <family val="2"/>
      <charset val="128"/>
      <scheme val="minor"/>
    </font>
    <font>
      <sz val="11"/>
      <color theme="1"/>
      <name val="游ゴシック"/>
      <family val="3"/>
      <charset val="128"/>
      <scheme val="minor"/>
    </font>
    <font>
      <sz val="14"/>
      <name val="HGｺﾞｼｯｸM"/>
      <family val="3"/>
      <charset val="128"/>
    </font>
    <font>
      <sz val="11"/>
      <color theme="1"/>
      <name val="HGｺﾞｼｯｸM"/>
      <family val="3"/>
      <charset val="128"/>
    </font>
    <font>
      <sz val="11"/>
      <color theme="1"/>
      <name val="ＭＳ Ｐゴシック"/>
      <family val="3"/>
      <charset val="128"/>
    </font>
    <font>
      <sz val="9"/>
      <name val="HGｺﾞｼｯｸM"/>
      <family val="3"/>
      <charset val="128"/>
    </font>
    <font>
      <sz val="11"/>
      <name val="HGｺﾞｼｯｸM"/>
      <family val="3"/>
      <charset val="128"/>
    </font>
    <font>
      <sz val="6"/>
      <name val="ＭＳ Ｐゴシック"/>
      <family val="3"/>
      <charset val="128"/>
    </font>
    <font>
      <b/>
      <sz val="14"/>
      <name val="HGｺﾞｼｯｸM"/>
      <family val="3"/>
      <charset val="128"/>
    </font>
    <font>
      <sz val="11"/>
      <name val="ＭＳ Ｐゴシック"/>
      <family val="3"/>
      <charset val="128"/>
    </font>
    <font>
      <sz val="10"/>
      <name val="HGｺﾞｼｯｸM"/>
      <family val="3"/>
      <charset val="128"/>
    </font>
    <font>
      <sz val="10"/>
      <name val="ＭＳ Ｐゴシック"/>
      <family val="3"/>
      <charset val="128"/>
    </font>
    <font>
      <sz val="14"/>
      <name val="ＭＳ ゴシック"/>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sz val="6"/>
      <name val="游ゴシック"/>
      <family val="3"/>
      <charset val="128"/>
      <scheme val="minor"/>
    </font>
    <font>
      <sz val="14"/>
      <name val="ＭＳ Ｐゴシック"/>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sz val="11"/>
      <name val="游ゴシック"/>
      <family val="3"/>
      <charset val="128"/>
      <scheme val="minor"/>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12"/>
      <name val="ＭＳ ゴシック"/>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9"/>
      <name val="ＭＳ ゴシック"/>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1"/>
      <name val="ＭＳ ゴシック"/>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sz val="12"/>
      <name val="ＭＳ Ｐゴシック"/>
      <family val="3"/>
      <charset val="128"/>
    </font>
    <font>
      <u/>
      <sz val="11"/>
      <name val="HGｺﾞｼｯｸM"/>
      <family val="3"/>
      <charset val="128"/>
    </font>
    <font>
      <sz val="16"/>
      <name val="HGｺﾞｼｯｸM"/>
      <family val="3"/>
      <charset val="128"/>
    </font>
    <font>
      <b/>
      <sz val="12"/>
      <name val="ＭＳ Ｐゴシック"/>
      <family val="3"/>
      <charset val="128"/>
    </font>
    <font>
      <u/>
      <sz val="11"/>
      <color theme="10"/>
      <name val="游ゴシック"/>
      <family val="2"/>
      <charset val="128"/>
      <scheme val="minor"/>
    </font>
    <font>
      <b/>
      <sz val="12"/>
      <color theme="1"/>
      <name val="ＭＳ ゴシック"/>
      <family val="3"/>
      <charset val="128"/>
    </font>
    <font>
      <b/>
      <sz val="16"/>
      <color theme="1"/>
      <name val="ＭＳ ゴシック"/>
      <family val="3"/>
      <charset val="128"/>
    </font>
    <font>
      <sz val="10"/>
      <color theme="1"/>
      <name val="ＭＳ ゴシック"/>
      <family val="3"/>
      <charset val="128"/>
    </font>
    <font>
      <b/>
      <sz val="16"/>
      <name val="ＭＳ ゴシック"/>
      <family val="3"/>
      <charset val="128"/>
    </font>
    <font>
      <sz val="11"/>
      <color theme="1"/>
      <name val="ＭＳ ゴシック"/>
      <family val="3"/>
      <charset val="128"/>
    </font>
    <font>
      <sz val="6"/>
      <name val="ＭＳ ゴシック"/>
      <family val="3"/>
      <charset val="128"/>
    </font>
    <font>
      <sz val="16"/>
      <name val="ＭＳ ゴシック"/>
      <family val="3"/>
      <charset val="128"/>
    </font>
    <font>
      <b/>
      <sz val="14"/>
      <color theme="1"/>
      <name val="ＭＳ ゴシック"/>
      <family val="3"/>
      <charset val="128"/>
    </font>
    <font>
      <sz val="10"/>
      <name val="ＭＳ ゴシック"/>
      <family val="3"/>
      <charset val="128"/>
    </font>
    <font>
      <sz val="10"/>
      <color rgb="FFFF0000"/>
      <name val="ＭＳ ゴシック"/>
      <family val="3"/>
      <charset val="128"/>
    </font>
    <font>
      <sz val="11"/>
      <color indexed="10"/>
      <name val="ＭＳ ゴシック"/>
      <family val="3"/>
      <charset val="128"/>
    </font>
    <font>
      <b/>
      <sz val="16"/>
      <name val="ＭＳ Ｐゴシック"/>
      <family val="3"/>
      <charset val="128"/>
    </font>
    <font>
      <sz val="16"/>
      <color theme="1"/>
      <name val="ＭＳ ゴシック"/>
      <family val="3"/>
      <charset val="128"/>
    </font>
    <font>
      <b/>
      <sz val="12"/>
      <name val="ＭＳ ゴシック"/>
      <family val="3"/>
      <charset val="128"/>
    </font>
    <font>
      <sz val="12"/>
      <name val="ＭＳ 明朝"/>
      <family val="1"/>
      <charset val="128"/>
    </font>
    <font>
      <sz val="10"/>
      <color indexed="8"/>
      <name val="ＭＳ Ｐゴシック"/>
      <family val="3"/>
      <charset val="128"/>
    </font>
    <font>
      <sz val="11"/>
      <color indexed="8"/>
      <name val="ＭＳ Ｐゴシック"/>
      <family val="3"/>
      <charset val="128"/>
    </font>
    <font>
      <b/>
      <sz val="9"/>
      <color indexed="81"/>
      <name val="ＭＳ Ｐゴシック"/>
      <family val="3"/>
      <charset val="128"/>
    </font>
    <font>
      <b/>
      <sz val="14"/>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8"/>
      <name val="ＭＳ ゴシック"/>
      <family val="3"/>
      <charset val="128"/>
    </font>
    <font>
      <sz val="14"/>
      <color indexed="12"/>
      <name val="ＭＳ ゴシック"/>
      <family val="3"/>
      <charset val="128"/>
    </font>
    <font>
      <sz val="14"/>
      <color indexed="12"/>
      <name val="ＭＳ 明朝"/>
      <family val="1"/>
      <charset val="128"/>
    </font>
    <font>
      <sz val="14"/>
      <name val="ＭＳ 明朝"/>
      <family val="1"/>
      <charset val="128"/>
    </font>
    <font>
      <sz val="11"/>
      <color indexed="12"/>
      <name val="ＭＳ 明朝"/>
      <family val="1"/>
      <charset val="128"/>
    </font>
    <font>
      <sz val="9"/>
      <color indexed="81"/>
      <name val="ＭＳ Ｐゴシック"/>
      <family val="3"/>
      <charset val="128"/>
    </font>
    <font>
      <b/>
      <sz val="14"/>
      <name val="ＭＳ ゴシック"/>
      <family val="3"/>
      <charset val="128"/>
    </font>
    <font>
      <sz val="14"/>
      <name val="游ゴシック"/>
      <family val="3"/>
      <charset val="128"/>
      <scheme val="minor"/>
    </font>
    <font>
      <sz val="10"/>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name val="ＭＳ 明朝"/>
      <family val="1"/>
      <charset val="128"/>
    </font>
    <font>
      <sz val="12"/>
      <color theme="1"/>
      <name val="ＭＳ ゴシック"/>
      <family val="3"/>
      <charset val="128"/>
    </font>
    <font>
      <sz val="9"/>
      <color theme="1"/>
      <name val="ＭＳ ゴシック"/>
      <family val="3"/>
      <charset val="128"/>
    </font>
    <font>
      <sz val="10"/>
      <color theme="1"/>
      <name val="ＭＳ Ｐゴシック"/>
      <family val="3"/>
      <charset val="128"/>
    </font>
    <font>
      <sz val="11"/>
      <color rgb="FFFF0000"/>
      <name val="ＭＳ ゴシック"/>
      <family val="3"/>
      <charset val="128"/>
    </font>
    <font>
      <sz val="11"/>
      <color indexed="12"/>
      <name val="ＭＳ Ｐゴシック"/>
      <family val="3"/>
      <charset val="128"/>
    </font>
    <font>
      <sz val="12"/>
      <color indexed="8"/>
      <name val="ＭＳ Ｐゴシック"/>
      <family val="3"/>
      <charset val="128"/>
    </font>
    <font>
      <sz val="10"/>
      <name val="Meiryo UI"/>
      <family val="3"/>
      <charset val="128"/>
    </font>
    <font>
      <sz val="9"/>
      <name val="Meiryo UI"/>
      <family val="3"/>
      <charset val="128"/>
    </font>
    <font>
      <sz val="11"/>
      <name val="Meiryo UI"/>
      <family val="3"/>
      <charset val="128"/>
    </font>
    <font>
      <sz val="12"/>
      <name val="Meiryo UI"/>
      <family val="3"/>
      <charset val="128"/>
    </font>
    <font>
      <sz val="14"/>
      <name val="Meiryo UI"/>
      <family val="3"/>
      <charset val="128"/>
    </font>
    <font>
      <b/>
      <sz val="10"/>
      <name val="Meiryo UI"/>
      <family val="3"/>
      <charset val="128"/>
    </font>
    <font>
      <b/>
      <sz val="12"/>
      <name val="Meiryo UI"/>
      <family val="3"/>
      <charset val="128"/>
    </font>
    <font>
      <sz val="12"/>
      <color rgb="FFFF0000"/>
      <name val="ＭＳ ゴシック"/>
      <family val="3"/>
      <charset val="128"/>
    </font>
    <font>
      <u/>
      <sz val="16"/>
      <color theme="10"/>
      <name val="游ゴシック"/>
      <family val="3"/>
      <charset val="128"/>
      <scheme val="minor"/>
    </font>
    <font>
      <sz val="8"/>
      <name val="HGSｺﾞｼｯｸM"/>
      <family val="3"/>
      <charset val="128"/>
    </font>
    <font>
      <b/>
      <sz val="11"/>
      <name val="HGSｺﾞｼｯｸM"/>
      <family val="3"/>
      <charset val="128"/>
    </font>
    <font>
      <sz val="16"/>
      <color theme="1"/>
      <name val="游ゴシック"/>
      <family val="3"/>
      <charset val="128"/>
      <scheme val="minor"/>
    </font>
    <font>
      <sz val="12"/>
      <color theme="1"/>
      <name val="游ゴシック"/>
      <family val="3"/>
      <charset val="128"/>
      <scheme val="minor"/>
    </font>
    <font>
      <sz val="9"/>
      <color theme="1"/>
      <name val="游ゴシック"/>
      <family val="3"/>
      <charset val="128"/>
      <scheme val="minor"/>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9"/>
      <color indexed="8"/>
      <name val="ＭＳ Ｐゴシック"/>
      <family val="3"/>
      <charset val="128"/>
    </font>
    <font>
      <sz val="10"/>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b/>
      <sz val="20"/>
      <color theme="1"/>
      <name val="ＭＳ ゴシック"/>
      <family val="3"/>
      <charset val="128"/>
    </font>
    <font>
      <sz val="6"/>
      <color theme="1"/>
      <name val="ＭＳ 明朝"/>
      <family val="1"/>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indexed="8"/>
      <name val="HGｺﾞｼｯｸM"/>
      <family val="3"/>
      <charset val="128"/>
    </font>
    <font>
      <sz val="12"/>
      <color indexed="8"/>
      <name val="HGｺﾞｼｯｸM"/>
      <family val="3"/>
      <charset val="128"/>
    </font>
    <font>
      <sz val="11"/>
      <color indexed="8"/>
      <name val="HGｺﾞｼｯｸM"/>
      <family val="3"/>
      <charset val="128"/>
    </font>
    <font>
      <sz val="10"/>
      <color theme="1"/>
      <name val="HGｺﾞｼｯｸM"/>
      <family val="3"/>
      <charset val="128"/>
    </font>
    <font>
      <sz val="12"/>
      <color theme="1"/>
      <name val="ＭＳ 明朝"/>
      <family val="1"/>
      <charset val="128"/>
    </font>
    <font>
      <b/>
      <sz val="8"/>
      <color rgb="FFFF0000"/>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2"/>
      <color indexed="8"/>
      <name val="ＭＳ ゴシック"/>
      <family val="3"/>
      <charset val="128"/>
    </font>
    <font>
      <sz val="14"/>
      <color indexed="8"/>
      <name val="ＭＳ ゴシック"/>
      <family val="3"/>
      <charset val="128"/>
    </font>
    <font>
      <b/>
      <sz val="14"/>
      <color indexed="8"/>
      <name val="HGｺﾞｼｯｸM"/>
      <family val="3"/>
      <charset val="128"/>
    </font>
    <font>
      <sz val="14"/>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b/>
      <sz val="16"/>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b/>
      <sz val="16"/>
      <name val="游ゴシック"/>
      <family val="3"/>
      <charset val="128"/>
      <scheme val="minor"/>
    </font>
    <font>
      <sz val="20"/>
      <name val="HGｺﾞｼｯｸM"/>
      <family val="3"/>
      <charset val="128"/>
    </font>
    <font>
      <b/>
      <sz val="11"/>
      <color theme="1"/>
      <name val="ＭＳ Ｐゴシック"/>
      <family val="3"/>
      <charset val="128"/>
    </font>
    <font>
      <sz val="20"/>
      <color theme="1"/>
      <name val="HGｺﾞｼｯｸM"/>
      <family val="3"/>
      <charset val="128"/>
    </font>
    <font>
      <sz val="16"/>
      <color theme="1"/>
      <name val="HGｺﾞｼｯｸM"/>
      <family val="3"/>
      <charset val="128"/>
    </font>
    <font>
      <b/>
      <sz val="11"/>
      <color theme="1"/>
      <name val="HGｺﾞｼｯｸM"/>
      <family val="3"/>
      <charset val="128"/>
    </font>
    <font>
      <u/>
      <sz val="16"/>
      <color theme="10"/>
      <name val="游ゴシック"/>
      <family val="2"/>
      <charset val="128"/>
      <scheme val="minor"/>
    </font>
    <font>
      <b/>
      <sz val="12"/>
      <name val="HGｺﾞｼｯｸM"/>
      <family val="3"/>
      <charset val="128"/>
    </font>
    <font>
      <sz val="6"/>
      <name val="HGｺﾞｼｯｸM"/>
      <family val="3"/>
      <charset val="128"/>
    </font>
    <font>
      <sz val="10"/>
      <name val="Microsoft YaHei"/>
      <family val="3"/>
      <charset val="134"/>
    </font>
    <font>
      <sz val="14"/>
      <color theme="1"/>
      <name val="HGｺﾞｼｯｸM"/>
      <family val="3"/>
      <charset val="128"/>
    </font>
    <font>
      <sz val="11"/>
      <color theme="1"/>
      <name val="游明朝"/>
      <family val="1"/>
      <charset val="128"/>
    </font>
    <font>
      <sz val="14"/>
      <color theme="1"/>
      <name val="游明朝"/>
      <family val="1"/>
      <charset val="128"/>
    </font>
    <font>
      <u/>
      <sz val="14"/>
      <color theme="10"/>
      <name val="游ゴシック"/>
      <family val="3"/>
      <charset val="128"/>
      <scheme val="minor"/>
    </font>
  </fonts>
  <fills count="19">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bgColor indexed="64"/>
      </patternFill>
    </fill>
    <fill>
      <patternFill patternType="solid">
        <fgColor rgb="FF00B0F0"/>
        <bgColor indexed="64"/>
      </patternFill>
    </fill>
    <fill>
      <patternFill patternType="solid">
        <fgColor rgb="FFCCECFF"/>
        <bgColor indexed="64"/>
      </patternFill>
    </fill>
    <fill>
      <patternFill patternType="solid">
        <fgColor indexed="41"/>
        <bgColor indexed="64"/>
      </patternFill>
    </fill>
    <fill>
      <patternFill patternType="solid">
        <fgColor rgb="FFD9D9D9"/>
        <bgColor indexed="64"/>
      </patternFill>
    </fill>
    <fill>
      <patternFill patternType="solid">
        <fgColor indexed="27"/>
        <bgColor indexed="64"/>
      </patternFill>
    </fill>
    <fill>
      <patternFill patternType="solid">
        <fgColor indexed="43"/>
        <bgColor indexed="64"/>
      </patternFill>
    </fill>
    <fill>
      <patternFill patternType="solid">
        <fgColor rgb="FFCCFFFF"/>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6" tint="0.79998168889431442"/>
        <bgColor indexed="64"/>
      </patternFill>
    </fill>
  </fills>
  <borders count="270">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dashed">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top style="medium">
        <color indexed="64"/>
      </top>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auto="1"/>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medium">
        <color indexed="64"/>
      </top>
      <bottom style="medium">
        <color indexed="64"/>
      </bottom>
      <diagonal/>
    </border>
    <border>
      <left/>
      <right style="dashed">
        <color indexed="64"/>
      </right>
      <top style="thin">
        <color indexed="64"/>
      </top>
      <bottom/>
      <diagonal/>
    </border>
    <border>
      <left style="dashed">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style="double">
        <color indexed="64"/>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medium">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style="hair">
        <color indexed="64"/>
      </right>
      <top style="medium">
        <color indexed="64"/>
      </top>
      <bottom style="medium">
        <color indexed="64"/>
      </bottom>
      <diagonal/>
    </border>
  </borders>
  <cellStyleXfs count="18">
    <xf numFmtId="0" fontId="0" fillId="0" borderId="0">
      <alignment vertical="center"/>
    </xf>
    <xf numFmtId="0" fontId="4" fillId="0" borderId="0">
      <alignment vertical="center"/>
    </xf>
    <xf numFmtId="0" fontId="12" fillId="0" borderId="0">
      <alignment vertical="center"/>
    </xf>
    <xf numFmtId="0" fontId="12" fillId="0" borderId="0">
      <alignment vertical="center"/>
    </xf>
    <xf numFmtId="38" fontId="38" fillId="0" borderId="0" applyFont="0" applyFill="0" applyBorder="0" applyAlignment="0" applyProtection="0"/>
    <xf numFmtId="0" fontId="12" fillId="0" borderId="0">
      <alignment vertical="center"/>
    </xf>
    <xf numFmtId="0" fontId="4" fillId="0" borderId="0">
      <alignment vertical="center"/>
    </xf>
    <xf numFmtId="0" fontId="12" fillId="0" borderId="0"/>
    <xf numFmtId="0" fontId="43" fillId="0" borderId="0">
      <alignment vertical="center"/>
    </xf>
    <xf numFmtId="0" fontId="3" fillId="0" borderId="0">
      <alignment vertical="center"/>
    </xf>
    <xf numFmtId="0" fontId="56" fillId="0" borderId="0" applyNumberFormat="0" applyFill="0" applyBorder="0" applyAlignment="0" applyProtection="0">
      <alignment vertical="center"/>
    </xf>
    <xf numFmtId="0" fontId="3" fillId="0" borderId="0">
      <alignment vertical="center"/>
    </xf>
    <xf numFmtId="0" fontId="12" fillId="0" borderId="0">
      <alignment vertical="center"/>
    </xf>
    <xf numFmtId="0" fontId="4" fillId="0" borderId="0">
      <alignment vertical="center"/>
    </xf>
    <xf numFmtId="9" fontId="12" fillId="0" borderId="0" applyFont="0" applyFill="0" applyBorder="0" applyAlignment="0" applyProtection="0">
      <alignment vertical="center"/>
    </xf>
    <xf numFmtId="9" fontId="3" fillId="0" borderId="0" applyFont="0" applyFill="0" applyBorder="0" applyAlignment="0" applyProtection="0">
      <alignment vertical="center"/>
    </xf>
    <xf numFmtId="0" fontId="12" fillId="0" borderId="0"/>
    <xf numFmtId="0" fontId="12" fillId="0" borderId="0">
      <alignment vertical="center"/>
    </xf>
  </cellStyleXfs>
  <cellXfs count="3241">
    <xf numFmtId="0" fontId="0" fillId="0" borderId="0" xfId="0">
      <alignment vertical="center"/>
    </xf>
    <xf numFmtId="0" fontId="2" fillId="0" borderId="0" xfId="0" applyFont="1">
      <alignment vertical="center"/>
    </xf>
    <xf numFmtId="0" fontId="16" fillId="0" borderId="0" xfId="0" applyFont="1">
      <alignment vertical="center"/>
    </xf>
    <xf numFmtId="0" fontId="17" fillId="0" borderId="0" xfId="1" applyFont="1" applyBorder="1" applyAlignment="1">
      <alignment horizontal="left" vertical="center"/>
    </xf>
    <xf numFmtId="0" fontId="17" fillId="0" borderId="0" xfId="1" applyFont="1" applyAlignment="1">
      <alignment horizontal="left" vertical="center"/>
    </xf>
    <xf numFmtId="0" fontId="15" fillId="0" borderId="0" xfId="1" applyFont="1" applyBorder="1" applyAlignment="1">
      <alignment horizontal="left" vertical="center"/>
    </xf>
    <xf numFmtId="0" fontId="17" fillId="0" borderId="0" xfId="1" applyFont="1" applyBorder="1" applyAlignment="1">
      <alignment vertical="top"/>
    </xf>
    <xf numFmtId="0" fontId="17" fillId="0" borderId="0" xfId="1" applyFont="1" applyAlignment="1">
      <alignment vertical="center"/>
    </xf>
    <xf numFmtId="0" fontId="17" fillId="0" borderId="11" xfId="1" applyFont="1" applyBorder="1" applyAlignment="1">
      <alignment horizontal="center" vertical="center"/>
    </xf>
    <xf numFmtId="0" fontId="18" fillId="0" borderId="11" xfId="1" applyFont="1" applyBorder="1" applyAlignment="1">
      <alignment horizontal="left" vertical="center"/>
    </xf>
    <xf numFmtId="0" fontId="17" fillId="0" borderId="13" xfId="1" applyFont="1" applyBorder="1" applyAlignment="1">
      <alignment horizontal="left" vertical="center"/>
    </xf>
    <xf numFmtId="0" fontId="17" fillId="0" borderId="11" xfId="1" applyFont="1" applyBorder="1" applyAlignment="1">
      <alignment horizontal="left" vertical="center"/>
    </xf>
    <xf numFmtId="0" fontId="17" fillId="0" borderId="12" xfId="1" applyFont="1" applyBorder="1" applyAlignment="1">
      <alignment horizontal="left" vertical="center"/>
    </xf>
    <xf numFmtId="0" fontId="17" fillId="0" borderId="7" xfId="1" applyFont="1" applyBorder="1" applyAlignment="1">
      <alignment horizontal="left" vertical="center"/>
    </xf>
    <xf numFmtId="0" fontId="17" fillId="0" borderId="8" xfId="1" applyFont="1" applyBorder="1" applyAlignment="1">
      <alignment horizontal="left" vertical="center"/>
    </xf>
    <xf numFmtId="0" fontId="17" fillId="0" borderId="9" xfId="1" applyFont="1" applyBorder="1" applyAlignment="1">
      <alignment horizontal="center" vertical="center"/>
    </xf>
    <xf numFmtId="0" fontId="20" fillId="0" borderId="0" xfId="1" applyFont="1" applyBorder="1" applyAlignment="1">
      <alignment horizontal="left" vertical="center"/>
    </xf>
    <xf numFmtId="0" fontId="21" fillId="0" borderId="17" xfId="1" applyFont="1" applyBorder="1" applyAlignment="1">
      <alignment horizontal="left" vertical="center"/>
    </xf>
    <xf numFmtId="0" fontId="17" fillId="0" borderId="17" xfId="1" applyFont="1" applyBorder="1" applyAlignment="1">
      <alignment horizontal="left" vertical="center"/>
    </xf>
    <xf numFmtId="0" fontId="17" fillId="0" borderId="23" xfId="1" applyFont="1" applyBorder="1" applyAlignment="1">
      <alignment horizontal="left" vertical="center"/>
    </xf>
    <xf numFmtId="0" fontId="17" fillId="0" borderId="24" xfId="1" applyFont="1" applyBorder="1" applyAlignment="1">
      <alignment horizontal="left" vertical="center"/>
    </xf>
    <xf numFmtId="0" fontId="17" fillId="0" borderId="16" xfId="1" applyFont="1" applyBorder="1" applyAlignment="1">
      <alignment horizontal="left" vertical="center"/>
    </xf>
    <xf numFmtId="0" fontId="17" fillId="0" borderId="20" xfId="1" applyFont="1" applyBorder="1" applyAlignment="1">
      <alignment horizontal="left" vertical="center"/>
    </xf>
    <xf numFmtId="0" fontId="17" fillId="0" borderId="21" xfId="1" applyFont="1" applyBorder="1" applyAlignment="1">
      <alignment horizontal="left" vertical="center"/>
    </xf>
    <xf numFmtId="0" fontId="24" fillId="0" borderId="0" xfId="0" applyFont="1">
      <alignment vertical="center"/>
    </xf>
    <xf numFmtId="0" fontId="7" fillId="0" borderId="0" xfId="0" applyFont="1">
      <alignment vertical="center"/>
    </xf>
    <xf numFmtId="0" fontId="25" fillId="0" borderId="0" xfId="0" applyFont="1" applyAlignment="1">
      <alignment horizontal="right" vertical="center"/>
    </xf>
    <xf numFmtId="0" fontId="7" fillId="0" borderId="0" xfId="0" applyFont="1" applyAlignment="1">
      <alignment horizontal="right" vertical="center"/>
    </xf>
    <xf numFmtId="0" fontId="25" fillId="0" borderId="0" xfId="0" applyFont="1">
      <alignment vertical="center"/>
    </xf>
    <xf numFmtId="0" fontId="27" fillId="0" borderId="0" xfId="0" applyFont="1">
      <alignment vertical="center"/>
    </xf>
    <xf numFmtId="0" fontId="24" fillId="0" borderId="0" xfId="0" applyFont="1" applyAlignment="1">
      <alignment horizontal="center" vertical="center"/>
    </xf>
    <xf numFmtId="0" fontId="28" fillId="0" borderId="7" xfId="0" applyFont="1" applyBorder="1" applyAlignment="1">
      <alignment horizontal="center" vertical="center"/>
    </xf>
    <xf numFmtId="0" fontId="28" fillId="0" borderId="0" xfId="0" applyFont="1" applyBorder="1" applyAlignment="1">
      <alignment horizontal="center" vertical="center"/>
    </xf>
    <xf numFmtId="0" fontId="28" fillId="0" borderId="0" xfId="0" applyFont="1" applyBorder="1" applyAlignment="1">
      <alignment horizontal="left" vertical="center"/>
    </xf>
    <xf numFmtId="0" fontId="25" fillId="0" borderId="0" xfId="0" applyFont="1" applyBorder="1" applyAlignment="1">
      <alignment horizontal="left" vertical="center" wrapText="1"/>
    </xf>
    <xf numFmtId="0" fontId="25" fillId="0" borderId="0" xfId="0" applyFont="1" applyBorder="1" applyAlignment="1">
      <alignment horizontal="center" vertical="center"/>
    </xf>
    <xf numFmtId="0" fontId="28" fillId="0" borderId="0" xfId="0" applyFont="1">
      <alignment vertical="center"/>
    </xf>
    <xf numFmtId="0" fontId="28" fillId="2" borderId="10" xfId="0" applyFont="1" applyFill="1" applyBorder="1" applyAlignment="1">
      <alignment horizontal="centerContinuous" vertical="center"/>
    </xf>
    <xf numFmtId="0" fontId="28" fillId="2" borderId="15" xfId="0" applyFont="1" applyFill="1" applyBorder="1" applyAlignment="1">
      <alignment horizontal="center" vertical="center"/>
    </xf>
    <xf numFmtId="0" fontId="14" fillId="0" borderId="0" xfId="0" applyFont="1">
      <alignment vertical="center"/>
    </xf>
    <xf numFmtId="0" fontId="14" fillId="0" borderId="0" xfId="0" applyFont="1" applyAlignment="1">
      <alignment horizontal="left" vertical="center"/>
    </xf>
    <xf numFmtId="0" fontId="28" fillId="0" borderId="0" xfId="1" applyFont="1" applyBorder="1" applyAlignment="1">
      <alignment horizontal="left" vertical="center"/>
    </xf>
    <xf numFmtId="0" fontId="28" fillId="0" borderId="0" xfId="1" applyFont="1" applyAlignment="1">
      <alignment horizontal="left" vertical="center"/>
    </xf>
    <xf numFmtId="0" fontId="28" fillId="0" borderId="21" xfId="1" applyFont="1" applyBorder="1" applyAlignment="1">
      <alignment horizontal="left" vertical="center"/>
    </xf>
    <xf numFmtId="0" fontId="29" fillId="0" borderId="0" xfId="1" applyFont="1" applyAlignment="1">
      <alignment horizontal="left" vertical="center"/>
    </xf>
    <xf numFmtId="0" fontId="15" fillId="0" borderId="0" xfId="1" applyFont="1" applyAlignment="1">
      <alignment horizontal="left" vertical="center"/>
    </xf>
    <xf numFmtId="0" fontId="28" fillId="0" borderId="0" xfId="1" applyFont="1" applyAlignment="1">
      <alignment vertical="top"/>
    </xf>
    <xf numFmtId="0" fontId="32" fillId="0" borderId="8" xfId="1" applyFont="1" applyBorder="1">
      <alignment vertical="center"/>
    </xf>
    <xf numFmtId="0" fontId="32" fillId="0" borderId="9" xfId="1" applyFont="1" applyBorder="1">
      <alignment vertical="center"/>
    </xf>
    <xf numFmtId="0" fontId="28" fillId="0" borderId="0" xfId="1" applyFont="1">
      <alignment vertical="center"/>
    </xf>
    <xf numFmtId="0" fontId="28" fillId="0" borderId="13" xfId="1" applyFont="1" applyBorder="1" applyAlignment="1">
      <alignment horizontal="left" vertical="center"/>
    </xf>
    <xf numFmtId="0" fontId="28" fillId="0" borderId="11" xfId="1" applyFont="1" applyBorder="1" applyAlignment="1">
      <alignment horizontal="left" vertical="center"/>
    </xf>
    <xf numFmtId="0" fontId="28" fillId="0" borderId="20" xfId="1" applyFont="1" applyBorder="1" applyAlignment="1">
      <alignment horizontal="left" vertical="center"/>
    </xf>
    <xf numFmtId="0" fontId="28" fillId="0" borderId="12" xfId="1" applyFont="1" applyBorder="1" applyAlignment="1">
      <alignment horizontal="left" vertical="center"/>
    </xf>
    <xf numFmtId="0" fontId="28" fillId="0" borderId="16" xfId="1" applyFont="1" applyBorder="1" applyAlignment="1">
      <alignment horizontal="left" vertical="center"/>
    </xf>
    <xf numFmtId="0" fontId="28" fillId="0" borderId="17" xfId="1" applyFont="1" applyBorder="1" applyAlignment="1">
      <alignment horizontal="left" vertical="center"/>
    </xf>
    <xf numFmtId="0" fontId="28" fillId="0" borderId="18" xfId="1" applyFont="1" applyBorder="1" applyAlignment="1">
      <alignment horizontal="left" vertical="center"/>
    </xf>
    <xf numFmtId="0" fontId="28" fillId="0" borderId="0" xfId="1" applyFont="1" applyAlignment="1">
      <alignment horizontal="center" vertical="center"/>
    </xf>
    <xf numFmtId="0" fontId="29" fillId="0" borderId="0" xfId="1" applyFont="1" applyBorder="1" applyAlignment="1">
      <alignment horizontal="left" vertical="center"/>
    </xf>
    <xf numFmtId="0" fontId="34" fillId="0" borderId="0" xfId="2" applyFont="1">
      <alignment vertical="center"/>
    </xf>
    <xf numFmtId="0" fontId="15" fillId="0" borderId="0" xfId="2" applyFont="1">
      <alignment vertical="center"/>
    </xf>
    <xf numFmtId="0" fontId="24" fillId="0" borderId="0" xfId="3" applyFont="1" applyAlignment="1">
      <alignment horizontal="center" vertical="center"/>
    </xf>
    <xf numFmtId="0" fontId="5" fillId="0" borderId="0" xfId="3" applyFont="1" applyAlignment="1">
      <alignment horizontal="center" vertical="center"/>
    </xf>
    <xf numFmtId="0" fontId="9" fillId="0" borderId="0" xfId="3" applyFont="1">
      <alignment vertical="center"/>
    </xf>
    <xf numFmtId="0" fontId="12" fillId="0" borderId="0" xfId="3" applyFont="1">
      <alignment vertical="center"/>
    </xf>
    <xf numFmtId="0" fontId="35" fillId="0" borderId="0" xfId="2" applyFont="1">
      <alignment vertical="center"/>
    </xf>
    <xf numFmtId="176" fontId="35" fillId="0" borderId="37" xfId="2" applyNumberFormat="1" applyFont="1" applyBorder="1">
      <alignment vertical="center"/>
    </xf>
    <xf numFmtId="176" fontId="35" fillId="0" borderId="38" xfId="2" applyNumberFormat="1" applyFont="1" applyBorder="1">
      <alignment vertical="center"/>
    </xf>
    <xf numFmtId="178" fontId="34" fillId="0" borderId="0" xfId="2" applyNumberFormat="1" applyFont="1">
      <alignment vertical="center"/>
    </xf>
    <xf numFmtId="0" fontId="35" fillId="0" borderId="35" xfId="2" applyFont="1" applyBorder="1">
      <alignment vertical="center"/>
    </xf>
    <xf numFmtId="177" fontId="35" fillId="0" borderId="43" xfId="2" applyNumberFormat="1" applyFont="1" applyBorder="1">
      <alignment vertical="center"/>
    </xf>
    <xf numFmtId="177" fontId="35" fillId="0" borderId="49" xfId="2" applyNumberFormat="1" applyFont="1" applyBorder="1">
      <alignment vertical="center"/>
    </xf>
    <xf numFmtId="0" fontId="35" fillId="0" borderId="0" xfId="2" applyFont="1" applyAlignment="1">
      <alignment vertical="center" shrinkToFit="1"/>
    </xf>
    <xf numFmtId="0" fontId="35" fillId="0" borderId="0" xfId="2" applyFont="1" applyAlignment="1">
      <alignment horizontal="center" vertical="center"/>
    </xf>
    <xf numFmtId="179" fontId="35" fillId="0" borderId="61" xfId="2" applyNumberFormat="1" applyFont="1" applyBorder="1">
      <alignment vertical="center"/>
    </xf>
    <xf numFmtId="179" fontId="35" fillId="0" borderId="62" xfId="2" applyNumberFormat="1" applyFont="1" applyBorder="1">
      <alignment vertical="center"/>
    </xf>
    <xf numFmtId="179" fontId="35" fillId="0" borderId="66" xfId="2" applyNumberFormat="1" applyFont="1" applyBorder="1">
      <alignment vertical="center"/>
    </xf>
    <xf numFmtId="179" fontId="35" fillId="0" borderId="67" xfId="2" applyNumberFormat="1" applyFont="1" applyBorder="1">
      <alignment vertical="center"/>
    </xf>
    <xf numFmtId="0" fontId="34" fillId="0" borderId="0" xfId="2" applyFont="1" applyBorder="1">
      <alignment vertical="center"/>
    </xf>
    <xf numFmtId="0" fontId="35" fillId="0" borderId="0" xfId="2" applyFont="1" applyBorder="1" applyAlignment="1">
      <alignment horizontal="center" vertical="center"/>
    </xf>
    <xf numFmtId="176" fontId="35" fillId="0" borderId="0" xfId="2" applyNumberFormat="1" applyFont="1" applyBorder="1" applyAlignment="1" applyProtection="1">
      <alignment horizontal="right" vertical="center"/>
      <protection locked="0"/>
    </xf>
    <xf numFmtId="179" fontId="35" fillId="0" borderId="0" xfId="2" applyNumberFormat="1" applyFont="1" applyBorder="1">
      <alignment vertical="center"/>
    </xf>
    <xf numFmtId="179" fontId="35" fillId="0" borderId="0" xfId="2" applyNumberFormat="1" applyFont="1" applyBorder="1" applyAlignment="1">
      <alignment horizontal="center" vertical="center"/>
    </xf>
    <xf numFmtId="0" fontId="35" fillId="0" borderId="76" xfId="2" applyFont="1" applyBorder="1" applyAlignment="1">
      <alignment horizontal="center" vertical="center" shrinkToFit="1"/>
    </xf>
    <xf numFmtId="0" fontId="35" fillId="0" borderId="15" xfId="2" applyFont="1" applyBorder="1" applyAlignment="1" applyProtection="1">
      <alignment horizontal="center" vertical="center"/>
      <protection locked="0"/>
    </xf>
    <xf numFmtId="0" fontId="35" fillId="0" borderId="78" xfId="2" applyFont="1" applyBorder="1" applyAlignment="1">
      <alignment horizontal="center" vertical="center" shrinkToFit="1"/>
    </xf>
    <xf numFmtId="0" fontId="35" fillId="0" borderId="79" xfId="2" applyFont="1" applyBorder="1" applyAlignment="1" applyProtection="1">
      <alignment horizontal="center" vertical="center"/>
      <protection locked="0"/>
    </xf>
    <xf numFmtId="0" fontId="39" fillId="0" borderId="0" xfId="2" applyFont="1">
      <alignment vertical="center"/>
    </xf>
    <xf numFmtId="0" fontId="39" fillId="0" borderId="0" xfId="2" applyFont="1" applyAlignment="1">
      <alignment vertical="center" wrapText="1"/>
    </xf>
    <xf numFmtId="0" fontId="39" fillId="0" borderId="0" xfId="2" applyFont="1" applyAlignment="1">
      <alignment horizontal="right" vertical="center"/>
    </xf>
    <xf numFmtId="0" fontId="28" fillId="0" borderId="0" xfId="5" applyFont="1">
      <alignment vertical="center"/>
    </xf>
    <xf numFmtId="0" fontId="15" fillId="0" borderId="0" xfId="5" applyFont="1">
      <alignment vertical="center"/>
    </xf>
    <xf numFmtId="0" fontId="25" fillId="0" borderId="12" xfId="6" applyFont="1" applyBorder="1" applyAlignment="1">
      <alignment horizontal="left" vertical="center"/>
    </xf>
    <xf numFmtId="0" fontId="25" fillId="0" borderId="0" xfId="6" applyFont="1" applyAlignment="1">
      <alignment horizontal="left" vertical="center"/>
    </xf>
    <xf numFmtId="0" fontId="25" fillId="0" borderId="0" xfId="6" applyFont="1" applyBorder="1" applyAlignment="1">
      <alignment horizontal="left" vertical="center"/>
    </xf>
    <xf numFmtId="0" fontId="41" fillId="0" borderId="0" xfId="5" applyFont="1">
      <alignment vertical="center"/>
    </xf>
    <xf numFmtId="0" fontId="41" fillId="0" borderId="81" xfId="6" applyFont="1" applyBorder="1" applyAlignment="1">
      <alignment horizontal="center" vertical="center" wrapText="1"/>
    </xf>
    <xf numFmtId="0" fontId="40" fillId="0" borderId="78" xfId="6" applyFont="1" applyBorder="1" applyAlignment="1">
      <alignment horizontal="center" vertical="center"/>
    </xf>
    <xf numFmtId="0" fontId="41" fillId="0" borderId="0" xfId="5" applyFont="1" applyAlignment="1">
      <alignment horizontal="left"/>
    </xf>
    <xf numFmtId="0" fontId="41" fillId="0" borderId="0" xfId="5" applyFont="1" applyAlignment="1">
      <alignment vertical="center" wrapText="1"/>
    </xf>
    <xf numFmtId="0" fontId="41" fillId="0" borderId="101" xfId="5" applyFont="1" applyBorder="1" applyAlignment="1">
      <alignment horizontal="center" vertical="center"/>
    </xf>
    <xf numFmtId="0" fontId="41" fillId="0" borderId="88" xfId="5" applyFont="1" applyBorder="1" applyAlignment="1">
      <alignment horizontal="center" vertical="center"/>
    </xf>
    <xf numFmtId="0" fontId="41" fillId="0" borderId="101" xfId="5" applyFont="1" applyBorder="1" applyAlignment="1">
      <alignment horizontal="center" vertical="center" wrapText="1"/>
    </xf>
    <xf numFmtId="0" fontId="41" fillId="0" borderId="1" xfId="5" applyFont="1" applyBorder="1" applyAlignment="1">
      <alignment horizontal="center" vertical="center"/>
    </xf>
    <xf numFmtId="0" fontId="41" fillId="0" borderId="84" xfId="5" applyFont="1" applyBorder="1" applyAlignment="1">
      <alignment horizontal="center" vertical="center"/>
    </xf>
    <xf numFmtId="0" fontId="41" fillId="0" borderId="104" xfId="5" applyFont="1" applyBorder="1" applyAlignment="1">
      <alignment horizontal="center" vertical="center" wrapText="1"/>
    </xf>
    <xf numFmtId="0" fontId="41" fillId="0" borderId="104" xfId="5" applyFont="1" applyBorder="1" applyAlignment="1">
      <alignment horizontal="center" vertical="center"/>
    </xf>
    <xf numFmtId="0" fontId="41" fillId="0" borderId="105" xfId="5" applyFont="1" applyBorder="1" applyAlignment="1">
      <alignment horizontal="center" vertical="center"/>
    </xf>
    <xf numFmtId="0" fontId="41" fillId="0" borderId="106" xfId="5" applyFont="1" applyBorder="1" applyAlignment="1">
      <alignment horizontal="center" vertical="center" wrapText="1"/>
    </xf>
    <xf numFmtId="0" fontId="41" fillId="0" borderId="3" xfId="5" applyFont="1" applyBorder="1" applyAlignment="1">
      <alignment horizontal="center" vertical="center"/>
    </xf>
    <xf numFmtId="0" fontId="41" fillId="0" borderId="87" xfId="5" applyFont="1" applyBorder="1" applyAlignment="1">
      <alignment horizontal="center" vertical="center"/>
    </xf>
    <xf numFmtId="0" fontId="41" fillId="0" borderId="106" xfId="5" applyFont="1" applyBorder="1" applyAlignment="1">
      <alignment horizontal="center" vertical="center"/>
    </xf>
    <xf numFmtId="0" fontId="41" fillId="0" borderId="97" xfId="5" applyFont="1" applyBorder="1" applyAlignment="1">
      <alignment horizontal="center" vertical="center"/>
    </xf>
    <xf numFmtId="0" fontId="41" fillId="0" borderId="0" xfId="5" applyFont="1" applyBorder="1" applyAlignment="1">
      <alignment horizontal="center" vertical="center" wrapText="1"/>
    </xf>
    <xf numFmtId="0" fontId="41" fillId="0" borderId="0" xfId="5" applyFont="1" applyBorder="1" applyAlignment="1">
      <alignment horizontal="left" vertical="center" wrapText="1"/>
    </xf>
    <xf numFmtId="0" fontId="44" fillId="0" borderId="0" xfId="8" applyFont="1" applyAlignment="1">
      <alignment horizontal="right" vertical="center"/>
    </xf>
    <xf numFmtId="0" fontId="41" fillId="0" borderId="0" xfId="5" applyFont="1" applyBorder="1" applyAlignment="1">
      <alignment horizontal="center" vertical="center"/>
    </xf>
    <xf numFmtId="0" fontId="28" fillId="0" borderId="0" xfId="5" applyFont="1" applyBorder="1">
      <alignment vertical="center"/>
    </xf>
    <xf numFmtId="0" fontId="41" fillId="0" borderId="88" xfId="5" applyFont="1" applyBorder="1" applyAlignment="1">
      <alignment horizontal="center" vertical="center" wrapText="1"/>
    </xf>
    <xf numFmtId="0" fontId="41" fillId="0" borderId="92" xfId="5" applyFont="1" applyBorder="1" applyAlignment="1">
      <alignment horizontal="center" vertical="center" wrapText="1"/>
    </xf>
    <xf numFmtId="0" fontId="41" fillId="0" borderId="97" xfId="5" applyFont="1" applyBorder="1" applyAlignment="1">
      <alignment horizontal="center" vertical="center" wrapText="1"/>
    </xf>
    <xf numFmtId="0" fontId="28" fillId="0" borderId="16" xfId="1" applyFont="1" applyBorder="1">
      <alignment vertical="center"/>
    </xf>
    <xf numFmtId="0" fontId="28" fillId="0" borderId="17" xfId="1" applyFont="1" applyBorder="1">
      <alignment vertical="center"/>
    </xf>
    <xf numFmtId="0" fontId="28" fillId="0" borderId="18" xfId="1" applyFont="1" applyBorder="1">
      <alignment vertical="center"/>
    </xf>
    <xf numFmtId="0" fontId="45" fillId="0" borderId="0" xfId="1" applyFont="1">
      <alignment vertical="center"/>
    </xf>
    <xf numFmtId="0" fontId="45" fillId="0" borderId="21" xfId="1" applyFont="1" applyBorder="1">
      <alignment vertical="center"/>
    </xf>
    <xf numFmtId="0" fontId="45" fillId="0" borderId="16" xfId="1" applyFont="1" applyBorder="1" applyAlignment="1">
      <alignment horizontal="center" vertical="center"/>
    </xf>
    <xf numFmtId="0" fontId="45" fillId="0" borderId="17" xfId="1" applyFont="1" applyBorder="1">
      <alignment vertical="center"/>
    </xf>
    <xf numFmtId="0" fontId="45" fillId="0" borderId="17" xfId="1" applyFont="1" applyBorder="1" applyAlignment="1">
      <alignment horizontal="center" vertical="center"/>
    </xf>
    <xf numFmtId="0" fontId="45" fillId="0" borderId="18" xfId="1" applyFont="1" applyBorder="1" applyAlignment="1">
      <alignment horizontal="center" vertical="center"/>
    </xf>
    <xf numFmtId="0" fontId="5" fillId="0" borderId="0" xfId="0" applyFont="1">
      <alignment vertical="center"/>
    </xf>
    <xf numFmtId="0" fontId="6" fillId="0" borderId="0" xfId="0" applyFont="1">
      <alignment vertical="center"/>
    </xf>
    <xf numFmtId="0" fontId="5" fillId="0" borderId="0" xfId="0" applyFont="1" applyAlignment="1">
      <alignment horizontal="center" vertical="center"/>
    </xf>
    <xf numFmtId="0" fontId="9" fillId="0" borderId="7" xfId="0" applyFont="1" applyBorder="1" applyAlignment="1">
      <alignment vertical="center"/>
    </xf>
    <xf numFmtId="0" fontId="6" fillId="0" borderId="10" xfId="0" applyFont="1" applyBorder="1" applyAlignment="1">
      <alignment vertical="center"/>
    </xf>
    <xf numFmtId="0" fontId="6" fillId="0" borderId="7" xfId="0" applyFont="1" applyBorder="1" applyAlignment="1">
      <alignment vertical="center" wrapText="1"/>
    </xf>
    <xf numFmtId="0" fontId="9" fillId="0" borderId="7" xfId="0" applyFont="1" applyBorder="1" applyAlignment="1">
      <alignment vertical="center" wrapText="1"/>
    </xf>
    <xf numFmtId="0" fontId="13" fillId="0" borderId="0" xfId="0" applyFont="1">
      <alignment vertical="center"/>
    </xf>
    <xf numFmtId="0" fontId="47" fillId="0" borderId="0" xfId="0" applyFont="1">
      <alignment vertical="center"/>
    </xf>
    <xf numFmtId="0" fontId="48" fillId="0" borderId="0" xfId="1" applyFont="1" applyAlignment="1">
      <alignment horizontal="left" vertical="center"/>
    </xf>
    <xf numFmtId="0" fontId="28" fillId="0" borderId="0" xfId="1" applyFont="1" applyAlignment="1">
      <alignment horizontal="right" vertical="center"/>
    </xf>
    <xf numFmtId="0" fontId="49" fillId="0" borderId="7" xfId="1" applyFont="1" applyBorder="1" applyAlignment="1">
      <alignment horizontal="left" vertical="center"/>
    </xf>
    <xf numFmtId="0" fontId="49" fillId="0" borderId="8" xfId="1" applyFont="1" applyBorder="1" applyAlignment="1">
      <alignment horizontal="left" vertical="center"/>
    </xf>
    <xf numFmtId="0" fontId="49" fillId="0" borderId="9" xfId="1" applyFont="1" applyBorder="1" applyAlignment="1">
      <alignment horizontal="left" vertical="center"/>
    </xf>
    <xf numFmtId="0" fontId="28" fillId="0" borderId="0" xfId="1" applyFont="1" applyAlignment="1"/>
    <xf numFmtId="0" fontId="28" fillId="0" borderId="13" xfId="1" applyFont="1" applyBorder="1" applyAlignment="1">
      <alignment horizontal="center" vertical="center"/>
    </xf>
    <xf numFmtId="0" fontId="4" fillId="0" borderId="0" xfId="1" applyAlignment="1"/>
    <xf numFmtId="0" fontId="28" fillId="0" borderId="11" xfId="1" applyFont="1" applyBorder="1" applyAlignment="1">
      <alignment horizontal="center" vertical="center"/>
    </xf>
    <xf numFmtId="0" fontId="49" fillId="0" borderId="11" xfId="1" applyFont="1" applyBorder="1" applyAlignment="1">
      <alignment vertical="center"/>
    </xf>
    <xf numFmtId="0" fontId="49" fillId="0" borderId="20" xfId="1" applyFont="1" applyBorder="1" applyAlignment="1">
      <alignment vertical="center"/>
    </xf>
    <xf numFmtId="0" fontId="28" fillId="0" borderId="12" xfId="1" applyFont="1" applyBorder="1" applyAlignment="1">
      <alignment horizontal="center" vertical="center"/>
    </xf>
    <xf numFmtId="0" fontId="28" fillId="0" borderId="0" xfId="1" applyFont="1" applyAlignment="1">
      <alignment vertical="center"/>
    </xf>
    <xf numFmtId="0" fontId="28" fillId="0" borderId="17" xfId="1" applyFont="1" applyBorder="1" applyAlignment="1">
      <alignment vertical="center"/>
    </xf>
    <xf numFmtId="0" fontId="49" fillId="0" borderId="0" xfId="1" applyFont="1" applyAlignment="1">
      <alignment vertical="center"/>
    </xf>
    <xf numFmtId="0" fontId="49" fillId="0" borderId="21" xfId="1" applyFont="1" applyBorder="1" applyAlignment="1">
      <alignment vertical="center"/>
    </xf>
    <xf numFmtId="0" fontId="28" fillId="0" borderId="11" xfId="1" applyFont="1" applyBorder="1" applyAlignment="1">
      <alignment vertical="center"/>
    </xf>
    <xf numFmtId="0" fontId="28" fillId="0" borderId="16" xfId="1" applyFont="1" applyBorder="1" applyAlignment="1">
      <alignment horizontal="center" vertical="center"/>
    </xf>
    <xf numFmtId="0" fontId="49" fillId="0" borderId="17" xfId="1" applyFont="1" applyBorder="1" applyAlignment="1">
      <alignment vertical="center"/>
    </xf>
    <xf numFmtId="0" fontId="49" fillId="0" borderId="18" xfId="1" applyFont="1" applyBorder="1" applyAlignment="1">
      <alignment vertical="center"/>
    </xf>
    <xf numFmtId="0" fontId="28" fillId="0" borderId="12" xfId="1" applyFont="1" applyBorder="1" applyAlignment="1">
      <alignment vertical="center" wrapText="1"/>
    </xf>
    <xf numFmtId="0" fontId="50" fillId="0" borderId="0" xfId="1" applyFont="1" applyAlignment="1">
      <alignment wrapText="1"/>
    </xf>
    <xf numFmtId="0" fontId="49" fillId="0" borderId="10" xfId="1" applyFont="1" applyBorder="1" applyAlignment="1">
      <alignment vertical="center"/>
    </xf>
    <xf numFmtId="0" fontId="28" fillId="0" borderId="11" xfId="1" applyFont="1" applyBorder="1" applyAlignment="1">
      <alignment horizontal="center" vertical="center" wrapText="1"/>
    </xf>
    <xf numFmtId="0" fontId="50" fillId="0" borderId="0" xfId="1" applyFont="1" applyAlignment="1">
      <alignment horizontal="left" wrapText="1"/>
    </xf>
    <xf numFmtId="0" fontId="28" fillId="0" borderId="18" xfId="1" applyFont="1" applyBorder="1" applyAlignment="1">
      <alignment vertical="center"/>
    </xf>
    <xf numFmtId="0" fontId="28" fillId="0" borderId="19" xfId="1" applyFont="1" applyBorder="1" applyAlignment="1">
      <alignment vertical="center"/>
    </xf>
    <xf numFmtId="0" fontId="49" fillId="0" borderId="12" xfId="1" applyFont="1" applyBorder="1" applyAlignment="1">
      <alignment vertical="center"/>
    </xf>
    <xf numFmtId="0" fontId="28" fillId="0" borderId="12" xfId="1" applyFont="1" applyBorder="1" applyAlignment="1">
      <alignment vertical="center"/>
    </xf>
    <xf numFmtId="0" fontId="49" fillId="0" borderId="15" xfId="1" applyFont="1" applyBorder="1" applyAlignment="1">
      <alignment vertical="center"/>
    </xf>
    <xf numFmtId="0" fontId="49" fillId="0" borderId="21" xfId="1" applyFont="1" applyBorder="1" applyAlignment="1">
      <alignment horizontal="center" vertical="center"/>
    </xf>
    <xf numFmtId="0" fontId="4" fillId="0" borderId="11" xfId="1" applyBorder="1" applyAlignment="1"/>
    <xf numFmtId="0" fontId="28" fillId="0" borderId="20" xfId="1" applyFont="1" applyBorder="1" applyAlignment="1">
      <alignment vertical="center"/>
    </xf>
    <xf numFmtId="0" fontId="28" fillId="0" borderId="17" xfId="1" applyFont="1" applyBorder="1" applyAlignment="1">
      <alignment horizontal="center" vertical="center"/>
    </xf>
    <xf numFmtId="0" fontId="4" fillId="0" borderId="17" xfId="1" applyBorder="1" applyAlignment="1"/>
    <xf numFmtId="0" fontId="28" fillId="0" borderId="17" xfId="1" applyFont="1" applyBorder="1" applyAlignment="1">
      <alignment horizontal="center" vertical="center" wrapText="1"/>
    </xf>
    <xf numFmtId="0" fontId="28" fillId="0" borderId="21" xfId="1" applyFont="1" applyBorder="1" applyAlignment="1">
      <alignment vertical="center"/>
    </xf>
    <xf numFmtId="0" fontId="28" fillId="0" borderId="14" xfId="1" applyFont="1" applyBorder="1" applyAlignment="1">
      <alignment vertical="center" wrapText="1"/>
    </xf>
    <xf numFmtId="0" fontId="49" fillId="0" borderId="14" xfId="1" applyFont="1" applyBorder="1" applyAlignment="1">
      <alignment vertical="center"/>
    </xf>
    <xf numFmtId="0" fontId="28" fillId="0" borderId="14" xfId="1" applyFont="1" applyBorder="1" applyAlignment="1">
      <alignment vertical="center"/>
    </xf>
    <xf numFmtId="0" fontId="49" fillId="0" borderId="9" xfId="1" applyFont="1" applyBorder="1" applyAlignment="1">
      <alignment vertical="center"/>
    </xf>
    <xf numFmtId="0" fontId="49" fillId="0" borderId="7" xfId="1" applyFont="1" applyBorder="1" applyAlignment="1">
      <alignment vertical="center"/>
    </xf>
    <xf numFmtId="0" fontId="28" fillId="0" borderId="0" xfId="1" applyFont="1" applyAlignment="1">
      <alignment horizontal="center" vertical="center" wrapText="1"/>
    </xf>
    <xf numFmtId="180" fontId="28" fillId="0" borderId="8" xfId="1" applyNumberFormat="1" applyFont="1" applyBorder="1" applyAlignment="1">
      <alignment horizontal="center" vertical="center"/>
    </xf>
    <xf numFmtId="180" fontId="28" fillId="0" borderId="9" xfId="1" applyNumberFormat="1" applyFont="1" applyBorder="1" applyAlignment="1">
      <alignment horizontal="center" vertical="center"/>
    </xf>
    <xf numFmtId="180" fontId="28" fillId="0" borderId="21" xfId="1" applyNumberFormat="1" applyFont="1" applyBorder="1" applyAlignment="1">
      <alignment vertical="center"/>
    </xf>
    <xf numFmtId="0" fontId="28" fillId="0" borderId="16" xfId="1" applyFont="1" applyBorder="1" applyAlignment="1">
      <alignment vertical="center" wrapText="1"/>
    </xf>
    <xf numFmtId="180" fontId="28" fillId="0" borderId="17" xfId="1" applyNumberFormat="1" applyFont="1" applyBorder="1" applyAlignment="1">
      <alignment horizontal="center" vertical="center"/>
    </xf>
    <xf numFmtId="180" fontId="28" fillId="0" borderId="18" xfId="1" applyNumberFormat="1" applyFont="1" applyBorder="1" applyAlignment="1">
      <alignment vertical="center"/>
    </xf>
    <xf numFmtId="181" fontId="28" fillId="0" borderId="0" xfId="1" applyNumberFormat="1" applyFont="1" applyAlignment="1">
      <alignment vertical="center"/>
    </xf>
    <xf numFmtId="0" fontId="45" fillId="0" borderId="0" xfId="1" applyFont="1" applyAlignment="1">
      <alignment vertical="top"/>
    </xf>
    <xf numFmtId="0" fontId="45" fillId="0" borderId="0" xfId="1" applyFont="1" applyAlignment="1">
      <alignment vertical="top" wrapText="1"/>
    </xf>
    <xf numFmtId="0" fontId="45" fillId="0" borderId="0" xfId="1" applyFont="1" applyAlignment="1">
      <alignment horizontal="left" vertical="top"/>
    </xf>
    <xf numFmtId="0" fontId="28" fillId="0" borderId="0" xfId="1" applyFont="1" applyAlignment="1">
      <alignment horizontal="left" vertical="top"/>
    </xf>
    <xf numFmtId="0" fontId="28" fillId="0" borderId="0" xfId="1" applyFont="1" applyAlignment="1">
      <alignment horizontal="left"/>
    </xf>
    <xf numFmtId="0" fontId="45" fillId="0" borderId="0" xfId="1" applyFont="1" applyAlignment="1">
      <alignment vertical="center"/>
    </xf>
    <xf numFmtId="0" fontId="28" fillId="0" borderId="0" xfId="1" applyFont="1" applyAlignment="1">
      <alignment horizontal="center"/>
    </xf>
    <xf numFmtId="0" fontId="15" fillId="0" borderId="0" xfId="3" applyFont="1">
      <alignment vertical="center"/>
    </xf>
    <xf numFmtId="0" fontId="12" fillId="0" borderId="0" xfId="3">
      <alignment vertical="center"/>
    </xf>
    <xf numFmtId="0" fontId="52" fillId="0" borderId="0" xfId="3" applyFont="1">
      <alignment vertical="center"/>
    </xf>
    <xf numFmtId="0" fontId="35" fillId="0" borderId="0" xfId="3" applyFont="1" applyAlignment="1">
      <alignment horizontal="center" vertical="center"/>
    </xf>
    <xf numFmtId="0" fontId="9" fillId="0" borderId="15" xfId="3" applyFont="1" applyBorder="1" applyAlignment="1">
      <alignment vertical="center"/>
    </xf>
    <xf numFmtId="0" fontId="35" fillId="0" borderId="0" xfId="3" applyFont="1">
      <alignment vertical="center"/>
    </xf>
    <xf numFmtId="0" fontId="35" fillId="0" borderId="7" xfId="3" applyFont="1" applyBorder="1" applyAlignment="1">
      <alignment horizontal="center" vertical="center"/>
    </xf>
    <xf numFmtId="0" fontId="35" fillId="0" borderId="111" xfId="3" applyFont="1" applyBorder="1">
      <alignment vertical="center"/>
    </xf>
    <xf numFmtId="0" fontId="35" fillId="0" borderId="112" xfId="3" applyFont="1" applyBorder="1">
      <alignment vertical="center"/>
    </xf>
    <xf numFmtId="0" fontId="35" fillId="0" borderId="113" xfId="3" applyFont="1" applyBorder="1">
      <alignment vertical="center"/>
    </xf>
    <xf numFmtId="0" fontId="35" fillId="0" borderId="114" xfId="3" applyFont="1" applyBorder="1">
      <alignment vertical="center"/>
    </xf>
    <xf numFmtId="0" fontId="35" fillId="0" borderId="16" xfId="3" applyFont="1" applyBorder="1" applyAlignment="1">
      <alignment horizontal="center" vertical="center"/>
    </xf>
    <xf numFmtId="0" fontId="35" fillId="0" borderId="115" xfId="3" applyFont="1" applyBorder="1">
      <alignment vertical="center"/>
    </xf>
    <xf numFmtId="0" fontId="35" fillId="0" borderId="116" xfId="3" applyFont="1" applyBorder="1">
      <alignment vertical="center"/>
    </xf>
    <xf numFmtId="0" fontId="35" fillId="0" borderId="0" xfId="3" applyFont="1" applyAlignment="1">
      <alignment horizontal="left" vertical="center" wrapText="1"/>
    </xf>
    <xf numFmtId="0" fontId="13" fillId="0" borderId="15" xfId="3" applyFont="1" applyBorder="1" applyAlignment="1">
      <alignment horizontal="center" vertical="center" wrapText="1"/>
    </xf>
    <xf numFmtId="0" fontId="35" fillId="0" borderId="7" xfId="3" applyFont="1" applyBorder="1">
      <alignment vertical="center"/>
    </xf>
    <xf numFmtId="0" fontId="35" fillId="0" borderId="9" xfId="3" applyFont="1" applyBorder="1">
      <alignment vertical="center"/>
    </xf>
    <xf numFmtId="0" fontId="13" fillId="0" borderId="19" xfId="3" applyFont="1" applyBorder="1" applyAlignment="1">
      <alignment horizontal="center" vertical="center" wrapText="1"/>
    </xf>
    <xf numFmtId="0" fontId="35" fillId="0" borderId="0" xfId="3" applyFont="1" applyAlignment="1">
      <alignment vertical="center" textRotation="255" wrapText="1"/>
    </xf>
    <xf numFmtId="0" fontId="14" fillId="0" borderId="0" xfId="2" applyFont="1">
      <alignment vertical="center"/>
    </xf>
    <xf numFmtId="0" fontId="13" fillId="0" borderId="0" xfId="2" applyFont="1">
      <alignment vertical="center"/>
    </xf>
    <xf numFmtId="0" fontId="13" fillId="0" borderId="0" xfId="2" applyFont="1" applyAlignment="1">
      <alignment horizontal="right" vertical="center"/>
    </xf>
    <xf numFmtId="0" fontId="14" fillId="0" borderId="0" xfId="2" applyFont="1" applyAlignment="1">
      <alignment horizontal="center" vertical="center"/>
    </xf>
    <xf numFmtId="0" fontId="13" fillId="0" borderId="0" xfId="2" applyFont="1" applyBorder="1" applyAlignment="1">
      <alignment horizontal="distributed" vertical="center"/>
    </xf>
    <xf numFmtId="0" fontId="13" fillId="0" borderId="0" xfId="2" applyFont="1" applyBorder="1" applyAlignment="1">
      <alignment horizontal="center" vertical="center"/>
    </xf>
    <xf numFmtId="0" fontId="13" fillId="0" borderId="0" xfId="2" applyFont="1" applyFill="1" applyBorder="1" applyAlignment="1">
      <alignment horizontal="left" vertical="center" indent="1" shrinkToFit="1"/>
    </xf>
    <xf numFmtId="0" fontId="14" fillId="0" borderId="0" xfId="2" applyFont="1" applyAlignment="1">
      <alignment horizontal="distributed" vertical="center" indent="9"/>
    </xf>
    <xf numFmtId="0" fontId="9" fillId="0" borderId="7" xfId="2" applyFont="1" applyFill="1" applyBorder="1" applyAlignment="1">
      <alignment horizontal="distributed" vertical="center" indent="2"/>
    </xf>
    <xf numFmtId="0" fontId="9" fillId="0" borderId="8" xfId="2" applyFont="1" applyFill="1" applyBorder="1" applyAlignment="1">
      <alignment vertical="center"/>
    </xf>
    <xf numFmtId="0" fontId="9" fillId="0" borderId="9" xfId="2" applyFont="1" applyFill="1" applyBorder="1" applyAlignment="1">
      <alignment horizontal="distributed" vertical="center" indent="2"/>
    </xf>
    <xf numFmtId="0" fontId="9" fillId="0" borderId="7" xfId="2" applyFont="1" applyFill="1" applyBorder="1" applyAlignment="1">
      <alignment horizontal="center" vertical="center"/>
    </xf>
    <xf numFmtId="0" fontId="9" fillId="0" borderId="8" xfId="2" applyFont="1" applyFill="1" applyBorder="1" applyAlignment="1">
      <alignment vertical="center" wrapText="1"/>
    </xf>
    <xf numFmtId="0" fontId="9" fillId="0" borderId="13" xfId="2" applyFont="1" applyFill="1" applyBorder="1" applyAlignment="1">
      <alignment horizontal="distributed" vertical="center" indent="2"/>
    </xf>
    <xf numFmtId="0" fontId="9" fillId="0" borderId="11" xfId="2" applyFont="1" applyFill="1" applyBorder="1" applyAlignment="1">
      <alignment vertical="center"/>
    </xf>
    <xf numFmtId="0" fontId="9" fillId="0" borderId="20" xfId="2" applyFont="1" applyFill="1" applyBorder="1" applyAlignment="1">
      <alignment horizontal="distributed" vertical="center" indent="2"/>
    </xf>
    <xf numFmtId="0" fontId="9" fillId="0" borderId="13" xfId="2" applyFont="1" applyFill="1" applyBorder="1" applyAlignment="1">
      <alignment horizontal="center" vertical="center"/>
    </xf>
    <xf numFmtId="0" fontId="9" fillId="0" borderId="11" xfId="2" applyFont="1" applyFill="1" applyBorder="1" applyAlignment="1">
      <alignment vertical="center" wrapText="1"/>
    </xf>
    <xf numFmtId="0" fontId="53" fillId="0" borderId="7" xfId="2" applyFont="1" applyFill="1" applyBorder="1" applyAlignment="1">
      <alignment vertical="center" wrapText="1"/>
    </xf>
    <xf numFmtId="0" fontId="53" fillId="0" borderId="8" xfId="2" applyFont="1" applyFill="1" applyBorder="1" applyAlignment="1">
      <alignment vertical="center" wrapText="1"/>
    </xf>
    <xf numFmtId="0" fontId="53" fillId="0" borderId="9" xfId="2" applyFont="1" applyFill="1" applyBorder="1" applyAlignment="1">
      <alignment vertical="center" wrapText="1"/>
    </xf>
    <xf numFmtId="0" fontId="5" fillId="0" borderId="0" xfId="3" applyFont="1">
      <alignment vertical="center"/>
    </xf>
    <xf numFmtId="0" fontId="9" fillId="0" borderId="0" xfId="3" applyFont="1" applyAlignment="1">
      <alignment horizontal="right" vertical="center"/>
    </xf>
    <xf numFmtId="0" fontId="9" fillId="0" borderId="7" xfId="3" applyFont="1" applyBorder="1" applyAlignment="1">
      <alignment horizontal="left" vertical="center"/>
    </xf>
    <xf numFmtId="0" fontId="5" fillId="0" borderId="7" xfId="3" applyFont="1" applyBorder="1" applyAlignment="1">
      <alignment horizontal="center" vertical="center"/>
    </xf>
    <xf numFmtId="0" fontId="5" fillId="0" borderId="8" xfId="3" applyFont="1" applyBorder="1" applyAlignment="1">
      <alignment horizontal="center" vertical="center"/>
    </xf>
    <xf numFmtId="0" fontId="5" fillId="0" borderId="9" xfId="3" applyFont="1" applyBorder="1" applyAlignment="1">
      <alignment horizontal="center" vertical="center"/>
    </xf>
    <xf numFmtId="0" fontId="9" fillId="0" borderId="10" xfId="3" applyFont="1" applyBorder="1" applyAlignment="1">
      <alignment horizontal="left" vertical="center"/>
    </xf>
    <xf numFmtId="0" fontId="9" fillId="0" borderId="10" xfId="3" applyFont="1" applyBorder="1" applyAlignment="1">
      <alignment vertical="center"/>
    </xf>
    <xf numFmtId="0" fontId="9" fillId="0" borderId="7" xfId="3" applyFont="1" applyBorder="1" applyAlignment="1">
      <alignment vertical="center"/>
    </xf>
    <xf numFmtId="0" fontId="9" fillId="0" borderId="12" xfId="3" applyFont="1" applyBorder="1">
      <alignment vertical="center"/>
    </xf>
    <xf numFmtId="0" fontId="9" fillId="0" borderId="21" xfId="3" applyFont="1" applyBorder="1">
      <alignment vertical="center"/>
    </xf>
    <xf numFmtId="0" fontId="9" fillId="0" borderId="21" xfId="3" applyFont="1" applyBorder="1" applyAlignment="1">
      <alignment horizontal="center" vertical="center" wrapText="1" justifyLastLine="1"/>
    </xf>
    <xf numFmtId="0" fontId="9" fillId="4" borderId="15" xfId="3" applyFont="1" applyFill="1" applyBorder="1" applyAlignment="1">
      <alignment horizontal="right" vertical="center" indent="1"/>
    </xf>
    <xf numFmtId="0" fontId="9" fillId="0" borderId="15" xfId="3" applyFont="1" applyBorder="1" applyAlignment="1">
      <alignment horizontal="right" vertical="center" indent="1"/>
    </xf>
    <xf numFmtId="0" fontId="9" fillId="0" borderId="16" xfId="3" applyFont="1" applyBorder="1">
      <alignment vertical="center"/>
    </xf>
    <xf numFmtId="0" fontId="36" fillId="0" borderId="17" xfId="3" applyFont="1" applyBorder="1" applyAlignment="1">
      <alignment horizontal="centerContinuous" vertical="center"/>
    </xf>
    <xf numFmtId="0" fontId="9" fillId="0" borderId="17" xfId="3" applyFont="1" applyBorder="1">
      <alignment vertical="center"/>
    </xf>
    <xf numFmtId="0" fontId="9" fillId="0" borderId="18" xfId="3" applyFont="1" applyBorder="1">
      <alignment vertical="center"/>
    </xf>
    <xf numFmtId="0" fontId="9" fillId="0" borderId="13" xfId="3" applyFont="1" applyBorder="1">
      <alignment vertical="center"/>
    </xf>
    <xf numFmtId="0" fontId="9" fillId="0" borderId="11" xfId="3" applyFont="1" applyBorder="1">
      <alignment vertical="center"/>
    </xf>
    <xf numFmtId="0" fontId="9" fillId="0" borderId="20" xfId="3" applyFont="1" applyBorder="1">
      <alignment vertical="center"/>
    </xf>
    <xf numFmtId="0" fontId="9" fillId="5" borderId="15" xfId="3" applyFont="1" applyFill="1" applyBorder="1">
      <alignment vertical="center"/>
    </xf>
    <xf numFmtId="0" fontId="9" fillId="5" borderId="15" xfId="3" applyFont="1" applyFill="1" applyBorder="1" applyAlignment="1">
      <alignment horizontal="center" vertical="center"/>
    </xf>
    <xf numFmtId="0" fontId="9" fillId="5" borderId="7" xfId="3" applyFont="1" applyFill="1" applyBorder="1" applyAlignment="1">
      <alignment horizontal="center" vertical="center"/>
    </xf>
    <xf numFmtId="0" fontId="9" fillId="5" borderId="81" xfId="3" applyFont="1" applyFill="1" applyBorder="1" applyAlignment="1">
      <alignment horizontal="center" vertical="center"/>
    </xf>
    <xf numFmtId="0" fontId="9" fillId="5" borderId="129" xfId="3" applyFont="1" applyFill="1" applyBorder="1" applyAlignment="1">
      <alignment horizontal="center" vertical="center"/>
    </xf>
    <xf numFmtId="0" fontId="36" fillId="5" borderId="15" xfId="3" applyFont="1" applyFill="1" applyBorder="1" applyAlignment="1">
      <alignment horizontal="center" vertical="center"/>
    </xf>
    <xf numFmtId="0" fontId="9" fillId="0" borderId="15" xfId="3" applyFont="1" applyBorder="1" applyAlignment="1">
      <alignment horizontal="center" vertical="center"/>
    </xf>
    <xf numFmtId="0" fontId="9" fillId="0" borderId="7" xfId="3" applyFont="1" applyBorder="1" applyAlignment="1">
      <alignment horizontal="center" vertical="center"/>
    </xf>
    <xf numFmtId="0" fontId="9" fillId="0" borderId="76" xfId="3" applyFont="1" applyBorder="1" applyAlignment="1">
      <alignment horizontal="right" vertical="center" indent="1"/>
    </xf>
    <xf numFmtId="0" fontId="9" fillId="0" borderId="77" xfId="3" applyFont="1" applyBorder="1" applyAlignment="1">
      <alignment horizontal="center" vertical="center"/>
    </xf>
    <xf numFmtId="0" fontId="36" fillId="5" borderId="15" xfId="3" applyFont="1" applyFill="1" applyBorder="1" applyAlignment="1">
      <alignment horizontal="center" vertical="center" wrapText="1"/>
    </xf>
    <xf numFmtId="0" fontId="9" fillId="0" borderId="7" xfId="3" applyFont="1" applyBorder="1" applyAlignment="1">
      <alignment horizontal="right" vertical="center" indent="1"/>
    </xf>
    <xf numFmtId="0" fontId="9" fillId="0" borderId="78" xfId="3" applyFont="1" applyBorder="1" applyAlignment="1">
      <alignment horizontal="right" vertical="center" indent="1"/>
    </xf>
    <xf numFmtId="0" fontId="9" fillId="0" borderId="80" xfId="3" applyFont="1" applyBorder="1" applyAlignment="1">
      <alignment horizontal="right" vertical="center" indent="1"/>
    </xf>
    <xf numFmtId="0" fontId="9" fillId="0" borderId="0" xfId="3" applyFont="1" applyAlignment="1">
      <alignment horizontal="right" vertical="center" indent="1"/>
    </xf>
    <xf numFmtId="0" fontId="9" fillId="5" borderId="81" xfId="3" applyFont="1" applyFill="1" applyBorder="1">
      <alignment vertical="center"/>
    </xf>
    <xf numFmtId="0" fontId="9" fillId="5" borderId="103" xfId="3" applyFont="1" applyFill="1" applyBorder="1" applyAlignment="1">
      <alignment horizontal="center" vertical="center"/>
    </xf>
    <xf numFmtId="0" fontId="9" fillId="5" borderId="129" xfId="3" applyFont="1" applyFill="1" applyBorder="1">
      <alignment vertical="center"/>
    </xf>
    <xf numFmtId="0" fontId="9" fillId="0" borderId="0" xfId="3" applyFont="1" applyAlignment="1">
      <alignment horizontal="center" vertical="center"/>
    </xf>
    <xf numFmtId="0" fontId="36" fillId="5" borderId="76" xfId="3" applyFont="1" applyFill="1" applyBorder="1" applyAlignment="1">
      <alignment horizontal="center" vertical="center"/>
    </xf>
    <xf numFmtId="0" fontId="9" fillId="4" borderId="15" xfId="3" applyFont="1" applyFill="1" applyBorder="1" applyAlignment="1">
      <alignment horizontal="center" vertical="center"/>
    </xf>
    <xf numFmtId="0" fontId="36" fillId="5" borderId="78" xfId="3" applyFont="1" applyFill="1" applyBorder="1" applyAlignment="1">
      <alignment horizontal="center" vertical="center" wrapText="1"/>
    </xf>
    <xf numFmtId="0" fontId="9" fillId="4" borderId="79" xfId="3" applyFont="1" applyFill="1" applyBorder="1" applyAlignment="1">
      <alignment horizontal="center" vertical="center"/>
    </xf>
    <xf numFmtId="0" fontId="36" fillId="0" borderId="0" xfId="3" applyFont="1" applyAlignment="1">
      <alignment horizontal="center" vertical="center" wrapText="1"/>
    </xf>
    <xf numFmtId="0" fontId="9" fillId="0" borderId="79" xfId="3" applyFont="1" applyBorder="1" applyAlignment="1">
      <alignment horizontal="center" vertical="center"/>
    </xf>
    <xf numFmtId="0" fontId="9" fillId="0" borderId="130" xfId="3" applyFont="1" applyBorder="1">
      <alignment vertical="center"/>
    </xf>
    <xf numFmtId="0" fontId="35" fillId="0" borderId="131" xfId="3" applyFont="1" applyBorder="1">
      <alignment vertical="center"/>
    </xf>
    <xf numFmtId="0" fontId="9" fillId="0" borderId="131" xfId="3" applyFont="1" applyBorder="1" applyAlignment="1">
      <alignment horizontal="right" vertical="center" indent="1"/>
    </xf>
    <xf numFmtId="0" fontId="9" fillId="0" borderId="132" xfId="3" applyFont="1" applyBorder="1">
      <alignment vertical="center"/>
    </xf>
    <xf numFmtId="0" fontId="9" fillId="0" borderId="0" xfId="3" applyFont="1" applyFill="1" applyBorder="1">
      <alignment vertical="center"/>
    </xf>
    <xf numFmtId="0" fontId="9" fillId="5" borderId="1" xfId="3" applyFont="1" applyFill="1" applyBorder="1">
      <alignment vertical="center"/>
    </xf>
    <xf numFmtId="0" fontId="36" fillId="0" borderId="0" xfId="3" applyFont="1" applyFill="1" applyBorder="1" applyAlignment="1">
      <alignment horizontal="center" vertical="center"/>
    </xf>
    <xf numFmtId="0" fontId="36" fillId="5" borderId="2" xfId="3" applyFont="1" applyFill="1" applyBorder="1" applyAlignment="1">
      <alignment horizontal="center" vertical="center"/>
    </xf>
    <xf numFmtId="0" fontId="9" fillId="4" borderId="9" xfId="3" applyFont="1" applyFill="1" applyBorder="1" applyAlignment="1">
      <alignment horizontal="right" vertical="center" indent="1"/>
    </xf>
    <xf numFmtId="0" fontId="36" fillId="0" borderId="0" xfId="3" applyFont="1" applyFill="1" applyBorder="1" applyAlignment="1">
      <alignment horizontal="center" vertical="center" wrapText="1"/>
    </xf>
    <xf numFmtId="0" fontId="36" fillId="5" borderId="3" xfId="3" applyFont="1" applyFill="1" applyBorder="1" applyAlignment="1">
      <alignment horizontal="center" vertical="center" wrapText="1"/>
    </xf>
    <xf numFmtId="0" fontId="9" fillId="4" borderId="107" xfId="3" applyFont="1" applyFill="1" applyBorder="1" applyAlignment="1">
      <alignment horizontal="right" vertical="center" indent="1"/>
    </xf>
    <xf numFmtId="0" fontId="9" fillId="0" borderId="85" xfId="3" applyFont="1" applyBorder="1" applyAlignment="1">
      <alignment horizontal="right" vertical="center" indent="1"/>
    </xf>
    <xf numFmtId="0" fontId="9" fillId="0" borderId="12" xfId="3" applyFont="1" applyBorder="1" applyAlignment="1">
      <alignment horizontal="centerContinuous" vertical="center"/>
    </xf>
    <xf numFmtId="0" fontId="36" fillId="0" borderId="0" xfId="3" applyFont="1" applyAlignment="1">
      <alignment horizontal="centerContinuous" vertical="center" wrapText="1"/>
    </xf>
    <xf numFmtId="0" fontId="8" fillId="0" borderId="0" xfId="3" applyFont="1" applyAlignment="1">
      <alignment horizontal="centerContinuous" vertical="top"/>
    </xf>
    <xf numFmtId="0" fontId="9" fillId="0" borderId="0" xfId="3" applyFont="1" applyAlignment="1">
      <alignment horizontal="centerContinuous" vertical="center"/>
    </xf>
    <xf numFmtId="0" fontId="9" fillId="0" borderId="21" xfId="3" applyFont="1" applyBorder="1" applyAlignment="1">
      <alignment horizontal="centerContinuous" vertical="center"/>
    </xf>
    <xf numFmtId="0" fontId="9" fillId="0" borderId="0" xfId="3" applyFont="1" applyBorder="1" applyAlignment="1">
      <alignment vertical="top" wrapText="1"/>
    </xf>
    <xf numFmtId="0" fontId="48" fillId="0" borderId="0" xfId="3" applyFont="1" applyAlignment="1">
      <alignment horizontal="left" vertical="center"/>
    </xf>
    <xf numFmtId="0" fontId="48" fillId="0" borderId="0" xfId="3" applyFont="1">
      <alignment vertical="center"/>
    </xf>
    <xf numFmtId="0" fontId="9" fillId="0" borderId="15" xfId="3" applyFont="1" applyBorder="1" applyAlignment="1">
      <alignment horizontal="left" vertical="center"/>
    </xf>
    <xf numFmtId="0" fontId="9" fillId="0" borderId="15" xfId="3" applyFont="1" applyBorder="1" applyAlignment="1">
      <alignment horizontal="distributed" vertical="center" wrapText="1" justifyLastLine="1"/>
    </xf>
    <xf numFmtId="0" fontId="9" fillId="0" borderId="12" xfId="3" applyFont="1" applyBorder="1" applyAlignment="1">
      <alignment horizontal="right" vertical="center"/>
    </xf>
    <xf numFmtId="0" fontId="9" fillId="0" borderId="7" xfId="3" applyFont="1" applyBorder="1">
      <alignment vertical="center"/>
    </xf>
    <xf numFmtId="0" fontId="9" fillId="0" borderId="0" xfId="3" applyFont="1" applyAlignment="1">
      <alignment horizontal="left" vertical="center"/>
    </xf>
    <xf numFmtId="0" fontId="0" fillId="0" borderId="0" xfId="0" applyAlignment="1">
      <alignment horizontal="center" vertical="center"/>
    </xf>
    <xf numFmtId="0" fontId="48" fillId="0" borderId="0" xfId="0" applyFont="1">
      <alignment vertical="center"/>
    </xf>
    <xf numFmtId="0" fontId="58" fillId="0" borderId="0" xfId="0" applyFont="1" applyAlignment="1">
      <alignment horizontal="center" vertical="center"/>
    </xf>
    <xf numFmtId="0" fontId="48" fillId="0" borderId="0" xfId="0" applyFont="1" applyAlignment="1">
      <alignment vertical="center"/>
    </xf>
    <xf numFmtId="0" fontId="69" fillId="0" borderId="0" xfId="0" applyFont="1">
      <alignment vertical="center"/>
    </xf>
    <xf numFmtId="49" fontId="0" fillId="0" borderId="0" xfId="0" applyNumberFormat="1" applyAlignment="1">
      <alignment vertical="center"/>
    </xf>
    <xf numFmtId="49" fontId="14" fillId="0" borderId="0" xfId="0" applyNumberFormat="1" applyFont="1" applyAlignment="1">
      <alignment vertical="center"/>
    </xf>
    <xf numFmtId="0" fontId="0" fillId="0" borderId="0" xfId="0" applyAlignment="1">
      <alignment vertical="center"/>
    </xf>
    <xf numFmtId="0" fontId="15" fillId="0" borderId="0" xfId="2" applyFont="1" applyAlignment="1">
      <alignment horizontal="center" vertical="center"/>
    </xf>
    <xf numFmtId="0" fontId="39" fillId="0" borderId="152" xfId="0" applyFont="1" applyBorder="1" applyAlignment="1">
      <alignment vertical="center"/>
    </xf>
    <xf numFmtId="0" fontId="71" fillId="0" borderId="0" xfId="0" applyFont="1">
      <alignment vertical="center"/>
    </xf>
    <xf numFmtId="0" fontId="48" fillId="0" borderId="21" xfId="2" applyFont="1" applyFill="1" applyBorder="1" applyAlignment="1">
      <alignment vertical="center"/>
    </xf>
    <xf numFmtId="0" fontId="22" fillId="0" borderId="0" xfId="0" applyFont="1">
      <alignment vertical="center"/>
    </xf>
    <xf numFmtId="0" fontId="34" fillId="0" borderId="0" xfId="3" applyFont="1">
      <alignment vertical="center"/>
    </xf>
    <xf numFmtId="0" fontId="73" fillId="0" borderId="0" xfId="3" applyFont="1">
      <alignment vertical="center"/>
    </xf>
    <xf numFmtId="0" fontId="24" fillId="0" borderId="0" xfId="5" applyFont="1">
      <alignment vertical="center"/>
    </xf>
    <xf numFmtId="0" fontId="12" fillId="0" borderId="0" xfId="5">
      <alignment vertical="center"/>
    </xf>
    <xf numFmtId="0" fontId="24" fillId="0" borderId="0" xfId="5" applyFont="1" applyBorder="1" applyAlignment="1">
      <alignment horizontal="center" vertical="center"/>
    </xf>
    <xf numFmtId="0" fontId="12" fillId="0" borderId="7" xfId="5" applyFont="1" applyBorder="1" applyAlignment="1">
      <alignment horizontal="center" vertical="center"/>
    </xf>
    <xf numFmtId="0" fontId="12" fillId="0" borderId="10" xfId="5" applyBorder="1" applyAlignment="1">
      <alignment horizontal="left" vertical="center" indent="1"/>
    </xf>
    <xf numFmtId="0" fontId="12" fillId="0" borderId="13" xfId="5" applyBorder="1" applyAlignment="1">
      <alignment horizontal="left" vertical="center" wrapText="1"/>
    </xf>
    <xf numFmtId="0" fontId="12" fillId="0" borderId="8" xfId="5" applyBorder="1" applyAlignment="1">
      <alignment horizontal="left" vertical="center"/>
    </xf>
    <xf numFmtId="0" fontId="12" fillId="0" borderId="20" xfId="5" applyBorder="1" applyAlignment="1">
      <alignment horizontal="left" vertical="center"/>
    </xf>
    <xf numFmtId="0" fontId="12" fillId="0" borderId="14" xfId="5" applyBorder="1" applyAlignment="1">
      <alignment horizontal="left" vertical="center" wrapText="1"/>
    </xf>
    <xf numFmtId="0" fontId="12" fillId="0" borderId="15" xfId="5" applyBorder="1" applyAlignment="1">
      <alignment horizontal="center" vertical="center"/>
    </xf>
    <xf numFmtId="0" fontId="12" fillId="0" borderId="14" xfId="5" applyBorder="1" applyAlignment="1">
      <alignment horizontal="left" vertical="center"/>
    </xf>
    <xf numFmtId="0" fontId="12" fillId="0" borderId="15" xfId="5" applyBorder="1" applyAlignment="1">
      <alignment horizontal="right" vertical="center"/>
    </xf>
    <xf numFmtId="0" fontId="12" fillId="0" borderId="10" xfId="5" applyBorder="1" applyAlignment="1">
      <alignment horizontal="right" vertical="center"/>
    </xf>
    <xf numFmtId="0" fontId="12" fillId="0" borderId="12" xfId="5" applyBorder="1" applyAlignment="1">
      <alignment horizontal="left" vertical="center" wrapText="1"/>
    </xf>
    <xf numFmtId="0" fontId="12" fillId="0" borderId="15" xfId="5" applyBorder="1" applyAlignment="1">
      <alignment horizontal="center" vertical="center" wrapText="1"/>
    </xf>
    <xf numFmtId="0" fontId="12" fillId="0" borderId="7" xfId="5" applyBorder="1" applyAlignment="1">
      <alignment horizontal="right" vertical="center"/>
    </xf>
    <xf numFmtId="0" fontId="12" fillId="0" borderId="22" xfId="5" applyBorder="1" applyAlignment="1">
      <alignment horizontal="right" vertical="center"/>
    </xf>
    <xf numFmtId="0" fontId="12" fillId="0" borderId="21" xfId="5" applyBorder="1" applyAlignment="1">
      <alignment horizontal="left" vertical="center"/>
    </xf>
    <xf numFmtId="0" fontId="12" fillId="0" borderId="16" xfId="5" applyBorder="1" applyAlignment="1">
      <alignment horizontal="left" vertical="center" wrapText="1"/>
    </xf>
    <xf numFmtId="0" fontId="12" fillId="0" borderId="152" xfId="5" applyBorder="1" applyAlignment="1">
      <alignment horizontal="left" vertical="center"/>
    </xf>
    <xf numFmtId="0" fontId="12" fillId="0" borderId="144" xfId="5" applyBorder="1" applyAlignment="1">
      <alignment horizontal="left" vertical="center"/>
    </xf>
    <xf numFmtId="0" fontId="12" fillId="0" borderId="11" xfId="5" applyBorder="1" applyAlignment="1">
      <alignment vertical="center"/>
    </xf>
    <xf numFmtId="0" fontId="12" fillId="0" borderId="20" xfId="5" applyBorder="1" applyAlignment="1">
      <alignment vertical="center"/>
    </xf>
    <xf numFmtId="0" fontId="12" fillId="0" borderId="12" xfId="5" applyBorder="1" applyAlignment="1">
      <alignment horizontal="left" vertical="center"/>
    </xf>
    <xf numFmtId="0" fontId="12" fillId="0" borderId="0" xfId="5" applyAlignment="1">
      <alignment vertical="center"/>
    </xf>
    <xf numFmtId="0" fontId="12" fillId="0" borderId="15" xfId="5" applyBorder="1" applyAlignment="1">
      <alignment vertical="center"/>
    </xf>
    <xf numFmtId="0" fontId="12" fillId="0" borderId="21" xfId="5" applyBorder="1" applyAlignment="1">
      <alignment vertical="center"/>
    </xf>
    <xf numFmtId="0" fontId="12" fillId="0" borderId="16" xfId="5" applyBorder="1" applyAlignment="1">
      <alignment vertical="center"/>
    </xf>
    <xf numFmtId="0" fontId="12" fillId="0" borderId="152" xfId="5" applyBorder="1" applyAlignment="1">
      <alignment vertical="center"/>
    </xf>
    <xf numFmtId="0" fontId="12" fillId="0" borderId="144" xfId="5" applyBorder="1" applyAlignment="1">
      <alignment vertical="center"/>
    </xf>
    <xf numFmtId="0" fontId="65" fillId="0" borderId="0" xfId="5" applyFont="1">
      <alignment vertical="center"/>
    </xf>
    <xf numFmtId="0" fontId="14" fillId="0" borderId="0" xfId="5" applyFont="1">
      <alignment vertical="center"/>
    </xf>
    <xf numFmtId="0" fontId="65" fillId="0" borderId="0" xfId="5" applyFont="1" applyAlignment="1">
      <alignment vertical="center"/>
    </xf>
    <xf numFmtId="0" fontId="24" fillId="0" borderId="0" xfId="5" applyFont="1" applyFill="1" applyAlignment="1">
      <alignment vertical="center" wrapText="1"/>
    </xf>
    <xf numFmtId="0" fontId="52" fillId="0" borderId="0" xfId="5" applyFont="1">
      <alignment vertical="center"/>
    </xf>
    <xf numFmtId="0" fontId="75" fillId="0" borderId="0" xfId="5" applyFont="1" applyAlignment="1">
      <alignment horizontal="left" vertical="center"/>
    </xf>
    <xf numFmtId="0" fontId="52" fillId="0" borderId="0" xfId="5" applyFont="1" applyAlignment="1">
      <alignment horizontal="right" vertical="center"/>
    </xf>
    <xf numFmtId="0" fontId="77" fillId="0" borderId="0" xfId="5" applyFont="1" applyFill="1">
      <alignment vertical="center"/>
    </xf>
    <xf numFmtId="0" fontId="77" fillId="6" borderId="0" xfId="5" applyFont="1" applyFill="1">
      <alignment vertical="center"/>
    </xf>
    <xf numFmtId="0" fontId="12" fillId="6" borderId="1" xfId="5" applyFont="1" applyFill="1" applyBorder="1" applyAlignment="1">
      <alignment horizontal="center" vertical="center" wrapText="1"/>
    </xf>
    <xf numFmtId="0" fontId="12" fillId="6" borderId="2" xfId="5" applyFont="1" applyFill="1" applyBorder="1" applyAlignment="1">
      <alignment horizontal="center" vertical="center"/>
    </xf>
    <xf numFmtId="0" fontId="12" fillId="6" borderId="2" xfId="5" applyFont="1" applyFill="1" applyBorder="1" applyAlignment="1">
      <alignment horizontal="center" vertical="center" wrapText="1"/>
    </xf>
    <xf numFmtId="0" fontId="14" fillId="6" borderId="77" xfId="5" applyFont="1" applyFill="1" applyBorder="1" applyAlignment="1">
      <alignment horizontal="justify" vertical="center"/>
    </xf>
    <xf numFmtId="0" fontId="77" fillId="0" borderId="0" xfId="5" applyFont="1" applyFill="1" applyAlignment="1">
      <alignment horizontal="left" vertical="center"/>
    </xf>
    <xf numFmtId="0" fontId="14" fillId="6" borderId="77" xfId="5" applyFont="1" applyFill="1" applyBorder="1" applyAlignment="1">
      <alignment horizontal="justify" vertical="center" wrapText="1"/>
    </xf>
    <xf numFmtId="0" fontId="12" fillId="6" borderId="3" xfId="5" applyFont="1" applyFill="1" applyBorder="1" applyAlignment="1">
      <alignment horizontal="center" vertical="center"/>
    </xf>
    <xf numFmtId="0" fontId="77" fillId="0" borderId="0" xfId="5" applyFont="1">
      <alignment vertical="center"/>
    </xf>
    <xf numFmtId="0" fontId="24" fillId="0" borderId="0" xfId="3" applyFont="1">
      <alignment vertical="center"/>
    </xf>
    <xf numFmtId="0" fontId="12" fillId="0" borderId="0" xfId="3" applyAlignment="1">
      <alignment horizontal="right" vertical="center"/>
    </xf>
    <xf numFmtId="0" fontId="24" fillId="0" borderId="0" xfId="3" applyFont="1" applyBorder="1" applyAlignment="1">
      <alignment horizontal="center" vertical="center"/>
    </xf>
    <xf numFmtId="0" fontId="12" fillId="0" borderId="15" xfId="3" applyBorder="1" applyAlignment="1">
      <alignment horizontal="center" vertical="center"/>
    </xf>
    <xf numFmtId="0" fontId="15" fillId="0" borderId="0" xfId="12" applyFont="1">
      <alignment vertical="center"/>
    </xf>
    <xf numFmtId="0" fontId="34" fillId="0" borderId="0" xfId="12" applyFont="1">
      <alignment vertical="center"/>
    </xf>
    <xf numFmtId="0" fontId="79" fillId="0" borderId="0" xfId="0" applyFont="1" applyAlignment="1">
      <alignment horizontal="left" vertical="center"/>
    </xf>
    <xf numFmtId="0" fontId="79" fillId="0" borderId="0" xfId="0" applyFont="1" applyAlignment="1">
      <alignment horizontal="distributed" vertical="center" wrapText="1"/>
    </xf>
    <xf numFmtId="0" fontId="79" fillId="0" borderId="0" xfId="0" applyFont="1" applyAlignment="1">
      <alignment horizontal="distributed" vertical="center"/>
    </xf>
    <xf numFmtId="0" fontId="0" fillId="0" borderId="0" xfId="0" applyBorder="1">
      <alignment vertical="center"/>
    </xf>
    <xf numFmtId="0" fontId="79" fillId="0" borderId="0" xfId="0" applyFont="1" applyBorder="1" applyAlignment="1">
      <alignment horizontal="left" vertical="center"/>
    </xf>
    <xf numFmtId="0" fontId="79" fillId="0" borderId="0" xfId="0" applyFont="1" applyBorder="1" applyAlignment="1">
      <alignment horizontal="distributed" vertical="center" wrapText="1"/>
    </xf>
    <xf numFmtId="0" fontId="79" fillId="0" borderId="0" xfId="0" applyFont="1" applyBorder="1" applyAlignment="1">
      <alignment horizontal="distributed" vertical="center"/>
    </xf>
    <xf numFmtId="0" fontId="79" fillId="0" borderId="0" xfId="2" applyFont="1" applyAlignment="1">
      <alignment horizontal="distributed" vertical="center" indent="9"/>
    </xf>
    <xf numFmtId="0" fontId="65" fillId="0" borderId="0" xfId="2" applyFont="1" applyBorder="1" applyAlignment="1">
      <alignment horizontal="distributed" vertical="center"/>
    </xf>
    <xf numFmtId="0" fontId="82" fillId="0" borderId="0" xfId="2" applyFont="1" applyBorder="1" applyAlignment="1">
      <alignment horizontal="center" vertical="center"/>
    </xf>
    <xf numFmtId="0" fontId="82" fillId="0" borderId="21" xfId="2" applyFont="1" applyBorder="1" applyAlignment="1">
      <alignment horizontal="center" vertical="center"/>
    </xf>
    <xf numFmtId="0" fontId="82" fillId="0" borderId="0" xfId="2" applyFont="1" applyBorder="1" applyAlignment="1">
      <alignment vertical="center"/>
    </xf>
    <xf numFmtId="0" fontId="82" fillId="0" borderId="21" xfId="2" applyFont="1" applyBorder="1" applyAlignment="1">
      <alignment vertical="center"/>
    </xf>
    <xf numFmtId="0" fontId="82" fillId="0" borderId="152" xfId="2" applyFont="1" applyBorder="1" applyAlignment="1">
      <alignment horizontal="center" vertical="center"/>
    </xf>
    <xf numFmtId="0" fontId="82" fillId="0" borderId="152" xfId="2" applyFont="1" applyBorder="1" applyAlignment="1">
      <alignment vertical="center"/>
    </xf>
    <xf numFmtId="0" fontId="82" fillId="0" borderId="144" xfId="2" applyFont="1" applyBorder="1" applyAlignment="1">
      <alignment vertical="center"/>
    </xf>
    <xf numFmtId="0" fontId="15" fillId="0" borderId="0" xfId="2" applyFont="1" applyAlignment="1">
      <alignment horizontal="left" vertical="center"/>
    </xf>
    <xf numFmtId="0" fontId="15" fillId="0" borderId="152" xfId="2" applyFont="1" applyBorder="1" applyAlignment="1">
      <alignment horizontal="left" vertical="center" wrapText="1"/>
    </xf>
    <xf numFmtId="0" fontId="15" fillId="0" borderId="0" xfId="2" applyFont="1" applyBorder="1" applyAlignment="1">
      <alignment horizontal="left" vertical="center" wrapText="1"/>
    </xf>
    <xf numFmtId="0" fontId="15" fillId="0" borderId="0" xfId="2" applyFont="1" applyBorder="1" applyAlignment="1">
      <alignment horizontal="center" vertical="center"/>
    </xf>
    <xf numFmtId="0" fontId="48" fillId="0" borderId="12" xfId="2" applyFont="1" applyFill="1" applyBorder="1" applyAlignment="1">
      <alignment vertical="center"/>
    </xf>
    <xf numFmtId="0" fontId="48" fillId="0" borderId="0" xfId="2" applyFont="1" applyFill="1" applyBorder="1" applyAlignment="1">
      <alignment vertical="center"/>
    </xf>
    <xf numFmtId="49" fontId="22" fillId="0" borderId="13" xfId="2" applyNumberFormat="1" applyFont="1" applyFill="1" applyBorder="1" applyAlignment="1">
      <alignment horizontal="right" vertical="center" indent="2"/>
    </xf>
    <xf numFmtId="49" fontId="22" fillId="0" borderId="11" xfId="2" applyNumberFormat="1" applyFont="1" applyFill="1" applyBorder="1" applyAlignment="1">
      <alignment horizontal="right" vertical="center" indent="2"/>
    </xf>
    <xf numFmtId="0" fontId="48" fillId="0" borderId="11" xfId="2" applyFont="1" applyFill="1" applyBorder="1">
      <alignment vertical="center"/>
    </xf>
    <xf numFmtId="0" fontId="48" fillId="0" borderId="20" xfId="2" applyFont="1" applyFill="1" applyBorder="1">
      <alignment vertical="center"/>
    </xf>
    <xf numFmtId="49" fontId="22" fillId="0" borderId="12" xfId="2" applyNumberFormat="1" applyFont="1" applyFill="1" applyBorder="1" applyAlignment="1">
      <alignment horizontal="right" vertical="center" indent="2"/>
    </xf>
    <xf numFmtId="49" fontId="22" fillId="0" borderId="0" xfId="2" applyNumberFormat="1" applyFont="1" applyFill="1" applyBorder="1" applyAlignment="1">
      <alignment horizontal="right" vertical="center" indent="2"/>
    </xf>
    <xf numFmtId="0" fontId="48" fillId="0" borderId="0" xfId="2" applyFont="1" applyFill="1" applyBorder="1">
      <alignment vertical="center"/>
    </xf>
    <xf numFmtId="0" fontId="34" fillId="0" borderId="12" xfId="2" applyFont="1" applyFill="1" applyBorder="1" applyAlignment="1">
      <alignment horizontal="left" vertical="center" shrinkToFit="1"/>
    </xf>
    <xf numFmtId="0" fontId="34" fillId="0" borderId="0" xfId="2" applyFont="1" applyFill="1" applyBorder="1" applyAlignment="1">
      <alignment horizontal="left" vertical="center" shrinkToFit="1"/>
    </xf>
    <xf numFmtId="0" fontId="34" fillId="0" borderId="21" xfId="2" applyFont="1" applyFill="1" applyBorder="1" applyAlignment="1">
      <alignment horizontal="left" vertical="center" shrinkToFit="1"/>
    </xf>
    <xf numFmtId="0" fontId="34" fillId="0" borderId="12" xfId="2" applyFont="1" applyFill="1" applyBorder="1" applyAlignment="1">
      <alignment horizontal="left" vertical="center"/>
    </xf>
    <xf numFmtId="0" fontId="34" fillId="0" borderId="0" xfId="2" applyFont="1" applyFill="1" applyBorder="1" applyAlignment="1">
      <alignment horizontal="left" vertical="center"/>
    </xf>
    <xf numFmtId="0" fontId="34" fillId="0" borderId="21" xfId="2" applyFont="1" applyFill="1" applyBorder="1" applyAlignment="1">
      <alignment horizontal="left" vertical="center"/>
    </xf>
    <xf numFmtId="0" fontId="34" fillId="0" borderId="12" xfId="2" applyFont="1" applyFill="1" applyBorder="1" applyAlignment="1">
      <alignment horizontal="center" vertical="center"/>
    </xf>
    <xf numFmtId="0" fontId="34" fillId="0" borderId="0" xfId="2" applyFont="1" applyFill="1" applyBorder="1" applyAlignment="1">
      <alignment horizontal="center" vertical="center"/>
    </xf>
    <xf numFmtId="0" fontId="34" fillId="0" borderId="16" xfId="2" applyFont="1" applyFill="1" applyBorder="1" applyAlignment="1">
      <alignment horizontal="center" vertical="center" shrinkToFit="1"/>
    </xf>
    <xf numFmtId="0" fontId="34" fillId="0" borderId="152" xfId="2" applyFont="1" applyFill="1" applyBorder="1" applyAlignment="1">
      <alignment horizontal="center" vertical="center" shrinkToFit="1"/>
    </xf>
    <xf numFmtId="0" fontId="34" fillId="0" borderId="144" xfId="2" applyFont="1" applyFill="1" applyBorder="1" applyAlignment="1">
      <alignment horizontal="center" vertical="center" shrinkToFit="1"/>
    </xf>
    <xf numFmtId="0" fontId="34" fillId="0" borderId="16" xfId="2" applyFont="1" applyFill="1" applyBorder="1" applyAlignment="1">
      <alignment horizontal="center" vertical="center"/>
    </xf>
    <xf numFmtId="0" fontId="34" fillId="0" borderId="152" xfId="2" applyFont="1" applyFill="1" applyBorder="1" applyAlignment="1">
      <alignment horizontal="center" vertical="center"/>
    </xf>
    <xf numFmtId="0" fontId="34" fillId="0" borderId="144" xfId="2" applyFont="1" applyFill="1" applyBorder="1" applyAlignment="1">
      <alignment horizontal="center" vertical="center"/>
    </xf>
    <xf numFmtId="0" fontId="48" fillId="0" borderId="11" xfId="2" applyFont="1" applyFill="1" applyBorder="1" applyAlignment="1">
      <alignment horizontal="center" vertical="center" wrapText="1"/>
    </xf>
    <xf numFmtId="0" fontId="48" fillId="0" borderId="0" xfId="2" applyFont="1" applyFill="1" applyBorder="1" applyAlignment="1">
      <alignment horizontal="center" vertical="center" wrapText="1"/>
    </xf>
    <xf numFmtId="0" fontId="15" fillId="0" borderId="0" xfId="2" applyFont="1" applyFill="1" applyBorder="1" applyAlignment="1">
      <alignment vertical="center" wrapText="1"/>
    </xf>
    <xf numFmtId="0" fontId="15" fillId="0" borderId="0" xfId="2" applyFont="1" applyFill="1" applyBorder="1" applyAlignment="1">
      <alignment horizontal="left" vertical="center" wrapText="1"/>
    </xf>
    <xf numFmtId="0" fontId="34" fillId="0" borderId="0" xfId="2" applyFont="1" applyAlignment="1">
      <alignment vertical="center" wrapText="1"/>
    </xf>
    <xf numFmtId="0" fontId="34" fillId="0" borderId="0" xfId="2" applyFont="1" applyAlignment="1">
      <alignment vertical="center"/>
    </xf>
    <xf numFmtId="0" fontId="65" fillId="0" borderId="0" xfId="2" applyFont="1" applyBorder="1">
      <alignment vertical="center"/>
    </xf>
    <xf numFmtId="0" fontId="34" fillId="0" borderId="11" xfId="2" applyFont="1" applyFill="1" applyBorder="1" applyAlignment="1">
      <alignment vertical="center" shrinkToFit="1"/>
    </xf>
    <xf numFmtId="0" fontId="34" fillId="0" borderId="0" xfId="2" applyFont="1" applyFill="1" applyBorder="1" applyAlignment="1">
      <alignment vertical="center" shrinkToFit="1"/>
    </xf>
    <xf numFmtId="0" fontId="34" fillId="0" borderId="152" xfId="2" applyFont="1" applyFill="1" applyBorder="1" applyAlignment="1">
      <alignment vertical="center" shrinkToFit="1"/>
    </xf>
    <xf numFmtId="0" fontId="34" fillId="0" borderId="173" xfId="2" applyFont="1" applyFill="1" applyBorder="1" applyAlignment="1">
      <alignment vertical="center"/>
    </xf>
    <xf numFmtId="0" fontId="34" fillId="0" borderId="174" xfId="2" applyFont="1" applyFill="1" applyBorder="1" applyAlignment="1">
      <alignment vertical="center"/>
    </xf>
    <xf numFmtId="0" fontId="71" fillId="0" borderId="174" xfId="0" applyFont="1" applyBorder="1">
      <alignment vertical="center"/>
    </xf>
    <xf numFmtId="0" fontId="48" fillId="0" borderId="175" xfId="2" applyFont="1" applyFill="1" applyBorder="1" applyAlignment="1">
      <alignment vertical="center"/>
    </xf>
    <xf numFmtId="0" fontId="34" fillId="0" borderId="176" xfId="2" applyFont="1" applyFill="1" applyBorder="1" applyAlignment="1">
      <alignment vertical="center"/>
    </xf>
    <xf numFmtId="0" fontId="34" fillId="0" borderId="177" xfId="2" applyFont="1" applyFill="1" applyBorder="1" applyAlignment="1">
      <alignment vertical="center"/>
    </xf>
    <xf numFmtId="0" fontId="71" fillId="0" borderId="177" xfId="0" applyFont="1" applyBorder="1">
      <alignment vertical="center"/>
    </xf>
    <xf numFmtId="0" fontId="48" fillId="0" borderId="178" xfId="2" applyFont="1" applyFill="1" applyBorder="1" applyAlignment="1">
      <alignment vertical="center"/>
    </xf>
    <xf numFmtId="0" fontId="34" fillId="0" borderId="12" xfId="2" applyFont="1" applyFill="1" applyBorder="1" applyAlignment="1">
      <alignment vertical="center"/>
    </xf>
    <xf numFmtId="0" fontId="34" fillId="0" borderId="131" xfId="2" applyFont="1" applyFill="1" applyBorder="1" applyAlignment="1">
      <alignment vertical="center"/>
    </xf>
    <xf numFmtId="0" fontId="34" fillId="0" borderId="0" xfId="2" applyFont="1" applyFill="1" applyBorder="1" applyAlignment="1">
      <alignment vertical="center"/>
    </xf>
    <xf numFmtId="0" fontId="24" fillId="0" borderId="0" xfId="13" applyFont="1">
      <alignment vertical="center"/>
    </xf>
    <xf numFmtId="0" fontId="4" fillId="0" borderId="0" xfId="13">
      <alignment vertical="center"/>
    </xf>
    <xf numFmtId="0" fontId="24" fillId="0" borderId="0" xfId="13" applyFont="1" applyBorder="1" applyAlignment="1">
      <alignment horizontal="center" vertical="center"/>
    </xf>
    <xf numFmtId="0" fontId="12" fillId="0" borderId="7" xfId="13" applyFont="1" applyBorder="1" applyAlignment="1">
      <alignment horizontal="center" vertical="center"/>
    </xf>
    <xf numFmtId="0" fontId="4" fillId="0" borderId="10" xfId="13" applyBorder="1" applyAlignment="1">
      <alignment horizontal="left" vertical="center" indent="1"/>
    </xf>
    <xf numFmtId="0" fontId="4" fillId="0" borderId="0" xfId="13" applyAlignment="1">
      <alignment vertical="center"/>
    </xf>
    <xf numFmtId="0" fontId="65" fillId="0" borderId="0" xfId="13" applyFont="1">
      <alignment vertical="center"/>
    </xf>
    <xf numFmtId="0" fontId="14" fillId="0" borderId="0" xfId="13" applyFont="1">
      <alignment vertical="center"/>
    </xf>
    <xf numFmtId="0" fontId="65" fillId="0" borderId="0" xfId="13" applyFont="1" applyAlignment="1">
      <alignment vertical="center"/>
    </xf>
    <xf numFmtId="0" fontId="48" fillId="0" borderId="7" xfId="2" applyFont="1" applyFill="1" applyBorder="1" applyAlignment="1">
      <alignment horizontal="center" vertical="center"/>
    </xf>
    <xf numFmtId="0" fontId="4" fillId="0" borderId="0" xfId="5" applyFont="1" applyAlignment="1">
      <alignment vertical="center"/>
    </xf>
    <xf numFmtId="0" fontId="4" fillId="0" borderId="0" xfId="5" applyFont="1" applyAlignment="1">
      <alignment horizontal="right" vertical="center"/>
    </xf>
    <xf numFmtId="0" fontId="48" fillId="0" borderId="0" xfId="2" applyFont="1">
      <alignment vertical="center"/>
    </xf>
    <xf numFmtId="0" fontId="89" fillId="0" borderId="15" xfId="2" applyFont="1" applyFill="1" applyBorder="1" applyAlignment="1">
      <alignment horizontal="center" vertical="center" shrinkToFit="1"/>
    </xf>
    <xf numFmtId="0" fontId="89" fillId="0" borderId="77" xfId="2" applyFont="1" applyFill="1" applyBorder="1" applyAlignment="1">
      <alignment horizontal="center" vertical="center" shrinkToFit="1"/>
    </xf>
    <xf numFmtId="0" fontId="89" fillId="0" borderId="105" xfId="2" applyFont="1" applyFill="1" applyBorder="1" applyAlignment="1">
      <alignment horizontal="center" vertical="center" shrinkToFit="1"/>
    </xf>
    <xf numFmtId="0" fontId="29" fillId="0" borderId="15" xfId="2" applyFont="1" applyFill="1" applyBorder="1" applyAlignment="1">
      <alignment horizontal="center" vertical="center" shrinkToFit="1"/>
    </xf>
    <xf numFmtId="0" fontId="29" fillId="0" borderId="105" xfId="2" applyFont="1" applyFill="1" applyBorder="1" applyAlignment="1">
      <alignment horizontal="center" vertical="center" shrinkToFit="1"/>
    </xf>
    <xf numFmtId="0" fontId="29" fillId="0" borderId="79" xfId="2" applyFont="1" applyFill="1" applyBorder="1" applyAlignment="1">
      <alignment horizontal="center" vertical="center" shrinkToFit="1"/>
    </xf>
    <xf numFmtId="0" fontId="29" fillId="0" borderId="87" xfId="2" applyFont="1" applyFill="1" applyBorder="1" applyAlignment="1">
      <alignment horizontal="center" vertical="center" shrinkToFit="1"/>
    </xf>
    <xf numFmtId="0" fontId="29" fillId="0" borderId="0" xfId="2" applyFont="1" applyFill="1" applyBorder="1" applyAlignment="1">
      <alignment horizontal="center" vertical="center" shrinkToFit="1"/>
    </xf>
    <xf numFmtId="0" fontId="29" fillId="0" borderId="84" xfId="2" applyFont="1" applyFill="1" applyBorder="1" applyAlignment="1">
      <alignment horizontal="center" vertical="center" wrapText="1"/>
    </xf>
    <xf numFmtId="0" fontId="29" fillId="0" borderId="77" xfId="2" applyFont="1" applyFill="1" applyBorder="1" applyAlignment="1">
      <alignment horizontal="center" vertical="center" wrapText="1"/>
    </xf>
    <xf numFmtId="0" fontId="29" fillId="0" borderId="86" xfId="2" applyFont="1" applyFill="1" applyBorder="1" applyAlignment="1">
      <alignment horizontal="center" vertical="center" wrapText="1" shrinkToFit="1"/>
    </xf>
    <xf numFmtId="0" fontId="29" fillId="0" borderId="80" xfId="2" applyFont="1" applyFill="1" applyBorder="1" applyAlignment="1">
      <alignment horizontal="center" vertical="center" wrapText="1" shrinkToFit="1"/>
    </xf>
    <xf numFmtId="0" fontId="29" fillId="0" borderId="0" xfId="5" applyFont="1" applyBorder="1" applyAlignment="1">
      <alignment horizontal="center" vertical="center" shrinkToFit="1"/>
    </xf>
    <xf numFmtId="0" fontId="29" fillId="0" borderId="0" xfId="2" applyFont="1" applyFill="1" applyBorder="1" applyAlignment="1">
      <alignment horizontal="center" vertical="center" wrapText="1" shrinkToFit="1"/>
    </xf>
    <xf numFmtId="0" fontId="87" fillId="0" borderId="0" xfId="2" applyFont="1" applyFill="1" applyBorder="1" applyAlignment="1">
      <alignment horizontal="left" vertical="center" wrapText="1"/>
    </xf>
    <xf numFmtId="0" fontId="29" fillId="0" borderId="0" xfId="5" applyFont="1" applyAlignment="1">
      <alignment horizontal="left" vertical="center" wrapText="1"/>
    </xf>
    <xf numFmtId="0" fontId="66" fillId="0" borderId="0" xfId="2" applyFont="1" applyFill="1" applyAlignment="1">
      <alignment horizontal="left" vertical="center" wrapText="1"/>
    </xf>
    <xf numFmtId="0" fontId="4" fillId="0" borderId="0" xfId="13" applyFont="1" applyAlignment="1">
      <alignment vertical="center"/>
    </xf>
    <xf numFmtId="0" fontId="29" fillId="0" borderId="0" xfId="13" applyFont="1" applyBorder="1" applyAlignment="1">
      <alignment horizontal="center" vertical="center" shrinkToFit="1"/>
    </xf>
    <xf numFmtId="0" fontId="29" fillId="0" borderId="0" xfId="13" applyFont="1" applyAlignment="1">
      <alignment horizontal="left" vertical="center" wrapText="1"/>
    </xf>
    <xf numFmtId="0" fontId="4" fillId="0" borderId="0" xfId="13" applyAlignment="1">
      <alignment horizontal="right" vertical="center"/>
    </xf>
    <xf numFmtId="0" fontId="65" fillId="0" borderId="0" xfId="13" applyFont="1" applyAlignment="1">
      <alignment horizontal="left" vertical="center"/>
    </xf>
    <xf numFmtId="0" fontId="15" fillId="0" borderId="0" xfId="13" applyFont="1">
      <alignment vertical="center"/>
    </xf>
    <xf numFmtId="0" fontId="48" fillId="0" borderId="0" xfId="13" applyFont="1">
      <alignment vertical="center"/>
    </xf>
    <xf numFmtId="0" fontId="48" fillId="0" borderId="0" xfId="13" applyFont="1" applyBorder="1" applyAlignment="1">
      <alignment horizontal="center" vertical="center"/>
    </xf>
    <xf numFmtId="0" fontId="15" fillId="0" borderId="0" xfId="13" applyFont="1" applyBorder="1" applyAlignment="1">
      <alignment horizontal="center" vertical="center"/>
    </xf>
    <xf numFmtId="0" fontId="48" fillId="0" borderId="7" xfId="13" applyFont="1" applyBorder="1" applyAlignment="1">
      <alignment horizontal="left" vertical="center"/>
    </xf>
    <xf numFmtId="0" fontId="48" fillId="0" borderId="15" xfId="13" applyFont="1" applyBorder="1" applyAlignment="1">
      <alignment horizontal="left" vertical="center" indent="1"/>
    </xf>
    <xf numFmtId="0" fontId="48" fillId="0" borderId="152" xfId="13" applyFont="1" applyBorder="1" applyAlignment="1">
      <alignment horizontal="left" vertical="center" indent="1"/>
    </xf>
    <xf numFmtId="0" fontId="48" fillId="0" borderId="152" xfId="13" applyFont="1" applyBorder="1">
      <alignment vertical="center"/>
    </xf>
    <xf numFmtId="0" fontId="48" fillId="0" borderId="0" xfId="13" applyFont="1" applyBorder="1">
      <alignment vertical="center"/>
    </xf>
    <xf numFmtId="0" fontId="48" fillId="0" borderId="0" xfId="13" applyFont="1" applyAlignment="1">
      <alignment horizontal="left" vertical="center"/>
    </xf>
    <xf numFmtId="0" fontId="48" fillId="0" borderId="0" xfId="13" applyFont="1" applyFill="1" applyAlignment="1">
      <alignment horizontal="left" vertical="center"/>
    </xf>
    <xf numFmtId="0" fontId="34" fillId="0" borderId="95" xfId="2" applyFont="1" applyBorder="1">
      <alignment vertical="center"/>
    </xf>
    <xf numFmtId="0" fontId="4" fillId="0" borderId="15" xfId="13" applyBorder="1" applyAlignment="1">
      <alignment horizontal="left" vertical="center" wrapText="1"/>
    </xf>
    <xf numFmtId="0" fontId="4" fillId="0" borderId="19" xfId="13" applyBorder="1" applyAlignment="1">
      <alignment horizontal="left" vertical="center" wrapText="1"/>
    </xf>
    <xf numFmtId="49" fontId="14" fillId="0" borderId="0" xfId="0" applyNumberFormat="1" applyFont="1" applyAlignment="1">
      <alignment horizontal="left" vertical="center"/>
    </xf>
    <xf numFmtId="49" fontId="90" fillId="0" borderId="5" xfId="0" applyNumberFormat="1" applyFont="1" applyBorder="1" applyAlignment="1">
      <alignment vertical="center" shrinkToFit="1"/>
    </xf>
    <xf numFmtId="49" fontId="90" fillId="0" borderId="0" xfId="0" applyNumberFormat="1" applyFont="1" applyBorder="1" applyAlignment="1">
      <alignment vertical="center" shrinkToFit="1"/>
    </xf>
    <xf numFmtId="0" fontId="7" fillId="0" borderId="0" xfId="3" applyFont="1">
      <alignment vertical="center"/>
    </xf>
    <xf numFmtId="0" fontId="91" fillId="0" borderId="0" xfId="2" applyFont="1">
      <alignment vertical="center"/>
    </xf>
    <xf numFmtId="0" fontId="61" fillId="0" borderId="0" xfId="2" applyFont="1">
      <alignment vertical="center"/>
    </xf>
    <xf numFmtId="0" fontId="29" fillId="0" borderId="0" xfId="5" applyFont="1">
      <alignment vertical="center"/>
    </xf>
    <xf numFmtId="0" fontId="48" fillId="0" borderId="82" xfId="2" applyFont="1" applyFill="1" applyBorder="1" applyAlignment="1">
      <alignment horizontal="distributed" vertical="center" indent="2"/>
    </xf>
    <xf numFmtId="0" fontId="48" fillId="0" borderId="102" xfId="2" applyFont="1" applyFill="1" applyBorder="1" applyAlignment="1">
      <alignment horizontal="distributed" vertical="center" indent="2"/>
    </xf>
    <xf numFmtId="0" fontId="48" fillId="0" borderId="82" xfId="2" applyFont="1" applyFill="1" applyBorder="1" applyAlignment="1">
      <alignment horizontal="center" vertical="center"/>
    </xf>
    <xf numFmtId="0" fontId="48" fillId="0" borderId="7" xfId="2" applyFont="1" applyFill="1" applyBorder="1" applyAlignment="1">
      <alignment horizontal="distributed" vertical="center" indent="2"/>
    </xf>
    <xf numFmtId="0" fontId="48" fillId="0" borderId="9" xfId="2" applyFont="1" applyFill="1" applyBorder="1" applyAlignment="1">
      <alignment horizontal="distributed" vertical="center" indent="2"/>
    </xf>
    <xf numFmtId="0" fontId="48" fillId="0" borderId="7" xfId="2" applyFont="1" applyFill="1" applyBorder="1" applyAlignment="1">
      <alignment horizontal="left" vertical="center"/>
    </xf>
    <xf numFmtId="0" fontId="48" fillId="0" borderId="9" xfId="2" applyFont="1" applyFill="1" applyBorder="1" applyAlignment="1">
      <alignment horizontal="left" vertical="center"/>
    </xf>
    <xf numFmtId="0" fontId="48" fillId="0" borderId="13" xfId="2" applyFont="1" applyFill="1" applyBorder="1" applyAlignment="1">
      <alignment horizontal="distributed" vertical="center" indent="2"/>
    </xf>
    <xf numFmtId="0" fontId="48" fillId="0" borderId="20" xfId="2" applyFont="1" applyFill="1" applyBorder="1" applyAlignment="1">
      <alignment horizontal="distributed" vertical="center" indent="2"/>
    </xf>
    <xf numFmtId="0" fontId="48" fillId="0" borderId="12" xfId="2" applyFont="1" applyFill="1" applyBorder="1" applyAlignment="1">
      <alignment horizontal="distributed" vertical="center" indent="2"/>
    </xf>
    <xf numFmtId="0" fontId="48" fillId="0" borderId="21" xfId="2" applyFont="1" applyFill="1" applyBorder="1" applyAlignment="1">
      <alignment horizontal="distributed" vertical="center" indent="2"/>
    </xf>
    <xf numFmtId="0" fontId="48" fillId="0" borderId="16" xfId="2" applyFont="1" applyFill="1" applyBorder="1" applyAlignment="1">
      <alignment horizontal="distributed" vertical="center" indent="2"/>
    </xf>
    <xf numFmtId="0" fontId="48" fillId="0" borderId="144" xfId="2" applyFont="1" applyFill="1" applyBorder="1" applyAlignment="1">
      <alignment horizontal="distributed" vertical="center" indent="2"/>
    </xf>
    <xf numFmtId="0" fontId="65" fillId="0" borderId="0" xfId="2" applyFont="1" applyFill="1" applyBorder="1" applyAlignment="1">
      <alignment horizontal="left" wrapText="1"/>
    </xf>
    <xf numFmtId="0" fontId="65" fillId="0" borderId="0" xfId="2" applyFont="1" applyFill="1" applyBorder="1" applyAlignment="1">
      <alignment horizontal="left" vertical="center" wrapText="1"/>
    </xf>
    <xf numFmtId="0" fontId="56" fillId="0" borderId="0" xfId="10">
      <alignment vertical="center"/>
    </xf>
    <xf numFmtId="0" fontId="12" fillId="12" borderId="79" xfId="3" applyFill="1" applyBorder="1" applyAlignment="1">
      <alignment horizontal="center" vertical="center" wrapText="1"/>
    </xf>
    <xf numFmtId="0" fontId="12" fillId="12" borderId="80" xfId="3" applyFill="1" applyBorder="1" applyAlignment="1">
      <alignment horizontal="center" vertical="center"/>
    </xf>
    <xf numFmtId="0" fontId="12" fillId="0" borderId="7" xfId="3" applyFont="1" applyBorder="1" applyAlignment="1">
      <alignment horizontal="center" vertical="center"/>
    </xf>
    <xf numFmtId="0" fontId="24" fillId="0" borderId="7" xfId="3" applyFont="1" applyBorder="1" applyAlignment="1">
      <alignment horizontal="center" vertical="center"/>
    </xf>
    <xf numFmtId="0" fontId="24" fillId="0" borderId="8" xfId="3" applyFont="1" applyBorder="1" applyAlignment="1">
      <alignment horizontal="center" vertical="center"/>
    </xf>
    <xf numFmtId="0" fontId="24" fillId="0" borderId="9" xfId="3" applyFont="1" applyBorder="1" applyAlignment="1">
      <alignment horizontal="center" vertical="center"/>
    </xf>
    <xf numFmtId="0" fontId="12" fillId="0" borderId="99" xfId="3" applyBorder="1" applyAlignment="1">
      <alignment vertical="center" wrapText="1"/>
    </xf>
    <xf numFmtId="0" fontId="12" fillId="0" borderId="10" xfId="3" applyBorder="1" applyAlignment="1">
      <alignment horizontal="left" vertical="center" indent="1"/>
    </xf>
    <xf numFmtId="0" fontId="12" fillId="0" borderId="0" xfId="3" applyBorder="1" applyAlignment="1">
      <alignment horizontal="center" vertical="center"/>
    </xf>
    <xf numFmtId="0" fontId="12" fillId="0" borderId="14" xfId="3" applyBorder="1">
      <alignment vertical="center"/>
    </xf>
    <xf numFmtId="0" fontId="12" fillId="0" borderId="7" xfId="3" applyBorder="1" applyAlignment="1">
      <alignment horizontal="left" vertical="center" indent="1"/>
    </xf>
    <xf numFmtId="0" fontId="12" fillId="0" borderId="7" xfId="3" applyBorder="1">
      <alignment vertical="center"/>
    </xf>
    <xf numFmtId="0" fontId="12" fillId="0" borderId="8" xfId="3" applyBorder="1">
      <alignment vertical="center"/>
    </xf>
    <xf numFmtId="0" fontId="12" fillId="0" borderId="9" xfId="3" applyBorder="1">
      <alignment vertical="center"/>
    </xf>
    <xf numFmtId="0" fontId="12" fillId="0" borderId="0" xfId="3" applyBorder="1">
      <alignment vertical="center"/>
    </xf>
    <xf numFmtId="0" fontId="12" fillId="0" borderId="12" xfId="3" applyBorder="1">
      <alignment vertical="center"/>
    </xf>
    <xf numFmtId="0" fontId="12" fillId="0" borderId="21" xfId="3" applyBorder="1">
      <alignment vertical="center"/>
    </xf>
    <xf numFmtId="0" fontId="12" fillId="0" borderId="15" xfId="3" applyBorder="1" applyAlignment="1">
      <alignment horizontal="distributed" vertical="center" wrapText="1" justifyLastLine="1"/>
    </xf>
    <xf numFmtId="0" fontId="12" fillId="0" borderId="15" xfId="3" applyBorder="1" applyAlignment="1">
      <alignment horizontal="right" vertical="center" indent="1"/>
    </xf>
    <xf numFmtId="0" fontId="12" fillId="0" borderId="12" xfId="3" applyBorder="1" applyAlignment="1">
      <alignment horizontal="right" vertical="center"/>
    </xf>
    <xf numFmtId="0" fontId="12" fillId="0" borderId="14" xfId="3" applyBorder="1" applyAlignment="1">
      <alignment vertical="center" wrapText="1"/>
    </xf>
    <xf numFmtId="0" fontId="12" fillId="0" borderId="16" xfId="3" applyBorder="1">
      <alignment vertical="center"/>
    </xf>
    <xf numFmtId="0" fontId="12" fillId="0" borderId="152" xfId="3" applyBorder="1">
      <alignment vertical="center"/>
    </xf>
    <xf numFmtId="0" fontId="12" fillId="0" borderId="144" xfId="3" applyBorder="1">
      <alignment vertical="center"/>
    </xf>
    <xf numFmtId="0" fontId="12" fillId="0" borderId="11" xfId="3" applyBorder="1">
      <alignment vertical="center"/>
    </xf>
    <xf numFmtId="0" fontId="12" fillId="0" borderId="20" xfId="3" applyBorder="1">
      <alignment vertical="center"/>
    </xf>
    <xf numFmtId="0" fontId="12" fillId="0" borderId="15" xfId="3" applyBorder="1" applyAlignment="1">
      <alignment horizontal="left" vertical="center" indent="1"/>
    </xf>
    <xf numFmtId="0" fontId="94" fillId="0" borderId="0" xfId="3" applyFont="1">
      <alignment vertical="center"/>
    </xf>
    <xf numFmtId="0" fontId="12" fillId="0" borderId="0" xfId="3" applyFont="1" applyAlignment="1">
      <alignment vertical="center"/>
    </xf>
    <xf numFmtId="0" fontId="48" fillId="0" borderId="0" xfId="3" applyFont="1" applyAlignment="1">
      <alignment vertical="center"/>
    </xf>
    <xf numFmtId="0" fontId="0" fillId="0" borderId="0" xfId="3" applyFont="1">
      <alignment vertical="center"/>
    </xf>
    <xf numFmtId="0" fontId="12" fillId="6" borderId="0" xfId="3" applyFill="1">
      <alignment vertical="center"/>
    </xf>
    <xf numFmtId="0" fontId="12" fillId="6" borderId="152" xfId="3" applyFill="1" applyBorder="1">
      <alignment vertical="center"/>
    </xf>
    <xf numFmtId="0" fontId="12" fillId="12" borderId="81" xfId="3" applyFill="1" applyBorder="1" applyAlignment="1">
      <alignment horizontal="center" vertical="center"/>
    </xf>
    <xf numFmtId="0" fontId="12" fillId="12" borderId="103" xfId="3" applyFill="1" applyBorder="1" applyAlignment="1">
      <alignment horizontal="center" vertical="center"/>
    </xf>
    <xf numFmtId="0" fontId="12" fillId="12" borderId="103" xfId="3" applyFill="1" applyBorder="1" applyAlignment="1">
      <alignment horizontal="center" vertical="center" wrapText="1"/>
    </xf>
    <xf numFmtId="0" fontId="76" fillId="12" borderId="129" xfId="3" applyFont="1" applyFill="1" applyBorder="1" applyAlignment="1">
      <alignment horizontal="center" vertical="center" wrapText="1"/>
    </xf>
    <xf numFmtId="0" fontId="12" fillId="0" borderId="0" xfId="3" applyAlignment="1">
      <alignment horizontal="center" vertical="center"/>
    </xf>
    <xf numFmtId="0" fontId="12" fillId="0" borderId="76" xfId="3" applyBorder="1">
      <alignment vertical="center"/>
    </xf>
    <xf numFmtId="0" fontId="95" fillId="0" borderId="15" xfId="3" applyFont="1" applyBorder="1" applyProtection="1">
      <alignment vertical="center"/>
      <protection locked="0"/>
    </xf>
    <xf numFmtId="0" fontId="95" fillId="0" borderId="15" xfId="3" applyFont="1" applyBorder="1" applyAlignment="1" applyProtection="1">
      <alignment horizontal="center" vertical="center"/>
      <protection locked="0"/>
    </xf>
    <xf numFmtId="0" fontId="95" fillId="0" borderId="77" xfId="3" applyFont="1" applyBorder="1" applyAlignment="1" applyProtection="1">
      <alignment horizontal="center" vertical="center"/>
      <protection locked="0"/>
    </xf>
    <xf numFmtId="0" fontId="12" fillId="0" borderId="78" xfId="3" applyBorder="1">
      <alignment vertical="center"/>
    </xf>
    <xf numFmtId="0" fontId="95" fillId="0" borderId="79" xfId="3" applyFont="1" applyBorder="1" applyProtection="1">
      <alignment vertical="center"/>
      <protection locked="0"/>
    </xf>
    <xf numFmtId="0" fontId="95" fillId="0" borderId="79" xfId="3" applyFont="1" applyBorder="1" applyAlignment="1" applyProtection="1">
      <alignment horizontal="center" vertical="center"/>
      <protection locked="0"/>
    </xf>
    <xf numFmtId="0" fontId="95" fillId="0" borderId="80" xfId="3" applyFont="1" applyBorder="1" applyAlignment="1" applyProtection="1">
      <alignment horizontal="center" vertical="center"/>
      <protection locked="0"/>
    </xf>
    <xf numFmtId="0" fontId="12" fillId="12" borderId="15" xfId="3" applyFill="1" applyBorder="1" applyAlignment="1">
      <alignment horizontal="center" vertical="center" wrapText="1"/>
    </xf>
    <xf numFmtId="0" fontId="12" fillId="12" borderId="15" xfId="3" applyFill="1" applyBorder="1" applyAlignment="1">
      <alignment horizontal="center" vertical="center"/>
    </xf>
    <xf numFmtId="185" fontId="12" fillId="0" borderId="15" xfId="3" applyNumberFormat="1" applyBorder="1" applyAlignment="1">
      <alignment horizontal="left" vertical="center"/>
    </xf>
    <xf numFmtId="38" fontId="0" fillId="14" borderId="15" xfId="4" applyFont="1" applyFill="1" applyBorder="1" applyAlignment="1">
      <alignment vertical="center"/>
    </xf>
    <xf numFmtId="0" fontId="12" fillId="6" borderId="0" xfId="3" applyFill="1" applyBorder="1" applyAlignment="1">
      <alignment horizontal="center" vertical="center"/>
    </xf>
    <xf numFmtId="181" fontId="0" fillId="6" borderId="0" xfId="14" applyNumberFormat="1" applyFont="1" applyFill="1" applyBorder="1">
      <alignment vertical="center"/>
    </xf>
    <xf numFmtId="38" fontId="0" fillId="14" borderId="191" xfId="4" applyFont="1" applyFill="1" applyBorder="1" applyAlignment="1">
      <alignment vertical="center"/>
    </xf>
    <xf numFmtId="0" fontId="12" fillId="12" borderId="192" xfId="3" applyFill="1" applyBorder="1" applyAlignment="1">
      <alignment horizontal="center" vertical="center"/>
    </xf>
    <xf numFmtId="38" fontId="0" fillId="14" borderId="192" xfId="4" applyFont="1" applyFill="1" applyBorder="1" applyAlignment="1">
      <alignment vertical="center"/>
    </xf>
    <xf numFmtId="0" fontId="4" fillId="0" borderId="0" xfId="13" applyBorder="1">
      <alignment vertical="center"/>
    </xf>
    <xf numFmtId="0" fontId="4" fillId="0" borderId="7" xfId="13" applyBorder="1" applyAlignment="1">
      <alignment horizontal="left" vertical="center" wrapText="1" indent="1"/>
    </xf>
    <xf numFmtId="0" fontId="97" fillId="6" borderId="0" xfId="3" applyFont="1" applyFill="1">
      <alignment vertical="center"/>
    </xf>
    <xf numFmtId="0" fontId="98" fillId="6" borderId="0" xfId="3" applyFont="1" applyFill="1">
      <alignment vertical="center"/>
    </xf>
    <xf numFmtId="0" fontId="98" fillId="6" borderId="0" xfId="3" applyFont="1" applyFill="1" applyAlignment="1">
      <alignment vertical="center"/>
    </xf>
    <xf numFmtId="0" fontId="101" fillId="6" borderId="0" xfId="3" applyFont="1" applyFill="1">
      <alignment vertical="center"/>
    </xf>
    <xf numFmtId="0" fontId="97" fillId="6" borderId="0" xfId="3" applyFont="1" applyFill="1" applyAlignment="1">
      <alignment vertical="center"/>
    </xf>
    <xf numFmtId="0" fontId="102" fillId="6" borderId="0" xfId="3" applyFont="1" applyFill="1" applyAlignment="1"/>
    <xf numFmtId="0" fontId="100" fillId="6" borderId="0" xfId="3" applyFont="1" applyFill="1">
      <alignment vertical="center"/>
    </xf>
    <xf numFmtId="0" fontId="103" fillId="6" borderId="0" xfId="3" applyFont="1" applyFill="1" applyAlignment="1">
      <alignment vertical="center"/>
    </xf>
    <xf numFmtId="0" fontId="98" fillId="6" borderId="152" xfId="3" applyFont="1" applyFill="1" applyBorder="1">
      <alignment vertical="center"/>
    </xf>
    <xf numFmtId="0" fontId="98" fillId="6" borderId="0" xfId="3" applyFont="1" applyFill="1" applyBorder="1">
      <alignment vertical="center"/>
    </xf>
    <xf numFmtId="0" fontId="97" fillId="6" borderId="0" xfId="3" applyFont="1" applyFill="1" applyAlignment="1">
      <alignment horizontal="right"/>
    </xf>
    <xf numFmtId="0" fontId="97" fillId="6" borderId="0" xfId="3" applyFont="1" applyFill="1" applyBorder="1">
      <alignment vertical="center"/>
    </xf>
    <xf numFmtId="0" fontId="98" fillId="6" borderId="0" xfId="3" applyFont="1" applyFill="1" applyAlignment="1">
      <alignment vertical="center" wrapText="1"/>
    </xf>
    <xf numFmtId="0" fontId="97" fillId="6" borderId="0" xfId="3" applyFont="1" applyFill="1" applyAlignment="1">
      <alignment vertical="center" wrapText="1"/>
    </xf>
    <xf numFmtId="0" fontId="98" fillId="6" borderId="13" xfId="3" applyFont="1" applyFill="1" applyBorder="1" applyAlignment="1">
      <alignment vertical="center"/>
    </xf>
    <xf numFmtId="0" fontId="98" fillId="6" borderId="11" xfId="3" applyFont="1" applyFill="1" applyBorder="1" applyAlignment="1">
      <alignment vertical="center"/>
    </xf>
    <xf numFmtId="0" fontId="98" fillId="6" borderId="21" xfId="3" applyFont="1" applyFill="1" applyBorder="1" applyAlignment="1">
      <alignment vertical="center"/>
    </xf>
    <xf numFmtId="0" fontId="98" fillId="6" borderId="16" xfId="3" applyFont="1" applyFill="1" applyBorder="1" applyAlignment="1">
      <alignment vertical="center"/>
    </xf>
    <xf numFmtId="0" fontId="98" fillId="6" borderId="152" xfId="3" applyFont="1" applyFill="1" applyBorder="1" applyAlignment="1">
      <alignment vertical="center"/>
    </xf>
    <xf numFmtId="0" fontId="98" fillId="6" borderId="144" xfId="3" applyFont="1" applyFill="1" applyBorder="1" applyAlignment="1">
      <alignment vertical="center"/>
    </xf>
    <xf numFmtId="0" fontId="64" fillId="0" borderId="0" xfId="0" applyFont="1" applyBorder="1" applyAlignment="1">
      <alignment vertical="center"/>
    </xf>
    <xf numFmtId="0" fontId="63" fillId="0" borderId="0" xfId="0" applyFont="1">
      <alignment vertical="center"/>
    </xf>
    <xf numFmtId="0" fontId="60" fillId="15" borderId="104" xfId="0" applyFont="1" applyFill="1" applyBorder="1" applyAlignment="1">
      <alignment horizontal="center" vertical="center" wrapText="1"/>
    </xf>
    <xf numFmtId="0" fontId="4" fillId="0" borderId="0" xfId="13" applyAlignment="1">
      <alignment vertical="center"/>
    </xf>
    <xf numFmtId="0" fontId="105" fillId="0" borderId="9" xfId="10" quotePrefix="1" applyFont="1" applyFill="1" applyBorder="1" applyAlignment="1">
      <alignment horizontal="left" vertical="center" wrapText="1"/>
    </xf>
    <xf numFmtId="0" fontId="33" fillId="0" borderId="0" xfId="3" applyFont="1">
      <alignment vertical="center"/>
    </xf>
    <xf numFmtId="0" fontId="28" fillId="0" borderId="0" xfId="3" applyFont="1">
      <alignment vertical="center"/>
    </xf>
    <xf numFmtId="0" fontId="28" fillId="0" borderId="0" xfId="3" applyFont="1" applyAlignment="1">
      <alignment horizontal="right"/>
    </xf>
    <xf numFmtId="0" fontId="28" fillId="0" borderId="0" xfId="3" applyFont="1" applyAlignment="1">
      <alignment horizontal="right" vertical="center"/>
    </xf>
    <xf numFmtId="0" fontId="33" fillId="0" borderId="0" xfId="3" applyFont="1" applyAlignment="1">
      <alignment horizontal="center" vertical="center"/>
    </xf>
    <xf numFmtId="0" fontId="28" fillId="0" borderId="11" xfId="3" applyFont="1" applyBorder="1" applyAlignment="1">
      <alignment horizontal="center" vertical="center"/>
    </xf>
    <xf numFmtId="0" fontId="28" fillId="0" borderId="8" xfId="3" applyFont="1" applyBorder="1" applyAlignment="1">
      <alignment horizontal="center" vertical="center"/>
    </xf>
    <xf numFmtId="0" fontId="28" fillId="0" borderId="7" xfId="3" applyFont="1" applyBorder="1">
      <alignment vertical="center"/>
    </xf>
    <xf numFmtId="0" fontId="28" fillId="0" borderId="9" xfId="3" applyFont="1" applyBorder="1" applyAlignment="1">
      <alignment horizontal="center" vertical="center"/>
    </xf>
    <xf numFmtId="0" fontId="28" fillId="0" borderId="15" xfId="3" quotePrefix="1" applyFont="1" applyBorder="1" applyAlignment="1">
      <alignment horizontal="center" vertical="center"/>
    </xf>
    <xf numFmtId="0" fontId="28" fillId="0" borderId="15" xfId="3" applyFont="1" applyBorder="1" applyAlignment="1">
      <alignment vertical="center" wrapText="1"/>
    </xf>
    <xf numFmtId="0" fontId="28" fillId="0" borderId="7" xfId="3" applyFont="1" applyBorder="1" applyAlignment="1">
      <alignment horizontal="center" vertical="center"/>
    </xf>
    <xf numFmtId="0" fontId="28" fillId="0" borderId="15" xfId="3" applyFont="1" applyBorder="1">
      <alignment vertical="center"/>
    </xf>
    <xf numFmtId="0" fontId="28" fillId="0" borderId="7" xfId="3" applyFont="1" applyBorder="1" applyAlignment="1">
      <alignment vertical="center" wrapText="1"/>
    </xf>
    <xf numFmtId="0" fontId="28" fillId="0" borderId="0" xfId="3" applyFont="1" applyAlignment="1">
      <alignment horizontal="center" vertical="center" wrapText="1"/>
    </xf>
    <xf numFmtId="0" fontId="28" fillId="0" borderId="0" xfId="3" applyFont="1" applyAlignment="1">
      <alignment vertical="center" wrapText="1"/>
    </xf>
    <xf numFmtId="0" fontId="28" fillId="0" borderId="0" xfId="3" applyFont="1" applyAlignment="1">
      <alignment horizontal="center" vertical="center"/>
    </xf>
    <xf numFmtId="0" fontId="108" fillId="0" borderId="0" xfId="13" applyFont="1" applyAlignment="1">
      <alignment vertical="center"/>
    </xf>
    <xf numFmtId="0" fontId="88" fillId="0" borderId="193" xfId="13" applyFont="1" applyBorder="1">
      <alignment vertical="center"/>
    </xf>
    <xf numFmtId="0" fontId="88" fillId="0" borderId="195" xfId="13" applyFont="1" applyBorder="1">
      <alignment vertical="center"/>
    </xf>
    <xf numFmtId="0" fontId="88" fillId="0" borderId="197" xfId="13" applyFont="1" applyBorder="1">
      <alignment vertical="center"/>
    </xf>
    <xf numFmtId="0" fontId="88" fillId="0" borderId="197" xfId="13" applyFont="1" applyBorder="1" applyAlignment="1">
      <alignment horizontal="right" vertical="center"/>
    </xf>
    <xf numFmtId="0" fontId="109" fillId="0" borderId="22" xfId="13" applyFont="1" applyBorder="1" applyAlignment="1">
      <alignment horizontal="center" vertical="center"/>
    </xf>
    <xf numFmtId="0" fontId="109" fillId="0" borderId="204" xfId="13" applyFont="1" applyBorder="1" applyAlignment="1">
      <alignment horizontal="center" vertical="center"/>
    </xf>
    <xf numFmtId="0" fontId="4" fillId="0" borderId="0" xfId="13" applyAlignment="1">
      <alignment horizontal="left" vertical="center"/>
    </xf>
    <xf numFmtId="0" fontId="88" fillId="0" borderId="205" xfId="13" applyFont="1" applyBorder="1">
      <alignment vertical="center"/>
    </xf>
    <xf numFmtId="0" fontId="88" fillId="0" borderId="199" xfId="13" applyFont="1" applyFill="1" applyBorder="1" applyAlignment="1">
      <alignment horizontal="right" vertical="center"/>
    </xf>
    <xf numFmtId="0" fontId="110" fillId="0" borderId="0" xfId="13" applyFont="1">
      <alignment vertical="center"/>
    </xf>
    <xf numFmtId="0" fontId="88" fillId="0" borderId="0" xfId="13" applyFont="1">
      <alignment vertical="center"/>
    </xf>
    <xf numFmtId="0" fontId="7" fillId="0" borderId="0" xfId="17" applyFont="1">
      <alignment vertical="center"/>
    </xf>
    <xf numFmtId="0" fontId="7" fillId="0" borderId="0" xfId="17" applyFont="1" applyFill="1" applyBorder="1">
      <alignment vertical="center"/>
    </xf>
    <xf numFmtId="0" fontId="111" fillId="0" borderId="0" xfId="3" applyFont="1" applyAlignment="1">
      <alignment horizontal="right" vertical="center"/>
    </xf>
    <xf numFmtId="0" fontId="7" fillId="0" borderId="0" xfId="3" applyFont="1" applyAlignment="1">
      <alignment vertical="center"/>
    </xf>
    <xf numFmtId="0" fontId="59" fillId="0" borderId="19" xfId="2" applyFont="1" applyFill="1" applyBorder="1" applyAlignment="1">
      <alignment horizontal="distributed" vertical="center"/>
    </xf>
    <xf numFmtId="0" fontId="59" fillId="0" borderId="191" xfId="2" applyFont="1" applyFill="1" applyBorder="1" applyAlignment="1">
      <alignment horizontal="distributed" vertical="center"/>
    </xf>
    <xf numFmtId="0" fontId="93" fillId="0" borderId="159" xfId="17" applyFont="1" applyBorder="1" applyAlignment="1">
      <alignment horizontal="center" vertical="center" wrapText="1"/>
    </xf>
    <xf numFmtId="0" fontId="88" fillId="0" borderId="171" xfId="17" applyFont="1" applyBorder="1" applyAlignment="1">
      <alignment horizontal="left" vertical="center" wrapText="1"/>
    </xf>
    <xf numFmtId="0" fontId="110" fillId="0" borderId="212" xfId="17" applyFont="1" applyBorder="1" applyAlignment="1">
      <alignment horizontal="center" vertical="center" wrapText="1"/>
    </xf>
    <xf numFmtId="0" fontId="110" fillId="0" borderId="213" xfId="17" applyFont="1" applyBorder="1" applyAlignment="1">
      <alignment horizontal="center" vertical="center" wrapText="1"/>
    </xf>
    <xf numFmtId="0" fontId="110" fillId="0" borderId="8" xfId="17" applyFont="1" applyBorder="1" applyAlignment="1">
      <alignment horizontal="center" vertical="center" wrapText="1"/>
    </xf>
    <xf numFmtId="0" fontId="89" fillId="0" borderId="78" xfId="17" applyFont="1" applyBorder="1" applyAlignment="1">
      <alignment horizontal="center" vertical="center" shrinkToFit="1"/>
    </xf>
    <xf numFmtId="0" fontId="89" fillId="0" borderId="214" xfId="17" applyFont="1" applyBorder="1" applyAlignment="1">
      <alignment horizontal="center" vertical="center" shrinkToFit="1"/>
    </xf>
    <xf numFmtId="0" fontId="89" fillId="0" borderId="215" xfId="17" applyFont="1" applyBorder="1" applyAlignment="1">
      <alignment horizontal="center" vertical="center" shrinkToFit="1"/>
    </xf>
    <xf numFmtId="0" fontId="89" fillId="0" borderId="86" xfId="17" applyFont="1" applyBorder="1" applyAlignment="1">
      <alignment horizontal="center" vertical="center" shrinkToFit="1"/>
    </xf>
    <xf numFmtId="0" fontId="89" fillId="0" borderId="80" xfId="17" applyFont="1" applyBorder="1" applyAlignment="1">
      <alignment horizontal="center" vertical="center" shrinkToFit="1"/>
    </xf>
    <xf numFmtId="0" fontId="7" fillId="0" borderId="0" xfId="17" applyFont="1" applyBorder="1">
      <alignment vertical="center"/>
    </xf>
    <xf numFmtId="0" fontId="93" fillId="0" borderId="103" xfId="17" applyFont="1" applyFill="1" applyBorder="1" applyAlignment="1">
      <alignment horizontal="center" vertical="center" wrapText="1"/>
    </xf>
    <xf numFmtId="0" fontId="93" fillId="0" borderId="103" xfId="17" applyFont="1" applyFill="1" applyBorder="1" applyAlignment="1">
      <alignment horizontal="left" vertical="center" wrapText="1"/>
    </xf>
    <xf numFmtId="0" fontId="93" fillId="0" borderId="15" xfId="17" applyFont="1" applyFill="1" applyBorder="1" applyAlignment="1">
      <alignment horizontal="center" vertical="center" wrapText="1"/>
    </xf>
    <xf numFmtId="0" fontId="93" fillId="0" borderId="15" xfId="17" applyFont="1" applyFill="1" applyBorder="1" applyAlignment="1">
      <alignment horizontal="left" vertical="center" wrapText="1"/>
    </xf>
    <xf numFmtId="0" fontId="93" fillId="0" borderId="79" xfId="17" applyFont="1" applyBorder="1" applyAlignment="1">
      <alignment horizontal="center" vertical="center" wrapText="1"/>
    </xf>
    <xf numFmtId="0" fontId="59" fillId="0" borderId="16" xfId="2" applyFont="1" applyFill="1" applyBorder="1" applyAlignment="1">
      <alignment horizontal="distributed" vertical="center"/>
    </xf>
    <xf numFmtId="0" fontId="92" fillId="0" borderId="167" xfId="2" applyFont="1" applyFill="1" applyBorder="1" applyAlignment="1">
      <alignment horizontal="distributed" vertical="center"/>
    </xf>
    <xf numFmtId="0" fontId="110" fillId="0" borderId="171" xfId="17" applyFont="1" applyBorder="1" applyAlignment="1">
      <alignment horizontal="center" vertical="center" wrapText="1"/>
    </xf>
    <xf numFmtId="0" fontId="110" fillId="0" borderId="216" xfId="17" applyFont="1" applyBorder="1" applyAlignment="1">
      <alignment horizontal="center" vertical="center" wrapText="1"/>
    </xf>
    <xf numFmtId="0" fontId="110" fillId="0" borderId="217" xfId="17" applyFont="1" applyBorder="1" applyAlignment="1">
      <alignment horizontal="center" vertical="center" wrapText="1"/>
    </xf>
    <xf numFmtId="0" fontId="110" fillId="0" borderId="218" xfId="17" applyFont="1" applyBorder="1" applyAlignment="1">
      <alignment horizontal="center" vertical="center" wrapText="1"/>
    </xf>
    <xf numFmtId="0" fontId="89" fillId="0" borderId="15" xfId="17" applyFont="1" applyBorder="1" applyAlignment="1">
      <alignment horizontal="center" vertical="center" wrapText="1"/>
    </xf>
    <xf numFmtId="0" fontId="89" fillId="0" borderId="212" xfId="17" applyFont="1" applyBorder="1" applyAlignment="1">
      <alignment horizontal="center" vertical="center" wrapText="1"/>
    </xf>
    <xf numFmtId="0" fontId="89" fillId="0" borderId="213" xfId="17" applyFont="1" applyBorder="1" applyAlignment="1">
      <alignment horizontal="center" vertical="center" wrapText="1"/>
    </xf>
    <xf numFmtId="0" fontId="89" fillId="0" borderId="216" xfId="17" applyFont="1" applyBorder="1" applyAlignment="1">
      <alignment horizontal="center" vertical="center" wrapText="1"/>
    </xf>
    <xf numFmtId="0" fontId="89" fillId="0" borderId="219" xfId="17" applyFont="1" applyBorder="1" applyAlignment="1">
      <alignment vertical="center" wrapText="1"/>
    </xf>
    <xf numFmtId="0" fontId="89" fillId="0" borderId="220" xfId="17" applyFont="1" applyBorder="1" applyAlignment="1">
      <alignment vertical="center" wrapText="1"/>
    </xf>
    <xf numFmtId="0" fontId="89" fillId="0" borderId="105" xfId="17" applyFont="1" applyBorder="1" applyAlignment="1">
      <alignment horizontal="center" vertical="center" wrapText="1"/>
    </xf>
    <xf numFmtId="0" fontId="89" fillId="0" borderId="10" xfId="17" applyFont="1" applyBorder="1" applyAlignment="1">
      <alignment horizontal="center" vertical="center" wrapText="1"/>
    </xf>
    <xf numFmtId="0" fontId="89" fillId="0" borderId="221" xfId="17" applyFont="1" applyBorder="1" applyAlignment="1">
      <alignment horizontal="center" vertical="center" wrapText="1"/>
    </xf>
    <xf numFmtId="0" fontId="89" fillId="0" borderId="222" xfId="17" applyFont="1" applyBorder="1" applyAlignment="1">
      <alignment horizontal="center" vertical="center" wrapText="1"/>
    </xf>
    <xf numFmtId="0" fontId="89" fillId="0" borderId="166" xfId="17" applyFont="1" applyBorder="1" applyAlignment="1">
      <alignment horizontal="center" vertical="center" wrapText="1"/>
    </xf>
    <xf numFmtId="0" fontId="89" fillId="0" borderId="219" xfId="17" applyFont="1" applyBorder="1" applyAlignment="1">
      <alignment horizontal="center" vertical="center" wrapText="1"/>
    </xf>
    <xf numFmtId="0" fontId="89" fillId="0" borderId="220" xfId="17" applyFont="1" applyBorder="1" applyAlignment="1">
      <alignment horizontal="center" vertical="center" wrapText="1"/>
    </xf>
    <xf numFmtId="0" fontId="89" fillId="0" borderId="79" xfId="17" applyFont="1" applyBorder="1" applyAlignment="1">
      <alignment horizontal="center" vertical="center" wrapText="1"/>
    </xf>
    <xf numFmtId="0" fontId="89" fillId="0" borderId="214" xfId="17" applyFont="1" applyBorder="1" applyAlignment="1">
      <alignment horizontal="center" vertical="center" wrapText="1"/>
    </xf>
    <xf numFmtId="0" fontId="89" fillId="0" borderId="215" xfId="17" applyFont="1" applyBorder="1" applyAlignment="1">
      <alignment horizontal="center" vertical="center" wrapText="1"/>
    </xf>
    <xf numFmtId="0" fontId="89" fillId="0" borderId="223" xfId="17" applyFont="1" applyBorder="1" applyAlignment="1">
      <alignment horizontal="center" vertical="center" wrapText="1"/>
    </xf>
    <xf numFmtId="0" fontId="89" fillId="0" borderId="224" xfId="17" applyFont="1" applyBorder="1" applyAlignment="1">
      <alignment horizontal="center" vertical="center" wrapText="1"/>
    </xf>
    <xf numFmtId="0" fontId="89" fillId="0" borderId="225" xfId="17" applyFont="1" applyBorder="1" applyAlignment="1">
      <alignment horizontal="center" vertical="center" wrapText="1"/>
    </xf>
    <xf numFmtId="0" fontId="88" fillId="0" borderId="226" xfId="17" applyFont="1" applyBorder="1" applyAlignment="1">
      <alignment vertical="center" wrapText="1"/>
    </xf>
    <xf numFmtId="0" fontId="93" fillId="0" borderId="15" xfId="17" applyFont="1" applyBorder="1" applyAlignment="1">
      <alignment horizontal="center" vertical="center" wrapText="1"/>
    </xf>
    <xf numFmtId="0" fontId="14" fillId="0" borderId="103" xfId="17" applyFont="1" applyBorder="1" applyAlignment="1">
      <alignment horizontal="center" vertical="center" wrapText="1"/>
    </xf>
    <xf numFmtId="0" fontId="87" fillId="0" borderId="103" xfId="17" applyFont="1" applyBorder="1" applyAlignment="1">
      <alignment horizontal="center" vertical="center" wrapText="1"/>
    </xf>
    <xf numFmtId="0" fontId="14" fillId="0" borderId="15" xfId="17" applyFont="1" applyBorder="1" applyAlignment="1">
      <alignment horizontal="center" vertical="center" wrapText="1"/>
    </xf>
    <xf numFmtId="0" fontId="76" fillId="0" borderId="15" xfId="17" applyFont="1" applyBorder="1" applyAlignment="1">
      <alignment horizontal="center" vertical="center" wrapText="1"/>
    </xf>
    <xf numFmtId="0" fontId="14" fillId="0" borderId="79" xfId="17" applyFont="1" applyBorder="1" applyAlignment="1">
      <alignment horizontal="center" vertical="center" wrapText="1"/>
    </xf>
    <xf numFmtId="0" fontId="93" fillId="0" borderId="99" xfId="17" applyFont="1" applyBorder="1" applyAlignment="1">
      <alignment horizontal="center" vertical="center" wrapText="1"/>
    </xf>
    <xf numFmtId="0" fontId="93" fillId="0" borderId="103" xfId="17" applyFont="1" applyBorder="1" applyAlignment="1">
      <alignment horizontal="center" vertical="center" wrapText="1"/>
    </xf>
    <xf numFmtId="0" fontId="93" fillId="0" borderId="83" xfId="17" applyFont="1" applyBorder="1" applyAlignment="1">
      <alignment horizontal="center" vertical="center" wrapText="1"/>
    </xf>
    <xf numFmtId="0" fontId="116" fillId="0" borderId="82" xfId="17" applyFont="1" applyBorder="1" applyAlignment="1">
      <alignment horizontal="center" vertical="center" wrapText="1"/>
    </xf>
    <xf numFmtId="0" fontId="113" fillId="0" borderId="15" xfId="17" applyFont="1" applyBorder="1" applyAlignment="1">
      <alignment horizontal="center" vertical="center" wrapText="1"/>
    </xf>
    <xf numFmtId="0" fontId="113" fillId="0" borderId="7" xfId="17" applyFont="1" applyBorder="1" applyAlignment="1">
      <alignment horizontal="center" vertical="center" wrapText="1"/>
    </xf>
    <xf numFmtId="0" fontId="93" fillId="0" borderId="7" xfId="17" applyFont="1" applyBorder="1" applyAlignment="1">
      <alignment vertical="center" wrapText="1"/>
    </xf>
    <xf numFmtId="0" fontId="93" fillId="0" borderId="19" xfId="17" applyFont="1" applyBorder="1" applyAlignment="1">
      <alignment horizontal="center" vertical="center" wrapText="1"/>
    </xf>
    <xf numFmtId="0" fontId="93" fillId="0" borderId="10" xfId="17" applyFont="1" applyBorder="1" applyAlignment="1">
      <alignment horizontal="center" vertical="center" wrapText="1"/>
    </xf>
    <xf numFmtId="0" fontId="93" fillId="0" borderId="0" xfId="17" applyFont="1">
      <alignment vertical="center"/>
    </xf>
    <xf numFmtId="0" fontId="70" fillId="0" borderId="0" xfId="2" applyFont="1" applyAlignment="1">
      <alignment horizontal="center" vertical="center"/>
    </xf>
    <xf numFmtId="0" fontId="6" fillId="0" borderId="0" xfId="0" applyFont="1" applyAlignment="1">
      <alignment horizontal="right" vertical="center"/>
    </xf>
    <xf numFmtId="0" fontId="34" fillId="0" borderId="4" xfId="2" applyFont="1" applyBorder="1" applyAlignment="1">
      <alignment vertical="center" shrinkToFit="1"/>
    </xf>
    <xf numFmtId="0" fontId="34" fillId="0" borderId="137" xfId="2" applyFont="1" applyBorder="1" applyAlignment="1">
      <alignment horizontal="center" vertical="center"/>
    </xf>
    <xf numFmtId="0" fontId="34" fillId="0" borderId="70" xfId="2" applyFont="1" applyBorder="1" applyAlignment="1">
      <alignment horizontal="center" vertical="center"/>
    </xf>
    <xf numFmtId="0" fontId="34" fillId="0" borderId="70" xfId="2" applyFont="1" applyBorder="1">
      <alignment vertical="center"/>
    </xf>
    <xf numFmtId="0" fontId="15" fillId="0" borderId="0" xfId="2" applyFont="1" applyAlignment="1">
      <alignment horizontal="center" vertical="center"/>
    </xf>
    <xf numFmtId="0" fontId="34" fillId="0" borderId="0" xfId="2" applyFont="1" applyAlignment="1">
      <alignment horizontal="center" vertical="center"/>
    </xf>
    <xf numFmtId="0" fontId="65" fillId="0" borderId="92" xfId="2" applyFont="1" applyBorder="1" applyAlignment="1">
      <alignment horizontal="center" vertical="center" wrapText="1"/>
    </xf>
    <xf numFmtId="0" fontId="48" fillId="0" borderId="0" xfId="2" applyFont="1" applyBorder="1" applyAlignment="1">
      <alignment horizontal="center" vertical="center" wrapText="1"/>
    </xf>
    <xf numFmtId="0" fontId="118" fillId="0" borderId="0" xfId="8" applyFont="1">
      <alignment vertical="center"/>
    </xf>
    <xf numFmtId="0" fontId="59" fillId="0" borderId="0" xfId="8" applyFont="1">
      <alignment vertical="center"/>
    </xf>
    <xf numFmtId="0" fontId="59" fillId="0" borderId="0" xfId="8" applyFont="1" applyAlignment="1">
      <alignment horizontal="center" vertical="center"/>
    </xf>
    <xf numFmtId="0" fontId="121" fillId="0" borderId="0" xfId="8" applyFont="1" applyAlignment="1">
      <alignment horizontal="left" vertical="center"/>
    </xf>
    <xf numFmtId="0" fontId="122" fillId="0" borderId="0" xfId="8" applyFont="1" applyAlignment="1">
      <alignment horizontal="left" vertical="center"/>
    </xf>
    <xf numFmtId="0" fontId="123" fillId="0" borderId="0" xfId="8" applyFont="1">
      <alignment vertical="center"/>
    </xf>
    <xf numFmtId="0" fontId="124" fillId="0" borderId="0" xfId="8" applyFont="1">
      <alignment vertical="center"/>
    </xf>
    <xf numFmtId="0" fontId="120" fillId="0" borderId="0" xfId="8" applyFont="1">
      <alignment vertical="center"/>
    </xf>
    <xf numFmtId="0" fontId="64" fillId="0" borderId="0" xfId="8" applyFont="1" applyAlignment="1">
      <alignment horizontal="left" vertical="center"/>
    </xf>
    <xf numFmtId="0" fontId="125" fillId="0" borderId="0" xfId="8" applyFont="1">
      <alignment vertical="center"/>
    </xf>
    <xf numFmtId="0" fontId="59" fillId="0" borderId="11" xfId="8" applyFont="1" applyBorder="1">
      <alignment vertical="center"/>
    </xf>
    <xf numFmtId="0" fontId="126" fillId="0" borderId="11" xfId="8" applyFont="1" applyBorder="1" applyAlignment="1">
      <alignment horizontal="right" vertical="center"/>
    </xf>
    <xf numFmtId="0" fontId="59" fillId="0" borderId="0" xfId="8" applyFont="1" applyAlignment="1">
      <alignment vertical="center" shrinkToFit="1"/>
    </xf>
    <xf numFmtId="0" fontId="121" fillId="0" borderId="0" xfId="8" applyFont="1">
      <alignment vertical="center"/>
    </xf>
    <xf numFmtId="0" fontId="128" fillId="0" borderId="0" xfId="8" applyFont="1" applyAlignment="1">
      <alignment horizontal="right" vertical="center"/>
    </xf>
    <xf numFmtId="0" fontId="59" fillId="0" borderId="0" xfId="8" applyFont="1" applyBorder="1" applyAlignment="1">
      <alignment vertical="center"/>
    </xf>
    <xf numFmtId="0" fontId="59" fillId="0" borderId="0" xfId="8" applyFont="1" applyFill="1" applyBorder="1">
      <alignment vertical="center"/>
    </xf>
    <xf numFmtId="0" fontId="59" fillId="0" borderId="0" xfId="8" applyFont="1" applyFill="1" applyBorder="1" applyAlignment="1">
      <alignment vertical="center"/>
    </xf>
    <xf numFmtId="0" fontId="118" fillId="0" borderId="0" xfId="8" applyFont="1" applyFill="1" applyBorder="1" applyAlignment="1">
      <alignment vertical="center"/>
    </xf>
    <xf numFmtId="0" fontId="121" fillId="0" borderId="0" xfId="8" applyFont="1" applyFill="1" applyBorder="1">
      <alignment vertical="center"/>
    </xf>
    <xf numFmtId="0" fontId="118" fillId="0" borderId="0" xfId="8" applyFont="1" applyBorder="1" applyAlignment="1">
      <alignment vertical="center"/>
    </xf>
    <xf numFmtId="0" fontId="59" fillId="0" borderId="0" xfId="8" applyFont="1" applyBorder="1">
      <alignment vertical="center"/>
    </xf>
    <xf numFmtId="186" fontId="120" fillId="0" borderId="0" xfId="8" applyNumberFormat="1" applyFont="1" applyFill="1" applyBorder="1" applyAlignment="1" applyProtection="1">
      <alignment vertical="center"/>
      <protection locked="0"/>
    </xf>
    <xf numFmtId="0" fontId="9" fillId="0" borderId="0" xfId="0" applyFont="1">
      <alignment vertical="center"/>
    </xf>
    <xf numFmtId="0" fontId="9" fillId="0" borderId="0" xfId="0" applyFont="1" applyAlignment="1">
      <alignment horizontal="right" vertical="center"/>
    </xf>
    <xf numFmtId="0" fontId="9" fillId="0" borderId="15" xfId="0" applyFont="1" applyBorder="1" applyAlignment="1">
      <alignment horizontal="left" vertical="center"/>
    </xf>
    <xf numFmtId="0" fontId="9" fillId="0" borderId="7" xfId="0" applyFont="1" applyBorder="1" applyAlignment="1">
      <alignment horizontal="left" vertical="center" wrapText="1"/>
    </xf>
    <xf numFmtId="0" fontId="9" fillId="0" borderId="185" xfId="0" applyFont="1" applyBorder="1">
      <alignment vertical="center"/>
    </xf>
    <xf numFmtId="0" fontId="9" fillId="0" borderId="186" xfId="0" applyFont="1" applyBorder="1">
      <alignment vertical="center"/>
    </xf>
    <xf numFmtId="0" fontId="8" fillId="0" borderId="12" xfId="0" applyFont="1" applyBorder="1" applyAlignment="1">
      <alignment vertical="center"/>
    </xf>
    <xf numFmtId="0" fontId="8" fillId="0" borderId="15" xfId="0" applyFont="1" applyBorder="1" applyAlignment="1">
      <alignment vertical="center"/>
    </xf>
    <xf numFmtId="0" fontId="9" fillId="0" borderId="15" xfId="0" applyFont="1" applyBorder="1" applyAlignment="1">
      <alignment horizontal="center" vertical="center"/>
    </xf>
    <xf numFmtId="0" fontId="9" fillId="0" borderId="21" xfId="0" applyFont="1" applyBorder="1">
      <alignment vertical="center"/>
    </xf>
    <xf numFmtId="0" fontId="9" fillId="0" borderId="15" xfId="0" applyFont="1" applyBorder="1" applyAlignment="1">
      <alignment horizontal="right" vertical="center" indent="1"/>
    </xf>
    <xf numFmtId="0" fontId="130" fillId="0" borderId="0" xfId="2" applyFont="1">
      <alignment vertical="center"/>
    </xf>
    <xf numFmtId="0" fontId="131" fillId="0" borderId="0" xfId="2" applyFont="1" applyAlignment="1">
      <alignment vertical="center"/>
    </xf>
    <xf numFmtId="0" fontId="6" fillId="0" borderId="0" xfId="2" applyFont="1">
      <alignment vertical="center"/>
    </xf>
    <xf numFmtId="0" fontId="130" fillId="0" borderId="0" xfId="2" applyFont="1" applyAlignment="1">
      <alignment horizontal="center" vertical="center" shrinkToFit="1"/>
    </xf>
    <xf numFmtId="0" fontId="130" fillId="0" borderId="0" xfId="2" applyFont="1" applyAlignment="1">
      <alignment horizontal="center" vertical="center"/>
    </xf>
    <xf numFmtId="0" fontId="130" fillId="0" borderId="0" xfId="2" applyFont="1" applyAlignment="1">
      <alignment horizontal="distributed" vertical="center" indent="1"/>
    </xf>
    <xf numFmtId="0" fontId="0" fillId="0" borderId="0" xfId="0" applyFill="1">
      <alignment vertical="center"/>
    </xf>
    <xf numFmtId="0" fontId="105" fillId="0" borderId="105" xfId="10" quotePrefix="1" applyFont="1" applyFill="1" applyBorder="1" applyAlignment="1">
      <alignment horizontal="left" vertical="center"/>
    </xf>
    <xf numFmtId="0" fontId="34" fillId="0" borderId="0" xfId="2" applyFont="1" applyAlignment="1">
      <alignment vertical="center" textRotation="255" shrinkToFit="1"/>
    </xf>
    <xf numFmtId="0" fontId="91" fillId="0" borderId="0" xfId="8" applyFont="1">
      <alignment vertical="center"/>
    </xf>
    <xf numFmtId="0" fontId="118" fillId="0" borderId="0" xfId="8" applyFont="1" applyAlignment="1" applyProtection="1">
      <alignment vertical="center" shrinkToFit="1"/>
      <protection locked="0"/>
    </xf>
    <xf numFmtId="0" fontId="34" fillId="2" borderId="235" xfId="2" applyFont="1" applyFill="1" applyBorder="1" applyAlignment="1">
      <alignment vertical="center" textRotation="255" shrinkToFit="1"/>
    </xf>
    <xf numFmtId="0" fontId="34" fillId="2" borderId="0" xfId="2" applyFont="1" applyFill="1" applyAlignment="1">
      <alignment horizontal="centerContinuous" vertical="center"/>
    </xf>
    <xf numFmtId="0" fontId="34" fillId="2" borderId="0" xfId="2" applyFont="1" applyFill="1" applyAlignment="1">
      <alignment horizontal="center" vertical="center"/>
    </xf>
    <xf numFmtId="0" fontId="34" fillId="2" borderId="0" xfId="2" applyFont="1" applyFill="1">
      <alignment vertical="center"/>
    </xf>
    <xf numFmtId="0" fontId="0" fillId="2" borderId="0" xfId="0" applyFill="1">
      <alignment vertical="center"/>
    </xf>
    <xf numFmtId="0" fontId="34" fillId="2" borderId="237" xfId="2" applyFont="1" applyFill="1" applyBorder="1" applyAlignment="1">
      <alignment vertical="center" shrinkToFit="1"/>
    </xf>
    <xf numFmtId="0" fontId="34" fillId="0" borderId="0" xfId="2" applyFont="1" applyAlignment="1">
      <alignment vertical="center" shrinkToFit="1"/>
    </xf>
    <xf numFmtId="0" fontId="55" fillId="0" borderId="0" xfId="0" applyFont="1">
      <alignment vertical="center"/>
    </xf>
    <xf numFmtId="0" fontId="65" fillId="0" borderId="0" xfId="2" applyFont="1">
      <alignment vertical="center"/>
    </xf>
    <xf numFmtId="0" fontId="39" fillId="0" borderId="0" xfId="2" applyFont="1" applyAlignment="1">
      <alignment horizontal="center" vertical="center" wrapText="1"/>
    </xf>
    <xf numFmtId="0" fontId="34" fillId="0" borderId="0" xfId="2" applyFont="1" applyAlignment="1">
      <alignment horizontal="center" vertical="center" wrapText="1"/>
    </xf>
    <xf numFmtId="0" fontId="62" fillId="0" borderId="0" xfId="2" applyFont="1" applyAlignment="1">
      <alignment horizontal="center" vertical="center" wrapText="1"/>
    </xf>
    <xf numFmtId="187" fontId="34" fillId="0" borderId="0" xfId="2" applyNumberFormat="1" applyFont="1">
      <alignment vertical="center"/>
    </xf>
    <xf numFmtId="0" fontId="70" fillId="0" borderId="0" xfId="2" applyFont="1">
      <alignment vertical="center"/>
    </xf>
    <xf numFmtId="0" fontId="34" fillId="2" borderId="0" xfId="2" applyFont="1" applyFill="1" applyAlignment="1">
      <alignment horizontal="left" vertical="center"/>
    </xf>
    <xf numFmtId="0" fontId="34" fillId="0" borderId="19" xfId="2" applyFont="1" applyBorder="1" applyAlignment="1">
      <alignment vertical="center" shrinkToFit="1"/>
    </xf>
    <xf numFmtId="0" fontId="34" fillId="2" borderId="235" xfId="2" applyFont="1" applyFill="1" applyBorder="1" applyAlignment="1">
      <alignment vertical="center" shrinkToFit="1"/>
    </xf>
    <xf numFmtId="0" fontId="104" fillId="2" borderId="0" xfId="2" applyFont="1" applyFill="1" applyAlignment="1">
      <alignment horizontal="center" vertical="center"/>
    </xf>
    <xf numFmtId="0" fontId="34" fillId="2" borderId="0" xfId="2" applyFont="1" applyFill="1" applyAlignment="1">
      <alignment vertical="center" shrinkToFit="1"/>
    </xf>
    <xf numFmtId="0" fontId="34" fillId="2" borderId="237" xfId="2" applyFont="1" applyFill="1" applyBorder="1">
      <alignment vertical="center"/>
    </xf>
    <xf numFmtId="0" fontId="138" fillId="0" borderId="11" xfId="8" applyFont="1" applyBorder="1" applyAlignment="1">
      <alignment horizontal="right" vertical="center"/>
    </xf>
    <xf numFmtId="0" fontId="57" fillId="2" borderId="0" xfId="8" applyFont="1" applyFill="1">
      <alignment vertical="center"/>
    </xf>
    <xf numFmtId="0" fontId="59" fillId="2" borderId="0" xfId="8" applyFont="1" applyFill="1">
      <alignment vertical="center"/>
    </xf>
    <xf numFmtId="0" fontId="70" fillId="2" borderId="237" xfId="2" applyFont="1" applyFill="1" applyBorder="1">
      <alignment vertical="center"/>
    </xf>
    <xf numFmtId="190" fontId="39" fillId="0" borderId="0" xfId="2" applyNumberFormat="1" applyFont="1">
      <alignment vertical="center"/>
    </xf>
    <xf numFmtId="0" fontId="34" fillId="2" borderId="237" xfId="2" applyFont="1" applyFill="1" applyBorder="1" applyAlignment="1">
      <alignment horizontal="left" vertical="center"/>
    </xf>
    <xf numFmtId="190" fontId="34" fillId="0" borderId="0" xfId="2" applyNumberFormat="1" applyFont="1">
      <alignment vertical="center"/>
    </xf>
    <xf numFmtId="189" fontId="34" fillId="0" borderId="0" xfId="2" applyNumberFormat="1" applyFont="1">
      <alignment vertical="center"/>
    </xf>
    <xf numFmtId="0" fontId="34" fillId="2" borderId="241" xfId="2" applyFont="1" applyFill="1" applyBorder="1" applyAlignment="1">
      <alignment vertical="center" shrinkToFit="1"/>
    </xf>
    <xf numFmtId="0" fontId="34" fillId="2" borderId="242" xfId="2" applyFont="1" applyFill="1" applyBorder="1" applyAlignment="1">
      <alignment horizontal="center" vertical="center"/>
    </xf>
    <xf numFmtId="0" fontId="104" fillId="2" borderId="242" xfId="2" applyFont="1" applyFill="1" applyBorder="1" applyAlignment="1">
      <alignment horizontal="center" vertical="center"/>
    </xf>
    <xf numFmtId="0" fontId="34" fillId="2" borderId="242" xfId="2" applyFont="1" applyFill="1" applyBorder="1" applyAlignment="1">
      <alignment vertical="center" shrinkToFit="1"/>
    </xf>
    <xf numFmtId="0" fontId="34" fillId="2" borderId="243" xfId="2" applyFont="1" applyFill="1" applyBorder="1">
      <alignment vertical="center"/>
    </xf>
    <xf numFmtId="0" fontId="65" fillId="0" borderId="0" xfId="2" applyFont="1" applyAlignment="1">
      <alignment horizontal="centerContinuous" vertical="center" wrapText="1"/>
    </xf>
    <xf numFmtId="0" fontId="62" fillId="0" borderId="0" xfId="2" applyFont="1" applyAlignment="1">
      <alignment vertical="center" wrapText="1"/>
    </xf>
    <xf numFmtId="187" fontId="70" fillId="0" borderId="0" xfId="2" applyNumberFormat="1" applyFont="1">
      <alignment vertical="center"/>
    </xf>
    <xf numFmtId="1" fontId="70" fillId="0" borderId="0" xfId="2" applyNumberFormat="1" applyFont="1">
      <alignment vertical="center"/>
    </xf>
    <xf numFmtId="0" fontId="65" fillId="0" borderId="0" xfId="2" applyFont="1" applyAlignment="1">
      <alignment horizontal="center" vertical="center" wrapText="1"/>
    </xf>
    <xf numFmtId="0" fontId="65" fillId="0" borderId="0" xfId="2" applyFont="1" applyAlignment="1">
      <alignment horizontal="centerContinuous" vertical="center"/>
    </xf>
    <xf numFmtId="187" fontId="70" fillId="0" borderId="0" xfId="2" applyNumberFormat="1" applyFont="1" applyAlignment="1">
      <alignment horizontal="right" vertical="center"/>
    </xf>
    <xf numFmtId="1" fontId="34" fillId="0" borderId="0" xfId="2" applyNumberFormat="1" applyFont="1" applyAlignment="1">
      <alignment horizontal="center" vertical="center"/>
    </xf>
    <xf numFmtId="191" fontId="34" fillId="0" borderId="0" xfId="2" applyNumberFormat="1" applyFont="1">
      <alignment vertical="center"/>
    </xf>
    <xf numFmtId="192" fontId="34" fillId="0" borderId="0" xfId="2" applyNumberFormat="1" applyFont="1">
      <alignment vertical="center"/>
    </xf>
    <xf numFmtId="0" fontId="34" fillId="0" borderId="70" xfId="2" applyFont="1" applyBorder="1" applyAlignment="1">
      <alignment vertical="center" shrinkToFit="1"/>
    </xf>
    <xf numFmtId="0" fontId="70" fillId="0" borderId="70" xfId="2" applyFont="1" applyBorder="1" applyAlignment="1">
      <alignment horizontal="center" vertical="center"/>
    </xf>
    <xf numFmtId="187" fontId="70" fillId="0" borderId="70" xfId="2" applyNumberFormat="1" applyFont="1" applyBorder="1" applyAlignment="1">
      <alignment horizontal="right" vertical="center"/>
    </xf>
    <xf numFmtId="1" fontId="34" fillId="0" borderId="70" xfId="2" applyNumberFormat="1" applyFont="1" applyBorder="1" applyAlignment="1">
      <alignment horizontal="center" vertical="center"/>
    </xf>
    <xf numFmtId="0" fontId="62" fillId="0" borderId="70" xfId="2" applyFont="1" applyBorder="1" applyAlignment="1">
      <alignment vertical="center" wrapText="1"/>
    </xf>
    <xf numFmtId="191" fontId="34" fillId="0" borderId="70" xfId="2" applyNumberFormat="1" applyFont="1" applyBorder="1">
      <alignment vertical="center"/>
    </xf>
    <xf numFmtId="192" fontId="34" fillId="0" borderId="70" xfId="2" applyNumberFormat="1" applyFont="1" applyBorder="1">
      <alignment vertical="center"/>
    </xf>
    <xf numFmtId="192" fontId="34" fillId="0" borderId="88" xfId="2" applyNumberFormat="1" applyFont="1" applyBorder="1">
      <alignment vertical="center"/>
    </xf>
    <xf numFmtId="0" fontId="34" fillId="0" borderId="5" xfId="2" applyFont="1" applyBorder="1" applyAlignment="1">
      <alignment vertical="center" shrinkToFit="1"/>
    </xf>
    <xf numFmtId="0" fontId="65" fillId="0" borderId="0" xfId="2" applyFont="1" applyAlignment="1">
      <alignment vertical="center" wrapText="1"/>
    </xf>
    <xf numFmtId="0" fontId="48" fillId="0" borderId="13" xfId="2" applyFont="1" applyBorder="1">
      <alignment vertical="center"/>
    </xf>
    <xf numFmtId="0" fontId="48" fillId="0" borderId="11" xfId="2" applyFont="1" applyBorder="1" applyAlignment="1">
      <alignment vertical="center" wrapText="1"/>
    </xf>
    <xf numFmtId="0" fontId="34" fillId="0" borderId="12" xfId="2" applyFont="1" applyBorder="1">
      <alignment vertical="center"/>
    </xf>
    <xf numFmtId="0" fontId="48" fillId="0" borderId="12" xfId="2" applyFont="1" applyBorder="1">
      <alignment vertical="center"/>
    </xf>
    <xf numFmtId="0" fontId="48" fillId="0" borderId="0" xfId="2" applyFont="1" applyAlignment="1">
      <alignment vertical="center" wrapText="1"/>
    </xf>
    <xf numFmtId="49" fontId="34" fillId="0" borderId="0" xfId="2" applyNumberFormat="1" applyFont="1">
      <alignment vertical="center"/>
    </xf>
    <xf numFmtId="0" fontId="118" fillId="0" borderId="0" xfId="8" applyFont="1" applyAlignment="1">
      <alignment vertical="center" shrinkToFit="1"/>
    </xf>
    <xf numFmtId="0" fontId="48" fillId="0" borderId="16" xfId="2" applyFont="1" applyBorder="1">
      <alignment vertical="center"/>
    </xf>
    <xf numFmtId="192" fontId="48" fillId="0" borderId="152" xfId="2" applyNumberFormat="1" applyFont="1" applyBorder="1">
      <alignment vertical="center"/>
    </xf>
    <xf numFmtId="192" fontId="15" fillId="0" borderId="0" xfId="2" applyNumberFormat="1" applyFont="1">
      <alignment vertical="center"/>
    </xf>
    <xf numFmtId="0" fontId="15" fillId="0" borderId="0" xfId="2" applyFont="1" applyAlignment="1">
      <alignment horizontal="left" vertical="top" wrapText="1"/>
    </xf>
    <xf numFmtId="0" fontId="118" fillId="0" borderId="0" xfId="8" applyFont="1" applyBorder="1" applyAlignment="1">
      <alignment vertical="center" shrinkToFit="1"/>
    </xf>
    <xf numFmtId="192" fontId="34" fillId="0" borderId="0" xfId="2" applyNumberFormat="1" applyFont="1" applyBorder="1">
      <alignment vertical="center"/>
    </xf>
    <xf numFmtId="0" fontId="34" fillId="14" borderId="13" xfId="2" applyFont="1" applyFill="1" applyBorder="1" applyAlignment="1">
      <alignment vertical="center" shrinkToFit="1"/>
    </xf>
    <xf numFmtId="192" fontId="34" fillId="14" borderId="20" xfId="2" applyNumberFormat="1" applyFont="1" applyFill="1" applyBorder="1">
      <alignment vertical="center"/>
    </xf>
    <xf numFmtId="192" fontId="34" fillId="18" borderId="13" xfId="2" applyNumberFormat="1" applyFont="1" applyFill="1" applyBorder="1">
      <alignment vertical="center"/>
    </xf>
    <xf numFmtId="0" fontId="65" fillId="18" borderId="20" xfId="2" applyFont="1" applyFill="1" applyBorder="1" applyAlignment="1">
      <alignment horizontal="center" vertical="center" wrapText="1"/>
    </xf>
    <xf numFmtId="0" fontId="34" fillId="0" borderId="12" xfId="2" applyFont="1" applyBorder="1" applyAlignment="1">
      <alignment vertical="center" shrinkToFit="1"/>
    </xf>
    <xf numFmtId="0" fontId="48" fillId="0" borderId="15" xfId="2" applyFont="1" applyBorder="1" applyAlignment="1">
      <alignment horizontal="centerContinuous" vertical="center" wrapText="1"/>
    </xf>
    <xf numFmtId="0" fontId="48" fillId="0" borderId="0" xfId="2" applyFont="1" applyAlignment="1">
      <alignment horizontal="center" vertical="center"/>
    </xf>
    <xf numFmtId="0" fontId="48" fillId="0" borderId="21" xfId="2" applyFont="1" applyBorder="1" applyAlignment="1">
      <alignment horizontal="center" vertical="center"/>
    </xf>
    <xf numFmtId="0" fontId="48" fillId="0" borderId="12" xfId="2" applyFont="1" applyBorder="1" applyAlignment="1">
      <alignment horizontal="center" vertical="center"/>
    </xf>
    <xf numFmtId="0" fontId="48" fillId="0" borderId="0" xfId="2" applyFont="1" applyBorder="1" applyAlignment="1">
      <alignment horizontal="center" vertical="center"/>
    </xf>
    <xf numFmtId="190" fontId="48" fillId="0" borderId="0" xfId="2" applyNumberFormat="1" applyFont="1" applyBorder="1">
      <alignment vertical="center"/>
    </xf>
    <xf numFmtId="192" fontId="34" fillId="0" borderId="21" xfId="2" applyNumberFormat="1" applyFont="1" applyBorder="1">
      <alignment vertical="center"/>
    </xf>
    <xf numFmtId="192" fontId="34" fillId="0" borderId="92" xfId="2" applyNumberFormat="1" applyFont="1" applyBorder="1">
      <alignment vertical="center"/>
    </xf>
    <xf numFmtId="191" fontId="48" fillId="0" borderId="0" xfId="2" applyNumberFormat="1" applyFont="1" applyBorder="1">
      <alignment vertical="center"/>
    </xf>
    <xf numFmtId="193" fontId="48" fillId="0" borderId="0" xfId="2" applyNumberFormat="1" applyFont="1" applyBorder="1" applyAlignment="1">
      <alignment vertical="center"/>
    </xf>
    <xf numFmtId="191" fontId="48" fillId="0" borderId="0" xfId="2" applyNumberFormat="1" applyFont="1" applyBorder="1" applyAlignment="1">
      <alignment vertical="center"/>
    </xf>
    <xf numFmtId="195" fontId="48" fillId="0" borderId="0" xfId="2" applyNumberFormat="1" applyFont="1" applyBorder="1" applyAlignment="1">
      <alignment vertical="center"/>
    </xf>
    <xf numFmtId="190" fontId="39" fillId="0" borderId="0" xfId="2" applyNumberFormat="1" applyFont="1" applyAlignment="1">
      <alignment horizontal="center" vertical="center"/>
    </xf>
    <xf numFmtId="191" fontId="34" fillId="0" borderId="0" xfId="2" applyNumberFormat="1" applyFont="1" applyAlignment="1">
      <alignment horizontal="center" vertical="center"/>
    </xf>
    <xf numFmtId="0" fontId="34" fillId="0" borderId="21" xfId="2" applyFont="1" applyBorder="1" applyAlignment="1">
      <alignment horizontal="center" vertical="center"/>
    </xf>
    <xf numFmtId="0" fontId="34" fillId="0" borderId="12" xfId="2" applyFont="1" applyBorder="1" applyAlignment="1">
      <alignment horizontal="center" vertical="center"/>
    </xf>
    <xf numFmtId="190" fontId="39" fillId="0" borderId="0" xfId="2" applyNumberFormat="1" applyFont="1" applyBorder="1" applyAlignment="1">
      <alignment horizontal="center" vertical="center"/>
    </xf>
    <xf numFmtId="191" fontId="34" fillId="0" borderId="0" xfId="2" applyNumberFormat="1" applyFont="1" applyBorder="1" applyAlignment="1">
      <alignment horizontal="center" vertical="center"/>
    </xf>
    <xf numFmtId="191" fontId="34" fillId="0" borderId="0" xfId="2" applyNumberFormat="1" applyFont="1" applyBorder="1">
      <alignment vertical="center"/>
    </xf>
    <xf numFmtId="0" fontId="34" fillId="0" borderId="0" xfId="2" applyFont="1" applyBorder="1" applyAlignment="1">
      <alignment horizontal="center" vertical="center"/>
    </xf>
    <xf numFmtId="190" fontId="39" fillId="0" borderId="0" xfId="2" applyNumberFormat="1" applyFont="1" applyBorder="1">
      <alignment vertical="center"/>
    </xf>
    <xf numFmtId="0" fontId="34" fillId="0" borderId="16" xfId="2" applyFont="1" applyBorder="1" applyAlignment="1">
      <alignment vertical="center" shrinkToFit="1"/>
    </xf>
    <xf numFmtId="190" fontId="39" fillId="0" borderId="152" xfId="2" applyNumberFormat="1" applyFont="1" applyBorder="1" applyAlignment="1">
      <alignment horizontal="center" vertical="center"/>
    </xf>
    <xf numFmtId="191" fontId="34" fillId="0" borderId="152" xfId="2" applyNumberFormat="1" applyFont="1" applyBorder="1" applyAlignment="1">
      <alignment horizontal="center" vertical="center"/>
    </xf>
    <xf numFmtId="0" fontId="34" fillId="0" borderId="152" xfId="2" applyFont="1" applyBorder="1" applyAlignment="1">
      <alignment horizontal="center" vertical="center"/>
    </xf>
    <xf numFmtId="0" fontId="34" fillId="0" borderId="144" xfId="2" applyFont="1" applyBorder="1" applyAlignment="1">
      <alignment horizontal="center" vertical="center"/>
    </xf>
    <xf numFmtId="0" fontId="34" fillId="0" borderId="16" xfId="2" applyFont="1" applyBorder="1" applyAlignment="1">
      <alignment horizontal="center" vertical="center"/>
    </xf>
    <xf numFmtId="191" fontId="34" fillId="0" borderId="152" xfId="2" applyNumberFormat="1" applyFont="1" applyBorder="1">
      <alignment vertical="center"/>
    </xf>
    <xf numFmtId="190" fontId="39" fillId="0" borderId="152" xfId="2" applyNumberFormat="1" applyFont="1" applyBorder="1">
      <alignment vertical="center"/>
    </xf>
    <xf numFmtId="192" fontId="34" fillId="0" borderId="144" xfId="2" applyNumberFormat="1" applyFont="1" applyBorder="1">
      <alignment vertical="center"/>
    </xf>
    <xf numFmtId="0" fontId="34" fillId="0" borderId="6" xfId="2" applyFont="1" applyBorder="1" applyAlignment="1">
      <alignment vertical="center" shrinkToFit="1"/>
    </xf>
    <xf numFmtId="0" fontId="34" fillId="0" borderId="95" xfId="2" applyFont="1" applyBorder="1" applyAlignment="1">
      <alignment vertical="center" shrinkToFit="1"/>
    </xf>
    <xf numFmtId="190" fontId="39" fillId="0" borderId="95" xfId="2" applyNumberFormat="1" applyFont="1" applyBorder="1" applyAlignment="1">
      <alignment horizontal="center" vertical="center"/>
    </xf>
    <xf numFmtId="191" fontId="34" fillId="0" borderId="95" xfId="2" applyNumberFormat="1" applyFont="1" applyBorder="1" applyAlignment="1">
      <alignment horizontal="center" vertical="center"/>
    </xf>
    <xf numFmtId="0" fontId="34" fillId="0" borderId="95" xfId="2" applyFont="1" applyBorder="1" applyAlignment="1">
      <alignment horizontal="center" vertical="center"/>
    </xf>
    <xf numFmtId="191" fontId="34" fillId="0" borderId="95" xfId="2" applyNumberFormat="1" applyFont="1" applyBorder="1">
      <alignment vertical="center"/>
    </xf>
    <xf numFmtId="190" fontId="39" fillId="0" borderId="95" xfId="2" applyNumberFormat="1" applyFont="1" applyBorder="1">
      <alignment vertical="center"/>
    </xf>
    <xf numFmtId="192" fontId="34" fillId="0" borderId="95" xfId="2" applyNumberFormat="1" applyFont="1" applyBorder="1">
      <alignment vertical="center"/>
    </xf>
    <xf numFmtId="192" fontId="34" fillId="0" borderId="97" xfId="2" applyNumberFormat="1" applyFont="1" applyBorder="1">
      <alignment vertical="center"/>
    </xf>
    <xf numFmtId="0" fontId="34" fillId="0" borderId="101" xfId="2" applyFont="1" applyBorder="1" applyAlignment="1">
      <alignment horizontal="center" vertical="center"/>
    </xf>
    <xf numFmtId="0" fontId="34" fillId="0" borderId="104" xfId="2" applyFont="1" applyBorder="1" applyAlignment="1">
      <alignment horizontal="center" vertical="center"/>
    </xf>
    <xf numFmtId="0" fontId="34" fillId="0" borderId="89" xfId="2" applyFont="1" applyBorder="1" applyAlignment="1">
      <alignment horizontal="center" vertical="center" shrinkToFit="1"/>
    </xf>
    <xf numFmtId="0" fontId="34" fillId="0" borderId="10" xfId="2" applyFont="1" applyBorder="1" applyAlignment="1">
      <alignment vertical="center" shrinkToFit="1"/>
    </xf>
    <xf numFmtId="0" fontId="34" fillId="0" borderId="150" xfId="2" applyFont="1" applyBorder="1" applyAlignment="1">
      <alignment vertical="center" shrinkToFit="1"/>
    </xf>
    <xf numFmtId="0" fontId="34" fillId="0" borderId="140" xfId="2" applyFont="1" applyBorder="1" applyAlignment="1">
      <alignment horizontal="center" vertical="center" shrinkToFit="1"/>
    </xf>
    <xf numFmtId="0" fontId="34" fillId="0" borderId="99" xfId="2" applyFont="1" applyBorder="1" applyAlignment="1">
      <alignment vertical="center" shrinkToFit="1"/>
    </xf>
    <xf numFmtId="0" fontId="34" fillId="0" borderId="141" xfId="2" applyFont="1" applyBorder="1" applyAlignment="1">
      <alignment vertical="center" shrinkToFit="1"/>
    </xf>
    <xf numFmtId="0" fontId="48" fillId="0" borderId="139" xfId="2" applyFont="1" applyBorder="1" applyAlignment="1">
      <alignment horizontal="center" vertical="center" textRotation="255"/>
    </xf>
    <xf numFmtId="0" fontId="71" fillId="4" borderId="145" xfId="2" applyFont="1" applyFill="1" applyBorder="1">
      <alignment vertical="center"/>
    </xf>
    <xf numFmtId="0" fontId="71" fillId="4" borderId="146" xfId="2" applyFont="1" applyFill="1" applyBorder="1">
      <alignment vertical="center"/>
    </xf>
    <xf numFmtId="0" fontId="71" fillId="4" borderId="147" xfId="2" applyFont="1" applyFill="1" applyBorder="1">
      <alignment vertical="center"/>
    </xf>
    <xf numFmtId="0" fontId="71" fillId="4" borderId="81" xfId="2" applyFont="1" applyFill="1" applyBorder="1">
      <alignment vertical="center"/>
    </xf>
    <xf numFmtId="0" fontId="71" fillId="4" borderId="103" xfId="2" applyFont="1" applyFill="1" applyBorder="1">
      <alignment vertical="center"/>
    </xf>
    <xf numFmtId="0" fontId="71" fillId="4" borderId="129" xfId="2" applyFont="1" applyFill="1" applyBorder="1">
      <alignment vertical="center"/>
    </xf>
    <xf numFmtId="0" fontId="71" fillId="4" borderId="76" xfId="2" applyFont="1" applyFill="1" applyBorder="1">
      <alignment vertical="center"/>
    </xf>
    <xf numFmtId="0" fontId="71" fillId="4" borderId="15" xfId="2" applyFont="1" applyFill="1" applyBorder="1">
      <alignment vertical="center"/>
    </xf>
    <xf numFmtId="0" fontId="71" fillId="4" borderId="77" xfId="2" applyFont="1" applyFill="1" applyBorder="1">
      <alignment vertical="center"/>
    </xf>
    <xf numFmtId="0" fontId="71" fillId="4" borderId="89" xfId="2" applyFont="1" applyFill="1" applyBorder="1">
      <alignment vertical="center"/>
    </xf>
    <xf numFmtId="0" fontId="71" fillId="4" borderId="10" xfId="2" applyFont="1" applyFill="1" applyBorder="1">
      <alignment vertical="center"/>
    </xf>
    <xf numFmtId="0" fontId="71" fillId="4" borderId="150" xfId="2" applyFont="1" applyFill="1" applyBorder="1">
      <alignment vertical="center"/>
    </xf>
    <xf numFmtId="0" fontId="71" fillId="4" borderId="102" xfId="2" applyFont="1" applyFill="1" applyBorder="1">
      <alignment vertical="center"/>
    </xf>
    <xf numFmtId="196" fontId="34" fillId="0" borderId="0" xfId="2" applyNumberFormat="1" applyFont="1">
      <alignment vertical="center"/>
    </xf>
    <xf numFmtId="0" fontId="71" fillId="4" borderId="9" xfId="2" applyFont="1" applyFill="1" applyBorder="1">
      <alignment vertical="center"/>
    </xf>
    <xf numFmtId="0" fontId="71" fillId="4" borderId="78" xfId="2" applyFont="1" applyFill="1" applyBorder="1">
      <alignment vertical="center"/>
    </xf>
    <xf numFmtId="0" fontId="71" fillId="4" borderId="79" xfId="2" applyFont="1" applyFill="1" applyBorder="1">
      <alignment vertical="center"/>
    </xf>
    <xf numFmtId="0" fontId="71" fillId="4" borderId="80" xfId="2" applyFont="1" applyFill="1" applyBorder="1">
      <alignment vertical="center"/>
    </xf>
    <xf numFmtId="0" fontId="71" fillId="4" borderId="107" xfId="2" applyFont="1" applyFill="1" applyBorder="1">
      <alignment vertical="center"/>
    </xf>
    <xf numFmtId="0" fontId="71" fillId="4" borderId="93" xfId="2" applyFont="1" applyFill="1" applyBorder="1">
      <alignment vertical="center"/>
    </xf>
    <xf numFmtId="0" fontId="71" fillId="4" borderId="19" xfId="2" applyFont="1" applyFill="1" applyBorder="1">
      <alignment vertical="center"/>
    </xf>
    <xf numFmtId="0" fontId="71" fillId="4" borderId="143" xfId="2" applyFont="1" applyFill="1" applyBorder="1">
      <alignment vertical="center"/>
    </xf>
    <xf numFmtId="0" fontId="22" fillId="0" borderId="145" xfId="2" applyFont="1" applyBorder="1">
      <alignment vertical="center"/>
    </xf>
    <xf numFmtId="0" fontId="22" fillId="0" borderId="164" xfId="2" applyFont="1" applyBorder="1">
      <alignment vertical="center"/>
    </xf>
    <xf numFmtId="0" fontId="22" fillId="0" borderId="138" xfId="2" applyFont="1" applyBorder="1">
      <alignment vertical="center"/>
    </xf>
    <xf numFmtId="0" fontId="71" fillId="0" borderId="145" xfId="2" applyFont="1" applyBorder="1" applyAlignment="1">
      <alignment vertical="center" shrinkToFit="1"/>
    </xf>
    <xf numFmtId="0" fontId="71" fillId="0" borderId="146" xfId="2" applyFont="1" applyBorder="1" applyAlignment="1">
      <alignment vertical="center" shrinkToFit="1"/>
    </xf>
    <xf numFmtId="0" fontId="71" fillId="0" borderId="147" xfId="2" applyFont="1" applyBorder="1" applyAlignment="1">
      <alignment vertical="center" shrinkToFit="1"/>
    </xf>
    <xf numFmtId="0" fontId="34" fillId="0" borderId="6" xfId="2" applyFont="1" applyBorder="1">
      <alignment vertical="center"/>
    </xf>
    <xf numFmtId="0" fontId="34" fillId="0" borderId="137" xfId="2" applyFont="1" applyBorder="1">
      <alignment vertical="center"/>
    </xf>
    <xf numFmtId="0" fontId="34" fillId="0" borderId="97" xfId="2" applyFont="1" applyBorder="1" applyAlignment="1">
      <alignment horizontal="center" vertical="center"/>
    </xf>
    <xf numFmtId="0" fontId="34" fillId="0" borderId="100" xfId="2" applyFont="1" applyBorder="1" applyAlignment="1">
      <alignment vertical="center" shrinkToFit="1"/>
    </xf>
    <xf numFmtId="0" fontId="71" fillId="4" borderId="144" xfId="2" applyFont="1" applyFill="1" applyBorder="1">
      <alignment vertical="center"/>
    </xf>
    <xf numFmtId="0" fontId="34" fillId="4" borderId="77" xfId="2" applyFont="1" applyFill="1" applyBorder="1">
      <alignment vertical="center"/>
    </xf>
    <xf numFmtId="0" fontId="104" fillId="0" borderId="0" xfId="2" applyFont="1">
      <alignment vertical="center"/>
    </xf>
    <xf numFmtId="0" fontId="118" fillId="0" borderId="0" xfId="8" applyFont="1" applyProtection="1">
      <alignment vertical="center"/>
      <protection locked="0"/>
    </xf>
    <xf numFmtId="183" fontId="120" fillId="0" borderId="0" xfId="8" applyNumberFormat="1" applyFont="1">
      <alignment vertical="center"/>
    </xf>
    <xf numFmtId="0" fontId="92" fillId="0" borderId="0" xfId="8" applyFont="1" applyAlignment="1">
      <alignment horizontal="left" vertical="center"/>
    </xf>
    <xf numFmtId="186" fontId="120" fillId="0" borderId="0" xfId="8" applyNumberFormat="1" applyFont="1" applyAlignment="1">
      <alignment horizontal="right" vertical="center" shrinkToFit="1"/>
    </xf>
    <xf numFmtId="0" fontId="118" fillId="0" borderId="0" xfId="8" applyFont="1" applyAlignment="1">
      <alignment horizontal="center" vertical="center"/>
    </xf>
    <xf numFmtId="0" fontId="118" fillId="0" borderId="0" xfId="8" applyFont="1" applyAlignment="1">
      <alignment horizontal="center" vertical="center" shrinkToFit="1"/>
    </xf>
    <xf numFmtId="0" fontId="92" fillId="0" borderId="0" xfId="8" applyFont="1">
      <alignment vertical="center"/>
    </xf>
    <xf numFmtId="0" fontId="141" fillId="0" borderId="0" xfId="8" applyFont="1">
      <alignment vertical="center"/>
    </xf>
    <xf numFmtId="0" fontId="105" fillId="0" borderId="105" xfId="10" quotePrefix="1" applyFont="1" applyFill="1" applyBorder="1" applyAlignment="1">
      <alignment horizontal="left"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Fill="1" applyBorder="1" applyAlignment="1">
      <alignment horizontal="center" vertical="center"/>
    </xf>
    <xf numFmtId="0" fontId="143" fillId="0" borderId="0" xfId="2" applyFont="1" applyFill="1">
      <alignment vertical="center"/>
    </xf>
    <xf numFmtId="0" fontId="144" fillId="0" borderId="0" xfId="2" applyFont="1" applyFill="1">
      <alignment vertical="center"/>
    </xf>
    <xf numFmtId="0" fontId="134" fillId="0" borderId="0" xfId="2" applyFont="1" applyFill="1">
      <alignment vertical="center"/>
    </xf>
    <xf numFmtId="0" fontId="146" fillId="0" borderId="0" xfId="3" applyFont="1" applyFill="1" applyBorder="1" applyAlignment="1">
      <alignment horizontal="center" vertical="center"/>
    </xf>
    <xf numFmtId="0" fontId="135" fillId="0" borderId="0" xfId="3" applyFont="1" applyFill="1">
      <alignment vertical="center"/>
    </xf>
    <xf numFmtId="176" fontId="134" fillId="0" borderId="37" xfId="2" applyNumberFormat="1" applyFont="1" applyFill="1" applyBorder="1" applyAlignment="1">
      <alignment vertical="center"/>
    </xf>
    <xf numFmtId="176" fontId="134" fillId="0" borderId="38" xfId="2" applyNumberFormat="1" applyFont="1" applyFill="1" applyBorder="1" applyAlignment="1">
      <alignment vertical="center"/>
    </xf>
    <xf numFmtId="178" fontId="134" fillId="0" borderId="0" xfId="2" applyNumberFormat="1" applyFont="1" applyFill="1">
      <alignment vertical="center"/>
    </xf>
    <xf numFmtId="0" fontId="134" fillId="0" borderId="36" xfId="2" applyFont="1" applyFill="1" applyBorder="1" applyAlignment="1">
      <alignment vertical="center"/>
    </xf>
    <xf numFmtId="177" fontId="134" fillId="0" borderId="43" xfId="2" applyNumberFormat="1" applyFont="1" applyFill="1" applyBorder="1" applyAlignment="1">
      <alignment vertical="center"/>
    </xf>
    <xf numFmtId="177" fontId="134" fillId="0" borderId="49" xfId="2" applyNumberFormat="1" applyFont="1" applyFill="1" applyBorder="1" applyAlignment="1">
      <alignment vertical="center"/>
    </xf>
    <xf numFmtId="0" fontId="134" fillId="0" borderId="31" xfId="2" applyFont="1" applyFill="1" applyBorder="1" applyAlignment="1">
      <alignment vertical="center" shrinkToFit="1"/>
    </xf>
    <xf numFmtId="0" fontId="134" fillId="0" borderId="0" xfId="2" applyFont="1" applyFill="1" applyBorder="1" applyAlignment="1">
      <alignment vertical="center" shrinkToFit="1"/>
    </xf>
    <xf numFmtId="0" fontId="134" fillId="0" borderId="0" xfId="2" applyFont="1" applyFill="1" applyBorder="1" applyAlignment="1">
      <alignment horizontal="center" vertical="center"/>
    </xf>
    <xf numFmtId="179" fontId="134" fillId="0" borderId="61" xfId="2" applyNumberFormat="1" applyFont="1" applyFill="1" applyBorder="1" applyAlignment="1">
      <alignment vertical="center"/>
    </xf>
    <xf numFmtId="179" fontId="134" fillId="0" borderId="62" xfId="2" applyNumberFormat="1" applyFont="1" applyFill="1" applyBorder="1" applyAlignment="1">
      <alignment vertical="center"/>
    </xf>
    <xf numFmtId="179" fontId="134" fillId="0" borderId="49" xfId="2" applyNumberFormat="1" applyFont="1" applyFill="1" applyBorder="1" applyAlignment="1">
      <alignment vertical="center"/>
    </xf>
    <xf numFmtId="179" fontId="134" fillId="0" borderId="267" xfId="2" applyNumberFormat="1" applyFont="1" applyFill="1" applyBorder="1" applyAlignment="1">
      <alignment vertical="center"/>
    </xf>
    <xf numFmtId="0" fontId="148" fillId="0" borderId="0" xfId="2" applyFont="1" applyFill="1" applyBorder="1" applyAlignment="1">
      <alignment vertical="center" wrapText="1"/>
    </xf>
    <xf numFmtId="0" fontId="148" fillId="0" borderId="0" xfId="2" applyFont="1" applyFill="1">
      <alignment vertical="center"/>
    </xf>
    <xf numFmtId="0" fontId="148" fillId="0" borderId="0" xfId="2" applyFont="1" applyFill="1" applyAlignment="1">
      <alignment horizontal="right" vertical="center"/>
    </xf>
    <xf numFmtId="0" fontId="73" fillId="0" borderId="0" xfId="3" applyFont="1" applyFill="1">
      <alignment vertical="center"/>
    </xf>
    <xf numFmtId="178" fontId="143" fillId="0" borderId="0" xfId="2" applyNumberFormat="1" applyFont="1" applyFill="1">
      <alignment vertical="center"/>
    </xf>
    <xf numFmtId="0" fontId="149" fillId="0" borderId="0" xfId="2" applyFont="1" applyFill="1" applyBorder="1" applyAlignment="1">
      <alignment vertical="center" wrapText="1"/>
    </xf>
    <xf numFmtId="0" fontId="149" fillId="0" borderId="0" xfId="2" applyFont="1" applyFill="1">
      <alignment vertical="center"/>
    </xf>
    <xf numFmtId="0" fontId="149" fillId="0" borderId="0" xfId="2" applyFont="1" applyFill="1" applyAlignment="1">
      <alignment horizontal="right" vertical="center"/>
    </xf>
    <xf numFmtId="0" fontId="105" fillId="0" borderId="105" xfId="10" quotePrefix="1" applyFont="1" applyBorder="1" applyAlignment="1">
      <alignment horizontal="left" vertical="center"/>
    </xf>
    <xf numFmtId="0" fontId="105" fillId="0" borderId="92" xfId="10" quotePrefix="1" applyFont="1" applyBorder="1" applyAlignment="1">
      <alignment horizontal="left" vertical="center"/>
    </xf>
    <xf numFmtId="0" fontId="105" fillId="0" borderId="105" xfId="10" applyFont="1" applyBorder="1" applyAlignment="1">
      <alignment horizontal="left" vertical="center"/>
    </xf>
    <xf numFmtId="0" fontId="105" fillId="0" borderId="87" xfId="10" quotePrefix="1" applyFont="1" applyBorder="1" applyAlignment="1">
      <alignment horizontal="left" vertical="center"/>
    </xf>
    <xf numFmtId="0" fontId="105" fillId="0" borderId="9" xfId="10" quotePrefix="1" applyFont="1" applyBorder="1" applyAlignment="1">
      <alignment horizontal="left" vertical="center"/>
    </xf>
    <xf numFmtId="0" fontId="105" fillId="0" borderId="20" xfId="10" quotePrefix="1" applyFont="1" applyBorder="1" applyAlignment="1">
      <alignment horizontal="left" vertical="center"/>
    </xf>
    <xf numFmtId="0" fontId="105" fillId="0" borderId="84" xfId="10" applyFont="1" applyBorder="1" applyAlignment="1">
      <alignment horizontal="left" vertical="center"/>
    </xf>
    <xf numFmtId="0" fontId="105" fillId="0" borderId="105" xfId="10" applyFont="1" applyFill="1" applyBorder="1" applyAlignment="1">
      <alignment horizontal="left" vertical="center"/>
    </xf>
    <xf numFmtId="0" fontId="105" fillId="0" borderId="87" xfId="10" applyFont="1" applyFill="1" applyBorder="1" applyAlignment="1">
      <alignment horizontal="left" vertical="center"/>
    </xf>
    <xf numFmtId="0" fontId="105" fillId="0" borderId="1" xfId="10" quotePrefix="1" applyFont="1" applyBorder="1" applyAlignment="1">
      <alignment horizontal="left" vertical="center"/>
    </xf>
    <xf numFmtId="0" fontId="105" fillId="0" borderId="97" xfId="10" quotePrefix="1" applyFont="1" applyBorder="1">
      <alignment vertical="center"/>
    </xf>
    <xf numFmtId="0" fontId="105" fillId="0" borderId="0" xfId="10" quotePrefix="1" applyFont="1" applyBorder="1" applyAlignment="1">
      <alignment horizontal="left" vertical="center"/>
    </xf>
    <xf numFmtId="0" fontId="105" fillId="0" borderId="87" xfId="10" quotePrefix="1" applyFont="1" applyBorder="1" applyAlignment="1">
      <alignment horizontal="lef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149" xfId="0" applyFont="1" applyBorder="1" applyAlignment="1">
      <alignment horizontal="center" vertical="center"/>
    </xf>
    <xf numFmtId="0" fontId="4" fillId="0" borderId="1" xfId="0" applyFont="1" applyBorder="1" applyAlignment="1">
      <alignment horizontal="center" vertical="center"/>
    </xf>
    <xf numFmtId="0" fontId="150" fillId="0" borderId="136" xfId="0" applyFont="1" applyBorder="1" applyAlignment="1">
      <alignment horizontal="center" vertical="center"/>
    </xf>
    <xf numFmtId="0" fontId="151" fillId="7" borderId="101" xfId="0" applyFont="1" applyFill="1" applyBorder="1" applyAlignment="1">
      <alignment horizontal="center" vertical="center" wrapText="1"/>
    </xf>
    <xf numFmtId="0" fontId="150" fillId="0" borderId="0" xfId="0" applyFont="1" applyBorder="1" applyAlignment="1">
      <alignment horizontal="center" vertical="center"/>
    </xf>
    <xf numFmtId="0" fontId="152" fillId="0" borderId="0" xfId="0" applyFont="1" applyFill="1" applyBorder="1" applyAlignment="1">
      <alignment horizontal="center" vertical="center" wrapText="1"/>
    </xf>
    <xf numFmtId="0" fontId="150" fillId="0" borderId="139" xfId="0" applyFont="1" applyBorder="1" applyAlignment="1">
      <alignment horizontal="center" vertical="center"/>
    </xf>
    <xf numFmtId="0" fontId="4" fillId="0" borderId="101" xfId="0" applyFont="1" applyBorder="1" applyAlignment="1">
      <alignment horizontal="center" vertical="center"/>
    </xf>
    <xf numFmtId="0" fontId="150" fillId="0" borderId="5" xfId="0" applyFont="1" applyBorder="1" applyAlignment="1">
      <alignment horizontal="center" vertical="center"/>
    </xf>
    <xf numFmtId="0" fontId="4" fillId="0" borderId="104" xfId="0" applyFont="1" applyBorder="1" applyAlignment="1">
      <alignment horizontal="center" vertical="center"/>
    </xf>
    <xf numFmtId="0" fontId="153" fillId="8" borderId="139" xfId="0" applyFont="1" applyFill="1" applyBorder="1" applyAlignment="1">
      <alignment horizontal="center" vertical="center" wrapText="1"/>
    </xf>
    <xf numFmtId="0" fontId="9" fillId="0" borderId="7" xfId="3" applyFont="1" applyBorder="1" applyAlignment="1">
      <alignment horizontal="center" vertical="center"/>
    </xf>
    <xf numFmtId="0" fontId="9" fillId="0" borderId="15" xfId="3" applyFont="1" applyBorder="1" applyAlignment="1">
      <alignment horizontal="center" vertical="center"/>
    </xf>
    <xf numFmtId="0" fontId="9" fillId="0" borderId="0" xfId="3" applyFont="1" applyAlignment="1">
      <alignment horizontal="right" vertical="center"/>
    </xf>
    <xf numFmtId="0" fontId="9" fillId="0" borderId="11" xfId="3" applyFont="1" applyBorder="1" applyAlignment="1">
      <alignment horizontal="center" vertical="center"/>
    </xf>
    <xf numFmtId="0" fontId="34" fillId="0" borderId="0" xfId="2" applyFont="1" applyAlignment="1">
      <alignment horizontal="left" vertical="center"/>
    </xf>
    <xf numFmtId="0" fontId="15" fillId="0" borderId="0" xfId="2" applyFont="1" applyAlignment="1">
      <alignment horizontal="center" vertical="center"/>
    </xf>
    <xf numFmtId="0" fontId="6" fillId="0" borderId="0" xfId="0" applyFont="1" applyAlignment="1">
      <alignment horizontal="right" vertical="center"/>
    </xf>
    <xf numFmtId="0" fontId="0" fillId="0" borderId="0" xfId="0" applyBorder="1">
      <alignment vertical="center"/>
    </xf>
    <xf numFmtId="0" fontId="154" fillId="0" borderId="0" xfId="3" applyFont="1" applyBorder="1" applyAlignment="1">
      <alignment horizontal="center" vertical="center" shrinkToFit="1"/>
    </xf>
    <xf numFmtId="197" fontId="9" fillId="0" borderId="144" xfId="3" applyNumberFormat="1" applyFont="1" applyBorder="1" applyAlignment="1">
      <alignment horizontal="center" vertical="center"/>
    </xf>
    <xf numFmtId="197" fontId="9" fillId="0" borderId="9" xfId="3" applyNumberFormat="1" applyFont="1" applyBorder="1" applyAlignment="1">
      <alignment horizontal="center" vertical="center"/>
    </xf>
    <xf numFmtId="10" fontId="54" fillId="0" borderId="10" xfId="3" applyNumberFormat="1" applyFont="1" applyBorder="1" applyAlignment="1">
      <alignment horizontal="center" vertical="center"/>
    </xf>
    <xf numFmtId="0" fontId="54" fillId="0" borderId="150" xfId="3" applyFont="1" applyBorder="1" applyAlignment="1">
      <alignment horizontal="center" vertical="center"/>
    </xf>
    <xf numFmtId="0" fontId="9" fillId="0" borderId="233" xfId="3" applyFont="1" applyBorder="1">
      <alignment vertical="center"/>
    </xf>
    <xf numFmtId="0" fontId="54" fillId="0" borderId="192" xfId="3" applyFont="1" applyBorder="1" applyAlignment="1">
      <alignment horizontal="center" vertical="center"/>
    </xf>
    <xf numFmtId="0" fontId="54" fillId="0" borderId="234" xfId="3" applyFont="1" applyBorder="1" applyAlignment="1">
      <alignment horizontal="center" vertical="center"/>
    </xf>
    <xf numFmtId="0" fontId="9" fillId="0" borderId="76" xfId="3" applyFont="1" applyBorder="1">
      <alignment vertical="center"/>
    </xf>
    <xf numFmtId="0" fontId="54" fillId="0" borderId="15" xfId="3" applyFont="1" applyBorder="1" applyAlignment="1">
      <alignment vertical="center"/>
    </xf>
    <xf numFmtId="0" fontId="54" fillId="0" borderId="77" xfId="3" applyFont="1" applyBorder="1" applyAlignment="1">
      <alignment vertical="center"/>
    </xf>
    <xf numFmtId="0" fontId="9" fillId="0" borderId="77" xfId="3" applyFont="1" applyBorder="1" applyAlignment="1">
      <alignment vertical="center"/>
    </xf>
    <xf numFmtId="0" fontId="9" fillId="0" borderId="78" xfId="3" applyFont="1" applyBorder="1">
      <alignment vertical="center"/>
    </xf>
    <xf numFmtId="0" fontId="9" fillId="0" borderId="79" xfId="3" applyFont="1" applyBorder="1" applyAlignment="1">
      <alignment vertical="center"/>
    </xf>
    <xf numFmtId="0" fontId="9" fillId="0" borderId="80" xfId="3" applyFont="1" applyBorder="1" applyAlignment="1">
      <alignment vertical="center"/>
    </xf>
    <xf numFmtId="0" fontId="155" fillId="0" borderId="0" xfId="3" applyFont="1">
      <alignment vertical="center"/>
    </xf>
    <xf numFmtId="0" fontId="6" fillId="0" borderId="0" xfId="3" applyFont="1">
      <alignment vertical="center"/>
    </xf>
    <xf numFmtId="0" fontId="156" fillId="0" borderId="0" xfId="3" applyFont="1" applyBorder="1" applyAlignment="1">
      <alignment horizontal="center" vertical="center"/>
    </xf>
    <xf numFmtId="197" fontId="6" fillId="0" borderId="144" xfId="3" applyNumberFormat="1" applyFont="1" applyBorder="1" applyAlignment="1">
      <alignment horizontal="center" vertical="center"/>
    </xf>
    <xf numFmtId="197" fontId="6" fillId="0" borderId="9" xfId="3" applyNumberFormat="1" applyFont="1" applyBorder="1" applyAlignment="1">
      <alignment horizontal="center" vertical="center"/>
    </xf>
    <xf numFmtId="10" fontId="157" fillId="0" borderId="10" xfId="3" applyNumberFormat="1" applyFont="1" applyBorder="1" applyAlignment="1">
      <alignment horizontal="center" vertical="center"/>
    </xf>
    <xf numFmtId="0" fontId="157" fillId="0" borderId="150" xfId="3" applyFont="1" applyBorder="1" applyAlignment="1">
      <alignment horizontal="center" vertical="center"/>
    </xf>
    <xf numFmtId="0" fontId="6" fillId="0" borderId="233" xfId="3" applyFont="1" applyBorder="1">
      <alignment vertical="center"/>
    </xf>
    <xf numFmtId="0" fontId="157" fillId="0" borderId="192" xfId="3" applyFont="1" applyBorder="1" applyAlignment="1">
      <alignment horizontal="center" vertical="center"/>
    </xf>
    <xf numFmtId="0" fontId="157" fillId="0" borderId="234" xfId="3" applyFont="1" applyBorder="1" applyAlignment="1">
      <alignment horizontal="center" vertical="center"/>
    </xf>
    <xf numFmtId="0" fontId="6" fillId="0" borderId="76" xfId="3" applyFont="1" applyBorder="1">
      <alignment vertical="center"/>
    </xf>
    <xf numFmtId="0" fontId="157" fillId="0" borderId="15" xfId="3" applyFont="1" applyBorder="1" applyAlignment="1">
      <alignment horizontal="center" vertical="center"/>
    </xf>
    <xf numFmtId="0" fontId="157" fillId="0" borderId="77" xfId="3" applyFont="1" applyBorder="1" applyAlignment="1">
      <alignment horizontal="center" vertical="center"/>
    </xf>
    <xf numFmtId="0" fontId="6" fillId="0" borderId="15" xfId="3" applyFont="1" applyBorder="1" applyAlignment="1">
      <alignment vertical="center"/>
    </xf>
    <xf numFmtId="0" fontId="6" fillId="0" borderId="77" xfId="3" applyFont="1" applyBorder="1" applyAlignment="1">
      <alignment vertical="center"/>
    </xf>
    <xf numFmtId="0" fontId="6" fillId="0" borderId="78" xfId="3" applyFont="1" applyBorder="1">
      <alignment vertical="center"/>
    </xf>
    <xf numFmtId="0" fontId="6" fillId="0" borderId="79" xfId="3" applyFont="1" applyBorder="1" applyAlignment="1">
      <alignment vertical="center"/>
    </xf>
    <xf numFmtId="0" fontId="6" fillId="0" borderId="80" xfId="3" applyFont="1" applyBorder="1" applyAlignment="1">
      <alignment vertical="center"/>
    </xf>
    <xf numFmtId="0" fontId="158" fillId="0" borderId="0" xfId="3" applyFont="1">
      <alignment vertical="center"/>
    </xf>
    <xf numFmtId="0" fontId="159" fillId="0" borderId="84" xfId="10" applyFont="1" applyFill="1" applyBorder="1" applyAlignment="1">
      <alignment horizontal="left" vertical="center"/>
    </xf>
    <xf numFmtId="0" fontId="159" fillId="0" borderId="138" xfId="10" quotePrefix="1" applyFont="1" applyBorder="1" applyAlignment="1">
      <alignment horizontal="left" vertical="center"/>
    </xf>
    <xf numFmtId="0" fontId="160" fillId="0" borderId="0" xfId="1" applyFont="1" applyBorder="1" applyAlignment="1">
      <alignment vertical="center"/>
    </xf>
    <xf numFmtId="0" fontId="9" fillId="0" borderId="0" xfId="1" applyFont="1">
      <alignment vertical="center"/>
    </xf>
    <xf numFmtId="0" fontId="9" fillId="0" borderId="0" xfId="1" applyFont="1" applyAlignment="1">
      <alignment vertical="center"/>
    </xf>
    <xf numFmtId="0" fontId="9" fillId="0" borderId="0" xfId="1" applyFont="1" applyAlignment="1">
      <alignment horizontal="right" vertical="center"/>
    </xf>
    <xf numFmtId="0" fontId="54" fillId="0" borderId="0" xfId="1" applyFont="1" applyAlignment="1">
      <alignment horizontal="center" vertical="center" wrapText="1"/>
    </xf>
    <xf numFmtId="0" fontId="54" fillId="15" borderId="0" xfId="8" applyFont="1" applyFill="1" applyBorder="1" applyAlignment="1">
      <alignment vertical="center"/>
    </xf>
    <xf numFmtId="0" fontId="8" fillId="0" borderId="0" xfId="1" applyFont="1" applyBorder="1" applyAlignment="1">
      <alignment horizontal="left" vertical="center" wrapText="1"/>
    </xf>
    <xf numFmtId="0" fontId="13" fillId="0" borderId="0" xfId="1" applyFont="1" applyBorder="1" applyAlignment="1">
      <alignment horizontal="center" vertical="center" wrapText="1"/>
    </xf>
    <xf numFmtId="0" fontId="13" fillId="0" borderId="0" xfId="1" applyFont="1" applyBorder="1" applyAlignment="1">
      <alignment horizontal="right" vertical="center"/>
    </xf>
    <xf numFmtId="0" fontId="13" fillId="0" borderId="13" xfId="1" applyFont="1" applyBorder="1" applyAlignment="1">
      <alignment horizontal="right" vertical="center"/>
    </xf>
    <xf numFmtId="0" fontId="13" fillId="0" borderId="11" xfId="1" applyFont="1" applyBorder="1" applyAlignment="1">
      <alignment horizontal="right" vertical="center"/>
    </xf>
    <xf numFmtId="0" fontId="9" fillId="0" borderId="20" xfId="1" applyFont="1" applyBorder="1">
      <alignment vertical="center"/>
    </xf>
    <xf numFmtId="0" fontId="9" fillId="0" borderId="12" xfId="1" applyFont="1" applyBorder="1" applyAlignment="1">
      <alignment vertical="center"/>
    </xf>
    <xf numFmtId="0" fontId="9" fillId="0" borderId="0" xfId="1" applyFont="1" applyBorder="1" applyAlignment="1">
      <alignment vertical="center"/>
    </xf>
    <xf numFmtId="0" fontId="9" fillId="0" borderId="0" xfId="1" applyFont="1" applyBorder="1">
      <alignment vertical="center"/>
    </xf>
    <xf numFmtId="0" fontId="9" fillId="0" borderId="21" xfId="1" applyFont="1" applyBorder="1">
      <alignment vertical="center"/>
    </xf>
    <xf numFmtId="0" fontId="9" fillId="0" borderId="12" xfId="1" applyFont="1" applyFill="1" applyBorder="1" applyAlignment="1">
      <alignment vertical="center"/>
    </xf>
    <xf numFmtId="0" fontId="13" fillId="0" borderId="16" xfId="1" applyFont="1" applyBorder="1" applyAlignment="1">
      <alignment horizontal="right" vertical="center"/>
    </xf>
    <xf numFmtId="0" fontId="13" fillId="0" borderId="152" xfId="1" applyFont="1" applyBorder="1" applyAlignment="1">
      <alignment horizontal="right" vertical="center"/>
    </xf>
    <xf numFmtId="0" fontId="9" fillId="0" borderId="144" xfId="1" applyFont="1" applyBorder="1">
      <alignment vertical="center"/>
    </xf>
    <xf numFmtId="0" fontId="13" fillId="0" borderId="0" xfId="1" applyFont="1">
      <alignment vertical="center"/>
    </xf>
    <xf numFmtId="0" fontId="13" fillId="0" borderId="15" xfId="1" applyFont="1" applyBorder="1">
      <alignment vertical="center"/>
    </xf>
    <xf numFmtId="0" fontId="13" fillId="0" borderId="15" xfId="1" applyFont="1" applyBorder="1" applyAlignment="1">
      <alignment horizontal="center" vertical="center"/>
    </xf>
    <xf numFmtId="0" fontId="13" fillId="0" borderId="1" xfId="1" applyFont="1" applyBorder="1" applyAlignment="1">
      <alignment horizontal="center" vertical="center" wrapText="1"/>
    </xf>
    <xf numFmtId="56" fontId="13" fillId="0" borderId="9" xfId="8" applyNumberFormat="1" applyFont="1" applyBorder="1" applyAlignment="1">
      <alignment horizontal="center" vertical="center" wrapText="1"/>
    </xf>
    <xf numFmtId="0" fontId="13" fillId="0" borderId="15" xfId="1" applyFont="1" applyFill="1" applyBorder="1" applyAlignment="1">
      <alignment horizontal="center" vertical="center"/>
    </xf>
    <xf numFmtId="58" fontId="13" fillId="0" borderId="2" xfId="1" applyNumberFormat="1" applyFont="1" applyFill="1" applyBorder="1" applyAlignment="1">
      <alignment horizontal="center" vertical="center"/>
    </xf>
    <xf numFmtId="0" fontId="13" fillId="0" borderId="9" xfId="1" applyFont="1" applyFill="1" applyBorder="1" applyAlignment="1">
      <alignment horizontal="center" vertical="center"/>
    </xf>
    <xf numFmtId="0" fontId="13" fillId="0" borderId="7" xfId="1" applyFont="1" applyFill="1" applyBorder="1" applyAlignment="1">
      <alignment horizontal="center" vertical="center"/>
    </xf>
    <xf numFmtId="0" fontId="13" fillId="0" borderId="9" xfId="1" applyFont="1" applyFill="1" applyBorder="1" applyAlignment="1">
      <alignment vertical="center"/>
    </xf>
    <xf numFmtId="0" fontId="13" fillId="0" borderId="2" xfId="1" applyFont="1" applyFill="1" applyBorder="1" applyAlignment="1">
      <alignment horizontal="center" vertical="center"/>
    </xf>
    <xf numFmtId="0" fontId="13" fillId="0" borderId="9" xfId="1" applyFont="1" applyFill="1" applyBorder="1">
      <alignment vertical="center"/>
    </xf>
    <xf numFmtId="58" fontId="13" fillId="0" borderId="3" xfId="1" applyNumberFormat="1" applyFont="1" applyFill="1" applyBorder="1" applyAlignment="1">
      <alignment horizontal="center" vertical="center"/>
    </xf>
    <xf numFmtId="0" fontId="13" fillId="0" borderId="20" xfId="1" applyFont="1" applyBorder="1">
      <alignment vertical="center"/>
    </xf>
    <xf numFmtId="0" fontId="13" fillId="0" borderId="0" xfId="1" applyFont="1" applyBorder="1" applyAlignment="1">
      <alignment horizontal="center" vertical="center"/>
    </xf>
    <xf numFmtId="0" fontId="13" fillId="0" borderId="0" xfId="1" applyFont="1" applyBorder="1" applyAlignment="1">
      <alignment vertical="center"/>
    </xf>
    <xf numFmtId="0" fontId="13" fillId="0" borderId="21" xfId="1" applyFont="1" applyBorder="1">
      <alignment vertical="center"/>
    </xf>
    <xf numFmtId="0" fontId="13" fillId="0" borderId="0" xfId="1" applyFont="1" applyFill="1" applyBorder="1" applyAlignment="1">
      <alignment horizontal="center" vertical="center"/>
    </xf>
    <xf numFmtId="0" fontId="13" fillId="0" borderId="144" xfId="1" applyFont="1" applyBorder="1">
      <alignment vertical="center"/>
    </xf>
    <xf numFmtId="0" fontId="35" fillId="0" borderId="0" xfId="8" applyFont="1">
      <alignment vertical="center"/>
    </xf>
    <xf numFmtId="0" fontId="160" fillId="0" borderId="0" xfId="8" applyFont="1">
      <alignment vertical="center"/>
    </xf>
    <xf numFmtId="0" fontId="9" fillId="0" borderId="0" xfId="8" applyFont="1">
      <alignment vertical="center"/>
    </xf>
    <xf numFmtId="0" fontId="29" fillId="0" borderId="0" xfId="8" applyFont="1">
      <alignment vertical="center"/>
    </xf>
    <xf numFmtId="0" fontId="54" fillId="0" borderId="0" xfId="8" applyFont="1" applyAlignment="1">
      <alignment horizontal="center" vertical="center" wrapText="1"/>
    </xf>
    <xf numFmtId="0" fontId="54" fillId="0" borderId="0" xfId="8" applyFont="1" applyAlignment="1">
      <alignment horizontal="center" vertical="center"/>
    </xf>
    <xf numFmtId="0" fontId="9" fillId="0" borderId="0" xfId="8" applyFont="1" applyAlignment="1">
      <alignment horizontal="center" vertical="center"/>
    </xf>
    <xf numFmtId="0" fontId="9" fillId="0" borderId="0" xfId="8" applyFont="1" applyAlignment="1">
      <alignment horizontal="center" vertical="center" wrapText="1"/>
    </xf>
    <xf numFmtId="0" fontId="13" fillId="0" borderId="0" xfId="8" applyFont="1">
      <alignment vertical="center"/>
    </xf>
    <xf numFmtId="0" fontId="13" fillId="0" borderId="15" xfId="8" applyFont="1" applyBorder="1">
      <alignment vertical="center"/>
    </xf>
    <xf numFmtId="0" fontId="87" fillId="0" borderId="0" xfId="8" applyFont="1">
      <alignment vertical="center"/>
    </xf>
    <xf numFmtId="0" fontId="13" fillId="0" borderId="9" xfId="8" applyFont="1" applyBorder="1" applyAlignment="1">
      <alignment horizontal="center" vertical="center"/>
    </xf>
    <xf numFmtId="0" fontId="13" fillId="0" borderId="9" xfId="8" applyFont="1" applyBorder="1">
      <alignment vertical="center"/>
    </xf>
    <xf numFmtId="0" fontId="159" fillId="0" borderId="105" xfId="10" quotePrefix="1" applyFont="1" applyFill="1" applyBorder="1" applyAlignment="1">
      <alignment horizontal="left" vertical="center"/>
    </xf>
    <xf numFmtId="0" fontId="29" fillId="0" borderId="0" xfId="1" applyFont="1">
      <alignment vertical="center"/>
    </xf>
    <xf numFmtId="0" fontId="54" fillId="0" borderId="0" xfId="1" applyFont="1" applyAlignment="1">
      <alignment horizontal="center" vertical="center"/>
    </xf>
    <xf numFmtId="0" fontId="13" fillId="0" borderId="9" xfId="1" applyFont="1" applyBorder="1" applyAlignment="1">
      <alignment horizontal="center" vertical="center" wrapText="1"/>
    </xf>
    <xf numFmtId="56" fontId="13" fillId="0" borderId="9" xfId="1" applyNumberFormat="1" applyFont="1" applyBorder="1" applyAlignment="1">
      <alignment horizontal="center" vertical="center" wrapText="1"/>
    </xf>
    <xf numFmtId="0" fontId="87" fillId="0" borderId="0" xfId="1" applyFont="1">
      <alignment vertical="center"/>
    </xf>
    <xf numFmtId="58" fontId="13" fillId="0" borderId="9" xfId="1" applyNumberFormat="1" applyFont="1" applyFill="1" applyBorder="1" applyAlignment="1">
      <alignment horizontal="center" vertical="center"/>
    </xf>
    <xf numFmtId="0" fontId="5" fillId="0" borderId="0" xfId="2" applyFont="1">
      <alignment vertical="center"/>
    </xf>
    <xf numFmtId="0" fontId="35" fillId="0" borderId="0" xfId="2" applyFont="1" applyAlignment="1">
      <alignment horizontal="left" vertical="center"/>
    </xf>
    <xf numFmtId="49" fontId="13" fillId="0" borderId="0" xfId="0" applyNumberFormat="1" applyFont="1" applyAlignment="1">
      <alignment horizontal="left" vertical="center"/>
    </xf>
    <xf numFmtId="0" fontId="8" fillId="0" borderId="0" xfId="0" applyFont="1" applyBorder="1" applyAlignment="1">
      <alignment vertical="center"/>
    </xf>
    <xf numFmtId="0" fontId="9" fillId="0" borderId="14" xfId="0" applyFont="1" applyBorder="1" applyAlignment="1">
      <alignment vertical="center" wrapText="1"/>
    </xf>
    <xf numFmtId="0" fontId="9" fillId="0" borderId="11" xfId="0" applyFont="1" applyFill="1" applyBorder="1" applyAlignment="1">
      <alignment vertical="center" wrapText="1"/>
    </xf>
    <xf numFmtId="0" fontId="9" fillId="0" borderId="20" xfId="0" applyFont="1" applyFill="1" applyBorder="1" applyAlignment="1">
      <alignment vertical="center" wrapText="1"/>
    </xf>
    <xf numFmtId="0" fontId="9" fillId="0" borderId="91" xfId="0" applyFont="1" applyBorder="1" applyAlignment="1">
      <alignment vertical="center" wrapText="1"/>
    </xf>
    <xf numFmtId="0" fontId="9" fillId="0" borderId="0" xfId="0" applyFont="1" applyFill="1" applyBorder="1" applyAlignment="1">
      <alignment vertical="center" wrapText="1"/>
    </xf>
    <xf numFmtId="0" fontId="9" fillId="0" borderId="21" xfId="0" applyFont="1" applyFill="1" applyBorder="1" applyAlignment="1">
      <alignment vertical="center" wrapText="1"/>
    </xf>
    <xf numFmtId="0" fontId="9" fillId="0" borderId="152" xfId="0" applyFont="1" applyFill="1" applyBorder="1" applyAlignment="1">
      <alignment vertical="center" wrapText="1"/>
    </xf>
    <xf numFmtId="0" fontId="9" fillId="0" borderId="144" xfId="0" applyFont="1" applyFill="1" applyBorder="1" applyAlignment="1">
      <alignment vertical="center" wrapText="1"/>
    </xf>
    <xf numFmtId="0" fontId="9" fillId="0" borderId="90" xfId="0" applyFont="1" applyFill="1" applyBorder="1" applyAlignment="1">
      <alignment vertical="center" wrapText="1"/>
    </xf>
    <xf numFmtId="0" fontId="9" fillId="0" borderId="92" xfId="0" applyFont="1" applyFill="1" applyBorder="1" applyAlignment="1">
      <alignment vertical="center" wrapText="1"/>
    </xf>
    <xf numFmtId="0" fontId="9" fillId="0" borderId="134" xfId="0" applyFont="1" applyFill="1" applyBorder="1" applyAlignment="1">
      <alignment vertical="center" wrapText="1"/>
    </xf>
    <xf numFmtId="0" fontId="9" fillId="0" borderId="93" xfId="0" applyFont="1" applyBorder="1" applyAlignment="1">
      <alignment vertical="center" wrapText="1"/>
    </xf>
    <xf numFmtId="0" fontId="5" fillId="0" borderId="5" xfId="0" applyFont="1" applyBorder="1" applyAlignment="1">
      <alignment vertical="center" wrapText="1"/>
    </xf>
    <xf numFmtId="0" fontId="5" fillId="0" borderId="0" xfId="0" applyFont="1" applyBorder="1" applyAlignment="1">
      <alignment vertical="center" wrapText="1"/>
    </xf>
    <xf numFmtId="0" fontId="5" fillId="0" borderId="182" xfId="0" applyFont="1" applyBorder="1" applyAlignment="1">
      <alignment vertical="center" wrapText="1"/>
    </xf>
    <xf numFmtId="0" fontId="5" fillId="0" borderId="155" xfId="0" applyFont="1" applyBorder="1" applyAlignment="1">
      <alignment vertical="center" wrapText="1"/>
    </xf>
    <xf numFmtId="0" fontId="135" fillId="0" borderId="0" xfId="3" applyFont="1">
      <alignment vertical="center"/>
    </xf>
    <xf numFmtId="0" fontId="29" fillId="0" borderId="0" xfId="0" applyFont="1">
      <alignment vertical="center"/>
    </xf>
    <xf numFmtId="0" fontId="5" fillId="0" borderId="0" xfId="3" applyFont="1" applyBorder="1" applyAlignment="1">
      <alignment horizontal="center" vertical="center"/>
    </xf>
    <xf numFmtId="0" fontId="9" fillId="0" borderId="10" xfId="3" applyFont="1" applyBorder="1" applyAlignment="1">
      <alignment horizontal="left" vertical="center" indent="1"/>
    </xf>
    <xf numFmtId="0" fontId="9" fillId="0" borderId="10" xfId="3" applyFont="1" applyBorder="1" applyAlignment="1">
      <alignment horizontal="left" vertical="center" wrapText="1" indent="1"/>
    </xf>
    <xf numFmtId="0" fontId="9" fillId="0" borderId="152" xfId="3" applyFont="1" applyBorder="1" applyAlignment="1">
      <alignment horizontal="center" vertical="center"/>
    </xf>
    <xf numFmtId="0" fontId="6" fillId="0" borderId="0" xfId="0" applyFont="1" applyAlignment="1">
      <alignment vertical="center"/>
    </xf>
    <xf numFmtId="0" fontId="5" fillId="0" borderId="0" xfId="0" applyFont="1" applyBorder="1" applyAlignment="1">
      <alignment horizontal="center" vertical="center"/>
    </xf>
    <xf numFmtId="0" fontId="9" fillId="0" borderId="0" xfId="0" applyFont="1" applyBorder="1" applyAlignment="1">
      <alignment horizontal="right" vertical="center"/>
    </xf>
    <xf numFmtId="0" fontId="9" fillId="0" borderId="7" xfId="0" applyFont="1" applyBorder="1" applyAlignment="1">
      <alignment horizontal="center" vertical="center"/>
    </xf>
    <xf numFmtId="0" fontId="9" fillId="0" borderId="10" xfId="3" applyFont="1" applyBorder="1" applyAlignment="1">
      <alignment horizontal="center" vertical="center"/>
    </xf>
    <xf numFmtId="0" fontId="6" fillId="0" borderId="8" xfId="0" applyFont="1" applyBorder="1" applyAlignment="1">
      <alignment horizontal="center" vertical="center" wrapText="1"/>
    </xf>
    <xf numFmtId="0" fontId="6" fillId="0" borderId="8" xfId="0" applyFont="1" applyBorder="1" applyAlignment="1">
      <alignment horizontal="center" vertical="center"/>
    </xf>
    <xf numFmtId="0" fontId="6" fillId="0" borderId="15" xfId="0" applyFont="1" applyBorder="1" applyAlignment="1">
      <alignment horizontal="center" vertical="center" wrapText="1"/>
    </xf>
    <xf numFmtId="0" fontId="0" fillId="0" borderId="0" xfId="0" applyAlignment="1">
      <alignment vertical="center" wrapText="1"/>
    </xf>
    <xf numFmtId="0" fontId="159" fillId="0" borderId="9" xfId="10" quotePrefix="1" applyFont="1" applyFill="1" applyBorder="1" applyAlignment="1">
      <alignment horizontal="left" vertical="center" wrapText="1"/>
    </xf>
    <xf numFmtId="0" fontId="9" fillId="0" borderId="15" xfId="3" applyFont="1" applyBorder="1" applyAlignment="1">
      <alignment horizontal="center" vertical="center"/>
    </xf>
    <xf numFmtId="0" fontId="9" fillId="0" borderId="0" xfId="3" applyFont="1" applyAlignment="1">
      <alignment horizontal="right" vertical="center"/>
    </xf>
    <xf numFmtId="0" fontId="34" fillId="0" borderId="0" xfId="2" applyFont="1" applyAlignment="1">
      <alignment horizontal="left" vertical="center"/>
    </xf>
    <xf numFmtId="0" fontId="15" fillId="0" borderId="0" xfId="2" applyFont="1" applyAlignment="1">
      <alignment horizontal="center" vertical="center"/>
    </xf>
    <xf numFmtId="49" fontId="0" fillId="0" borderId="0" xfId="0" applyNumberFormat="1">
      <alignment vertical="center"/>
    </xf>
    <xf numFmtId="49" fontId="14" fillId="0" borderId="0" xfId="0" applyNumberFormat="1" applyFont="1">
      <alignment vertical="center"/>
    </xf>
    <xf numFmtId="49" fontId="34" fillId="0" borderId="148" xfId="0" applyNumberFormat="1" applyFont="1" applyBorder="1">
      <alignment vertical="center"/>
    </xf>
    <xf numFmtId="49" fontId="34" fillId="0" borderId="269" xfId="0" applyNumberFormat="1" applyFont="1" applyBorder="1">
      <alignment vertical="center"/>
    </xf>
    <xf numFmtId="49" fontId="71" fillId="0" borderId="269" xfId="0" applyNumberFormat="1" applyFont="1" applyBorder="1">
      <alignment vertical="center"/>
    </xf>
    <xf numFmtId="49" fontId="71" fillId="0" borderId="138" xfId="0" applyNumberFormat="1" applyFont="1" applyBorder="1">
      <alignment vertical="center"/>
    </xf>
    <xf numFmtId="49" fontId="71" fillId="0" borderId="5" xfId="0" applyNumberFormat="1" applyFont="1" applyBorder="1">
      <alignment vertical="center"/>
    </xf>
    <xf numFmtId="49" fontId="71" fillId="0" borderId="0" xfId="0" applyNumberFormat="1" applyFont="1">
      <alignment vertical="center"/>
    </xf>
    <xf numFmtId="49" fontId="90" fillId="0" borderId="0" xfId="0" applyNumberFormat="1" applyFont="1" applyAlignment="1">
      <alignment horizontal="left" vertical="center" shrinkToFit="1"/>
    </xf>
    <xf numFmtId="49" fontId="90" fillId="0" borderId="92" xfId="0" applyNumberFormat="1" applyFont="1" applyBorder="1" applyAlignment="1">
      <alignment horizontal="left" vertical="center" shrinkToFit="1"/>
    </xf>
    <xf numFmtId="49" fontId="90" fillId="0" borderId="0" xfId="0" applyNumberFormat="1" applyFont="1" applyAlignment="1">
      <alignment vertical="center" shrinkToFit="1"/>
    </xf>
    <xf numFmtId="0" fontId="39" fillId="0" borderId="0" xfId="0" applyFont="1">
      <alignment vertical="center"/>
    </xf>
    <xf numFmtId="0" fontId="48" fillId="0" borderId="4" xfId="0" applyFont="1" applyBorder="1" applyAlignment="1">
      <alignment vertical="center" wrapText="1"/>
    </xf>
    <xf numFmtId="0" fontId="48" fillId="0" borderId="70" xfId="0" applyFont="1" applyBorder="1" applyAlignment="1">
      <alignment vertical="center" wrapText="1"/>
    </xf>
    <xf numFmtId="0" fontId="48" fillId="0" borderId="88" xfId="0" applyFont="1" applyBorder="1" applyAlignment="1">
      <alignment vertical="center" wrapText="1"/>
    </xf>
    <xf numFmtId="0" fontId="48" fillId="0" borderId="5" xfId="0" applyFont="1" applyBorder="1" applyAlignment="1">
      <alignment vertical="center" wrapText="1"/>
    </xf>
    <xf numFmtId="0" fontId="48" fillId="0" borderId="0" xfId="0" applyFont="1" applyAlignment="1">
      <alignment vertical="center" wrapText="1"/>
    </xf>
    <xf numFmtId="0" fontId="48" fillId="0" borderId="92" xfId="0" applyFont="1" applyBorder="1" applyAlignment="1">
      <alignment vertical="center" wrapText="1"/>
    </xf>
    <xf numFmtId="0" fontId="48" fillId="0" borderId="152" xfId="0" applyFont="1" applyBorder="1" applyAlignment="1">
      <alignment vertical="center" wrapText="1"/>
    </xf>
    <xf numFmtId="0" fontId="48" fillId="0" borderId="134" xfId="0" applyFont="1" applyBorder="1" applyAlignment="1">
      <alignment vertical="center" wrapText="1"/>
    </xf>
    <xf numFmtId="0" fontId="48" fillId="0" borderId="91" xfId="0" applyFont="1" applyBorder="1" applyAlignment="1">
      <alignment vertical="center" wrapText="1"/>
    </xf>
    <xf numFmtId="0" fontId="48" fillId="0" borderId="11" xfId="0" applyFont="1" applyBorder="1" applyAlignment="1">
      <alignment vertical="center" wrapText="1"/>
    </xf>
    <xf numFmtId="0" fontId="48" fillId="0" borderId="90" xfId="0" applyFont="1" applyBorder="1" applyAlignment="1">
      <alignment vertical="center" wrapText="1"/>
    </xf>
    <xf numFmtId="0" fontId="164" fillId="0" borderId="0" xfId="0" applyFont="1" applyAlignment="1">
      <alignment horizontal="right" vertical="center"/>
    </xf>
    <xf numFmtId="0" fontId="164" fillId="0" borderId="0" xfId="0" applyFont="1">
      <alignment vertical="center"/>
    </xf>
    <xf numFmtId="0" fontId="0" fillId="0" borderId="0" xfId="0" applyAlignment="1">
      <alignment horizontal="center" vertical="center" wrapText="1"/>
    </xf>
    <xf numFmtId="0" fontId="165" fillId="0" borderId="0" xfId="0" applyFont="1">
      <alignment vertical="center"/>
    </xf>
    <xf numFmtId="0" fontId="159" fillId="0" borderId="105" xfId="10" quotePrefix="1" applyFont="1" applyFill="1" applyBorder="1" applyAlignment="1">
      <alignment horizontal="left" vertical="center" wrapText="1"/>
    </xf>
    <xf numFmtId="0" fontId="4" fillId="0" borderId="149" xfId="0" applyFont="1" applyBorder="1" applyAlignment="1">
      <alignment vertical="center"/>
    </xf>
    <xf numFmtId="0" fontId="105" fillId="0" borderId="90" xfId="10" applyFont="1" applyBorder="1" applyAlignment="1">
      <alignment horizontal="left" vertical="center"/>
    </xf>
    <xf numFmtId="0" fontId="159" fillId="0" borderId="90" xfId="10" applyFont="1" applyBorder="1" applyAlignment="1">
      <alignment horizontal="left" vertical="center"/>
    </xf>
    <xf numFmtId="0" fontId="150" fillId="0" borderId="5" xfId="0" applyFont="1" applyBorder="1" applyAlignment="1">
      <alignment horizontal="center" vertical="center"/>
    </xf>
    <xf numFmtId="0" fontId="150" fillId="0" borderId="6" xfId="0" applyFont="1" applyBorder="1" applyAlignment="1">
      <alignment horizontal="center" vertical="center"/>
    </xf>
    <xf numFmtId="0" fontId="150" fillId="0" borderId="136" xfId="0" applyFont="1" applyBorder="1" applyAlignment="1">
      <alignment horizontal="center" vertical="center"/>
    </xf>
    <xf numFmtId="0" fontId="150" fillId="0" borderId="137" xfId="0" applyFont="1" applyBorder="1" applyAlignment="1">
      <alignment horizontal="center" vertical="center"/>
    </xf>
    <xf numFmtId="0" fontId="150" fillId="0" borderId="138" xfId="0" applyFont="1" applyBorder="1" applyAlignment="1">
      <alignment horizontal="center" vertical="center"/>
    </xf>
    <xf numFmtId="0" fontId="150" fillId="0" borderId="4" xfId="0" applyFont="1" applyBorder="1" applyAlignment="1">
      <alignment horizontal="center" vertical="center"/>
    </xf>
    <xf numFmtId="0" fontId="54" fillId="0" borderId="170" xfId="3" applyFont="1" applyBorder="1" applyAlignment="1">
      <alignment horizontal="center" vertical="center"/>
    </xf>
    <xf numFmtId="0" fontId="54" fillId="0" borderId="172" xfId="3" applyFont="1" applyBorder="1" applyAlignment="1">
      <alignment horizontal="center" vertical="center"/>
    </xf>
    <xf numFmtId="0" fontId="54" fillId="0" borderId="7" xfId="3" applyFont="1" applyBorder="1" applyAlignment="1">
      <alignment horizontal="center" vertical="center"/>
    </xf>
    <xf numFmtId="0" fontId="54" fillId="0" borderId="8" xfId="3" applyFont="1" applyBorder="1" applyAlignment="1">
      <alignment horizontal="center" vertical="center"/>
    </xf>
    <xf numFmtId="0" fontId="9" fillId="0" borderId="7" xfId="3" applyFont="1" applyBorder="1" applyAlignment="1">
      <alignment horizontal="center" vertical="center"/>
    </xf>
    <xf numFmtId="0" fontId="9" fillId="0" borderId="8" xfId="3" applyFont="1" applyBorder="1" applyAlignment="1">
      <alignment horizontal="center" vertical="center"/>
    </xf>
    <xf numFmtId="0" fontId="9" fillId="0" borderId="85" xfId="3" applyFont="1" applyBorder="1" applyAlignment="1">
      <alignment horizontal="center" vertical="center"/>
    </xf>
    <xf numFmtId="0" fontId="9" fillId="0" borderId="86" xfId="3" applyFont="1" applyBorder="1" applyAlignment="1">
      <alignment horizontal="center" vertical="center"/>
    </xf>
    <xf numFmtId="0" fontId="54" fillId="0" borderId="133" xfId="3" applyFont="1" applyBorder="1" applyAlignment="1">
      <alignment horizontal="center" vertical="center"/>
    </xf>
    <xf numFmtId="0" fontId="54" fillId="0" borderId="11" xfId="3" applyFont="1" applyBorder="1" applyAlignment="1">
      <alignment horizontal="center" vertical="center"/>
    </xf>
    <xf numFmtId="0" fontId="154" fillId="0" borderId="0" xfId="3" applyFont="1" applyBorder="1" applyAlignment="1">
      <alignment horizontal="center" vertical="center" shrinkToFit="1"/>
    </xf>
    <xf numFmtId="0" fontId="54" fillId="0" borderId="81" xfId="3" applyFont="1" applyFill="1" applyBorder="1" applyAlignment="1">
      <alignment horizontal="center" vertical="center" shrinkToFit="1"/>
    </xf>
    <xf numFmtId="0" fontId="54" fillId="0" borderId="103" xfId="3" applyFont="1" applyFill="1" applyBorder="1" applyAlignment="1">
      <alignment horizontal="center" vertical="center" shrinkToFit="1"/>
    </xf>
    <xf numFmtId="0" fontId="154" fillId="0" borderId="82" xfId="3" applyFont="1" applyFill="1" applyBorder="1" applyAlignment="1">
      <alignment horizontal="left" vertical="center" shrinkToFit="1"/>
    </xf>
    <xf numFmtId="0" fontId="154" fillId="0" borderId="84" xfId="3" applyFont="1" applyFill="1" applyBorder="1" applyAlignment="1">
      <alignment horizontal="left" vertical="center" shrinkToFit="1"/>
    </xf>
    <xf numFmtId="0" fontId="54" fillId="0" borderId="76" xfId="3" applyFont="1" applyFill="1" applyBorder="1" applyAlignment="1">
      <alignment horizontal="center" vertical="center" shrinkToFit="1"/>
    </xf>
    <xf numFmtId="0" fontId="54" fillId="0" borderId="15" xfId="3" applyFont="1" applyFill="1" applyBorder="1" applyAlignment="1">
      <alignment horizontal="center" vertical="center" shrinkToFit="1"/>
    </xf>
    <xf numFmtId="0" fontId="54" fillId="0" borderId="7" xfId="3" applyFont="1" applyFill="1" applyBorder="1" applyAlignment="1">
      <alignment horizontal="left" vertical="center" shrinkToFit="1"/>
    </xf>
    <xf numFmtId="0" fontId="54" fillId="0" borderId="105" xfId="3" applyFont="1" applyFill="1" applyBorder="1" applyAlignment="1">
      <alignment horizontal="left" vertical="center" shrinkToFit="1"/>
    </xf>
    <xf numFmtId="0" fontId="9" fillId="0" borderId="5" xfId="3" applyFont="1" applyBorder="1" applyAlignment="1">
      <alignment horizontal="center" vertical="center"/>
    </xf>
    <xf numFmtId="0" fontId="9" fillId="0" borderId="135" xfId="3" applyFont="1" applyBorder="1" applyAlignment="1">
      <alignment horizontal="center" vertical="center"/>
    </xf>
    <xf numFmtId="0" fontId="9" fillId="0" borderId="144" xfId="3" applyFont="1" applyBorder="1" applyAlignment="1">
      <alignment horizontal="center" vertical="center"/>
    </xf>
    <xf numFmtId="0" fontId="9" fillId="0" borderId="19" xfId="3" applyFont="1" applyBorder="1" applyAlignment="1">
      <alignment horizontal="center" vertical="center"/>
    </xf>
    <xf numFmtId="0" fontId="9" fillId="0" borderId="16" xfId="3" applyFont="1" applyBorder="1" applyAlignment="1">
      <alignment horizontal="center" vertical="center"/>
    </xf>
    <xf numFmtId="0" fontId="54" fillId="0" borderId="19" xfId="3" applyFont="1" applyBorder="1" applyAlignment="1">
      <alignment horizontal="right" vertical="center"/>
    </xf>
    <xf numFmtId="0" fontId="54" fillId="0" borderId="143" xfId="3" applyFont="1" applyBorder="1" applyAlignment="1">
      <alignment horizontal="right" vertical="center"/>
    </xf>
    <xf numFmtId="0" fontId="9" fillId="0" borderId="15" xfId="3" applyFont="1" applyBorder="1" applyAlignment="1">
      <alignment horizontal="center" vertical="center"/>
    </xf>
    <xf numFmtId="10" fontId="54" fillId="0" borderId="7" xfId="3" applyNumberFormat="1" applyFont="1" applyBorder="1" applyAlignment="1">
      <alignment horizontal="right" vertical="center"/>
    </xf>
    <xf numFmtId="0" fontId="54" fillId="0" borderId="105" xfId="3" applyFont="1" applyBorder="1" applyAlignment="1">
      <alignment horizontal="right" vertical="center"/>
    </xf>
    <xf numFmtId="0" fontId="157" fillId="0" borderId="19" xfId="3" applyFont="1" applyBorder="1" applyAlignment="1">
      <alignment horizontal="center" vertical="center"/>
    </xf>
    <xf numFmtId="0" fontId="157" fillId="0" borderId="143" xfId="3" applyFont="1" applyBorder="1" applyAlignment="1">
      <alignment horizontal="center" vertical="center"/>
    </xf>
    <xf numFmtId="0" fontId="6" fillId="0" borderId="15" xfId="3" applyFont="1" applyBorder="1" applyAlignment="1">
      <alignment horizontal="center" vertical="center"/>
    </xf>
    <xf numFmtId="0" fontId="6" fillId="0" borderId="7" xfId="3" applyFont="1" applyBorder="1" applyAlignment="1">
      <alignment horizontal="center" vertical="center"/>
    </xf>
    <xf numFmtId="0" fontId="157" fillId="0" borderId="15" xfId="3" applyFont="1" applyBorder="1" applyAlignment="1">
      <alignment horizontal="center" vertical="center"/>
    </xf>
    <xf numFmtId="0" fontId="157" fillId="0" borderId="77" xfId="3" applyFont="1" applyBorder="1" applyAlignment="1">
      <alignment horizontal="center" vertical="center"/>
    </xf>
    <xf numFmtId="0" fontId="6" fillId="0" borderId="8" xfId="3" applyFont="1" applyBorder="1" applyAlignment="1">
      <alignment horizontal="center" vertical="center"/>
    </xf>
    <xf numFmtId="9" fontId="157" fillId="0" borderId="7" xfId="3" applyNumberFormat="1" applyFont="1" applyBorder="1" applyAlignment="1">
      <alignment horizontal="center" vertical="center"/>
    </xf>
    <xf numFmtId="0" fontId="157" fillId="0" borderId="105" xfId="3" applyNumberFormat="1" applyFont="1" applyBorder="1" applyAlignment="1">
      <alignment horizontal="center" vertical="center"/>
    </xf>
    <xf numFmtId="0" fontId="156" fillId="0" borderId="95" xfId="3" applyFont="1" applyBorder="1" applyAlignment="1">
      <alignment horizontal="center" vertical="center"/>
    </xf>
    <xf numFmtId="0" fontId="154" fillId="15" borderId="81" xfId="3" applyFont="1" applyFill="1" applyBorder="1" applyAlignment="1">
      <alignment horizontal="center" vertical="center" shrinkToFit="1"/>
    </xf>
    <xf numFmtId="0" fontId="154" fillId="15" borderId="103" xfId="3" applyFont="1" applyFill="1" applyBorder="1" applyAlignment="1">
      <alignment horizontal="center" vertical="center" shrinkToFit="1"/>
    </xf>
    <xf numFmtId="0" fontId="154" fillId="15" borderId="82" xfId="3" applyFont="1" applyFill="1" applyBorder="1" applyAlignment="1">
      <alignment horizontal="left" vertical="center" shrinkToFit="1"/>
    </xf>
    <xf numFmtId="0" fontId="154" fillId="15" borderId="84" xfId="3" applyFont="1" applyFill="1" applyBorder="1" applyAlignment="1">
      <alignment horizontal="left" vertical="center" shrinkToFit="1"/>
    </xf>
    <xf numFmtId="0" fontId="154" fillId="15" borderId="76" xfId="3" applyFont="1" applyFill="1" applyBorder="1" applyAlignment="1">
      <alignment horizontal="center" vertical="center" shrinkToFit="1"/>
    </xf>
    <xf numFmtId="0" fontId="154" fillId="15" borderId="15" xfId="3" applyFont="1" applyFill="1" applyBorder="1" applyAlignment="1">
      <alignment horizontal="center" vertical="center" shrinkToFit="1"/>
    </xf>
    <xf numFmtId="0" fontId="154" fillId="15" borderId="7" xfId="3" applyFont="1" applyFill="1" applyBorder="1" applyAlignment="1">
      <alignment horizontal="left" vertical="center" shrinkToFit="1"/>
    </xf>
    <xf numFmtId="0" fontId="154" fillId="15" borderId="105" xfId="3" applyFont="1" applyFill="1" applyBorder="1" applyAlignment="1">
      <alignment horizontal="left" vertical="center" shrinkToFit="1"/>
    </xf>
    <xf numFmtId="0" fontId="6" fillId="0" borderId="5" xfId="3" applyFont="1" applyBorder="1" applyAlignment="1">
      <alignment horizontal="center" vertical="center"/>
    </xf>
    <xf numFmtId="0" fontId="6" fillId="0" borderId="135" xfId="3" applyFont="1" applyBorder="1" applyAlignment="1">
      <alignment horizontal="center" vertical="center"/>
    </xf>
    <xf numFmtId="0" fontId="6" fillId="0" borderId="144" xfId="3" applyFont="1" applyBorder="1" applyAlignment="1">
      <alignment horizontal="center" vertical="center"/>
    </xf>
    <xf numFmtId="0" fontId="6" fillId="0" borderId="19" xfId="3" applyFont="1" applyBorder="1" applyAlignment="1">
      <alignment horizontal="center" vertical="center"/>
    </xf>
    <xf numFmtId="0" fontId="6" fillId="0" borderId="16" xfId="3" applyFont="1" applyBorder="1" applyAlignment="1">
      <alignment horizontal="center" vertical="center"/>
    </xf>
    <xf numFmtId="0" fontId="157" fillId="0" borderId="133" xfId="3" applyFont="1" applyBorder="1" applyAlignment="1">
      <alignment horizontal="center" vertical="center"/>
    </xf>
    <xf numFmtId="0" fontId="157" fillId="0" borderId="11" xfId="3" applyFont="1" applyBorder="1" applyAlignment="1">
      <alignment horizontal="center" vertical="center"/>
    </xf>
    <xf numFmtId="0" fontId="157" fillId="0" borderId="170" xfId="3" applyFont="1" applyBorder="1" applyAlignment="1">
      <alignment horizontal="center" vertical="center"/>
    </xf>
    <xf numFmtId="0" fontId="157" fillId="0" borderId="172" xfId="3" applyFont="1" applyBorder="1" applyAlignment="1">
      <alignment horizontal="center" vertical="center"/>
    </xf>
    <xf numFmtId="0" fontId="157" fillId="0" borderId="7" xfId="3" applyFont="1" applyBorder="1" applyAlignment="1">
      <alignment horizontal="center" vertical="center"/>
    </xf>
    <xf numFmtId="0" fontId="157" fillId="0" borderId="8" xfId="3" applyFont="1" applyBorder="1" applyAlignment="1">
      <alignment horizontal="center" vertical="center"/>
    </xf>
    <xf numFmtId="0" fontId="6" fillId="0" borderId="85" xfId="3" applyFont="1" applyBorder="1" applyAlignment="1">
      <alignment horizontal="center" vertical="center"/>
    </xf>
    <xf numFmtId="0" fontId="6" fillId="0" borderId="86" xfId="3" applyFont="1" applyBorder="1" applyAlignment="1">
      <alignment horizontal="center" vertical="center"/>
    </xf>
    <xf numFmtId="0" fontId="65" fillId="0" borderId="0" xfId="5" applyFont="1" applyAlignment="1">
      <alignment vertical="center" wrapText="1"/>
    </xf>
    <xf numFmtId="0" fontId="12" fillId="0" borderId="0" xfId="5" applyAlignment="1">
      <alignment vertical="center" wrapText="1"/>
    </xf>
    <xf numFmtId="0" fontId="12" fillId="0" borderId="0" xfId="5" applyAlignment="1">
      <alignment vertical="center"/>
    </xf>
    <xf numFmtId="0" fontId="12" fillId="0" borderId="0" xfId="5" applyAlignment="1">
      <alignment horizontal="right" vertical="center"/>
    </xf>
    <xf numFmtId="0" fontId="24" fillId="0" borderId="0" xfId="5" applyFont="1" applyBorder="1" applyAlignment="1">
      <alignment horizontal="center" vertical="center" wrapText="1"/>
    </xf>
    <xf numFmtId="0" fontId="24" fillId="0" borderId="0" xfId="5" applyFont="1" applyBorder="1" applyAlignment="1">
      <alignment horizontal="center" vertical="center"/>
    </xf>
    <xf numFmtId="0" fontId="24" fillId="0" borderId="7" xfId="5" applyFont="1" applyBorder="1" applyAlignment="1">
      <alignment horizontal="center" vertical="center"/>
    </xf>
    <xf numFmtId="0" fontId="24" fillId="0" borderId="8" xfId="5" applyFont="1" applyBorder="1" applyAlignment="1">
      <alignment horizontal="center" vertical="center"/>
    </xf>
    <xf numFmtId="0" fontId="24" fillId="0" borderId="9" xfId="5" applyFont="1" applyBorder="1" applyAlignment="1">
      <alignment horizontal="center" vertical="center"/>
    </xf>
    <xf numFmtId="0" fontId="12" fillId="0" borderId="11" xfId="5" applyBorder="1" applyAlignment="1">
      <alignment horizontal="center" vertical="center"/>
    </xf>
    <xf numFmtId="0" fontId="12" fillId="0" borderId="20" xfId="5" applyBorder="1" applyAlignment="1">
      <alignment horizontal="center" vertical="center"/>
    </xf>
    <xf numFmtId="0" fontId="12" fillId="0" borderId="10" xfId="5" applyBorder="1" applyAlignment="1">
      <alignment horizontal="left" vertical="center" wrapText="1" indent="1"/>
    </xf>
    <xf numFmtId="0" fontId="12" fillId="0" borderId="14" xfId="5" applyBorder="1" applyAlignment="1">
      <alignment horizontal="left" vertical="center" wrapText="1" indent="1"/>
    </xf>
    <xf numFmtId="0" fontId="12" fillId="0" borderId="19" xfId="5" applyBorder="1" applyAlignment="1">
      <alignment horizontal="left" vertical="center" wrapText="1" indent="1"/>
    </xf>
    <xf numFmtId="0" fontId="77" fillId="0" borderId="70" xfId="5" applyFont="1" applyFill="1" applyBorder="1" applyAlignment="1">
      <alignment vertical="center" wrapText="1"/>
    </xf>
    <xf numFmtId="0" fontId="12" fillId="0" borderId="70" xfId="5" applyBorder="1" applyAlignment="1">
      <alignment vertical="center"/>
    </xf>
    <xf numFmtId="0" fontId="14" fillId="6" borderId="76" xfId="5" applyFont="1" applyFill="1" applyBorder="1" applyAlignment="1">
      <alignment horizontal="left" vertical="center"/>
    </xf>
    <xf numFmtId="0" fontId="14" fillId="6" borderId="77" xfId="5" applyFont="1" applyFill="1" applyBorder="1" applyAlignment="1">
      <alignment horizontal="left" vertical="center"/>
    </xf>
    <xf numFmtId="0" fontId="14" fillId="6" borderId="76" xfId="5" applyFont="1" applyFill="1" applyBorder="1" applyAlignment="1">
      <alignment horizontal="justify" vertical="center" wrapText="1"/>
    </xf>
    <xf numFmtId="0" fontId="14" fillId="6" borderId="76" xfId="5" applyFont="1" applyFill="1" applyBorder="1" applyAlignment="1">
      <alignment horizontal="justify" vertical="center"/>
    </xf>
    <xf numFmtId="0" fontId="14" fillId="6" borderId="110" xfId="5" applyFont="1" applyFill="1" applyBorder="1" applyAlignment="1">
      <alignment horizontal="left" vertical="center" wrapText="1"/>
    </xf>
    <xf numFmtId="0" fontId="14" fillId="6" borderId="87" xfId="5" applyFont="1" applyFill="1" applyBorder="1" applyAlignment="1">
      <alignment horizontal="left" vertical="center" wrapText="1"/>
    </xf>
    <xf numFmtId="0" fontId="76" fillId="6" borderId="137" xfId="5" applyFont="1" applyFill="1" applyBorder="1" applyAlignment="1">
      <alignment horizontal="left" vertical="center" wrapText="1"/>
    </xf>
    <xf numFmtId="0" fontId="12" fillId="0" borderId="137" xfId="5" applyBorder="1" applyAlignment="1">
      <alignment vertical="center"/>
    </xf>
    <xf numFmtId="0" fontId="52" fillId="2" borderId="81" xfId="5" applyFont="1" applyFill="1" applyBorder="1" applyAlignment="1">
      <alignment horizontal="center" vertical="center" wrapText="1"/>
    </xf>
    <xf numFmtId="0" fontId="52" fillId="2" borderId="103" xfId="5" applyFont="1" applyFill="1" applyBorder="1" applyAlignment="1">
      <alignment horizontal="center" vertical="center" wrapText="1"/>
    </xf>
    <xf numFmtId="0" fontId="52" fillId="2" borderId="78" xfId="5" applyFont="1" applyFill="1" applyBorder="1" applyAlignment="1">
      <alignment horizontal="center" vertical="center" wrapText="1"/>
    </xf>
    <xf numFmtId="0" fontId="52" fillId="2" borderId="79" xfId="5" applyFont="1" applyFill="1" applyBorder="1" applyAlignment="1">
      <alignment horizontal="center" vertical="center" wrapText="1"/>
    </xf>
    <xf numFmtId="0" fontId="52" fillId="0" borderId="103" xfId="5" applyFont="1" applyBorder="1" applyAlignment="1">
      <alignment vertical="center"/>
    </xf>
    <xf numFmtId="0" fontId="52" fillId="0" borderId="129" xfId="5" applyFont="1" applyBorder="1" applyAlignment="1">
      <alignment vertical="center"/>
    </xf>
    <xf numFmtId="0" fontId="52" fillId="0" borderId="79" xfId="5" applyFont="1" applyBorder="1" applyAlignment="1">
      <alignment vertical="center"/>
    </xf>
    <xf numFmtId="0" fontId="52" fillId="0" borderId="80" xfId="5" applyFont="1" applyBorder="1" applyAlignment="1">
      <alignment vertical="center"/>
    </xf>
    <xf numFmtId="0" fontId="14" fillId="6" borderId="109" xfId="5" applyFont="1" applyFill="1" applyBorder="1" applyAlignment="1">
      <alignment horizontal="left" vertical="center" wrapText="1"/>
    </xf>
    <xf numFmtId="0" fontId="14" fillId="6" borderId="105" xfId="5" applyFont="1" applyFill="1" applyBorder="1" applyAlignment="1">
      <alignment horizontal="left" vertical="center" wrapText="1"/>
    </xf>
    <xf numFmtId="0" fontId="55" fillId="2" borderId="81" xfId="5" applyFont="1" applyFill="1" applyBorder="1" applyAlignment="1">
      <alignment horizontal="center" vertical="center"/>
    </xf>
    <xf numFmtId="0" fontId="55" fillId="2" borderId="129" xfId="5" applyFont="1" applyFill="1" applyBorder="1" applyAlignment="1">
      <alignment horizontal="center" vertical="center"/>
    </xf>
    <xf numFmtId="0" fontId="55" fillId="2" borderId="78" xfId="5" applyFont="1" applyFill="1" applyBorder="1" applyAlignment="1">
      <alignment horizontal="center" vertical="center"/>
    </xf>
    <xf numFmtId="0" fontId="55" fillId="2" borderId="80" xfId="5" applyFont="1" applyFill="1" applyBorder="1" applyAlignment="1">
      <alignment horizontal="center" vertical="center"/>
    </xf>
    <xf numFmtId="0" fontId="78" fillId="2" borderId="101" xfId="5" applyFont="1" applyFill="1" applyBorder="1" applyAlignment="1">
      <alignment horizontal="center" vertical="center" wrapText="1"/>
    </xf>
    <xf numFmtId="0" fontId="29" fillId="2" borderId="106" xfId="5" applyFont="1" applyFill="1" applyBorder="1" applyAlignment="1">
      <alignment horizontal="center" vertical="center" wrapText="1"/>
    </xf>
    <xf numFmtId="0" fontId="14" fillId="6" borderId="93" xfId="5" applyFont="1" applyFill="1" applyBorder="1" applyAlignment="1">
      <alignment horizontal="left" vertical="center" wrapText="1"/>
    </xf>
    <xf numFmtId="0" fontId="14" fillId="6" borderId="143" xfId="5" applyFont="1" applyFill="1" applyBorder="1" applyAlignment="1">
      <alignment horizontal="left" vertical="center" wrapText="1"/>
    </xf>
    <xf numFmtId="0" fontId="14" fillId="6" borderId="77" xfId="5" applyFont="1" applyFill="1" applyBorder="1" applyAlignment="1">
      <alignment horizontal="justify" vertical="center"/>
    </xf>
    <xf numFmtId="0" fontId="14" fillId="6" borderId="109" xfId="5" applyFont="1" applyFill="1" applyBorder="1" applyAlignment="1">
      <alignment horizontal="left" vertical="center"/>
    </xf>
    <xf numFmtId="0" fontId="14" fillId="6" borderId="105" xfId="5" applyFont="1" applyFill="1" applyBorder="1" applyAlignment="1">
      <alignment horizontal="left" vertical="center"/>
    </xf>
    <xf numFmtId="0" fontId="14" fillId="6" borderId="77" xfId="5" applyFont="1" applyFill="1" applyBorder="1" applyAlignment="1">
      <alignment horizontal="justify" vertical="center" wrapText="1"/>
    </xf>
    <xf numFmtId="0" fontId="14" fillId="6" borderId="76" xfId="5" applyFont="1" applyFill="1" applyBorder="1" applyAlignment="1">
      <alignment horizontal="left" vertical="center" wrapText="1"/>
    </xf>
    <xf numFmtId="0" fontId="52" fillId="0" borderId="0" xfId="5" applyFont="1" applyAlignment="1">
      <alignment vertical="center" wrapText="1"/>
    </xf>
    <xf numFmtId="0" fontId="24" fillId="0" borderId="0" xfId="5" applyFont="1" applyFill="1" applyAlignment="1">
      <alignment horizontal="left" vertical="center" wrapText="1"/>
    </xf>
    <xf numFmtId="0" fontId="52" fillId="10" borderId="13" xfId="5" applyFont="1" applyFill="1" applyBorder="1" applyAlignment="1">
      <alignment horizontal="center" vertical="center" wrapText="1"/>
    </xf>
    <xf numFmtId="0" fontId="52" fillId="10" borderId="20" xfId="5" applyFont="1" applyFill="1" applyBorder="1" applyAlignment="1">
      <alignment horizontal="center" vertical="center" wrapText="1"/>
    </xf>
    <xf numFmtId="0" fontId="52" fillId="10" borderId="12" xfId="5" applyFont="1" applyFill="1" applyBorder="1" applyAlignment="1">
      <alignment horizontal="center" vertical="center" wrapText="1"/>
    </xf>
    <xf numFmtId="0" fontId="52" fillId="10" borderId="21" xfId="5" applyFont="1" applyFill="1" applyBorder="1" applyAlignment="1">
      <alignment horizontal="center" vertical="center" wrapText="1"/>
    </xf>
    <xf numFmtId="0" fontId="52" fillId="10" borderId="16" xfId="5" applyFont="1" applyFill="1" applyBorder="1" applyAlignment="1">
      <alignment horizontal="center" vertical="center" wrapText="1"/>
    </xf>
    <xf numFmtId="0" fontId="52" fillId="10" borderId="144" xfId="5" applyFont="1" applyFill="1" applyBorder="1" applyAlignment="1">
      <alignment horizontal="center" vertical="center" wrapText="1"/>
    </xf>
    <xf numFmtId="0" fontId="76" fillId="0" borderId="160" xfId="5" applyFont="1" applyBorder="1" applyAlignment="1">
      <alignment vertical="center"/>
    </xf>
    <xf numFmtId="0" fontId="76" fillId="0" borderId="161" xfId="5" applyFont="1" applyBorder="1" applyAlignment="1">
      <alignment vertical="center"/>
    </xf>
    <xf numFmtId="0" fontId="52" fillId="0" borderId="162" xfId="5" applyFont="1" applyBorder="1" applyAlignment="1">
      <alignment vertical="center"/>
    </xf>
    <xf numFmtId="0" fontId="52" fillId="0" borderId="163" xfId="5" applyFont="1" applyBorder="1" applyAlignment="1">
      <alignment vertical="center"/>
    </xf>
    <xf numFmtId="0" fontId="52" fillId="0" borderId="7" xfId="5" applyFont="1" applyBorder="1" applyAlignment="1">
      <alignment horizontal="left" vertical="center" wrapText="1" indent="1"/>
    </xf>
    <xf numFmtId="0" fontId="52" fillId="0" borderId="9" xfId="5" applyFont="1" applyBorder="1" applyAlignment="1">
      <alignment horizontal="left" vertical="center" wrapText="1" indent="1"/>
    </xf>
    <xf numFmtId="0" fontId="30" fillId="0" borderId="0" xfId="3" applyFont="1" applyAlignment="1">
      <alignment horizontal="center" vertical="center"/>
    </xf>
    <xf numFmtId="0" fontId="28" fillId="0" borderId="15" xfId="3" applyFont="1" applyBorder="1" applyAlignment="1">
      <alignment horizontal="left" vertical="center"/>
    </xf>
    <xf numFmtId="0" fontId="28" fillId="0" borderId="15" xfId="3" applyFont="1" applyBorder="1" applyAlignment="1">
      <alignment horizontal="center" vertical="center"/>
    </xf>
    <xf numFmtId="0" fontId="28" fillId="0" borderId="7" xfId="3" applyFont="1" applyBorder="1" applyAlignment="1">
      <alignment horizontal="left" vertical="center"/>
    </xf>
    <xf numFmtId="0" fontId="28" fillId="0" borderId="9" xfId="3" applyFont="1" applyBorder="1" applyAlignment="1">
      <alignment horizontal="left" vertical="center"/>
    </xf>
    <xf numFmtId="0" fontId="28" fillId="0" borderId="7" xfId="3" applyFont="1" applyBorder="1" applyAlignment="1">
      <alignment horizontal="center" vertical="center"/>
    </xf>
    <xf numFmtId="0" fontId="28" fillId="0" borderId="8" xfId="3" applyFont="1" applyBorder="1" applyAlignment="1">
      <alignment horizontal="center" vertical="center"/>
    </xf>
    <xf numFmtId="0" fontId="28" fillId="0" borderId="9" xfId="3" applyFont="1" applyBorder="1" applyAlignment="1">
      <alignment horizontal="center" vertical="center"/>
    </xf>
    <xf numFmtId="0" fontId="28" fillId="0" borderId="15" xfId="3" applyFont="1" applyBorder="1" applyAlignment="1">
      <alignment horizontal="left" vertical="center" wrapText="1"/>
    </xf>
    <xf numFmtId="0" fontId="28" fillId="0" borderId="7" xfId="3" applyFont="1" applyBorder="1" applyAlignment="1">
      <alignment horizontal="center" vertical="center" wrapText="1"/>
    </xf>
    <xf numFmtId="0" fontId="28" fillId="0" borderId="8" xfId="3" applyFont="1" applyBorder="1" applyAlignment="1">
      <alignment horizontal="center" vertical="center" wrapText="1"/>
    </xf>
    <xf numFmtId="0" fontId="28" fillId="0" borderId="13" xfId="3" applyFont="1" applyBorder="1" applyAlignment="1">
      <alignment horizontal="left" vertical="center" wrapText="1"/>
    </xf>
    <xf numFmtId="0" fontId="28" fillId="0" borderId="20" xfId="3" applyFont="1" applyBorder="1" applyAlignment="1">
      <alignment horizontal="left" vertical="center" wrapText="1"/>
    </xf>
    <xf numFmtId="0" fontId="28" fillId="0" borderId="16" xfId="3" applyFont="1" applyBorder="1" applyAlignment="1">
      <alignment horizontal="left" vertical="center" wrapText="1"/>
    </xf>
    <xf numFmtId="0" fontId="28" fillId="0" borderId="144" xfId="3" applyFont="1" applyBorder="1" applyAlignment="1">
      <alignment horizontal="left" vertical="center" wrapText="1"/>
    </xf>
    <xf numFmtId="0" fontId="28" fillId="0" borderId="12" xfId="3" applyFont="1" applyBorder="1" applyAlignment="1">
      <alignment horizontal="left" vertical="center" wrapText="1"/>
    </xf>
    <xf numFmtId="0" fontId="28" fillId="0" borderId="21" xfId="3" applyFont="1" applyBorder="1" applyAlignment="1">
      <alignment horizontal="left" vertical="center" wrapText="1"/>
    </xf>
    <xf numFmtId="0" fontId="28" fillId="0" borderId="10" xfId="3" applyFont="1" applyBorder="1" applyAlignment="1">
      <alignment horizontal="center" vertical="center"/>
    </xf>
    <xf numFmtId="0" fontId="28" fillId="0" borderId="7" xfId="3" applyFont="1" applyBorder="1" applyAlignment="1">
      <alignment horizontal="left" vertical="center" wrapText="1"/>
    </xf>
    <xf numFmtId="0" fontId="28" fillId="0" borderId="9" xfId="3" applyFont="1" applyBorder="1" applyAlignment="1">
      <alignment horizontal="left" vertical="center" wrapText="1"/>
    </xf>
    <xf numFmtId="0" fontId="28" fillId="0" borderId="15" xfId="3" applyFont="1" applyBorder="1" applyAlignment="1">
      <alignment horizontal="center" vertical="center" wrapText="1"/>
    </xf>
    <xf numFmtId="0" fontId="28" fillId="0" borderId="19" xfId="3" applyFont="1" applyBorder="1" applyAlignment="1">
      <alignment horizontal="center" vertical="center" wrapText="1"/>
    </xf>
    <xf numFmtId="0" fontId="28" fillId="0" borderId="0" xfId="3" applyFont="1" applyAlignment="1">
      <alignment vertical="center" wrapText="1"/>
    </xf>
    <xf numFmtId="0" fontId="28" fillId="0" borderId="0" xfId="3" applyFont="1" applyAlignment="1">
      <alignment horizontal="left" vertical="center" wrapText="1"/>
    </xf>
    <xf numFmtId="0" fontId="28" fillId="0" borderId="0" xfId="3" applyFont="1" applyAlignment="1">
      <alignment horizontal="left" vertical="center"/>
    </xf>
    <xf numFmtId="0" fontId="28" fillId="0" borderId="13" xfId="3" applyFont="1" applyBorder="1" applyAlignment="1">
      <alignment horizontal="center" vertical="center" wrapText="1"/>
    </xf>
    <xf numFmtId="0" fontId="28" fillId="0" borderId="12" xfId="3" applyFont="1" applyBorder="1" applyAlignment="1">
      <alignment horizontal="center" vertical="center" wrapText="1"/>
    </xf>
    <xf numFmtId="0" fontId="28" fillId="0" borderId="16" xfId="3" applyFont="1" applyBorder="1" applyAlignment="1">
      <alignment horizontal="center" vertical="center" wrapText="1"/>
    </xf>
    <xf numFmtId="0" fontId="28" fillId="0" borderId="8" xfId="3" applyFont="1" applyBorder="1" applyAlignment="1">
      <alignment horizontal="left" vertical="center" wrapText="1"/>
    </xf>
    <xf numFmtId="0" fontId="28" fillId="0" borderId="152" xfId="3" applyFont="1" applyBorder="1" applyAlignment="1">
      <alignment horizontal="left" vertical="center" wrapText="1"/>
    </xf>
    <xf numFmtId="49" fontId="0" fillId="0" borderId="109" xfId="0" applyNumberFormat="1" applyBorder="1" applyAlignment="1">
      <alignment horizontal="center" vertical="center"/>
    </xf>
    <xf numFmtId="49" fontId="0" fillId="0" borderId="8" xfId="0" applyNumberFormat="1" applyBorder="1" applyAlignment="1">
      <alignment horizontal="center" vertical="center"/>
    </xf>
    <xf numFmtId="49" fontId="0" fillId="0" borderId="9" xfId="0" applyNumberFormat="1" applyBorder="1" applyAlignment="1">
      <alignment horizontal="center" vertical="center"/>
    </xf>
    <xf numFmtId="0" fontId="22" fillId="9" borderId="13" xfId="0" applyFont="1" applyFill="1" applyBorder="1">
      <alignment vertical="center"/>
    </xf>
    <xf numFmtId="0" fontId="22" fillId="9" borderId="11" xfId="0" applyFont="1" applyFill="1" applyBorder="1">
      <alignment vertical="center"/>
    </xf>
    <xf numFmtId="0" fontId="22" fillId="9" borderId="20" xfId="0" applyFont="1" applyFill="1" applyBorder="1">
      <alignment vertical="center"/>
    </xf>
    <xf numFmtId="0" fontId="22" fillId="9" borderId="7" xfId="0" applyFont="1" applyFill="1" applyBorder="1" applyAlignment="1">
      <alignment horizontal="center" vertical="center"/>
    </xf>
    <xf numFmtId="0" fontId="22" fillId="9" borderId="8" xfId="0" applyFont="1" applyFill="1" applyBorder="1" applyAlignment="1">
      <alignment horizontal="center" vertical="center"/>
    </xf>
    <xf numFmtId="0" fontId="22" fillId="9" borderId="9" xfId="0" applyFont="1" applyFill="1" applyBorder="1" applyAlignment="1">
      <alignment horizontal="center" vertical="center"/>
    </xf>
    <xf numFmtId="0" fontId="22" fillId="0" borderId="7" xfId="0" applyFont="1" applyBorder="1">
      <alignment vertical="center"/>
    </xf>
    <xf numFmtId="0" fontId="22" fillId="0" borderId="8" xfId="0" applyFont="1" applyBorder="1">
      <alignment vertical="center"/>
    </xf>
    <xf numFmtId="0" fontId="22" fillId="0" borderId="9" xfId="0" applyFont="1" applyBorder="1">
      <alignment vertical="center"/>
    </xf>
    <xf numFmtId="0" fontId="22" fillId="9" borderId="7" xfId="0" applyFont="1" applyFill="1" applyBorder="1">
      <alignment vertical="center"/>
    </xf>
    <xf numFmtId="0" fontId="22" fillId="9" borderId="8" xfId="0" applyFont="1" applyFill="1" applyBorder="1">
      <alignment vertical="center"/>
    </xf>
    <xf numFmtId="0" fontId="22" fillId="9" borderId="105" xfId="0" applyFont="1" applyFill="1" applyBorder="1">
      <alignment vertical="center"/>
    </xf>
    <xf numFmtId="0" fontId="48" fillId="0" borderId="70" xfId="0" applyFont="1" applyBorder="1" applyAlignment="1">
      <alignment wrapText="1"/>
    </xf>
    <xf numFmtId="49" fontId="0" fillId="0" borderId="110" xfId="0" applyNumberFormat="1" applyBorder="1" applyAlignment="1">
      <alignment horizontal="center" vertical="center"/>
    </xf>
    <xf numFmtId="49" fontId="0" fillId="0" borderId="86" xfId="0" applyNumberFormat="1" applyBorder="1" applyAlignment="1">
      <alignment horizontal="center" vertical="center"/>
    </xf>
    <xf numFmtId="49" fontId="0" fillId="0" borderId="107" xfId="0" applyNumberFormat="1" applyBorder="1" applyAlignment="1">
      <alignment horizontal="center" vertical="center"/>
    </xf>
    <xf numFmtId="0" fontId="22" fillId="9" borderId="85" xfId="0" applyFont="1" applyFill="1" applyBorder="1">
      <alignment vertical="center"/>
    </xf>
    <xf numFmtId="0" fontId="22" fillId="9" borderId="86" xfId="0" applyFont="1" applyFill="1" applyBorder="1">
      <alignment vertical="center"/>
    </xf>
    <xf numFmtId="0" fontId="22" fillId="9" borderId="107" xfId="0" applyFont="1" applyFill="1" applyBorder="1">
      <alignment vertical="center"/>
    </xf>
    <xf numFmtId="0" fontId="22" fillId="9" borderId="85" xfId="0" applyFont="1" applyFill="1" applyBorder="1" applyAlignment="1">
      <alignment horizontal="center" vertical="center"/>
    </xf>
    <xf numFmtId="0" fontId="22" fillId="9" borderId="86" xfId="0" applyFont="1" applyFill="1" applyBorder="1" applyAlignment="1">
      <alignment horizontal="center" vertical="center"/>
    </xf>
    <xf numFmtId="0" fontId="22" fillId="9" borderId="107" xfId="0" applyFont="1" applyFill="1" applyBorder="1" applyAlignment="1">
      <alignment horizontal="center" vertical="center"/>
    </xf>
    <xf numFmtId="0" fontId="22" fillId="0" borderId="85" xfId="0" applyFont="1" applyBorder="1">
      <alignment vertical="center"/>
    </xf>
    <xf numFmtId="0" fontId="22" fillId="0" borderId="86" xfId="0" applyFont="1" applyBorder="1">
      <alignment vertical="center"/>
    </xf>
    <xf numFmtId="0" fontId="22" fillId="0" borderId="107" xfId="0" applyFont="1" applyBorder="1">
      <alignment vertical="center"/>
    </xf>
    <xf numFmtId="0" fontId="22" fillId="9" borderId="87" xfId="0" applyFont="1" applyFill="1" applyBorder="1">
      <alignment vertical="center"/>
    </xf>
    <xf numFmtId="0" fontId="22" fillId="9" borderId="9" xfId="0" applyFont="1" applyFill="1" applyBorder="1">
      <alignment vertical="center"/>
    </xf>
    <xf numFmtId="49" fontId="48" fillId="0" borderId="109" xfId="0" applyNumberFormat="1" applyFont="1" applyBorder="1" applyAlignment="1">
      <alignment horizontal="center" vertical="center"/>
    </xf>
    <xf numFmtId="49" fontId="48" fillId="0" borderId="8" xfId="0" applyNumberFormat="1" applyFont="1" applyBorder="1" applyAlignment="1">
      <alignment horizontal="center" vertical="center"/>
    </xf>
    <xf numFmtId="49" fontId="48" fillId="0" borderId="9" xfId="0" applyNumberFormat="1" applyFont="1" applyBorder="1" applyAlignment="1">
      <alignment horizontal="center" vertical="center"/>
    </xf>
    <xf numFmtId="0" fontId="79" fillId="0" borderId="0" xfId="0" applyFont="1" applyBorder="1" applyAlignment="1">
      <alignment horizontal="distributed" vertical="center" wrapText="1"/>
    </xf>
    <xf numFmtId="0" fontId="48" fillId="0" borderId="136" xfId="0" applyFont="1" applyBorder="1" applyAlignment="1">
      <alignment horizontal="center" vertical="center"/>
    </xf>
    <xf numFmtId="0" fontId="48" fillId="0" borderId="137" xfId="0" applyFont="1" applyBorder="1" applyAlignment="1">
      <alignment horizontal="center" vertical="center"/>
    </xf>
    <xf numFmtId="0" fontId="48" fillId="0" borderId="164" xfId="0" applyFont="1" applyBorder="1" applyAlignment="1">
      <alignment horizontal="center" vertical="center"/>
    </xf>
    <xf numFmtId="0" fontId="48" fillId="0" borderId="148" xfId="0" applyFont="1" applyBorder="1" applyAlignment="1">
      <alignment horizontal="distributed" vertical="center" justifyLastLine="1"/>
    </xf>
    <xf numFmtId="0" fontId="48" fillId="0" borderId="137" xfId="0" applyFont="1" applyBorder="1" applyAlignment="1">
      <alignment horizontal="distributed" vertical="center" justifyLastLine="1"/>
    </xf>
    <xf numFmtId="0" fontId="48" fillId="0" borderId="164" xfId="0" applyFont="1" applyBorder="1" applyAlignment="1">
      <alignment horizontal="distributed" vertical="center" justifyLastLine="1"/>
    </xf>
    <xf numFmtId="0" fontId="48" fillId="0" borderId="148" xfId="0" applyFont="1" applyBorder="1" applyAlignment="1">
      <alignment horizontal="center" vertical="center" wrapText="1"/>
    </xf>
    <xf numFmtId="0" fontId="48" fillId="0" borderId="137" xfId="0" applyFont="1" applyBorder="1" applyAlignment="1">
      <alignment horizontal="center" vertical="center" wrapText="1"/>
    </xf>
    <xf numFmtId="0" fontId="48" fillId="0" borderId="164" xfId="0" applyFont="1" applyBorder="1" applyAlignment="1">
      <alignment horizontal="center" vertical="center" wrapText="1"/>
    </xf>
    <xf numFmtId="0" fontId="48" fillId="0" borderId="148" xfId="0" applyFont="1" applyBorder="1" applyAlignment="1">
      <alignment horizontal="center" vertical="center"/>
    </xf>
    <xf numFmtId="0" fontId="48" fillId="0" borderId="138" xfId="0" applyFont="1" applyBorder="1" applyAlignment="1">
      <alignment horizontal="center" vertical="center"/>
    </xf>
    <xf numFmtId="49" fontId="0" fillId="0" borderId="135" xfId="0" applyNumberFormat="1" applyBorder="1" applyAlignment="1">
      <alignment horizontal="center" vertical="center"/>
    </xf>
    <xf numFmtId="49" fontId="0" fillId="0" borderId="152" xfId="0" applyNumberFormat="1" applyBorder="1" applyAlignment="1">
      <alignment horizontal="center" vertical="center"/>
    </xf>
    <xf numFmtId="49" fontId="0" fillId="0" borderId="144" xfId="0" applyNumberFormat="1" applyBorder="1" applyAlignment="1">
      <alignment horizontal="center" vertical="center"/>
    </xf>
    <xf numFmtId="0" fontId="22" fillId="9" borderId="12" xfId="0" applyFont="1" applyFill="1" applyBorder="1">
      <alignment vertical="center"/>
    </xf>
    <xf numFmtId="0" fontId="22" fillId="9" borderId="0" xfId="0" applyFont="1" applyFill="1" applyBorder="1">
      <alignment vertical="center"/>
    </xf>
    <xf numFmtId="0" fontId="22" fillId="9" borderId="21" xfId="0" applyFont="1" applyFill="1" applyBorder="1">
      <alignment vertical="center"/>
    </xf>
    <xf numFmtId="0" fontId="22" fillId="9" borderId="16" xfId="0" applyFont="1" applyFill="1" applyBorder="1" applyAlignment="1">
      <alignment horizontal="center" vertical="center"/>
    </xf>
    <xf numFmtId="0" fontId="22" fillId="9" borderId="152" xfId="0" applyFont="1" applyFill="1" applyBorder="1" applyAlignment="1">
      <alignment horizontal="center" vertical="center"/>
    </xf>
    <xf numFmtId="0" fontId="22" fillId="9" borderId="144" xfId="0" applyFont="1" applyFill="1" applyBorder="1" applyAlignment="1">
      <alignment horizontal="center" vertical="center"/>
    </xf>
    <xf numFmtId="0" fontId="22" fillId="0" borderId="16" xfId="0" applyFont="1" applyBorder="1">
      <alignment vertical="center"/>
    </xf>
    <xf numFmtId="0" fontId="22" fillId="0" borderId="152" xfId="0" applyFont="1" applyBorder="1">
      <alignment vertical="center"/>
    </xf>
    <xf numFmtId="0" fontId="22" fillId="0" borderId="144" xfId="0" applyFont="1" applyBorder="1">
      <alignment vertical="center"/>
    </xf>
    <xf numFmtId="0" fontId="22" fillId="9" borderId="16" xfId="0" applyFont="1" applyFill="1" applyBorder="1">
      <alignment vertical="center"/>
    </xf>
    <xf numFmtId="0" fontId="22" fillId="9" borderId="152" xfId="0" applyFont="1" applyFill="1" applyBorder="1">
      <alignment vertical="center"/>
    </xf>
    <xf numFmtId="0" fontId="22" fillId="9" borderId="134" xfId="0" applyFont="1" applyFill="1" applyBorder="1">
      <alignment vertical="center"/>
    </xf>
    <xf numFmtId="0" fontId="65" fillId="0" borderId="0" xfId="2" applyFont="1" applyFill="1" applyBorder="1" applyAlignment="1">
      <alignment vertical="center" wrapText="1"/>
    </xf>
    <xf numFmtId="0" fontId="65" fillId="0" borderId="0" xfId="2" applyFont="1" applyFill="1" applyBorder="1" applyAlignment="1">
      <alignment horizontal="left" vertical="center" wrapText="1"/>
    </xf>
    <xf numFmtId="0" fontId="65" fillId="0" borderId="0" xfId="2" applyFont="1" applyFill="1" applyBorder="1" applyAlignment="1">
      <alignment horizontal="left" vertical="center"/>
    </xf>
    <xf numFmtId="0" fontId="48" fillId="0" borderId="7" xfId="2" applyFont="1" applyFill="1" applyBorder="1" applyAlignment="1">
      <alignment horizontal="center" vertical="center" wrapText="1"/>
    </xf>
    <xf numFmtId="0" fontId="48" fillId="0" borderId="8" xfId="2" applyFont="1" applyFill="1" applyBorder="1" applyAlignment="1">
      <alignment horizontal="center" vertical="center" wrapText="1"/>
    </xf>
    <xf numFmtId="0" fontId="48" fillId="0" borderId="9" xfId="2" applyFont="1" applyFill="1" applyBorder="1" applyAlignment="1">
      <alignment horizontal="center" vertical="center" wrapText="1"/>
    </xf>
    <xf numFmtId="49" fontId="83" fillId="0" borderId="7" xfId="2" applyNumberFormat="1" applyFont="1" applyFill="1" applyBorder="1" applyAlignment="1">
      <alignment horizontal="center" vertical="center"/>
    </xf>
    <xf numFmtId="49" fontId="83" fillId="0" borderId="8" xfId="2" applyNumberFormat="1" applyFont="1" applyFill="1" applyBorder="1" applyAlignment="1">
      <alignment horizontal="center" vertical="center"/>
    </xf>
    <xf numFmtId="49" fontId="83" fillId="0" borderId="9" xfId="2" applyNumberFormat="1" applyFont="1" applyFill="1" applyBorder="1" applyAlignment="1">
      <alignment horizontal="center" vertical="center"/>
    </xf>
    <xf numFmtId="49" fontId="22" fillId="0" borderId="0" xfId="2" applyNumberFormat="1" applyFont="1" applyFill="1" applyBorder="1" applyAlignment="1">
      <alignment horizontal="right" vertical="center" indent="2"/>
    </xf>
    <xf numFmtId="0" fontId="48" fillId="0" borderId="0" xfId="2" applyFont="1" applyFill="1" applyBorder="1">
      <alignment vertical="center"/>
    </xf>
    <xf numFmtId="0" fontId="15" fillId="0" borderId="0" xfId="2" applyFont="1" applyFill="1" applyBorder="1" applyAlignment="1">
      <alignment horizontal="left" vertical="center" wrapText="1"/>
    </xf>
    <xf numFmtId="0" fontId="15" fillId="0" borderId="11" xfId="2" applyFont="1" applyFill="1" applyBorder="1" applyAlignment="1">
      <alignment horizontal="left" vertical="center" wrapText="1"/>
    </xf>
    <xf numFmtId="0" fontId="48" fillId="0" borderId="167" xfId="2" applyFont="1" applyFill="1" applyBorder="1" applyAlignment="1">
      <alignment horizontal="center" vertical="center" wrapText="1"/>
    </xf>
    <xf numFmtId="0" fontId="48" fillId="0" borderId="168" xfId="2" applyFont="1" applyFill="1" applyBorder="1" applyAlignment="1">
      <alignment horizontal="center" vertical="center" wrapText="1"/>
    </xf>
    <xf numFmtId="0" fontId="48" fillId="0" borderId="169" xfId="2" applyFont="1" applyFill="1" applyBorder="1" applyAlignment="1">
      <alignment horizontal="center" vertical="center" wrapText="1"/>
    </xf>
    <xf numFmtId="0" fontId="48" fillId="0" borderId="167" xfId="2" applyFont="1" applyFill="1" applyBorder="1" applyAlignment="1">
      <alignment horizontal="center" vertical="center"/>
    </xf>
    <xf numFmtId="0" fontId="48" fillId="0" borderId="168" xfId="2" applyFont="1" applyFill="1" applyBorder="1" applyAlignment="1">
      <alignment horizontal="center" vertical="center"/>
    </xf>
    <xf numFmtId="0" fontId="48" fillId="0" borderId="169" xfId="2" applyFont="1" applyFill="1" applyBorder="1" applyAlignment="1">
      <alignment horizontal="center" vertical="center"/>
    </xf>
    <xf numFmtId="0" fontId="48" fillId="0" borderId="0" xfId="2" applyFont="1" applyFill="1" applyBorder="1" applyAlignment="1">
      <alignment horizontal="center" vertical="center"/>
    </xf>
    <xf numFmtId="0" fontId="48" fillId="0" borderId="16" xfId="2" applyFont="1" applyFill="1" applyBorder="1" applyAlignment="1">
      <alignment horizontal="center" vertical="center" wrapText="1"/>
    </xf>
    <xf numFmtId="0" fontId="48" fillId="0" borderId="152" xfId="2" applyFont="1" applyFill="1" applyBorder="1" applyAlignment="1">
      <alignment horizontal="center" vertical="center" wrapText="1"/>
    </xf>
    <xf numFmtId="0" fontId="48" fillId="0" borderId="144" xfId="2" applyFont="1" applyFill="1" applyBorder="1" applyAlignment="1">
      <alignment horizontal="center" vertical="center" wrapText="1"/>
    </xf>
    <xf numFmtId="49" fontId="83" fillId="0" borderId="16" xfId="2" applyNumberFormat="1" applyFont="1" applyFill="1" applyBorder="1" applyAlignment="1">
      <alignment horizontal="center" vertical="center"/>
    </xf>
    <xf numFmtId="49" fontId="83" fillId="0" borderId="152" xfId="2" applyNumberFormat="1" applyFont="1" applyFill="1" applyBorder="1" applyAlignment="1">
      <alignment horizontal="center" vertical="center"/>
    </xf>
    <xf numFmtId="49" fontId="83" fillId="0" borderId="144" xfId="2" applyNumberFormat="1" applyFont="1" applyFill="1" applyBorder="1" applyAlignment="1">
      <alignment horizontal="center" vertical="center"/>
    </xf>
    <xf numFmtId="0" fontId="48" fillId="0" borderId="0" xfId="2" applyFont="1" applyFill="1" applyBorder="1" applyAlignment="1">
      <alignment horizontal="distributed" vertical="center"/>
    </xf>
    <xf numFmtId="0" fontId="22" fillId="0" borderId="7" xfId="2" applyFont="1" applyFill="1" applyBorder="1" applyAlignment="1">
      <alignment horizontal="center" vertical="center" wrapText="1"/>
    </xf>
    <xf numFmtId="0" fontId="22" fillId="0" borderId="8" xfId="2" applyFont="1" applyFill="1" applyBorder="1" applyAlignment="1">
      <alignment horizontal="center" vertical="center" wrapText="1"/>
    </xf>
    <xf numFmtId="0" fontId="22" fillId="0" borderId="9" xfId="2" applyFont="1" applyFill="1" applyBorder="1" applyAlignment="1">
      <alignment horizontal="center" vertical="center" wrapText="1"/>
    </xf>
    <xf numFmtId="0" fontId="22" fillId="0" borderId="12" xfId="2" applyFont="1" applyFill="1" applyBorder="1" applyAlignment="1">
      <alignment horizontal="center" vertical="center" wrapText="1"/>
    </xf>
    <xf numFmtId="0" fontId="22" fillId="0" borderId="0" xfId="2" applyFont="1" applyFill="1" applyBorder="1" applyAlignment="1">
      <alignment horizontal="center" vertical="center" wrapText="1"/>
    </xf>
    <xf numFmtId="0" fontId="48" fillId="0" borderId="13" xfId="2" applyFont="1" applyFill="1" applyBorder="1" applyAlignment="1">
      <alignment horizontal="center" vertical="center" wrapText="1"/>
    </xf>
    <xf numFmtId="0" fontId="48" fillId="0" borderId="11" xfId="2" applyFont="1" applyFill="1" applyBorder="1" applyAlignment="1">
      <alignment horizontal="center" vertical="center" wrapText="1"/>
    </xf>
    <xf numFmtId="0" fontId="48" fillId="0" borderId="20" xfId="2" applyFont="1" applyFill="1" applyBorder="1" applyAlignment="1">
      <alignment horizontal="center" vertical="center" wrapText="1"/>
    </xf>
    <xf numFmtId="0" fontId="48" fillId="0" borderId="12" xfId="2" applyFont="1" applyFill="1" applyBorder="1" applyAlignment="1">
      <alignment horizontal="center" vertical="center" wrapText="1"/>
    </xf>
    <xf numFmtId="0" fontId="48" fillId="0" borderId="0" xfId="2" applyFont="1" applyFill="1" applyBorder="1" applyAlignment="1">
      <alignment horizontal="center" vertical="center" wrapText="1"/>
    </xf>
    <xf numFmtId="0" fontId="48" fillId="0" borderId="21" xfId="2" applyFont="1" applyFill="1" applyBorder="1" applyAlignment="1">
      <alignment horizontal="center" vertical="center" wrapText="1"/>
    </xf>
    <xf numFmtId="0" fontId="48" fillId="0" borderId="0" xfId="2" applyFont="1" applyFill="1" applyBorder="1" applyAlignment="1">
      <alignment horizontal="distributed" vertical="center" shrinkToFit="1"/>
    </xf>
    <xf numFmtId="49" fontId="22" fillId="0" borderId="12" xfId="2" applyNumberFormat="1" applyFont="1" applyFill="1" applyBorder="1" applyAlignment="1">
      <alignment horizontal="right" vertical="center" indent="2"/>
    </xf>
    <xf numFmtId="49" fontId="83" fillId="9" borderId="7" xfId="2" applyNumberFormat="1" applyFont="1" applyFill="1" applyBorder="1" applyAlignment="1">
      <alignment horizontal="right" vertical="center" indent="2"/>
    </xf>
    <xf numFmtId="49" fontId="83" fillId="9" borderId="8" xfId="2" applyNumberFormat="1" applyFont="1" applyFill="1" applyBorder="1" applyAlignment="1">
      <alignment horizontal="right" vertical="center" indent="2"/>
    </xf>
    <xf numFmtId="0" fontId="48" fillId="0" borderId="8" xfId="2" applyFont="1" applyFill="1" applyBorder="1">
      <alignment vertical="center"/>
    </xf>
    <xf numFmtId="0" fontId="48" fillId="0" borderId="9" xfId="2" applyFont="1" applyFill="1" applyBorder="1">
      <alignment vertical="center"/>
    </xf>
    <xf numFmtId="49" fontId="22" fillId="9" borderId="7" xfId="2" applyNumberFormat="1" applyFont="1" applyFill="1" applyBorder="1" applyAlignment="1">
      <alignment horizontal="right" vertical="center" indent="2"/>
    </xf>
    <xf numFmtId="49" fontId="22" fillId="9" borderId="8" xfId="2" applyNumberFormat="1" applyFont="1" applyFill="1" applyBorder="1" applyAlignment="1">
      <alignment horizontal="right" vertical="center" indent="2"/>
    </xf>
    <xf numFmtId="0" fontId="15" fillId="0" borderId="0" xfId="2" applyFont="1" applyBorder="1" applyAlignment="1">
      <alignment horizontal="left" vertical="center"/>
    </xf>
    <xf numFmtId="0" fontId="15" fillId="0" borderId="152" xfId="2" applyFont="1" applyBorder="1" applyAlignment="1">
      <alignment horizontal="left" vertical="center"/>
    </xf>
    <xf numFmtId="0" fontId="48" fillId="0" borderId="0" xfId="2" applyFont="1" applyFill="1" applyBorder="1" applyAlignment="1">
      <alignment horizontal="center" vertical="center" textRotation="255" wrapText="1"/>
    </xf>
    <xf numFmtId="0" fontId="48" fillId="0" borderId="21" xfId="2" applyFont="1" applyFill="1" applyBorder="1" applyAlignment="1">
      <alignment horizontal="center" vertical="center" textRotation="255" wrapText="1"/>
    </xf>
    <xf numFmtId="0" fontId="48" fillId="0" borderId="167" xfId="2" applyFont="1" applyFill="1" applyBorder="1" applyAlignment="1">
      <alignment vertical="center" wrapText="1"/>
    </xf>
    <xf numFmtId="0" fontId="0" fillId="0" borderId="168" xfId="0" applyBorder="1" applyAlignment="1">
      <alignment vertical="center" wrapText="1"/>
    </xf>
    <xf numFmtId="0" fontId="0" fillId="0" borderId="169" xfId="0" applyBorder="1" applyAlignment="1">
      <alignment vertical="center" wrapText="1"/>
    </xf>
    <xf numFmtId="49" fontId="83" fillId="9" borderId="16" xfId="2" applyNumberFormat="1" applyFont="1" applyFill="1" applyBorder="1" applyAlignment="1">
      <alignment horizontal="right" vertical="center" indent="2"/>
    </xf>
    <xf numFmtId="49" fontId="83" fillId="9" borderId="152" xfId="2" applyNumberFormat="1" applyFont="1" applyFill="1" applyBorder="1" applyAlignment="1">
      <alignment horizontal="right" vertical="center" indent="2"/>
    </xf>
    <xf numFmtId="0" fontId="48" fillId="0" borderId="152" xfId="2" applyFont="1" applyFill="1" applyBorder="1">
      <alignment vertical="center"/>
    </xf>
    <xf numFmtId="0" fontId="48" fillId="0" borderId="144" xfId="2" applyFont="1" applyFill="1" applyBorder="1">
      <alignment vertical="center"/>
    </xf>
    <xf numFmtId="49" fontId="22" fillId="9" borderId="16" xfId="2" applyNumberFormat="1" applyFont="1" applyFill="1" applyBorder="1" applyAlignment="1">
      <alignment horizontal="right" vertical="center" indent="2"/>
    </xf>
    <xf numFmtId="49" fontId="22" fillId="9" borderId="152" xfId="2" applyNumberFormat="1" applyFont="1" applyFill="1" applyBorder="1" applyAlignment="1">
      <alignment horizontal="right" vertical="center" indent="2"/>
    </xf>
    <xf numFmtId="0" fontId="65" fillId="0" borderId="157" xfId="2" applyFont="1" applyBorder="1" applyAlignment="1">
      <alignment horizontal="center" vertical="center" wrapText="1"/>
    </xf>
    <xf numFmtId="0" fontId="65" fillId="0" borderId="12" xfId="2" applyFont="1" applyBorder="1" applyAlignment="1">
      <alignment horizontal="center" vertical="center" wrapText="1"/>
    </xf>
    <xf numFmtId="0" fontId="65" fillId="0" borderId="16" xfId="2" applyFont="1" applyBorder="1" applyAlignment="1">
      <alignment horizontal="center" vertical="center" wrapText="1"/>
    </xf>
    <xf numFmtId="0" fontId="34" fillId="0" borderId="157" xfId="2" applyFont="1" applyBorder="1" applyAlignment="1">
      <alignment horizontal="center" vertical="center" wrapText="1"/>
    </xf>
    <xf numFmtId="0" fontId="52" fillId="0" borderId="158" xfId="0" applyFont="1" applyBorder="1">
      <alignment vertical="center"/>
    </xf>
    <xf numFmtId="0" fontId="52" fillId="0" borderId="159" xfId="0" applyFont="1" applyBorder="1">
      <alignment vertical="center"/>
    </xf>
    <xf numFmtId="0" fontId="52" fillId="0" borderId="12" xfId="0" applyFont="1" applyBorder="1">
      <alignment vertical="center"/>
    </xf>
    <xf numFmtId="0" fontId="52" fillId="0" borderId="0" xfId="0" applyFont="1" applyBorder="1">
      <alignment vertical="center"/>
    </xf>
    <xf numFmtId="0" fontId="52" fillId="0" borderId="21" xfId="0" applyFont="1" applyBorder="1">
      <alignment vertical="center"/>
    </xf>
    <xf numFmtId="0" fontId="52" fillId="0" borderId="16" xfId="0" applyFont="1" applyBorder="1">
      <alignment vertical="center"/>
    </xf>
    <xf numFmtId="0" fontId="52" fillId="0" borderId="152" xfId="0" applyFont="1" applyBorder="1">
      <alignment vertical="center"/>
    </xf>
    <xf numFmtId="0" fontId="52" fillId="0" borderId="144" xfId="0" applyFont="1" applyBorder="1">
      <alignment vertical="center"/>
    </xf>
    <xf numFmtId="0" fontId="80" fillId="11" borderId="170" xfId="2" applyFont="1" applyFill="1" applyBorder="1" applyAlignment="1">
      <alignment horizontal="center" vertical="center" wrapText="1"/>
    </xf>
    <xf numFmtId="0" fontId="80" fillId="11" borderId="171" xfId="2" applyFont="1" applyFill="1" applyBorder="1" applyAlignment="1">
      <alignment horizontal="center" vertical="center" wrapText="1"/>
    </xf>
    <xf numFmtId="0" fontId="65" fillId="0" borderId="170" xfId="2" applyFont="1" applyBorder="1" applyAlignment="1">
      <alignment horizontal="left" vertical="center" wrapText="1"/>
    </xf>
    <xf numFmtId="0" fontId="65" fillId="0" borderId="172" xfId="2" applyFont="1" applyBorder="1" applyAlignment="1">
      <alignment horizontal="left" vertical="center" wrapText="1"/>
    </xf>
    <xf numFmtId="0" fontId="65" fillId="0" borderId="171" xfId="2" applyFont="1" applyBorder="1" applyAlignment="1">
      <alignment horizontal="left" vertical="center" wrapText="1"/>
    </xf>
    <xf numFmtId="0" fontId="80" fillId="11" borderId="7" xfId="2" applyFont="1" applyFill="1" applyBorder="1" applyAlignment="1">
      <alignment horizontal="center" vertical="center" wrapText="1"/>
    </xf>
    <xf numFmtId="0" fontId="80" fillId="11" borderId="9" xfId="2" applyFont="1" applyFill="1" applyBorder="1" applyAlignment="1">
      <alignment horizontal="center" vertical="center" wrapText="1"/>
    </xf>
    <xf numFmtId="0" fontId="65" fillId="0" borderId="7" xfId="2" applyFont="1" applyBorder="1" applyAlignment="1">
      <alignment horizontal="left" vertical="center" wrapText="1"/>
    </xf>
    <xf numFmtId="0" fontId="65" fillId="0" borderId="8" xfId="2" applyFont="1" applyBorder="1" applyAlignment="1">
      <alignment horizontal="left" vertical="center" wrapText="1"/>
    </xf>
    <xf numFmtId="0" fontId="65" fillId="0" borderId="9" xfId="2" applyFont="1" applyBorder="1" applyAlignment="1">
      <alignment horizontal="left" vertical="center" wrapText="1"/>
    </xf>
    <xf numFmtId="0" fontId="15" fillId="0" borderId="0" xfId="2" applyFont="1" applyBorder="1" applyAlignment="1">
      <alignment horizontal="center" vertical="center"/>
    </xf>
    <xf numFmtId="0" fontId="65" fillId="0" borderId="13" xfId="2" applyFont="1" applyBorder="1" applyAlignment="1">
      <alignment horizontal="center" vertical="center" wrapText="1"/>
    </xf>
    <xf numFmtId="0" fontId="65" fillId="0" borderId="154" xfId="2" applyFont="1" applyBorder="1" applyAlignment="1">
      <alignment horizontal="center" vertical="center" wrapText="1"/>
    </xf>
    <xf numFmtId="0" fontId="34" fillId="0" borderId="7" xfId="2" applyFont="1" applyBorder="1" applyAlignment="1">
      <alignment horizontal="center" vertical="center" wrapText="1"/>
    </xf>
    <xf numFmtId="0" fontId="34" fillId="0" borderId="8" xfId="2" applyFont="1" applyBorder="1" applyAlignment="1">
      <alignment horizontal="center" vertical="center" wrapText="1"/>
    </xf>
    <xf numFmtId="0" fontId="34" fillId="0" borderId="9" xfId="2" applyFont="1" applyBorder="1" applyAlignment="1">
      <alignment horizontal="center" vertical="center" wrapText="1"/>
    </xf>
    <xf numFmtId="0" fontId="15" fillId="11" borderId="7" xfId="2" applyFont="1" applyFill="1" applyBorder="1" applyAlignment="1">
      <alignment horizontal="center" vertical="center" wrapText="1"/>
    </xf>
    <xf numFmtId="0" fontId="15" fillId="11" borderId="9" xfId="2" applyFont="1" applyFill="1" applyBorder="1" applyAlignment="1">
      <alignment horizontal="center" vertical="center" wrapText="1"/>
    </xf>
    <xf numFmtId="0" fontId="34" fillId="0" borderId="167" xfId="2" applyFont="1" applyBorder="1" applyAlignment="1">
      <alignment horizontal="center" vertical="center" wrapText="1"/>
    </xf>
    <xf numFmtId="0" fontId="34" fillId="0" borderId="168" xfId="2" applyFont="1" applyBorder="1" applyAlignment="1">
      <alignment horizontal="center" vertical="center" wrapText="1"/>
    </xf>
    <xf numFmtId="0" fontId="34" fillId="0" borderId="169" xfId="2" applyFont="1" applyBorder="1" applyAlignment="1">
      <alignment horizontal="center" vertical="center" wrapText="1"/>
    </xf>
    <xf numFmtId="0" fontId="15" fillId="11" borderId="13" xfId="2" applyFont="1" applyFill="1" applyBorder="1" applyAlignment="1">
      <alignment horizontal="center" vertical="center" wrapText="1"/>
    </xf>
    <xf numFmtId="0" fontId="15" fillId="11" borderId="20" xfId="2" applyFont="1" applyFill="1" applyBorder="1" applyAlignment="1">
      <alignment horizontal="center" vertical="center" wrapText="1"/>
    </xf>
    <xf numFmtId="0" fontId="65" fillId="0" borderId="13" xfId="2" applyFont="1" applyBorder="1" applyAlignment="1">
      <alignment horizontal="left" vertical="center" wrapText="1"/>
    </xf>
    <xf numFmtId="0" fontId="65" fillId="0" borderId="11" xfId="2" applyFont="1" applyBorder="1" applyAlignment="1">
      <alignment horizontal="left" vertical="center" wrapText="1"/>
    </xf>
    <xf numFmtId="0" fontId="65" fillId="0" borderId="20" xfId="2" applyFont="1" applyBorder="1" applyAlignment="1">
      <alignment horizontal="left" vertical="center" wrapText="1"/>
    </xf>
    <xf numFmtId="0" fontId="65" fillId="0" borderId="12" xfId="2" applyFont="1" applyBorder="1" applyAlignment="1">
      <alignment horizontal="center" vertical="center"/>
    </xf>
    <xf numFmtId="0" fontId="65" fillId="0" borderId="0" xfId="2" applyFont="1" applyBorder="1" applyAlignment="1">
      <alignment horizontal="center" vertical="center"/>
    </xf>
    <xf numFmtId="0" fontId="65" fillId="0" borderId="21" xfId="2" applyFont="1" applyBorder="1" applyAlignment="1">
      <alignment horizontal="center" vertical="center"/>
    </xf>
    <xf numFmtId="0" fontId="65" fillId="0" borderId="16" xfId="2" applyFont="1" applyBorder="1" applyAlignment="1">
      <alignment horizontal="center" vertical="center"/>
    </xf>
    <xf numFmtId="0" fontId="65" fillId="0" borderId="152" xfId="2" applyFont="1" applyBorder="1" applyAlignment="1">
      <alignment horizontal="center" vertical="center"/>
    </xf>
    <xf numFmtId="0" fontId="65" fillId="0" borderId="144" xfId="2" applyFont="1" applyBorder="1" applyAlignment="1">
      <alignment horizontal="center" vertical="center"/>
    </xf>
    <xf numFmtId="49" fontId="81" fillId="0" borderId="166" xfId="2" applyNumberFormat="1" applyFont="1" applyBorder="1" applyAlignment="1">
      <alignment horizontal="center" vertical="center"/>
    </xf>
    <xf numFmtId="49" fontId="81" fillId="0" borderId="165" xfId="2" applyNumberFormat="1" applyFont="1" applyBorder="1" applyAlignment="1">
      <alignment horizontal="center" vertical="center"/>
    </xf>
    <xf numFmtId="49" fontId="81" fillId="0" borderId="20" xfId="2" applyNumberFormat="1" applyFont="1" applyBorder="1" applyAlignment="1">
      <alignment horizontal="center" vertical="center"/>
    </xf>
    <xf numFmtId="0" fontId="65" fillId="0" borderId="7" xfId="2" applyFont="1" applyBorder="1" applyAlignment="1">
      <alignment horizontal="distributed" vertical="center"/>
    </xf>
    <xf numFmtId="0" fontId="65" fillId="0" borderId="8" xfId="2" applyFont="1" applyBorder="1" applyAlignment="1">
      <alignment horizontal="distributed" vertical="center"/>
    </xf>
    <xf numFmtId="0" fontId="65" fillId="0" borderId="9" xfId="2" applyFont="1" applyBorder="1" applyAlignment="1">
      <alignment horizontal="distributed" vertical="center"/>
    </xf>
    <xf numFmtId="0" fontId="81" fillId="0" borderId="8" xfId="2" applyFont="1" applyBorder="1" applyAlignment="1">
      <alignment horizontal="center" vertical="center" wrapText="1"/>
    </xf>
    <xf numFmtId="0" fontId="81" fillId="0" borderId="9" xfId="2" applyFont="1" applyBorder="1" applyAlignment="1">
      <alignment horizontal="center" vertical="center" wrapText="1"/>
    </xf>
    <xf numFmtId="0" fontId="81" fillId="11" borderId="8" xfId="2" applyFont="1" applyFill="1" applyBorder="1" applyAlignment="1">
      <alignment horizontal="center" vertical="center"/>
    </xf>
    <xf numFmtId="0" fontId="81" fillId="11" borderId="9" xfId="2" applyFont="1" applyFill="1" applyBorder="1" applyAlignment="1">
      <alignment horizontal="center" vertical="center"/>
    </xf>
    <xf numFmtId="0" fontId="15" fillId="0" borderId="0" xfId="2" applyFont="1" applyAlignment="1">
      <alignment horizontal="center" vertical="center" wrapText="1"/>
    </xf>
    <xf numFmtId="0" fontId="65" fillId="0" borderId="13" xfId="2" applyFont="1" applyBorder="1" applyAlignment="1">
      <alignment horizontal="distributed" vertical="center"/>
    </xf>
    <xf numFmtId="0" fontId="65" fillId="0" borderId="11" xfId="2" applyFont="1" applyBorder="1" applyAlignment="1">
      <alignment horizontal="distributed" vertical="center"/>
    </xf>
    <xf numFmtId="0" fontId="65" fillId="0" borderId="20" xfId="2" applyFont="1" applyBorder="1" applyAlignment="1">
      <alignment horizontal="distributed" vertical="center"/>
    </xf>
    <xf numFmtId="49" fontId="15" fillId="0" borderId="11" xfId="2" applyNumberFormat="1" applyFont="1" applyBorder="1" applyAlignment="1">
      <alignment horizontal="center" vertical="center"/>
    </xf>
    <xf numFmtId="49" fontId="15" fillId="0" borderId="165" xfId="2" applyNumberFormat="1" applyFont="1" applyBorder="1" applyAlignment="1">
      <alignment horizontal="center" vertical="center"/>
    </xf>
    <xf numFmtId="49" fontId="15" fillId="0" borderId="166" xfId="2" applyNumberFormat="1" applyFont="1" applyBorder="1" applyAlignment="1">
      <alignment horizontal="center" vertical="center"/>
    </xf>
    <xf numFmtId="49" fontId="80" fillId="0" borderId="166" xfId="2" applyNumberFormat="1" applyFont="1" applyBorder="1" applyAlignment="1">
      <alignment horizontal="center" vertical="center"/>
    </xf>
    <xf numFmtId="49" fontId="80" fillId="0" borderId="165" xfId="2" applyNumberFormat="1" applyFont="1" applyBorder="1" applyAlignment="1">
      <alignment horizontal="center" vertical="center"/>
    </xf>
    <xf numFmtId="0" fontId="48" fillId="0" borderId="0" xfId="3" applyFont="1" applyAlignment="1">
      <alignment horizontal="left" vertical="center" wrapText="1"/>
    </xf>
    <xf numFmtId="0" fontId="48" fillId="0" borderId="13"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21"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44"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152" xfId="0" applyFont="1" applyBorder="1" applyAlignment="1">
      <alignment horizontal="center" vertical="center" wrapText="1"/>
    </xf>
    <xf numFmtId="0" fontId="34" fillId="0" borderId="13" xfId="2" applyFont="1" applyFill="1" applyBorder="1" applyAlignment="1">
      <alignment horizontal="center" vertical="center" shrinkToFit="1"/>
    </xf>
    <xf numFmtId="0" fontId="34" fillId="0" borderId="11" xfId="2" applyFont="1" applyFill="1" applyBorder="1" applyAlignment="1">
      <alignment horizontal="center" vertical="center" shrinkToFit="1"/>
    </xf>
    <xf numFmtId="0" fontId="34" fillId="0" borderId="20" xfId="2" applyFont="1" applyFill="1" applyBorder="1" applyAlignment="1">
      <alignment horizontal="center" vertical="center" shrinkToFit="1"/>
    </xf>
    <xf numFmtId="0" fontId="34" fillId="0" borderId="12" xfId="2" applyFont="1" applyFill="1" applyBorder="1" applyAlignment="1">
      <alignment horizontal="center" vertical="center" shrinkToFit="1"/>
    </xf>
    <xf numFmtId="0" fontId="34" fillId="0" borderId="0" xfId="2" applyFont="1" applyFill="1" applyBorder="1" applyAlignment="1">
      <alignment horizontal="center" vertical="center" shrinkToFit="1"/>
    </xf>
    <xf numFmtId="0" fontId="34" fillId="0" borderId="21" xfId="2" applyFont="1" applyFill="1" applyBorder="1" applyAlignment="1">
      <alignment horizontal="center" vertical="center" shrinkToFit="1"/>
    </xf>
    <xf numFmtId="0" fontId="34" fillId="0" borderId="16" xfId="2" applyFont="1" applyFill="1" applyBorder="1" applyAlignment="1">
      <alignment horizontal="center" vertical="center" shrinkToFit="1"/>
    </xf>
    <xf numFmtId="0" fontId="34" fillId="0" borderId="152" xfId="2" applyFont="1" applyFill="1" applyBorder="1" applyAlignment="1">
      <alignment horizontal="center" vertical="center" shrinkToFit="1"/>
    </xf>
    <xf numFmtId="0" fontId="34" fillId="0" borderId="144" xfId="2" applyFont="1" applyFill="1" applyBorder="1" applyAlignment="1">
      <alignment horizontal="center" vertical="center" shrinkToFit="1"/>
    </xf>
    <xf numFmtId="0" fontId="34" fillId="0" borderId="174" xfId="2" applyFont="1" applyFill="1" applyBorder="1" applyAlignment="1">
      <alignment horizontal="distributed" vertical="center" indent="2"/>
    </xf>
    <xf numFmtId="0" fontId="34" fillId="0" borderId="177" xfId="2" applyFont="1" applyFill="1" applyBorder="1" applyAlignment="1">
      <alignment horizontal="distributed" vertical="center" indent="2"/>
    </xf>
    <xf numFmtId="0" fontId="34" fillId="0" borderId="131" xfId="2" applyFont="1" applyFill="1" applyBorder="1" applyAlignment="1">
      <alignment horizontal="center" vertical="center"/>
    </xf>
    <xf numFmtId="0" fontId="48" fillId="0" borderId="152" xfId="2" applyFont="1" applyFill="1" applyBorder="1" applyAlignment="1">
      <alignment horizontal="center" vertical="center"/>
    </xf>
    <xf numFmtId="0" fontId="48" fillId="0" borderId="144" xfId="2" applyFont="1" applyFill="1" applyBorder="1" applyAlignment="1">
      <alignment horizontal="center" vertical="center"/>
    </xf>
    <xf numFmtId="0" fontId="15" fillId="0" borderId="13" xfId="2" applyFont="1" applyFill="1" applyBorder="1" applyAlignment="1">
      <alignment horizontal="center" vertical="center" shrinkToFit="1"/>
    </xf>
    <xf numFmtId="0" fontId="15" fillId="0" borderId="11" xfId="2" applyFont="1" applyFill="1" applyBorder="1" applyAlignment="1">
      <alignment horizontal="center" vertical="center" shrinkToFit="1"/>
    </xf>
    <xf numFmtId="0" fontId="15" fillId="0" borderId="20" xfId="2" applyFont="1" applyFill="1" applyBorder="1" applyAlignment="1">
      <alignment horizontal="center" vertical="center" shrinkToFit="1"/>
    </xf>
    <xf numFmtId="0" fontId="15" fillId="0" borderId="12" xfId="2" applyFont="1" applyFill="1" applyBorder="1" applyAlignment="1">
      <alignment horizontal="center" vertical="center" shrinkToFit="1"/>
    </xf>
    <xf numFmtId="0" fontId="15" fillId="0" borderId="0" xfId="2" applyFont="1" applyFill="1" applyBorder="1" applyAlignment="1">
      <alignment horizontal="center" vertical="center" shrinkToFit="1"/>
    </xf>
    <xf numFmtId="0" fontId="15" fillId="0" borderId="21" xfId="2" applyFont="1" applyFill="1" applyBorder="1" applyAlignment="1">
      <alignment horizontal="center" vertical="center" shrinkToFit="1"/>
    </xf>
    <xf numFmtId="0" fontId="15" fillId="0" borderId="16" xfId="2" applyFont="1" applyFill="1" applyBorder="1" applyAlignment="1">
      <alignment horizontal="center" vertical="center" shrinkToFit="1"/>
    </xf>
    <xf numFmtId="0" fontId="15" fillId="0" borderId="152" xfId="2" applyFont="1" applyFill="1" applyBorder="1" applyAlignment="1">
      <alignment horizontal="center" vertical="center" shrinkToFit="1"/>
    </xf>
    <xf numFmtId="0" fontId="15" fillId="0" borderId="144" xfId="2" applyFont="1" applyFill="1" applyBorder="1" applyAlignment="1">
      <alignment horizontal="center" vertical="center" shrinkToFit="1"/>
    </xf>
    <xf numFmtId="0" fontId="71" fillId="0" borderId="0" xfId="0" applyFont="1" applyAlignment="1">
      <alignment horizontal="center" vertical="center"/>
    </xf>
    <xf numFmtId="0" fontId="48" fillId="0" borderId="21" xfId="2" applyFont="1" applyFill="1" applyBorder="1" applyAlignment="1">
      <alignment horizontal="center" vertical="center"/>
    </xf>
    <xf numFmtId="0" fontId="22" fillId="9" borderId="0" xfId="0" applyNumberFormat="1" applyFont="1" applyFill="1" applyBorder="1" applyAlignment="1">
      <alignment horizontal="right" vertical="center"/>
    </xf>
    <xf numFmtId="49" fontId="22" fillId="9" borderId="0" xfId="0" applyNumberFormat="1" applyFont="1" applyFill="1" applyAlignment="1">
      <alignment horizontal="center" vertical="center"/>
    </xf>
    <xf numFmtId="0" fontId="85" fillId="0" borderId="0" xfId="2" applyFont="1" applyAlignment="1">
      <alignment horizontal="center" vertical="center"/>
    </xf>
    <xf numFmtId="0" fontId="71" fillId="0" borderId="152" xfId="0" applyFont="1" applyBorder="1" applyAlignment="1">
      <alignment horizontal="left" vertical="center" wrapText="1" indent="3"/>
    </xf>
    <xf numFmtId="0" fontId="65" fillId="0" borderId="0" xfId="2" applyFont="1" applyFill="1" applyAlignment="1">
      <alignment horizontal="left" vertical="center" wrapText="1"/>
    </xf>
    <xf numFmtId="0" fontId="29" fillId="0" borderId="0" xfId="5" applyFont="1" applyAlignment="1">
      <alignment horizontal="left" vertical="center" wrapText="1"/>
    </xf>
    <xf numFmtId="0" fontId="29" fillId="0" borderId="76" xfId="2" applyFont="1" applyFill="1" applyBorder="1" applyAlignment="1">
      <alignment horizontal="center" vertical="center" shrinkToFit="1"/>
    </xf>
    <xf numFmtId="0" fontId="29" fillId="0" borderId="15" xfId="2" applyFont="1" applyFill="1" applyBorder="1" applyAlignment="1">
      <alignment horizontal="center" vertical="center" shrinkToFit="1"/>
    </xf>
    <xf numFmtId="0" fontId="29" fillId="0" borderId="78" xfId="2" applyFont="1" applyFill="1" applyBorder="1" applyAlignment="1">
      <alignment horizontal="center" vertical="center" shrinkToFit="1"/>
    </xf>
    <xf numFmtId="0" fontId="29" fillId="0" borderId="79" xfId="2" applyFont="1" applyFill="1" applyBorder="1" applyAlignment="1">
      <alignment horizontal="center" vertical="center" shrinkToFit="1"/>
    </xf>
    <xf numFmtId="0" fontId="29" fillId="0" borderId="4" xfId="2" applyFont="1" applyFill="1" applyBorder="1" applyAlignment="1">
      <alignment horizontal="center" vertical="center" wrapText="1"/>
    </xf>
    <xf numFmtId="0" fontId="29" fillId="0" borderId="70" xfId="2" applyFont="1" applyFill="1" applyBorder="1" applyAlignment="1">
      <alignment horizontal="center" vertical="center" wrapText="1"/>
    </xf>
    <xf numFmtId="0" fontId="29" fillId="0" borderId="70" xfId="5" applyFont="1" applyBorder="1" applyAlignment="1">
      <alignment horizontal="center" vertical="center" wrapText="1"/>
    </xf>
    <xf numFmtId="0" fontId="29" fillId="0" borderId="98" xfId="5" applyFont="1" applyBorder="1" applyAlignment="1">
      <alignment horizontal="center" vertical="center" wrapText="1"/>
    </xf>
    <xf numFmtId="0" fontId="29" fillId="0" borderId="135" xfId="2" applyFont="1" applyFill="1" applyBorder="1" applyAlignment="1">
      <alignment horizontal="center" vertical="center" wrapText="1"/>
    </xf>
    <xf numFmtId="0" fontId="29" fillId="0" borderId="152" xfId="2" applyFont="1" applyFill="1" applyBorder="1" applyAlignment="1">
      <alignment horizontal="center" vertical="center" wrapText="1"/>
    </xf>
    <xf numFmtId="0" fontId="29" fillId="0" borderId="152" xfId="5" applyFont="1" applyBorder="1" applyAlignment="1">
      <alignment horizontal="center" vertical="center" wrapText="1"/>
    </xf>
    <xf numFmtId="0" fontId="29" fillId="0" borderId="144" xfId="5" applyFont="1" applyBorder="1" applyAlignment="1">
      <alignment horizontal="center" vertical="center" wrapText="1"/>
    </xf>
    <xf numFmtId="0" fontId="29" fillId="0" borderId="100" xfId="2" applyFont="1" applyFill="1" applyBorder="1" applyAlignment="1">
      <alignment horizontal="center" vertical="center" wrapText="1"/>
    </xf>
    <xf numFmtId="0" fontId="29" fillId="0" borderId="16" xfId="5" applyFont="1" applyBorder="1" applyAlignment="1">
      <alignment horizontal="center" vertical="center" wrapText="1"/>
    </xf>
    <xf numFmtId="0" fontId="29" fillId="0" borderId="110" xfId="2" applyFont="1" applyFill="1" applyBorder="1" applyAlignment="1">
      <alignment horizontal="center" vertical="center" shrinkToFit="1"/>
    </xf>
    <xf numFmtId="0" fontId="29" fillId="0" borderId="86" xfId="2" applyFont="1" applyFill="1" applyBorder="1" applyAlignment="1">
      <alignment horizontal="center" vertical="center" shrinkToFit="1"/>
    </xf>
    <xf numFmtId="0" fontId="29" fillId="0" borderId="86" xfId="5" applyFont="1" applyBorder="1" applyAlignment="1">
      <alignment horizontal="center" vertical="center" shrinkToFit="1"/>
    </xf>
    <xf numFmtId="0" fontId="29" fillId="0" borderId="107" xfId="5" applyFont="1" applyBorder="1" applyAlignment="1">
      <alignment horizontal="center" vertical="center" shrinkToFit="1"/>
    </xf>
    <xf numFmtId="0" fontId="87" fillId="0" borderId="0" xfId="2" applyFont="1" applyFill="1" applyBorder="1" applyAlignment="1">
      <alignment horizontal="left" vertical="center" wrapText="1"/>
    </xf>
    <xf numFmtId="0" fontId="89" fillId="0" borderId="76" xfId="2" applyFont="1" applyFill="1" applyBorder="1" applyAlignment="1">
      <alignment horizontal="center" vertical="center" shrinkToFit="1"/>
    </xf>
    <xf numFmtId="0" fontId="89" fillId="0" borderId="15" xfId="2" applyFont="1" applyFill="1" applyBorder="1" applyAlignment="1">
      <alignment horizontal="center" vertical="center" shrinkToFit="1"/>
    </xf>
    <xf numFmtId="0" fontId="29" fillId="0" borderId="109" xfId="2" applyFont="1" applyFill="1" applyBorder="1" applyAlignment="1">
      <alignment horizontal="center" vertical="center"/>
    </xf>
    <xf numFmtId="0" fontId="29" fillId="0" borderId="8" xfId="2" applyFont="1" applyFill="1" applyBorder="1" applyAlignment="1">
      <alignment horizontal="center" vertical="center"/>
    </xf>
    <xf numFmtId="0" fontId="29" fillId="0" borderId="9" xfId="2" applyFont="1" applyFill="1" applyBorder="1" applyAlignment="1">
      <alignment horizontal="center" vertical="center"/>
    </xf>
    <xf numFmtId="0" fontId="4" fillId="0" borderId="7" xfId="2" applyFont="1" applyFill="1" applyBorder="1" applyAlignment="1">
      <alignment horizontal="center" vertical="center"/>
    </xf>
    <xf numFmtId="0" fontId="4" fillId="0" borderId="105" xfId="2" applyFont="1" applyFill="1" applyBorder="1" applyAlignment="1">
      <alignment horizontal="center" vertical="center"/>
    </xf>
    <xf numFmtId="0" fontId="87" fillId="0" borderId="76" xfId="2" applyFont="1" applyBorder="1" applyAlignment="1">
      <alignment horizontal="center" vertical="center"/>
    </xf>
    <xf numFmtId="0" fontId="87" fillId="0" borderId="15" xfId="2" applyFont="1" applyBorder="1" applyAlignment="1">
      <alignment horizontal="center" vertical="center"/>
    </xf>
    <xf numFmtId="0" fontId="88" fillId="0" borderId="13" xfId="2" applyFont="1" applyFill="1" applyBorder="1" applyAlignment="1">
      <alignment horizontal="center" vertical="center" wrapText="1"/>
    </xf>
    <xf numFmtId="0" fontId="88" fillId="0" borderId="12" xfId="2" applyFont="1" applyFill="1" applyBorder="1" applyAlignment="1">
      <alignment horizontal="center" vertical="center" wrapText="1"/>
    </xf>
    <xf numFmtId="0" fontId="88" fillId="0" borderId="16" xfId="2" applyFont="1" applyFill="1" applyBorder="1" applyAlignment="1">
      <alignment horizontal="center" vertical="center" wrapText="1"/>
    </xf>
    <xf numFmtId="0" fontId="88" fillId="0" borderId="77" xfId="2" applyFont="1" applyFill="1" applyBorder="1" applyAlignment="1">
      <alignment horizontal="center" vertical="center" wrapText="1"/>
    </xf>
    <xf numFmtId="0" fontId="4" fillId="0" borderId="109" xfId="5" applyFont="1" applyBorder="1" applyAlignment="1">
      <alignment horizontal="center" vertical="center"/>
    </xf>
    <xf numFmtId="0" fontId="4" fillId="0" borderId="8" xfId="5" applyFont="1" applyBorder="1" applyAlignment="1">
      <alignment horizontal="center" vertical="center"/>
    </xf>
    <xf numFmtId="0" fontId="4" fillId="0" borderId="9" xfId="5" applyFont="1" applyBorder="1" applyAlignment="1">
      <alignment horizontal="center" vertical="center"/>
    </xf>
    <xf numFmtId="0" fontId="4" fillId="0" borderId="7" xfId="5" applyFont="1" applyBorder="1" applyAlignment="1">
      <alignment horizontal="center" vertical="center"/>
    </xf>
    <xf numFmtId="0" fontId="4" fillId="0" borderId="105" xfId="5" applyFont="1" applyBorder="1" applyAlignment="1">
      <alignment vertical="center"/>
    </xf>
    <xf numFmtId="0" fontId="4" fillId="0" borderId="0" xfId="5" applyFont="1" applyAlignment="1">
      <alignment horizontal="right" vertical="center"/>
    </xf>
    <xf numFmtId="0" fontId="86" fillId="0" borderId="0" xfId="2" applyFont="1" applyFill="1" applyAlignment="1">
      <alignment horizontal="center" vertical="center"/>
    </xf>
    <xf numFmtId="0" fontId="86" fillId="0" borderId="95" xfId="5" applyFont="1" applyBorder="1" applyAlignment="1">
      <alignment horizontal="center" vertical="center"/>
    </xf>
    <xf numFmtId="0" fontId="12" fillId="0" borderId="95" xfId="5" applyBorder="1" applyAlignment="1">
      <alignment vertical="center"/>
    </xf>
    <xf numFmtId="0" fontId="29" fillId="0" borderId="108" xfId="5" applyFont="1" applyBorder="1" applyAlignment="1">
      <alignment horizontal="center" vertical="center"/>
    </xf>
    <xf numFmtId="0" fontId="4" fillId="0" borderId="83" xfId="5" applyFont="1" applyBorder="1" applyAlignment="1">
      <alignment horizontal="center" vertical="center"/>
    </xf>
    <xf numFmtId="0" fontId="4" fillId="0" borderId="102" xfId="5" applyFont="1" applyBorder="1" applyAlignment="1">
      <alignment horizontal="center" vertical="center"/>
    </xf>
    <xf numFmtId="0" fontId="4" fillId="0" borderId="82" xfId="5" applyFont="1" applyBorder="1" applyAlignment="1">
      <alignment vertical="center"/>
    </xf>
    <xf numFmtId="0" fontId="4" fillId="0" borderId="84" xfId="5" applyFont="1" applyBorder="1" applyAlignment="1">
      <alignment vertical="center"/>
    </xf>
    <xf numFmtId="0" fontId="29" fillId="0" borderId="0" xfId="13" applyFont="1" applyAlignment="1">
      <alignment horizontal="left" vertical="center" wrapText="1"/>
    </xf>
    <xf numFmtId="0" fontId="29" fillId="0" borderId="70" xfId="13" applyFont="1" applyBorder="1" applyAlignment="1">
      <alignment horizontal="center" vertical="center" wrapText="1"/>
    </xf>
    <xf numFmtId="0" fontId="29" fillId="0" borderId="98" xfId="13" applyFont="1" applyBorder="1" applyAlignment="1">
      <alignment horizontal="center" vertical="center" wrapText="1"/>
    </xf>
    <xf numFmtId="0" fontId="29" fillId="0" borderId="152" xfId="13" applyFont="1" applyBorder="1" applyAlignment="1">
      <alignment horizontal="center" vertical="center" wrapText="1"/>
    </xf>
    <xf numFmtId="0" fontId="29" fillId="0" borderId="144" xfId="13" applyFont="1" applyBorder="1" applyAlignment="1">
      <alignment horizontal="center" vertical="center" wrapText="1"/>
    </xf>
    <xf numFmtId="0" fontId="29" fillId="0" borderId="16" xfId="13" applyFont="1" applyBorder="1" applyAlignment="1">
      <alignment horizontal="center" vertical="center" wrapText="1"/>
    </xf>
    <xf numFmtId="0" fontId="29" fillId="0" borderId="86" xfId="13" applyFont="1" applyBorder="1" applyAlignment="1">
      <alignment horizontal="center" vertical="center" shrinkToFit="1"/>
    </xf>
    <xf numFmtId="0" fontId="29" fillId="0" borderId="107" xfId="13" applyFont="1" applyBorder="1" applyAlignment="1">
      <alignment horizontal="center" vertical="center" shrinkToFit="1"/>
    </xf>
    <xf numFmtId="0" fontId="4" fillId="0" borderId="109" xfId="13" applyFont="1" applyBorder="1" applyAlignment="1">
      <alignment horizontal="center" vertical="center"/>
    </xf>
    <xf numFmtId="0" fontId="4" fillId="0" borderId="8" xfId="13" applyFont="1" applyBorder="1" applyAlignment="1">
      <alignment horizontal="center" vertical="center"/>
    </xf>
    <xf numFmtId="0" fontId="4" fillId="0" borderId="9" xfId="13" applyFont="1" applyBorder="1" applyAlignment="1">
      <alignment horizontal="center" vertical="center"/>
    </xf>
    <xf numFmtId="0" fontId="4" fillId="0" borderId="7" xfId="13" applyFont="1" applyBorder="1" applyAlignment="1">
      <alignment horizontal="center" vertical="center"/>
    </xf>
    <xf numFmtId="0" fontId="4" fillId="0" borderId="105" xfId="13" applyFont="1" applyBorder="1" applyAlignment="1">
      <alignment vertical="center"/>
    </xf>
    <xf numFmtId="0" fontId="4" fillId="0" borderId="0" xfId="13" applyFont="1" applyAlignment="1">
      <alignment horizontal="right" vertical="center"/>
    </xf>
    <xf numFmtId="0" fontId="4" fillId="0" borderId="0" xfId="13" applyAlignment="1">
      <alignment vertical="center"/>
    </xf>
    <xf numFmtId="0" fontId="86" fillId="0" borderId="0" xfId="2" applyFont="1" applyFill="1" applyAlignment="1">
      <alignment horizontal="center" vertical="center" wrapText="1"/>
    </xf>
    <xf numFmtId="0" fontId="86" fillId="0" borderId="95" xfId="13" applyFont="1" applyBorder="1" applyAlignment="1">
      <alignment horizontal="center" vertical="center"/>
    </xf>
    <xf numFmtId="0" fontId="4" fillId="0" borderId="95" xfId="13" applyBorder="1" applyAlignment="1">
      <alignment vertical="center"/>
    </xf>
    <xf numFmtId="0" fontId="29" fillId="0" borderId="108" xfId="13" applyFont="1" applyBorder="1" applyAlignment="1">
      <alignment horizontal="center" vertical="center"/>
    </xf>
    <xf numFmtId="0" fontId="4" fillId="0" borderId="83" xfId="13" applyFont="1" applyBorder="1" applyAlignment="1">
      <alignment horizontal="center" vertical="center"/>
    </xf>
    <xf numFmtId="0" fontId="4" fillId="0" borderId="102" xfId="13" applyFont="1" applyBorder="1" applyAlignment="1">
      <alignment horizontal="center" vertical="center"/>
    </xf>
    <xf numFmtId="0" fontId="4" fillId="0" borderId="82" xfId="13" applyFont="1" applyBorder="1" applyAlignment="1">
      <alignment vertical="center"/>
    </xf>
    <xf numFmtId="0" fontId="4" fillId="0" borderId="84" xfId="13" applyFont="1" applyBorder="1" applyAlignment="1">
      <alignment vertical="center"/>
    </xf>
    <xf numFmtId="0" fontId="17" fillId="0" borderId="13" xfId="1" applyFont="1" applyBorder="1" applyAlignment="1">
      <alignment horizontal="center" vertical="center"/>
    </xf>
    <xf numFmtId="0" fontId="17" fillId="0" borderId="11" xfId="1" applyFont="1" applyBorder="1" applyAlignment="1">
      <alignment horizontal="center" vertical="center"/>
    </xf>
    <xf numFmtId="0" fontId="17" fillId="0" borderId="20" xfId="1" applyFont="1" applyBorder="1" applyAlignment="1">
      <alignment horizontal="center" vertical="center"/>
    </xf>
    <xf numFmtId="0" fontId="17" fillId="0" borderId="12" xfId="1" applyFont="1" applyBorder="1" applyAlignment="1">
      <alignment horizontal="center" vertical="center"/>
    </xf>
    <xf numFmtId="0" fontId="17" fillId="0" borderId="0" xfId="1" applyFont="1" applyBorder="1" applyAlignment="1">
      <alignment horizontal="center" vertical="center"/>
    </xf>
    <xf numFmtId="0" fontId="17" fillId="0" borderId="21" xfId="1" applyFont="1" applyBorder="1" applyAlignment="1">
      <alignment horizontal="center" vertical="center"/>
    </xf>
    <xf numFmtId="0" fontId="17" fillId="0" borderId="16" xfId="1" applyFont="1" applyBorder="1" applyAlignment="1">
      <alignment horizontal="center" vertical="center"/>
    </xf>
    <xf numFmtId="0" fontId="17" fillId="0" borderId="17" xfId="1" applyFont="1" applyBorder="1" applyAlignment="1">
      <alignment horizontal="center" vertical="center"/>
    </xf>
    <xf numFmtId="0" fontId="17" fillId="0" borderId="18" xfId="1" applyFont="1" applyBorder="1" applyAlignment="1">
      <alignment horizontal="center" vertical="center"/>
    </xf>
    <xf numFmtId="0" fontId="17" fillId="0" borderId="7" xfId="1" applyFont="1" applyBorder="1" applyAlignment="1">
      <alignment horizontal="center" vertical="center"/>
    </xf>
    <xf numFmtId="0" fontId="17" fillId="0" borderId="8" xfId="1" applyFont="1" applyBorder="1" applyAlignment="1">
      <alignment horizontal="center" vertical="center"/>
    </xf>
    <xf numFmtId="0" fontId="17" fillId="0" borderId="9" xfId="1" applyFont="1" applyBorder="1" applyAlignment="1">
      <alignment horizontal="center" vertical="center"/>
    </xf>
    <xf numFmtId="0" fontId="17" fillId="0" borderId="0" xfId="1" applyFont="1" applyBorder="1" applyAlignment="1">
      <alignment horizontal="left" vertical="center" wrapText="1"/>
    </xf>
    <xf numFmtId="0" fontId="17" fillId="0" borderId="0" xfId="1" applyFont="1" applyBorder="1" applyAlignment="1">
      <alignment horizontal="left" vertical="center"/>
    </xf>
    <xf numFmtId="0" fontId="17" fillId="0" borderId="7" xfId="1" applyFont="1" applyBorder="1" applyAlignment="1">
      <alignment horizontal="left" vertical="center"/>
    </xf>
    <xf numFmtId="0" fontId="17" fillId="0" borderId="8" xfId="1" applyFont="1" applyBorder="1" applyAlignment="1">
      <alignment horizontal="left" vertical="center"/>
    </xf>
    <xf numFmtId="0" fontId="17" fillId="0" borderId="9" xfId="1" applyFont="1" applyBorder="1" applyAlignment="1">
      <alignment horizontal="left" vertical="center"/>
    </xf>
    <xf numFmtId="0" fontId="18" fillId="0" borderId="7" xfId="1" applyFont="1" applyBorder="1" applyAlignment="1">
      <alignment horizontal="center" vertical="center"/>
    </xf>
    <xf numFmtId="0" fontId="18" fillId="0" borderId="8" xfId="1" applyFont="1" applyBorder="1" applyAlignment="1">
      <alignment horizontal="center" vertical="center"/>
    </xf>
    <xf numFmtId="0" fontId="18" fillId="0" borderId="9" xfId="1" applyFont="1" applyBorder="1" applyAlignment="1">
      <alignment horizontal="center" vertical="center"/>
    </xf>
    <xf numFmtId="0" fontId="17" fillId="0" borderId="23" xfId="1" applyFont="1" applyBorder="1" applyAlignment="1">
      <alignment horizontal="center" vertical="center"/>
    </xf>
    <xf numFmtId="0" fontId="17" fillId="0" borderId="24" xfId="1" applyFont="1" applyBorder="1" applyAlignment="1">
      <alignment horizontal="center" vertical="center"/>
    </xf>
    <xf numFmtId="0" fontId="17" fillId="0" borderId="25" xfId="1" applyFont="1" applyBorder="1" applyAlignment="1">
      <alignment horizontal="center" vertical="center"/>
    </xf>
    <xf numFmtId="0" fontId="17" fillId="0" borderId="7" xfId="1" applyFont="1" applyBorder="1" applyAlignment="1">
      <alignment horizontal="center" vertical="center" shrinkToFit="1"/>
    </xf>
    <xf numFmtId="0" fontId="17" fillId="0" borderId="8" xfId="1" applyFont="1" applyBorder="1" applyAlignment="1">
      <alignment horizontal="center" vertical="center" shrinkToFit="1"/>
    </xf>
    <xf numFmtId="0" fontId="17" fillId="0" borderId="9" xfId="1" applyFont="1" applyBorder="1" applyAlignment="1">
      <alignment horizontal="center" vertical="center" shrinkToFit="1"/>
    </xf>
    <xf numFmtId="0" fontId="17" fillId="0" borderId="26" xfId="1" applyFont="1" applyBorder="1" applyAlignment="1">
      <alignment horizontal="center" vertical="center"/>
    </xf>
    <xf numFmtId="0" fontId="17" fillId="0" borderId="27" xfId="1" applyFont="1" applyBorder="1" applyAlignment="1">
      <alignment horizontal="center" vertical="center"/>
    </xf>
    <xf numFmtId="0" fontId="17" fillId="0" borderId="28" xfId="1" applyFont="1" applyBorder="1" applyAlignment="1">
      <alignment horizontal="center" vertical="center"/>
    </xf>
    <xf numFmtId="0" fontId="17" fillId="0" borderId="0" xfId="1" applyFont="1" applyBorder="1" applyAlignment="1">
      <alignment horizontal="right" vertical="top"/>
    </xf>
    <xf numFmtId="0" fontId="9" fillId="0" borderId="0" xfId="3" applyFont="1" applyAlignment="1">
      <alignment vertical="center" wrapText="1"/>
    </xf>
    <xf numFmtId="0" fontId="163" fillId="0" borderId="0" xfId="3" applyFont="1" applyAlignment="1">
      <alignment horizontal="center" vertical="center"/>
    </xf>
    <xf numFmtId="0" fontId="5" fillId="0" borderId="7" xfId="3" applyFont="1" applyBorder="1" applyAlignment="1">
      <alignment horizontal="center" vertical="center"/>
    </xf>
    <xf numFmtId="0" fontId="5" fillId="0" borderId="8" xfId="3" applyFont="1" applyBorder="1" applyAlignment="1">
      <alignment horizontal="center" vertical="center"/>
    </xf>
    <xf numFmtId="0" fontId="5" fillId="0" borderId="9" xfId="3" applyFont="1" applyBorder="1" applyAlignment="1">
      <alignment horizontal="center" vertical="center"/>
    </xf>
    <xf numFmtId="0" fontId="9" fillId="0" borderId="9" xfId="3" applyFont="1" applyBorder="1" applyAlignment="1">
      <alignment horizontal="center" vertical="center"/>
    </xf>
    <xf numFmtId="0" fontId="9" fillId="0" borderId="10" xfId="3" applyFont="1" applyBorder="1" applyAlignment="1">
      <alignment horizontal="center" vertical="center" wrapText="1"/>
    </xf>
    <xf numFmtId="0" fontId="9" fillId="0" borderId="19" xfId="3" applyFont="1" applyBorder="1" applyAlignment="1">
      <alignment horizontal="center" vertical="center" wrapText="1"/>
    </xf>
    <xf numFmtId="0" fontId="9" fillId="0" borderId="15" xfId="3" applyFont="1" applyBorder="1" applyAlignment="1">
      <alignment vertical="center" wrapText="1"/>
    </xf>
    <xf numFmtId="0" fontId="9" fillId="0" borderId="7" xfId="3" applyFont="1" applyBorder="1" applyAlignment="1">
      <alignment vertical="center" wrapText="1"/>
    </xf>
    <xf numFmtId="0" fontId="9" fillId="0" borderId="9" xfId="3" applyFont="1" applyBorder="1" applyAlignment="1">
      <alignment vertical="center" wrapText="1"/>
    </xf>
    <xf numFmtId="0" fontId="136" fillId="0" borderId="0" xfId="0" applyFont="1" applyFill="1" applyBorder="1" applyAlignment="1">
      <alignment horizontal="left" vertical="center" wrapText="1"/>
    </xf>
    <xf numFmtId="0" fontId="136" fillId="0" borderId="0" xfId="0" applyFont="1" applyFill="1" applyBorder="1" applyAlignment="1">
      <alignment horizontal="left" vertical="center"/>
    </xf>
    <xf numFmtId="0" fontId="6" fillId="0" borderId="0" xfId="0" applyFont="1" applyAlignment="1">
      <alignment horizontal="right" vertical="center"/>
    </xf>
    <xf numFmtId="0" fontId="6" fillId="0" borderId="0" xfId="0" applyFont="1" applyAlignment="1">
      <alignment vertical="center"/>
    </xf>
    <xf numFmtId="0" fontId="5" fillId="0" borderId="0" xfId="0" applyFont="1" applyBorder="1" applyAlignment="1">
      <alignment horizontal="center" vertical="center"/>
    </xf>
    <xf numFmtId="0" fontId="6" fillId="0" borderId="0" xfId="0" applyFont="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6" fillId="0" borderId="7" xfId="0" applyFont="1" applyBorder="1" applyAlignment="1">
      <alignment horizontal="center" vertical="center"/>
    </xf>
    <xf numFmtId="0" fontId="6" fillId="0" borderId="9" xfId="0" applyFont="1" applyBorder="1" applyAlignment="1">
      <alignment horizontal="center" vertical="center"/>
    </xf>
    <xf numFmtId="0" fontId="28" fillId="0" borderId="0" xfId="0" applyFont="1" applyBorder="1" applyAlignment="1">
      <alignment horizontal="left" vertical="top" wrapText="1"/>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28" fillId="2" borderId="9" xfId="0" applyFont="1" applyFill="1" applyBorder="1" applyAlignment="1">
      <alignment horizontal="center" vertical="center"/>
    </xf>
    <xf numFmtId="0" fontId="28" fillId="0" borderId="7" xfId="0" applyFont="1" applyBorder="1" applyAlignment="1">
      <alignment vertical="center" wrapText="1"/>
    </xf>
    <xf numFmtId="0" fontId="28" fillId="0" borderId="8" xfId="0" applyFont="1" applyBorder="1" applyAlignment="1">
      <alignment vertical="center" wrapText="1"/>
    </xf>
    <xf numFmtId="0" fontId="28" fillId="0" borderId="9" xfId="0" applyFont="1" applyBorder="1" applyAlignment="1">
      <alignment vertical="center" wrapText="1"/>
    </xf>
    <xf numFmtId="0" fontId="28" fillId="0" borderId="7" xfId="0" applyFont="1" applyBorder="1" applyAlignment="1">
      <alignment horizontal="center" vertical="center"/>
    </xf>
    <xf numFmtId="0" fontId="28" fillId="0" borderId="9" xfId="0" applyFont="1" applyBorder="1" applyAlignment="1">
      <alignment horizontal="center" vertical="center"/>
    </xf>
    <xf numFmtId="0" fontId="28" fillId="0" borderId="15" xfId="0" applyFont="1" applyBorder="1" applyAlignment="1">
      <alignment vertical="center" wrapText="1"/>
    </xf>
    <xf numFmtId="0" fontId="28" fillId="0" borderId="15" xfId="0" applyFont="1" applyBorder="1">
      <alignment vertical="center"/>
    </xf>
    <xf numFmtId="0" fontId="28" fillId="0" borderId="10" xfId="0" applyFont="1" applyBorder="1" applyAlignment="1">
      <alignment horizontal="left" vertical="center" wrapText="1"/>
    </xf>
    <xf numFmtId="0" fontId="28" fillId="0" borderId="29"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9" xfId="0" applyFont="1" applyBorder="1" applyAlignment="1">
      <alignment horizontal="left" vertical="center" wrapText="1"/>
    </xf>
    <xf numFmtId="0" fontId="28" fillId="0" borderId="9" xfId="0" applyFont="1" applyBorder="1" applyAlignment="1">
      <alignment horizontal="left" vertical="center" wrapText="1"/>
    </xf>
    <xf numFmtId="0" fontId="28" fillId="0" borderId="16" xfId="0" applyFont="1" applyBorder="1" applyAlignment="1">
      <alignment horizontal="left" vertical="center" wrapText="1"/>
    </xf>
    <xf numFmtId="0" fontId="28" fillId="0" borderId="17" xfId="0" applyFont="1" applyBorder="1" applyAlignment="1">
      <alignment horizontal="left" vertical="center" wrapText="1"/>
    </xf>
    <xf numFmtId="0" fontId="26" fillId="0" borderId="0" xfId="0" applyFont="1" applyAlignment="1">
      <alignment horizontal="center" vertical="center"/>
    </xf>
    <xf numFmtId="0" fontId="28" fillId="0" borderId="8" xfId="0" applyFont="1" applyBorder="1" applyAlignment="1">
      <alignment horizontal="center" vertical="center"/>
    </xf>
    <xf numFmtId="0" fontId="28" fillId="0" borderId="13" xfId="1" applyFont="1" applyBorder="1" applyAlignment="1">
      <alignment horizontal="center" vertical="center"/>
    </xf>
    <xf numFmtId="0" fontId="28" fillId="0" borderId="11" xfId="1" applyFont="1" applyBorder="1" applyAlignment="1">
      <alignment horizontal="center" vertical="center"/>
    </xf>
    <xf numFmtId="0" fontId="28" fillId="0" borderId="20" xfId="1" applyFont="1" applyBorder="1" applyAlignment="1">
      <alignment horizontal="center" vertical="center"/>
    </xf>
    <xf numFmtId="0" fontId="28" fillId="0" borderId="16" xfId="1" applyFont="1" applyBorder="1" applyAlignment="1">
      <alignment horizontal="center" vertical="center"/>
    </xf>
    <xf numFmtId="0" fontId="28" fillId="0" borderId="17" xfId="1" applyFont="1" applyBorder="1" applyAlignment="1">
      <alignment horizontal="center" vertical="center"/>
    </xf>
    <xf numFmtId="0" fontId="28" fillId="0" borderId="18" xfId="1" applyFont="1" applyBorder="1" applyAlignment="1">
      <alignment horizontal="center" vertical="center"/>
    </xf>
    <xf numFmtId="0" fontId="28" fillId="0" borderId="11" xfId="1" applyFont="1" applyBorder="1" applyAlignment="1">
      <alignment horizontal="left" vertical="center"/>
    </xf>
    <xf numFmtId="0" fontId="28" fillId="0" borderId="12" xfId="1" applyFont="1" applyBorder="1" applyAlignment="1">
      <alignment horizontal="center" vertical="center"/>
    </xf>
    <xf numFmtId="0" fontId="28" fillId="0" borderId="0" xfId="1" applyFont="1" applyBorder="1" applyAlignment="1">
      <alignment horizontal="center" vertical="center"/>
    </xf>
    <xf numFmtId="0" fontId="28" fillId="0" borderId="21" xfId="1" applyFont="1" applyBorder="1" applyAlignment="1">
      <alignment horizontal="center" vertical="center"/>
    </xf>
    <xf numFmtId="0" fontId="28" fillId="0" borderId="7" xfId="1" applyFont="1" applyBorder="1" applyAlignment="1">
      <alignment horizontal="center" vertical="center"/>
    </xf>
    <xf numFmtId="0" fontId="28" fillId="0" borderId="8" xfId="1" applyFont="1" applyBorder="1" applyAlignment="1">
      <alignment horizontal="center" vertical="center"/>
    </xf>
    <xf numFmtId="0" fontId="28" fillId="0" borderId="9" xfId="1" applyFont="1" applyBorder="1" applyAlignment="1">
      <alignment horizontal="center" vertical="center"/>
    </xf>
    <xf numFmtId="0" fontId="28" fillId="0" borderId="0" xfId="1" applyFont="1" applyAlignment="1">
      <alignment horizontal="center" vertical="center"/>
    </xf>
    <xf numFmtId="0" fontId="28" fillId="0" borderId="0" xfId="1" applyFont="1" applyAlignment="1">
      <alignment horizontal="right" vertical="top"/>
    </xf>
    <xf numFmtId="0" fontId="30" fillId="0" borderId="0" xfId="1" applyFont="1" applyAlignment="1">
      <alignment horizontal="center" vertical="center" wrapText="1"/>
    </xf>
    <xf numFmtId="0" fontId="30" fillId="0" borderId="0" xfId="1" applyFont="1" applyAlignment="1">
      <alignment horizontal="center" vertical="center"/>
    </xf>
    <xf numFmtId="0" fontId="28" fillId="0" borderId="7" xfId="1" applyFont="1" applyBorder="1" applyAlignment="1">
      <alignment horizontal="distributed" vertical="center" justifyLastLine="1"/>
    </xf>
    <xf numFmtId="0" fontId="28" fillId="0" borderId="8" xfId="1" applyFont="1" applyBorder="1" applyAlignment="1">
      <alignment horizontal="distributed" vertical="center" justifyLastLine="1"/>
    </xf>
    <xf numFmtId="0" fontId="28" fillId="0" borderId="9" xfId="1" applyFont="1" applyBorder="1" applyAlignment="1">
      <alignment horizontal="distributed" vertical="center" justifyLastLine="1"/>
    </xf>
    <xf numFmtId="0" fontId="28" fillId="0" borderId="8" xfId="1" applyFont="1" applyBorder="1" applyAlignment="1">
      <alignment horizontal="left" vertical="center"/>
    </xf>
    <xf numFmtId="0" fontId="28" fillId="0" borderId="9" xfId="1" applyFont="1" applyBorder="1" applyAlignment="1">
      <alignment horizontal="left" vertical="center"/>
    </xf>
    <xf numFmtId="0" fontId="28" fillId="0" borderId="7" xfId="1" applyFont="1" applyBorder="1">
      <alignment vertical="center"/>
    </xf>
    <xf numFmtId="0" fontId="28" fillId="0" borderId="8" xfId="1" applyFont="1" applyBorder="1">
      <alignment vertical="center"/>
    </xf>
    <xf numFmtId="0" fontId="28" fillId="0" borderId="7" xfId="1" applyFont="1" applyBorder="1" applyAlignment="1">
      <alignment horizontal="left" vertical="center"/>
    </xf>
    <xf numFmtId="0" fontId="9" fillId="0" borderId="31" xfId="3" applyFont="1" applyBorder="1" applyAlignment="1">
      <alignment horizontal="center" vertical="center"/>
    </xf>
    <xf numFmtId="0" fontId="9" fillId="0" borderId="31" xfId="3" applyFont="1" applyBorder="1" applyAlignment="1">
      <alignment horizontal="left" vertical="center" wrapText="1"/>
    </xf>
    <xf numFmtId="0" fontId="9" fillId="0" borderId="0" xfId="2" applyFont="1" applyBorder="1" applyAlignment="1">
      <alignment horizontal="left" vertical="center" wrapText="1"/>
    </xf>
    <xf numFmtId="0" fontId="35" fillId="0" borderId="15" xfId="2" applyFont="1" applyBorder="1" applyAlignment="1" applyProtection="1">
      <alignment horizontal="center" vertical="center"/>
      <protection locked="0"/>
    </xf>
    <xf numFmtId="0" fontId="35" fillId="0" borderId="77" xfId="2" applyFont="1" applyBorder="1" applyAlignment="1" applyProtection="1">
      <alignment horizontal="center" vertical="center"/>
      <protection locked="0"/>
    </xf>
    <xf numFmtId="0" fontId="35" fillId="0" borderId="79" xfId="2" applyFont="1" applyBorder="1" applyAlignment="1" applyProtection="1">
      <alignment horizontal="center" vertical="center"/>
      <protection locked="0"/>
    </xf>
    <xf numFmtId="0" fontId="35" fillId="0" borderId="80" xfId="2" applyFont="1" applyBorder="1" applyAlignment="1" applyProtection="1">
      <alignment horizontal="center" vertical="center"/>
      <protection locked="0"/>
    </xf>
    <xf numFmtId="0" fontId="35" fillId="0" borderId="63" xfId="2" applyFont="1" applyBorder="1" applyAlignment="1">
      <alignment horizontal="center" vertical="center"/>
    </xf>
    <xf numFmtId="0" fontId="35" fillId="0" borderId="64" xfId="2" applyFont="1" applyBorder="1" applyAlignment="1">
      <alignment horizontal="center" vertical="center"/>
    </xf>
    <xf numFmtId="176" fontId="35" fillId="3" borderId="65" xfId="2" applyNumberFormat="1" applyFont="1" applyFill="1" applyBorder="1" applyAlignment="1" applyProtection="1">
      <alignment horizontal="right" vertical="center"/>
      <protection locked="0"/>
    </xf>
    <xf numFmtId="179" fontId="35" fillId="0" borderId="68" xfId="2" applyNumberFormat="1" applyFont="1" applyBorder="1" applyAlignment="1">
      <alignment horizontal="center" vertical="center"/>
    </xf>
    <xf numFmtId="179" fontId="35" fillId="0" borderId="69" xfId="2" applyNumberFormat="1" applyFont="1" applyBorder="1" applyAlignment="1">
      <alignment horizontal="center" vertical="center"/>
    </xf>
    <xf numFmtId="0" fontId="35" fillId="0" borderId="32" xfId="2" applyFont="1" applyBorder="1" applyAlignment="1">
      <alignment horizontal="left" vertical="center" indent="1"/>
    </xf>
    <xf numFmtId="0" fontId="35" fillId="0" borderId="33" xfId="2" applyFont="1" applyBorder="1" applyAlignment="1">
      <alignment horizontal="left" vertical="center" indent="1"/>
    </xf>
    <xf numFmtId="0" fontId="35" fillId="0" borderId="34" xfId="2" applyFont="1" applyBorder="1" applyAlignment="1">
      <alignment horizontal="left" vertical="center" indent="1"/>
    </xf>
    <xf numFmtId="0" fontId="35" fillId="0" borderId="4" xfId="2" applyFont="1" applyBorder="1" applyAlignment="1">
      <alignment horizontal="center" vertical="center"/>
    </xf>
    <xf numFmtId="0" fontId="35" fillId="0" borderId="70" xfId="2" applyFont="1" applyBorder="1" applyAlignment="1">
      <alignment horizontal="center" vertical="center"/>
    </xf>
    <xf numFmtId="0" fontId="35" fillId="0" borderId="71" xfId="2" applyFont="1" applyBorder="1" applyAlignment="1">
      <alignment horizontal="center" vertical="center"/>
    </xf>
    <xf numFmtId="0" fontId="35" fillId="0" borderId="5" xfId="2" applyFont="1" applyBorder="1" applyAlignment="1">
      <alignment horizontal="center" vertical="center"/>
    </xf>
    <xf numFmtId="0" fontId="35" fillId="0" borderId="0" xfId="2" applyFont="1" applyBorder="1" applyAlignment="1">
      <alignment horizontal="center" vertical="center"/>
    </xf>
    <xf numFmtId="0" fontId="35" fillId="0" borderId="72" xfId="2" applyFont="1" applyBorder="1" applyAlignment="1">
      <alignment horizontal="center" vertical="center"/>
    </xf>
    <xf numFmtId="0" fontId="35" fillId="0" borderId="73" xfId="2" applyFont="1" applyBorder="1" applyAlignment="1">
      <alignment horizontal="center" vertical="center"/>
    </xf>
    <xf numFmtId="0" fontId="35" fillId="0" borderId="74" xfId="2" applyFont="1" applyBorder="1" applyAlignment="1">
      <alignment horizontal="center" vertical="center"/>
    </xf>
    <xf numFmtId="0" fontId="8" fillId="0" borderId="10" xfId="2" applyFont="1" applyBorder="1" applyAlignment="1">
      <alignment horizontal="center" vertical="center" wrapText="1"/>
    </xf>
    <xf numFmtId="0" fontId="8" fillId="0" borderId="43" xfId="2" applyFont="1" applyBorder="1" applyAlignment="1">
      <alignment horizontal="center" vertical="center" wrapText="1"/>
    </xf>
    <xf numFmtId="0" fontId="8" fillId="0" borderId="75" xfId="2" applyFont="1" applyBorder="1" applyAlignment="1">
      <alignment horizontal="center" vertical="center" wrapText="1"/>
    </xf>
    <xf numFmtId="0" fontId="35" fillId="0" borderId="60" xfId="2" applyFont="1" applyBorder="1" applyAlignment="1">
      <alignment horizontal="center" vertical="center"/>
    </xf>
    <xf numFmtId="0" fontId="35" fillId="0" borderId="41" xfId="2" applyFont="1" applyBorder="1" applyAlignment="1">
      <alignment horizontal="center" vertical="center"/>
    </xf>
    <xf numFmtId="176" fontId="35" fillId="0" borderId="42" xfId="2" applyNumberFormat="1" applyFont="1" applyBorder="1" applyAlignment="1">
      <alignment horizontal="right" vertical="center"/>
    </xf>
    <xf numFmtId="179" fontId="35" fillId="0" borderId="44" xfId="2" applyNumberFormat="1" applyFont="1" applyBorder="1" applyAlignment="1">
      <alignment horizontal="center" vertical="center"/>
    </xf>
    <xf numFmtId="179" fontId="35" fillId="0" borderId="45" xfId="2" applyNumberFormat="1" applyFont="1" applyBorder="1" applyAlignment="1">
      <alignment horizontal="center" vertical="center"/>
    </xf>
    <xf numFmtId="0" fontId="35" fillId="0" borderId="41" xfId="2" applyFont="1" applyBorder="1" applyAlignment="1">
      <alignment horizontal="left" vertical="center" indent="1"/>
    </xf>
    <xf numFmtId="0" fontId="35" fillId="0" borderId="46" xfId="2" applyFont="1" applyBorder="1" applyAlignment="1">
      <alignment horizontal="center" vertical="center"/>
    </xf>
    <xf numFmtId="0" fontId="35" fillId="0" borderId="47" xfId="2" applyFont="1" applyBorder="1" applyAlignment="1">
      <alignment horizontal="center" vertical="center"/>
    </xf>
    <xf numFmtId="176" fontId="35" fillId="0" borderId="48" xfId="2" applyNumberFormat="1" applyFont="1" applyBorder="1" applyAlignment="1">
      <alignment horizontal="right" vertical="center"/>
    </xf>
    <xf numFmtId="179" fontId="35" fillId="0" borderId="50" xfId="2" applyNumberFormat="1" applyFont="1" applyBorder="1" applyAlignment="1">
      <alignment horizontal="center" vertical="center"/>
    </xf>
    <xf numFmtId="179" fontId="35" fillId="0" borderId="51" xfId="2" applyNumberFormat="1" applyFont="1" applyBorder="1" applyAlignment="1">
      <alignment horizontal="center" vertical="center"/>
    </xf>
    <xf numFmtId="0" fontId="35" fillId="0" borderId="52" xfId="2" applyFont="1" applyBorder="1" applyAlignment="1">
      <alignment horizontal="left" vertical="center" shrinkToFit="1"/>
    </xf>
    <xf numFmtId="0" fontId="35" fillId="0" borderId="37" xfId="2" applyFont="1" applyBorder="1" applyAlignment="1">
      <alignment horizontal="left" vertical="center" shrinkToFit="1"/>
    </xf>
    <xf numFmtId="0" fontId="35" fillId="0" borderId="53" xfId="2" applyFont="1" applyBorder="1" applyAlignment="1">
      <alignment horizontal="left" vertical="center" shrinkToFit="1"/>
    </xf>
    <xf numFmtId="38" fontId="35" fillId="3" borderId="31" xfId="4" applyFont="1" applyFill="1" applyBorder="1" applyAlignment="1" applyProtection="1">
      <alignment horizontal="center" vertical="center"/>
    </xf>
    <xf numFmtId="38" fontId="35" fillId="3" borderId="54" xfId="4" applyFont="1" applyFill="1" applyBorder="1" applyAlignment="1" applyProtection="1">
      <alignment horizontal="center" vertical="center"/>
    </xf>
    <xf numFmtId="0" fontId="35" fillId="0" borderId="55" xfId="2" applyFont="1" applyBorder="1" applyAlignment="1">
      <alignment horizontal="left" vertical="center" shrinkToFit="1"/>
    </xf>
    <xf numFmtId="0" fontId="35" fillId="0" borderId="56" xfId="2" applyFont="1" applyBorder="1" applyAlignment="1">
      <alignment horizontal="left" vertical="center" shrinkToFit="1"/>
    </xf>
    <xf numFmtId="0" fontId="35" fillId="0" borderId="57" xfId="2" applyFont="1" applyBorder="1" applyAlignment="1">
      <alignment horizontal="left" vertical="center" shrinkToFit="1"/>
    </xf>
    <xf numFmtId="38" fontId="35" fillId="3" borderId="58" xfId="4" applyFont="1" applyFill="1" applyBorder="1" applyAlignment="1" applyProtection="1">
      <alignment horizontal="center" vertical="center"/>
    </xf>
    <xf numFmtId="38" fontId="35" fillId="3" borderId="59" xfId="4" applyFont="1" applyFill="1" applyBorder="1" applyAlignment="1" applyProtection="1">
      <alignment horizontal="center" vertical="center"/>
    </xf>
    <xf numFmtId="0" fontId="9" fillId="0" borderId="30" xfId="3" applyFont="1" applyBorder="1" applyAlignment="1">
      <alignment horizontal="center" vertical="center" wrapText="1"/>
    </xf>
    <xf numFmtId="0" fontId="35" fillId="0" borderId="31" xfId="3" applyFont="1" applyBorder="1" applyAlignment="1" applyProtection="1">
      <alignment horizontal="center" vertical="center"/>
      <protection locked="0"/>
    </xf>
    <xf numFmtId="0" fontId="35" fillId="0" borderId="35" xfId="2" applyFont="1" applyBorder="1" applyAlignment="1">
      <alignment horizontal="center" vertical="center"/>
    </xf>
    <xf numFmtId="0" fontId="35" fillId="0" borderId="36" xfId="2" applyFont="1" applyBorder="1" applyAlignment="1">
      <alignment horizontal="center" vertical="center"/>
    </xf>
    <xf numFmtId="176" fontId="35" fillId="0" borderId="30" xfId="2" applyNumberFormat="1" applyFont="1" applyBorder="1" applyAlignment="1" applyProtection="1">
      <alignment horizontal="right" vertical="center"/>
      <protection locked="0"/>
    </xf>
    <xf numFmtId="177" fontId="35" fillId="0" borderId="39" xfId="2" applyNumberFormat="1" applyFont="1" applyBorder="1" applyAlignment="1">
      <alignment horizontal="center" vertical="center"/>
    </xf>
    <xf numFmtId="177" fontId="35" fillId="0" borderId="40" xfId="2" applyNumberFormat="1" applyFont="1" applyBorder="1" applyAlignment="1">
      <alignment horizontal="center" vertical="center"/>
    </xf>
    <xf numFmtId="0" fontId="35" fillId="0" borderId="0" xfId="2" applyFont="1" applyAlignment="1">
      <alignment horizontal="right" vertical="center"/>
    </xf>
    <xf numFmtId="0" fontId="11" fillId="0" borderId="0" xfId="2" applyFont="1" applyAlignment="1">
      <alignment horizontal="center" vertical="center"/>
    </xf>
    <xf numFmtId="0" fontId="35" fillId="0" borderId="30" xfId="3" applyFont="1" applyBorder="1" applyAlignment="1">
      <alignment horizontal="center" vertical="center"/>
    </xf>
    <xf numFmtId="0" fontId="13" fillId="0" borderId="31" xfId="3" applyFont="1" applyBorder="1" applyAlignment="1" applyProtection="1">
      <alignment horizontal="left" vertical="center" wrapText="1"/>
      <protection locked="0"/>
    </xf>
    <xf numFmtId="0" fontId="35" fillId="0" borderId="31" xfId="3" applyFont="1" applyBorder="1" applyAlignment="1">
      <alignment horizontal="center" vertical="center" shrinkToFit="1"/>
    </xf>
    <xf numFmtId="0" fontId="9" fillId="0" borderId="31" xfId="3" applyFont="1" applyBorder="1" applyAlignment="1" applyProtection="1">
      <alignment horizontal="center" vertical="center"/>
      <protection locked="0"/>
    </xf>
    <xf numFmtId="0" fontId="135" fillId="0" borderId="0" xfId="2" applyFont="1" applyFill="1" applyAlignment="1">
      <alignment horizontal="left" vertical="center" wrapText="1"/>
    </xf>
    <xf numFmtId="0" fontId="135" fillId="0" borderId="0" xfId="2" applyFont="1" applyFill="1" applyBorder="1" applyAlignment="1">
      <alignment horizontal="left" vertical="center" wrapText="1"/>
    </xf>
    <xf numFmtId="0" fontId="134" fillId="0" borderId="31" xfId="2" applyFont="1" applyFill="1" applyBorder="1" applyAlignment="1" applyProtection="1">
      <alignment horizontal="center" vertical="center"/>
      <protection locked="0"/>
    </xf>
    <xf numFmtId="0" fontId="135" fillId="0" borderId="31" xfId="3" applyFont="1" applyFill="1" applyBorder="1" applyAlignment="1">
      <alignment horizontal="center" vertical="center"/>
    </xf>
    <xf numFmtId="0" fontId="135" fillId="0" borderId="31" xfId="3" applyFont="1" applyFill="1" applyBorder="1" applyAlignment="1">
      <alignment horizontal="left" vertical="center" wrapText="1"/>
    </xf>
    <xf numFmtId="0" fontId="135" fillId="0" borderId="0" xfId="2" applyFont="1" applyFill="1" applyBorder="1" applyAlignment="1">
      <alignment horizontal="left" vertical="top" wrapText="1"/>
    </xf>
    <xf numFmtId="0" fontId="134" fillId="0" borderId="268" xfId="2" applyFont="1" applyFill="1" applyBorder="1" applyAlignment="1">
      <alignment horizontal="center" vertical="center"/>
    </xf>
    <xf numFmtId="0" fontId="134" fillId="0" borderId="31" xfId="2" applyFont="1" applyFill="1" applyBorder="1" applyAlignment="1">
      <alignment horizontal="left" vertical="center" indent="1"/>
    </xf>
    <xf numFmtId="0" fontId="134" fillId="0" borderId="41" xfId="2" applyFont="1" applyFill="1" applyBorder="1" applyAlignment="1">
      <alignment horizontal="center" vertical="center"/>
    </xf>
    <xf numFmtId="176" fontId="134" fillId="0" borderId="42" xfId="2" applyNumberFormat="1" applyFont="1" applyFill="1" applyBorder="1" applyAlignment="1">
      <alignment horizontal="right" vertical="center"/>
    </xf>
    <xf numFmtId="179" fontId="134" fillId="0" borderId="44" xfId="2" applyNumberFormat="1" applyFont="1" applyFill="1" applyBorder="1" applyAlignment="1">
      <alignment horizontal="center" vertical="center"/>
    </xf>
    <xf numFmtId="0" fontId="134" fillId="0" borderId="47" xfId="2" applyFont="1" applyFill="1" applyBorder="1" applyAlignment="1">
      <alignment horizontal="center" vertical="center"/>
    </xf>
    <xf numFmtId="176" fontId="134" fillId="0" borderId="48" xfId="2" applyNumberFormat="1" applyFont="1" applyFill="1" applyBorder="1" applyAlignment="1" applyProtection="1">
      <alignment horizontal="right" vertical="center"/>
      <protection locked="0"/>
    </xf>
    <xf numFmtId="179" fontId="134" fillId="0" borderId="50" xfId="2" applyNumberFormat="1" applyFont="1" applyFill="1" applyBorder="1" applyAlignment="1">
      <alignment horizontal="center" vertical="center"/>
    </xf>
    <xf numFmtId="0" fontId="134" fillId="0" borderId="31" xfId="2" applyFont="1" applyFill="1" applyBorder="1" applyAlignment="1">
      <alignment horizontal="center" vertical="center" shrinkToFit="1"/>
    </xf>
    <xf numFmtId="0" fontId="134" fillId="0" borderId="30" xfId="2" applyFont="1" applyFill="1" applyBorder="1" applyAlignment="1" applyProtection="1">
      <alignment horizontal="center" vertical="center"/>
      <protection locked="0"/>
    </xf>
    <xf numFmtId="0" fontId="134" fillId="0" borderId="53" xfId="2" applyFont="1" applyFill="1" applyBorder="1" applyAlignment="1">
      <alignment horizontal="center" vertical="center"/>
    </xf>
    <xf numFmtId="0" fontId="134" fillId="0" borderId="31" xfId="2" applyFont="1" applyFill="1" applyBorder="1" applyAlignment="1">
      <alignment horizontal="center" vertical="center"/>
    </xf>
    <xf numFmtId="38" fontId="134" fillId="0" borderId="31" xfId="4" applyFont="1" applyFill="1" applyBorder="1" applyAlignment="1" applyProtection="1">
      <alignment horizontal="center" vertical="center"/>
    </xf>
    <xf numFmtId="0" fontId="134" fillId="0" borderId="41" xfId="2" applyFont="1" applyFill="1" applyBorder="1" applyAlignment="1">
      <alignment horizontal="left" vertical="center" indent="1"/>
    </xf>
    <xf numFmtId="176" fontId="134" fillId="0" borderId="48" xfId="2" applyNumberFormat="1" applyFont="1" applyFill="1" applyBorder="1" applyAlignment="1">
      <alignment horizontal="right" vertical="center"/>
    </xf>
    <xf numFmtId="0" fontId="135" fillId="0" borderId="30" xfId="3" applyFont="1" applyFill="1" applyBorder="1" applyAlignment="1">
      <alignment horizontal="center" vertical="center" wrapText="1"/>
    </xf>
    <xf numFmtId="0" fontId="134" fillId="0" borderId="31" xfId="3" applyFont="1" applyFill="1" applyBorder="1" applyAlignment="1" applyProtection="1">
      <alignment horizontal="center" vertical="center"/>
      <protection locked="0"/>
    </xf>
    <xf numFmtId="0" fontId="134" fillId="0" borderId="36" xfId="2" applyFont="1" applyFill="1" applyBorder="1" applyAlignment="1">
      <alignment horizontal="center" vertical="center"/>
    </xf>
    <xf numFmtId="176" fontId="134" fillId="0" borderId="30" xfId="2" applyNumberFormat="1" applyFont="1" applyFill="1" applyBorder="1" applyAlignment="1" applyProtection="1">
      <alignment horizontal="right" vertical="center"/>
      <protection locked="0"/>
    </xf>
    <xf numFmtId="177" fontId="134" fillId="0" borderId="39" xfId="2" applyNumberFormat="1" applyFont="1" applyFill="1" applyBorder="1" applyAlignment="1">
      <alignment horizontal="center" vertical="center"/>
    </xf>
    <xf numFmtId="0" fontId="134" fillId="0" borderId="0" xfId="2" applyFont="1" applyFill="1" applyAlignment="1">
      <alignment horizontal="right" vertical="center"/>
    </xf>
    <xf numFmtId="0" fontId="145" fillId="0" borderId="0" xfId="2" applyFont="1" applyFill="1" applyBorder="1" applyAlignment="1">
      <alignment horizontal="center" vertical="center"/>
    </xf>
    <xf numFmtId="0" fontId="134" fillId="0" borderId="30" xfId="3" applyFont="1" applyFill="1" applyBorder="1" applyAlignment="1">
      <alignment horizontal="center" vertical="center"/>
    </xf>
    <xf numFmtId="0" fontId="133" fillId="0" borderId="31" xfId="3" applyFont="1" applyFill="1" applyBorder="1" applyAlignment="1" applyProtection="1">
      <alignment horizontal="left" vertical="center" wrapText="1"/>
      <protection locked="0"/>
    </xf>
    <xf numFmtId="0" fontId="134" fillId="0" borderId="31" xfId="3" applyFont="1" applyFill="1" applyBorder="1" applyAlignment="1">
      <alignment horizontal="center" vertical="center" shrinkToFit="1"/>
    </xf>
    <xf numFmtId="0" fontId="135" fillId="0" borderId="31" xfId="3" applyFont="1" applyFill="1" applyBorder="1" applyAlignment="1" applyProtection="1">
      <alignment horizontal="center" vertical="center"/>
      <protection locked="0"/>
    </xf>
    <xf numFmtId="0" fontId="41" fillId="0" borderId="101" xfId="5" applyFont="1" applyBorder="1" applyAlignment="1">
      <alignment horizontal="center" vertical="center" wrapText="1"/>
    </xf>
    <xf numFmtId="0" fontId="41" fillId="0" borderId="104" xfId="5" applyFont="1" applyBorder="1" applyAlignment="1">
      <alignment horizontal="center" vertical="center" wrapText="1"/>
    </xf>
    <xf numFmtId="0" fontId="41" fillId="0" borderId="106" xfId="5" applyFont="1" applyBorder="1" applyAlignment="1">
      <alignment horizontal="center" vertical="center" wrapText="1"/>
    </xf>
    <xf numFmtId="0" fontId="41" fillId="0" borderId="108" xfId="5" applyFont="1" applyBorder="1" applyAlignment="1">
      <alignment horizontal="left" vertical="center" wrapText="1"/>
    </xf>
    <xf numFmtId="0" fontId="41" fillId="0" borderId="83" xfId="5" applyFont="1" applyBorder="1" applyAlignment="1">
      <alignment horizontal="left" vertical="center" wrapText="1"/>
    </xf>
    <xf numFmtId="0" fontId="41" fillId="0" borderId="109" xfId="5" applyFont="1" applyBorder="1" applyAlignment="1">
      <alignment horizontal="left" vertical="center" wrapText="1"/>
    </xf>
    <xf numFmtId="0" fontId="41" fillId="0" borderId="8" xfId="5" applyFont="1" applyBorder="1" applyAlignment="1">
      <alignment horizontal="left" vertical="center" wrapText="1"/>
    </xf>
    <xf numFmtId="0" fontId="41" fillId="0" borderId="110" xfId="5" applyFont="1" applyBorder="1" applyAlignment="1">
      <alignment horizontal="left" vertical="center" wrapText="1"/>
    </xf>
    <xf numFmtId="0" fontId="41" fillId="0" borderId="86" xfId="5" applyFont="1" applyBorder="1" applyAlignment="1">
      <alignment horizontal="left" vertical="center" wrapText="1"/>
    </xf>
    <xf numFmtId="0" fontId="41" fillId="0" borderId="95" xfId="5" applyFont="1" applyBorder="1" applyAlignment="1">
      <alignment horizontal="center" vertical="center" wrapText="1"/>
    </xf>
    <xf numFmtId="0" fontId="42" fillId="0" borderId="4" xfId="5" applyFont="1" applyBorder="1" applyAlignment="1">
      <alignment horizontal="center" vertical="center"/>
    </xf>
    <xf numFmtId="0" fontId="42" fillId="0" borderId="88" xfId="5" applyFont="1" applyBorder="1" applyAlignment="1">
      <alignment horizontal="center" vertical="center"/>
    </xf>
    <xf numFmtId="0" fontId="41" fillId="0" borderId="98" xfId="5" applyFont="1" applyBorder="1" applyAlignment="1">
      <alignment horizontal="center" vertical="center" wrapText="1"/>
    </xf>
    <xf numFmtId="0" fontId="41" fillId="0" borderId="99" xfId="5" applyFont="1" applyBorder="1" applyAlignment="1">
      <alignment horizontal="center" vertical="center" wrapText="1"/>
    </xf>
    <xf numFmtId="0" fontId="41" fillId="0" borderId="100" xfId="5" applyFont="1" applyBorder="1" applyAlignment="1">
      <alignment horizontal="center" vertical="center" wrapText="1"/>
    </xf>
    <xf numFmtId="0" fontId="41" fillId="0" borderId="102" xfId="5" applyFont="1" applyBorder="1" applyAlignment="1">
      <alignment horizontal="left" vertical="center" wrapText="1"/>
    </xf>
    <xf numFmtId="0" fontId="41" fillId="0" borderId="103" xfId="5" applyFont="1" applyBorder="1" applyAlignment="1">
      <alignment horizontal="left" vertical="center" wrapText="1"/>
    </xf>
    <xf numFmtId="0" fontId="41" fillId="0" borderId="82" xfId="5" applyFont="1" applyBorder="1" applyAlignment="1">
      <alignment horizontal="left" vertical="center" wrapText="1"/>
    </xf>
    <xf numFmtId="0" fontId="41" fillId="0" borderId="9" xfId="5" applyFont="1" applyBorder="1" applyAlignment="1">
      <alignment horizontal="left" vertical="center" wrapText="1"/>
    </xf>
    <xf numFmtId="0" fontId="41" fillId="0" borderId="15" xfId="5" applyFont="1" applyBorder="1" applyAlignment="1">
      <alignment horizontal="left" vertical="center" wrapText="1"/>
    </xf>
    <xf numFmtId="0" fontId="41" fillId="0" borderId="7" xfId="5" applyFont="1" applyBorder="1" applyAlignment="1">
      <alignment horizontal="left" vertical="center" wrapText="1"/>
    </xf>
    <xf numFmtId="0" fontId="41" fillId="0" borderId="107" xfId="5" applyFont="1" applyBorder="1" applyAlignment="1">
      <alignment horizontal="left" vertical="center" wrapText="1"/>
    </xf>
    <xf numFmtId="0" fontId="41" fillId="0" borderId="79" xfId="5" applyFont="1" applyBorder="1" applyAlignment="1">
      <alignment horizontal="left" vertical="center" wrapText="1"/>
    </xf>
    <xf numFmtId="0" fontId="41" fillId="0" borderId="85" xfId="5" applyFont="1" applyBorder="1" applyAlignment="1">
      <alignment horizontal="left" vertical="center" wrapText="1"/>
    </xf>
    <xf numFmtId="0" fontId="41" fillId="0" borderId="15" xfId="7" applyFont="1" applyBorder="1" applyAlignment="1">
      <alignment horizontal="center" vertical="center" wrapText="1"/>
    </xf>
    <xf numFmtId="0" fontId="41" fillId="0" borderId="77" xfId="7" applyFont="1" applyBorder="1" applyAlignment="1">
      <alignment horizontal="center" vertical="center" wrapText="1"/>
    </xf>
    <xf numFmtId="0" fontId="41" fillId="0" borderId="76" xfId="5" applyFont="1" applyBorder="1" applyAlignment="1">
      <alignment horizontal="center" vertical="center"/>
    </xf>
    <xf numFmtId="0" fontId="41" fillId="0" borderId="78" xfId="5" applyFont="1" applyBorder="1" applyAlignment="1">
      <alignment horizontal="center" vertical="center"/>
    </xf>
    <xf numFmtId="0" fontId="41" fillId="0" borderId="13" xfId="5" applyFont="1" applyBorder="1" applyAlignment="1">
      <alignment horizontal="center" vertical="center"/>
    </xf>
    <xf numFmtId="0" fontId="41" fillId="0" borderId="11" xfId="5" applyFont="1" applyBorder="1" applyAlignment="1">
      <alignment horizontal="center" vertical="center"/>
    </xf>
    <xf numFmtId="0" fontId="41" fillId="0" borderId="20" xfId="5" applyFont="1" applyBorder="1" applyAlignment="1">
      <alignment horizontal="center" vertical="center"/>
    </xf>
    <xf numFmtId="0" fontId="41" fillId="0" borderId="94" xfId="5" applyFont="1" applyBorder="1" applyAlignment="1">
      <alignment horizontal="center" vertical="center"/>
    </xf>
    <xf numFmtId="0" fontId="41" fillId="0" borderId="95" xfId="5" applyFont="1" applyBorder="1" applyAlignment="1">
      <alignment horizontal="center" vertical="center"/>
    </xf>
    <xf numFmtId="0" fontId="41" fillId="0" borderId="96" xfId="5" applyFont="1" applyBorder="1" applyAlignment="1">
      <alignment horizontal="center" vertical="center"/>
    </xf>
    <xf numFmtId="0" fontId="41" fillId="0" borderId="11" xfId="5" applyFont="1" applyBorder="1" applyAlignment="1">
      <alignment horizontal="center" vertical="center" wrapText="1"/>
    </xf>
    <xf numFmtId="0" fontId="41" fillId="0" borderId="90" xfId="5" applyFont="1" applyBorder="1" applyAlignment="1">
      <alignment horizontal="center" vertical="center"/>
    </xf>
    <xf numFmtId="0" fontId="41" fillId="0" borderId="97" xfId="5" applyFont="1" applyBorder="1" applyAlignment="1">
      <alignment horizontal="center" vertical="center"/>
    </xf>
    <xf numFmtId="0" fontId="41" fillId="0" borderId="4" xfId="7" applyFont="1" applyBorder="1" applyAlignment="1">
      <alignment horizontal="left" vertical="center" wrapText="1"/>
    </xf>
    <xf numFmtId="0" fontId="41" fillId="0" borderId="70" xfId="7" applyFont="1" applyBorder="1" applyAlignment="1">
      <alignment horizontal="left" vertical="center" wrapText="1"/>
    </xf>
    <xf numFmtId="0" fontId="41" fillId="0" borderId="88" xfId="7" applyFont="1" applyBorder="1" applyAlignment="1">
      <alignment horizontal="left" vertical="center" wrapText="1"/>
    </xf>
    <xf numFmtId="0" fontId="41" fillId="0" borderId="89" xfId="7" applyFont="1" applyBorder="1" applyAlignment="1">
      <alignment horizontal="center" vertical="center" wrapText="1"/>
    </xf>
    <xf numFmtId="0" fontId="41" fillId="0" borderId="91" xfId="7" applyFont="1" applyBorder="1" applyAlignment="1">
      <alignment horizontal="center" vertical="center" wrapText="1"/>
    </xf>
    <xf numFmtId="0" fontId="41" fillId="0" borderId="93" xfId="7" applyFont="1" applyBorder="1" applyAlignment="1">
      <alignment horizontal="center" vertical="center" wrapText="1"/>
    </xf>
    <xf numFmtId="0" fontId="41" fillId="0" borderId="13" xfId="7" applyFont="1" applyBorder="1" applyAlignment="1">
      <alignment horizontal="center" vertical="center" wrapText="1"/>
    </xf>
    <xf numFmtId="0" fontId="41" fillId="0" borderId="11" xfId="7" applyFont="1" applyBorder="1" applyAlignment="1">
      <alignment horizontal="center" vertical="center" wrapText="1"/>
    </xf>
    <xf numFmtId="0" fontId="41" fillId="0" borderId="20" xfId="7" applyFont="1" applyBorder="1" applyAlignment="1">
      <alignment horizontal="center" vertical="center" wrapText="1"/>
    </xf>
    <xf numFmtId="0" fontId="41" fillId="0" borderId="12" xfId="7" applyFont="1" applyBorder="1" applyAlignment="1">
      <alignment horizontal="center" vertical="center" wrapText="1"/>
    </xf>
    <xf numFmtId="0" fontId="41" fillId="0" borderId="0" xfId="7" applyFont="1" applyBorder="1" applyAlignment="1">
      <alignment horizontal="center" vertical="center" wrapText="1"/>
    </xf>
    <xf numFmtId="0" fontId="41" fillId="0" borderId="21" xfId="7" applyFont="1" applyBorder="1" applyAlignment="1">
      <alignment horizontal="center" vertical="center" wrapText="1"/>
    </xf>
    <xf numFmtId="0" fontId="41" fillId="0" borderId="16" xfId="7" applyFont="1" applyBorder="1" applyAlignment="1">
      <alignment horizontal="center" vertical="center" wrapText="1"/>
    </xf>
    <xf numFmtId="0" fontId="41" fillId="0" borderId="17" xfId="7" applyFont="1" applyBorder="1" applyAlignment="1">
      <alignment horizontal="center" vertical="center" wrapText="1"/>
    </xf>
    <xf numFmtId="0" fontId="41" fillId="0" borderId="18" xfId="7" applyFont="1" applyBorder="1" applyAlignment="1">
      <alignment horizontal="center" vertical="center" wrapText="1"/>
    </xf>
    <xf numFmtId="0" fontId="41" fillId="0" borderId="10" xfId="7" applyFont="1" applyBorder="1" applyAlignment="1">
      <alignment horizontal="center" vertical="center" textRotation="255" wrapText="1"/>
    </xf>
    <xf numFmtId="0" fontId="41" fillId="0" borderId="14" xfId="7" applyFont="1" applyBorder="1" applyAlignment="1">
      <alignment horizontal="center" vertical="center" textRotation="255" wrapText="1"/>
    </xf>
    <xf numFmtId="0" fontId="41" fillId="0" borderId="13" xfId="7" applyFont="1" applyBorder="1" applyAlignment="1">
      <alignment horizontal="left" vertical="center" wrapText="1"/>
    </xf>
    <xf numFmtId="0" fontId="41" fillId="0" borderId="11" xfId="7" applyFont="1" applyBorder="1" applyAlignment="1">
      <alignment horizontal="left" vertical="center" wrapText="1"/>
    </xf>
    <xf numFmtId="0" fontId="41" fillId="0" borderId="90" xfId="7" applyFont="1" applyBorder="1" applyAlignment="1">
      <alignment horizontal="left" vertical="center" wrapText="1"/>
    </xf>
    <xf numFmtId="0" fontId="41" fillId="0" borderId="92" xfId="7" applyFont="1" applyBorder="1" applyAlignment="1">
      <alignment horizontal="center" vertical="center" wrapText="1"/>
    </xf>
    <xf numFmtId="0" fontId="32" fillId="0" borderId="15" xfId="7" applyFont="1" applyBorder="1" applyAlignment="1">
      <alignment horizontal="center" vertical="center" wrapText="1"/>
    </xf>
    <xf numFmtId="0" fontId="41" fillId="0" borderId="19" xfId="7" applyFont="1" applyBorder="1" applyAlignment="1">
      <alignment horizontal="center" vertical="center" textRotation="255" wrapText="1"/>
    </xf>
    <xf numFmtId="0" fontId="40" fillId="0" borderId="85" xfId="6" applyFont="1" applyBorder="1" applyAlignment="1">
      <alignment horizontal="center" vertical="center"/>
    </xf>
    <xf numFmtId="0" fontId="40" fillId="0" borderId="86" xfId="6" applyFont="1" applyBorder="1" applyAlignment="1">
      <alignment horizontal="center" vertical="center"/>
    </xf>
    <xf numFmtId="0" fontId="40" fillId="0" borderId="87" xfId="6" applyFont="1" applyBorder="1" applyAlignment="1">
      <alignment horizontal="center" vertical="center"/>
    </xf>
    <xf numFmtId="0" fontId="40" fillId="0" borderId="0" xfId="6" applyFont="1" applyAlignment="1">
      <alignment horizontal="right" vertical="center"/>
    </xf>
    <xf numFmtId="0" fontId="25" fillId="0" borderId="0" xfId="6" applyFont="1" applyBorder="1" applyAlignment="1">
      <alignment horizontal="right" vertical="top"/>
    </xf>
    <xf numFmtId="0" fontId="30" fillId="0" borderId="0" xfId="5" applyFont="1" applyAlignment="1">
      <alignment horizontal="center" vertical="center"/>
    </xf>
    <xf numFmtId="0" fontId="41" fillId="0" borderId="82" xfId="6" applyFont="1" applyBorder="1" applyAlignment="1">
      <alignment horizontal="center" vertical="center"/>
    </xf>
    <xf numFmtId="0" fontId="41" fillId="0" borderId="83" xfId="6" applyFont="1" applyBorder="1" applyAlignment="1">
      <alignment horizontal="center" vertical="center"/>
    </xf>
    <xf numFmtId="0" fontId="41" fillId="0" borderId="84" xfId="6" applyFont="1" applyBorder="1" applyAlignment="1">
      <alignment horizontal="center" vertical="center"/>
    </xf>
    <xf numFmtId="0" fontId="129" fillId="0" borderId="4" xfId="8" applyFont="1" applyBorder="1" applyAlignment="1">
      <alignment horizontal="center" vertical="center"/>
    </xf>
    <xf numFmtId="0" fontId="129" fillId="0" borderId="70" xfId="8" applyFont="1" applyBorder="1" applyAlignment="1">
      <alignment horizontal="center" vertical="center"/>
    </xf>
    <xf numFmtId="0" fontId="129" fillId="0" borderId="88" xfId="8" applyFont="1" applyBorder="1" applyAlignment="1">
      <alignment horizontal="center" vertical="center"/>
    </xf>
    <xf numFmtId="0" fontId="129" fillId="0" borderId="6" xfId="8" applyFont="1" applyBorder="1" applyAlignment="1">
      <alignment horizontal="center" vertical="center"/>
    </xf>
    <xf numFmtId="0" fontId="129" fillId="0" borderId="95" xfId="8" applyFont="1" applyBorder="1" applyAlignment="1">
      <alignment horizontal="center" vertical="center"/>
    </xf>
    <xf numFmtId="0" fontId="129" fillId="0" borderId="97" xfId="8" applyFont="1" applyBorder="1" applyAlignment="1">
      <alignment horizontal="center" vertical="center"/>
    </xf>
    <xf numFmtId="0" fontId="118" fillId="0" borderId="15" xfId="8" applyFont="1" applyBorder="1" applyAlignment="1">
      <alignment horizontal="center" vertical="center"/>
    </xf>
    <xf numFmtId="186" fontId="120" fillId="0" borderId="7" xfId="8" applyNumberFormat="1" applyFont="1" applyFill="1" applyBorder="1" applyAlignment="1" applyProtection="1">
      <alignment horizontal="right" vertical="center"/>
      <protection locked="0"/>
    </xf>
    <xf numFmtId="186" fontId="120" fillId="0" borderId="8" xfId="8" applyNumberFormat="1" applyFont="1" applyFill="1" applyBorder="1" applyAlignment="1" applyProtection="1">
      <alignment horizontal="right" vertical="center"/>
      <protection locked="0"/>
    </xf>
    <xf numFmtId="186" fontId="120" fillId="0" borderId="9" xfId="8" applyNumberFormat="1" applyFont="1" applyFill="1" applyBorder="1" applyAlignment="1" applyProtection="1">
      <alignment horizontal="right" vertical="center"/>
      <protection locked="0"/>
    </xf>
    <xf numFmtId="186" fontId="93" fillId="0" borderId="15" xfId="8" applyNumberFormat="1" applyFont="1" applyBorder="1" applyAlignment="1">
      <alignment horizontal="center" vertical="center"/>
    </xf>
    <xf numFmtId="186" fontId="120" fillId="16" borderId="15" xfId="8" applyNumberFormat="1" applyFont="1" applyFill="1" applyBorder="1" applyAlignment="1" applyProtection="1">
      <alignment horizontal="right" vertical="center"/>
      <protection locked="0"/>
    </xf>
    <xf numFmtId="186" fontId="120" fillId="0" borderId="16" xfId="8" applyNumberFormat="1" applyFont="1" applyBorder="1" applyAlignment="1">
      <alignment horizontal="right" vertical="center" shrinkToFit="1"/>
    </xf>
    <xf numFmtId="186" fontId="120" fillId="0" borderId="152" xfId="8" applyNumberFormat="1" applyFont="1" applyBorder="1" applyAlignment="1">
      <alignment horizontal="right" vertical="center" shrinkToFit="1"/>
    </xf>
    <xf numFmtId="0" fontId="118" fillId="0" borderId="8" xfId="8" applyFont="1" applyBorder="1" applyAlignment="1">
      <alignment horizontal="center" vertical="center"/>
    </xf>
    <xf numFmtId="0" fontId="118" fillId="0" borderId="9" xfId="8" applyFont="1" applyBorder="1" applyAlignment="1">
      <alignment horizontal="center" vertical="center"/>
    </xf>
    <xf numFmtId="186" fontId="120" fillId="0" borderId="7" xfId="8" applyNumberFormat="1" applyFont="1" applyBorder="1" applyAlignment="1">
      <alignment horizontal="right" vertical="center" shrinkToFit="1"/>
    </xf>
    <xf numFmtId="186" fontId="120" fillId="0" borderId="8" xfId="8" applyNumberFormat="1" applyFont="1" applyBorder="1" applyAlignment="1">
      <alignment horizontal="right" vertical="center" shrinkToFit="1"/>
    </xf>
    <xf numFmtId="0" fontId="118" fillId="0" borderId="7" xfId="8" applyFont="1" applyBorder="1" applyAlignment="1">
      <alignment horizontal="center" vertical="center" shrinkToFit="1"/>
    </xf>
    <xf numFmtId="0" fontId="118" fillId="0" borderId="8" xfId="8" applyFont="1" applyBorder="1" applyAlignment="1">
      <alignment horizontal="center" vertical="center" shrinkToFit="1"/>
    </xf>
    <xf numFmtId="0" fontId="118" fillId="0" borderId="9" xfId="8" applyFont="1" applyBorder="1" applyAlignment="1">
      <alignment horizontal="center" vertical="center" shrinkToFit="1"/>
    </xf>
    <xf numFmtId="0" fontId="118" fillId="0" borderId="230" xfId="8" applyFont="1" applyBorder="1" applyAlignment="1">
      <alignment horizontal="center" vertical="center"/>
    </xf>
    <xf numFmtId="0" fontId="118" fillId="0" borderId="231" xfId="8" applyFont="1" applyBorder="1" applyAlignment="1">
      <alignment horizontal="center" vertical="center"/>
    </xf>
    <xf numFmtId="0" fontId="118" fillId="0" borderId="232" xfId="8" applyFont="1" applyBorder="1" applyAlignment="1">
      <alignment horizontal="center" vertical="center"/>
    </xf>
    <xf numFmtId="0" fontId="118" fillId="0" borderId="152" xfId="8" applyFont="1" applyBorder="1" applyAlignment="1">
      <alignment horizontal="center" vertical="center"/>
    </xf>
    <xf numFmtId="0" fontId="118" fillId="0" borderId="144" xfId="8" applyFont="1" applyBorder="1" applyAlignment="1">
      <alignment horizontal="center" vertical="center"/>
    </xf>
    <xf numFmtId="183" fontId="120" fillId="0" borderId="7" xfId="8" applyNumberFormat="1" applyFont="1" applyBorder="1" applyAlignment="1">
      <alignment horizontal="right" vertical="center" shrinkToFit="1"/>
    </xf>
    <xf numFmtId="183" fontId="120" fillId="0" borderId="8" xfId="8" applyNumberFormat="1" applyFont="1" applyBorder="1" applyAlignment="1">
      <alignment horizontal="right" vertical="center" shrinkToFit="1"/>
    </xf>
    <xf numFmtId="183" fontId="120" fillId="0" borderId="16" xfId="8" applyNumberFormat="1" applyFont="1" applyBorder="1" applyAlignment="1">
      <alignment horizontal="right" vertical="center" shrinkToFit="1"/>
    </xf>
    <xf numFmtId="183" fontId="120" fillId="0" borderId="152" xfId="8" applyNumberFormat="1" applyFont="1" applyBorder="1" applyAlignment="1">
      <alignment horizontal="right" vertical="center" shrinkToFit="1"/>
    </xf>
    <xf numFmtId="183" fontId="120" fillId="16" borderId="7" xfId="8" applyNumberFormat="1" applyFont="1" applyFill="1" applyBorder="1" applyAlignment="1" applyProtection="1">
      <alignment horizontal="right" vertical="center" shrinkToFit="1"/>
      <protection locked="0"/>
    </xf>
    <xf numFmtId="183" fontId="120" fillId="16" borderId="8" xfId="8" applyNumberFormat="1" applyFont="1" applyFill="1" applyBorder="1" applyAlignment="1" applyProtection="1">
      <alignment horizontal="right" vertical="center" shrinkToFit="1"/>
      <protection locked="0"/>
    </xf>
    <xf numFmtId="183" fontId="120" fillId="0" borderId="16" xfId="8" applyNumberFormat="1" applyFont="1" applyBorder="1" applyAlignment="1">
      <alignment horizontal="right" vertical="center"/>
    </xf>
    <xf numFmtId="183" fontId="120" fillId="0" borderId="152" xfId="8" applyNumberFormat="1" applyFont="1" applyBorder="1" applyAlignment="1">
      <alignment horizontal="right" vertical="center"/>
    </xf>
    <xf numFmtId="183" fontId="120" fillId="16" borderId="16" xfId="8" applyNumberFormat="1" applyFont="1" applyFill="1" applyBorder="1" applyAlignment="1" applyProtection="1">
      <alignment horizontal="right" vertical="center" shrinkToFit="1"/>
      <protection locked="0"/>
    </xf>
    <xf numFmtId="183" fontId="120" fillId="16" borderId="152" xfId="8" applyNumberFormat="1" applyFont="1" applyFill="1" applyBorder="1" applyAlignment="1" applyProtection="1">
      <alignment horizontal="right" vertical="center" shrinkToFit="1"/>
      <protection locked="0"/>
    </xf>
    <xf numFmtId="183" fontId="120" fillId="16" borderId="16" xfId="8" applyNumberFormat="1" applyFont="1" applyFill="1" applyBorder="1" applyAlignment="1" applyProtection="1">
      <alignment horizontal="right" vertical="center"/>
      <protection locked="0"/>
    </xf>
    <xf numFmtId="183" fontId="120" fillId="16" borderId="152" xfId="8" applyNumberFormat="1" applyFont="1" applyFill="1" applyBorder="1" applyAlignment="1" applyProtection="1">
      <alignment horizontal="right" vertical="center"/>
      <protection locked="0"/>
    </xf>
    <xf numFmtId="0" fontId="118" fillId="0" borderId="7" xfId="8" applyFont="1" applyBorder="1" applyAlignment="1">
      <alignment horizontal="center" vertical="center"/>
    </xf>
    <xf numFmtId="183" fontId="120" fillId="0" borderId="7" xfId="8" applyNumberFormat="1" applyFont="1" applyBorder="1" applyAlignment="1">
      <alignment horizontal="right" vertical="center"/>
    </xf>
    <xf numFmtId="183" fontId="120" fillId="0" borderId="8" xfId="8" applyNumberFormat="1" applyFont="1" applyBorder="1" applyAlignment="1">
      <alignment horizontal="right" vertical="center"/>
    </xf>
    <xf numFmtId="0" fontId="118" fillId="0" borderId="15" xfId="8" applyFont="1" applyBorder="1" applyAlignment="1">
      <alignment horizontal="center" vertical="center" shrinkToFit="1"/>
    </xf>
    <xf numFmtId="183" fontId="120" fillId="16" borderId="7" xfId="8" applyNumberFormat="1" applyFont="1" applyFill="1" applyBorder="1" applyAlignment="1" applyProtection="1">
      <alignment horizontal="right" vertical="center"/>
      <protection locked="0"/>
    </xf>
    <xf numFmtId="183" fontId="120" fillId="16" borderId="8" xfId="8" applyNumberFormat="1" applyFont="1" applyFill="1" applyBorder="1" applyAlignment="1" applyProtection="1">
      <alignment horizontal="right" vertical="center"/>
      <protection locked="0"/>
    </xf>
    <xf numFmtId="0" fontId="118" fillId="16" borderId="15" xfId="8" applyFont="1" applyFill="1" applyBorder="1" applyAlignment="1" applyProtection="1">
      <alignment horizontal="center" vertical="center"/>
      <protection locked="0"/>
    </xf>
    <xf numFmtId="0" fontId="118" fillId="0" borderId="15" xfId="8" applyFont="1" applyBorder="1" applyAlignment="1">
      <alignment horizontal="left" vertical="center"/>
    </xf>
    <xf numFmtId="0" fontId="118" fillId="16" borderId="15" xfId="8" applyFont="1" applyFill="1" applyBorder="1" applyAlignment="1" applyProtection="1">
      <alignment horizontal="center" vertical="center" shrinkToFit="1"/>
      <protection locked="0"/>
    </xf>
    <xf numFmtId="184" fontId="120" fillId="16" borderId="15" xfId="8" applyNumberFormat="1" applyFont="1" applyFill="1" applyBorder="1" applyAlignment="1" applyProtection="1">
      <alignment horizontal="right" vertical="center"/>
      <protection locked="0"/>
    </xf>
    <xf numFmtId="0" fontId="118" fillId="0" borderId="0" xfId="8" applyFont="1" applyAlignment="1">
      <alignment horizontal="center" vertical="center"/>
    </xf>
    <xf numFmtId="0" fontId="118" fillId="16" borderId="0" xfId="8" applyFont="1" applyFill="1" applyAlignment="1" applyProtection="1">
      <alignment horizontal="center" vertical="center" shrinkToFit="1"/>
      <protection locked="0"/>
    </xf>
    <xf numFmtId="0" fontId="122" fillId="0" borderId="4" xfId="8" applyFont="1" applyBorder="1" applyAlignment="1">
      <alignment horizontal="center" vertical="center"/>
    </xf>
    <xf numFmtId="0" fontId="122" fillId="0" borderId="70" xfId="8" applyFont="1" applyBorder="1" applyAlignment="1">
      <alignment horizontal="center" vertical="center"/>
    </xf>
    <xf numFmtId="0" fontId="122" fillId="0" borderId="88" xfId="8" applyFont="1" applyBorder="1" applyAlignment="1">
      <alignment horizontal="center" vertical="center"/>
    </xf>
    <xf numFmtId="0" fontId="122" fillId="0" borderId="6" xfId="8" applyFont="1" applyBorder="1" applyAlignment="1">
      <alignment horizontal="center" vertical="center"/>
    </xf>
    <xf numFmtId="0" fontId="122" fillId="0" borderId="95" xfId="8" applyFont="1" applyBorder="1" applyAlignment="1">
      <alignment horizontal="center" vertical="center"/>
    </xf>
    <xf numFmtId="0" fontId="122" fillId="0" borderId="97" xfId="8" applyFont="1" applyBorder="1" applyAlignment="1">
      <alignment horizontal="center" vertical="center"/>
    </xf>
    <xf numFmtId="0" fontId="28" fillId="0" borderId="0" xfId="1" applyFont="1" applyAlignment="1">
      <alignment horizontal="left" vertical="center"/>
    </xf>
    <xf numFmtId="0" fontId="28" fillId="0" borderId="7" xfId="1" applyFont="1" applyBorder="1" applyAlignment="1">
      <alignment horizontal="left" vertical="center" justifyLastLine="1"/>
    </xf>
    <xf numFmtId="0" fontId="28" fillId="0" borderId="8" xfId="1" applyFont="1" applyBorder="1" applyAlignment="1">
      <alignment horizontal="left" vertical="center" justifyLastLine="1"/>
    </xf>
    <xf numFmtId="0" fontId="28" fillId="0" borderId="9" xfId="1" applyFont="1" applyBorder="1" applyAlignment="1">
      <alignment horizontal="left" vertical="center" justifyLastLine="1"/>
    </xf>
    <xf numFmtId="0" fontId="28" fillId="0" borderId="7" xfId="1" applyFont="1" applyBorder="1" applyAlignment="1">
      <alignment vertical="center"/>
    </xf>
    <xf numFmtId="0" fontId="28" fillId="0" borderId="8" xfId="1" applyFont="1" applyBorder="1" applyAlignment="1">
      <alignment vertical="center"/>
    </xf>
    <xf numFmtId="0" fontId="28" fillId="0" borderId="9" xfId="1" applyFont="1" applyBorder="1" applyAlignment="1">
      <alignment vertical="center"/>
    </xf>
    <xf numFmtId="0" fontId="0" fillId="0" borderId="0" xfId="0" applyAlignment="1">
      <alignment horizontal="center" vertical="center" wrapText="1"/>
    </xf>
    <xf numFmtId="0" fontId="13" fillId="0" borderId="0" xfId="0" applyFont="1" applyAlignment="1">
      <alignment horizontal="left" vertical="center" wrapText="1"/>
    </xf>
    <xf numFmtId="0" fontId="9" fillId="0" borderId="11" xfId="0" applyFont="1" applyBorder="1" applyAlignment="1">
      <alignment horizontal="center" vertical="center"/>
    </xf>
    <xf numFmtId="0" fontId="9" fillId="0" borderId="20" xfId="0" applyFont="1" applyBorder="1" applyAlignment="1">
      <alignment horizontal="center" vertical="center"/>
    </xf>
    <xf numFmtId="0" fontId="9" fillId="0" borderId="7" xfId="0" applyFont="1" applyBorder="1" applyAlignment="1">
      <alignment horizontal="left" vertical="center" wrapText="1"/>
    </xf>
    <xf numFmtId="0" fontId="9" fillId="0" borderId="8" xfId="0" applyFont="1" applyBorder="1" applyAlignment="1">
      <alignment horizontal="left" vertical="center"/>
    </xf>
    <xf numFmtId="0" fontId="9" fillId="0" borderId="9" xfId="0" applyFont="1" applyBorder="1" applyAlignment="1">
      <alignment horizontal="left" vertical="center"/>
    </xf>
    <xf numFmtId="0" fontId="9" fillId="0" borderId="0" xfId="0" applyFont="1" applyAlignment="1">
      <alignment horizontal="right" vertical="center"/>
    </xf>
    <xf numFmtId="0" fontId="11" fillId="0" borderId="0" xfId="0" applyFont="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9" fillId="0" borderId="10" xfId="0" applyFont="1" applyBorder="1" applyAlignment="1">
      <alignment horizontal="left" vertical="center" wrapText="1"/>
    </xf>
    <xf numFmtId="0" fontId="9" fillId="0" borderId="14" xfId="0" applyFont="1" applyBorder="1" applyAlignment="1">
      <alignment horizontal="left" vertical="center" wrapText="1"/>
    </xf>
    <xf numFmtId="0" fontId="9" fillId="0" borderId="19" xfId="0" applyFont="1" applyBorder="1" applyAlignment="1">
      <alignment horizontal="left" vertical="center" wrapText="1"/>
    </xf>
    <xf numFmtId="0" fontId="8" fillId="0" borderId="12" xfId="0" applyFont="1" applyBorder="1" applyAlignment="1">
      <alignment horizontal="left" vertical="center" wrapText="1"/>
    </xf>
    <xf numFmtId="0" fontId="8" fillId="0" borderId="0" xfId="0" applyFont="1" applyAlignment="1">
      <alignment horizontal="left" vertical="center" wrapText="1"/>
    </xf>
    <xf numFmtId="0" fontId="8" fillId="0" borderId="21" xfId="0" applyFont="1" applyBorder="1" applyAlignment="1">
      <alignment horizontal="left" vertical="center" wrapText="1"/>
    </xf>
    <xf numFmtId="0" fontId="8" fillId="0" borderId="16" xfId="0" applyFont="1" applyBorder="1" applyAlignment="1">
      <alignment horizontal="left" vertical="center" wrapText="1"/>
    </xf>
    <xf numFmtId="0" fontId="8" fillId="0" borderId="152" xfId="0" applyFont="1" applyBorder="1" applyAlignment="1">
      <alignment horizontal="left" vertical="center" wrapText="1"/>
    </xf>
    <xf numFmtId="0" fontId="8" fillId="0" borderId="144" xfId="0" applyFont="1" applyBorder="1" applyAlignment="1">
      <alignment horizontal="left" vertical="center" wrapText="1"/>
    </xf>
    <xf numFmtId="0" fontId="46" fillId="0" borderId="7" xfId="0" applyFont="1" applyBorder="1" applyAlignment="1">
      <alignment horizontal="left" vertical="center" wrapText="1"/>
    </xf>
    <xf numFmtId="0" fontId="46" fillId="0" borderId="8" xfId="0" applyFont="1" applyBorder="1" applyAlignment="1">
      <alignment horizontal="left" vertical="center"/>
    </xf>
    <xf numFmtId="0" fontId="46" fillId="0" borderId="9" xfId="0" applyFont="1" applyBorder="1" applyAlignment="1">
      <alignment horizontal="left" vertical="center"/>
    </xf>
    <xf numFmtId="0" fontId="5" fillId="0" borderId="7" xfId="0" applyFont="1" applyBorder="1" applyAlignment="1">
      <alignment horizontal="center" vertical="center"/>
    </xf>
    <xf numFmtId="0" fontId="6" fillId="0" borderId="11" xfId="0" applyFont="1" applyBorder="1" applyAlignment="1">
      <alignment horizontal="center" vertical="center"/>
    </xf>
    <xf numFmtId="0" fontId="6" fillId="0" borderId="20" xfId="0" applyFont="1" applyBorder="1" applyAlignment="1">
      <alignment horizontal="center"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136" fillId="0" borderId="0" xfId="2" applyFont="1" applyAlignment="1">
      <alignment horizontal="left" vertical="center" wrapText="1"/>
    </xf>
    <xf numFmtId="0" fontId="35" fillId="0" borderId="81" xfId="2" applyFont="1" applyBorder="1" applyAlignment="1">
      <alignment horizontal="center" vertical="center" wrapText="1" shrinkToFit="1"/>
    </xf>
    <xf numFmtId="0" fontId="35" fillId="0" borderId="103" xfId="2" applyFont="1" applyBorder="1" applyAlignment="1">
      <alignment horizontal="center" vertical="center" wrapText="1" shrinkToFit="1"/>
    </xf>
    <xf numFmtId="0" fontId="35" fillId="0" borderId="78" xfId="2" applyFont="1" applyBorder="1" applyAlignment="1">
      <alignment horizontal="center" vertical="center" wrapText="1" shrinkToFit="1"/>
    </xf>
    <xf numFmtId="0" fontId="35" fillId="0" borderId="79" xfId="2" applyFont="1" applyBorder="1" applyAlignment="1">
      <alignment horizontal="center" vertical="center" wrapText="1" shrinkToFit="1"/>
    </xf>
    <xf numFmtId="0" fontId="35" fillId="0" borderId="103" xfId="2" applyFont="1" applyBorder="1" applyAlignment="1">
      <alignment horizontal="center" vertical="center" shrinkToFit="1"/>
    </xf>
    <xf numFmtId="0" fontId="35" fillId="0" borderId="129" xfId="2" applyFont="1" applyBorder="1" applyAlignment="1">
      <alignment horizontal="center" vertical="center" shrinkToFit="1"/>
    </xf>
    <xf numFmtId="0" fontId="35" fillId="0" borderId="79" xfId="2" applyFont="1" applyBorder="1" applyAlignment="1">
      <alignment horizontal="center" vertical="center" shrinkToFit="1"/>
    </xf>
    <xf numFmtId="0" fontId="35" fillId="0" borderId="80" xfId="2" applyFont="1" applyBorder="1" applyAlignment="1">
      <alignment horizontal="center" vertical="center" shrinkToFit="1"/>
    </xf>
    <xf numFmtId="0" fontId="130" fillId="0" borderId="4" xfId="2" applyFont="1" applyBorder="1" applyAlignment="1">
      <alignment horizontal="center" vertical="center" wrapText="1"/>
    </xf>
    <xf numFmtId="0" fontId="130" fillId="0" borderId="70" xfId="2" applyFont="1" applyBorder="1" applyAlignment="1">
      <alignment horizontal="center" vertical="center" wrapText="1"/>
    </xf>
    <xf numFmtId="0" fontId="130" fillId="0" borderId="98" xfId="2" applyFont="1" applyBorder="1" applyAlignment="1">
      <alignment horizontal="center" vertical="center" wrapText="1"/>
    </xf>
    <xf numFmtId="0" fontId="130" fillId="0" borderId="135" xfId="2" applyFont="1" applyBorder="1" applyAlignment="1">
      <alignment horizontal="center" vertical="center" wrapText="1"/>
    </xf>
    <xf numFmtId="0" fontId="130" fillId="0" borderId="152" xfId="2" applyFont="1" applyBorder="1" applyAlignment="1">
      <alignment horizontal="center" vertical="center" wrapText="1"/>
    </xf>
    <xf numFmtId="0" fontId="130" fillId="0" borderId="144" xfId="2" applyFont="1" applyBorder="1" applyAlignment="1">
      <alignment horizontal="center" vertical="center" wrapText="1"/>
    </xf>
    <xf numFmtId="0" fontId="130" fillId="0" borderId="83" xfId="2" applyFont="1" applyBorder="1" applyAlignment="1">
      <alignment horizontal="center" vertical="center" wrapText="1"/>
    </xf>
    <xf numFmtId="0" fontId="130" fillId="0" borderId="84"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152" xfId="2" applyFont="1" applyBorder="1" applyAlignment="1">
      <alignment horizontal="center" vertical="center" wrapText="1"/>
    </xf>
    <xf numFmtId="0" fontId="6" fillId="0" borderId="134" xfId="2" applyFont="1" applyBorder="1" applyAlignment="1">
      <alignment horizontal="center" vertical="center" wrapText="1"/>
    </xf>
    <xf numFmtId="0" fontId="130" fillId="0" borderId="110" xfId="2" applyFont="1" applyBorder="1" applyAlignment="1">
      <alignment horizontal="center" vertical="center" shrinkToFit="1"/>
    </xf>
    <xf numFmtId="0" fontId="130" fillId="0" borderId="86" xfId="2" applyFont="1" applyBorder="1" applyAlignment="1">
      <alignment horizontal="center" vertical="center" shrinkToFit="1"/>
    </xf>
    <xf numFmtId="0" fontId="130" fillId="0" borderId="107" xfId="2" applyFont="1" applyBorder="1" applyAlignment="1">
      <alignment horizontal="center" vertical="center" shrinkToFit="1"/>
    </xf>
    <xf numFmtId="0" fontId="130" fillId="0" borderId="86" xfId="2" applyFont="1" applyBorder="1" applyAlignment="1">
      <alignment horizontal="center" vertical="center" wrapText="1" shrinkToFit="1"/>
    </xf>
    <xf numFmtId="0" fontId="130" fillId="0" borderId="107" xfId="2" applyFont="1" applyBorder="1" applyAlignment="1">
      <alignment horizontal="center" vertical="center" wrapText="1" shrinkToFit="1"/>
    </xf>
    <xf numFmtId="0" fontId="130" fillId="0" borderId="85" xfId="2" applyFont="1" applyBorder="1" applyAlignment="1">
      <alignment horizontal="center" vertical="center" wrapText="1" shrinkToFit="1"/>
    </xf>
    <xf numFmtId="0" fontId="130" fillId="0" borderId="87" xfId="2" applyFont="1" applyBorder="1" applyAlignment="1">
      <alignment horizontal="center" vertical="center" wrapText="1" shrinkToFit="1"/>
    </xf>
    <xf numFmtId="0" fontId="136" fillId="0" borderId="70" xfId="2" applyFont="1" applyBorder="1" applyAlignment="1">
      <alignment horizontal="left" vertical="center" wrapText="1"/>
    </xf>
    <xf numFmtId="0" fontId="130" fillId="0" borderId="79" xfId="2" applyFont="1" applyBorder="1" applyAlignment="1">
      <alignment horizontal="center" vertical="center" shrinkToFit="1"/>
    </xf>
    <xf numFmtId="0" fontId="130" fillId="0" borderId="80" xfId="2" applyFont="1" applyBorder="1" applyAlignment="1">
      <alignment horizontal="center" vertical="center" shrinkToFit="1"/>
    </xf>
    <xf numFmtId="0" fontId="130" fillId="0" borderId="76" xfId="2" applyFont="1" applyBorder="1" applyAlignment="1">
      <alignment horizontal="center" vertical="center" shrinkToFit="1"/>
    </xf>
    <xf numFmtId="0" fontId="130" fillId="0" borderId="15" xfId="2" applyFont="1" applyBorder="1" applyAlignment="1">
      <alignment horizontal="center" vertical="center" shrinkToFit="1"/>
    </xf>
    <xf numFmtId="0" fontId="130" fillId="0" borderId="77" xfId="2" applyFont="1" applyBorder="1" applyAlignment="1">
      <alignment horizontal="center" vertical="center" shrinkToFit="1"/>
    </xf>
    <xf numFmtId="0" fontId="130" fillId="0" borderId="78" xfId="2" applyFont="1" applyBorder="1" applyAlignment="1">
      <alignment horizontal="center" vertical="center" shrinkToFit="1"/>
    </xf>
    <xf numFmtId="0" fontId="130" fillId="0" borderId="7" xfId="2" applyFont="1" applyBorder="1" applyAlignment="1">
      <alignment horizontal="center" vertical="center" shrinkToFit="1"/>
    </xf>
    <xf numFmtId="0" fontId="130" fillId="0" borderId="8" xfId="2" applyFont="1" applyBorder="1" applyAlignment="1">
      <alignment horizontal="center" vertical="center" shrinkToFit="1"/>
    </xf>
    <xf numFmtId="0" fontId="130" fillId="0" borderId="9" xfId="2" applyFont="1" applyBorder="1" applyAlignment="1">
      <alignment horizontal="center" vertical="center" shrinkToFit="1"/>
    </xf>
    <xf numFmtId="0" fontId="130" fillId="0" borderId="105" xfId="2" applyFont="1" applyBorder="1" applyAlignment="1">
      <alignment horizontal="center" vertical="center" shrinkToFit="1"/>
    </xf>
    <xf numFmtId="0" fontId="130" fillId="0" borderId="233" xfId="2" applyFont="1" applyBorder="1" applyAlignment="1">
      <alignment horizontal="center" vertical="center"/>
    </xf>
    <xf numFmtId="0" fontId="130" fillId="0" borderId="192" xfId="2" applyFont="1" applyBorder="1" applyAlignment="1">
      <alignment horizontal="center" vertical="center"/>
    </xf>
    <xf numFmtId="0" fontId="130" fillId="0" borderId="234" xfId="2" applyFont="1" applyBorder="1" applyAlignment="1">
      <alignment horizontal="center" vertical="center"/>
    </xf>
    <xf numFmtId="0" fontId="6" fillId="0" borderId="76" xfId="2" applyFont="1" applyBorder="1" applyAlignment="1">
      <alignment horizontal="center" vertical="center"/>
    </xf>
    <xf numFmtId="0" fontId="6" fillId="0" borderId="15" xfId="2" applyFont="1" applyBorder="1" applyAlignment="1">
      <alignment horizontal="center" vertical="center"/>
    </xf>
    <xf numFmtId="0" fontId="132" fillId="0" borderId="13" xfId="2" applyFont="1" applyBorder="1" applyAlignment="1">
      <alignment horizontal="center" vertical="center" wrapText="1"/>
    </xf>
    <xf numFmtId="0" fontId="132" fillId="0" borderId="11" xfId="2" applyFont="1" applyBorder="1" applyAlignment="1">
      <alignment horizontal="center" vertical="center" wrapText="1"/>
    </xf>
    <xf numFmtId="0" fontId="132" fillId="0" borderId="20" xfId="2" applyFont="1" applyBorder="1" applyAlignment="1">
      <alignment horizontal="center" vertical="center" wrapText="1"/>
    </xf>
    <xf numFmtId="0" fontId="132" fillId="0" borderId="12" xfId="2" applyFont="1" applyBorder="1" applyAlignment="1">
      <alignment horizontal="center" vertical="center" wrapText="1"/>
    </xf>
    <xf numFmtId="0" fontId="132" fillId="0" borderId="0" xfId="2" applyFont="1" applyAlignment="1">
      <alignment horizontal="center" vertical="center" wrapText="1"/>
    </xf>
    <xf numFmtId="0" fontId="132" fillId="0" borderId="21" xfId="2" applyFont="1" applyBorder="1" applyAlignment="1">
      <alignment horizontal="center" vertical="center" wrapText="1"/>
    </xf>
    <xf numFmtId="0" fontId="132" fillId="0" borderId="16" xfId="2" applyFont="1" applyBorder="1" applyAlignment="1">
      <alignment horizontal="center" vertical="center" wrapText="1"/>
    </xf>
    <xf numFmtId="0" fontId="132" fillId="0" borderId="152" xfId="2" applyFont="1" applyBorder="1" applyAlignment="1">
      <alignment horizontal="center" vertical="center" wrapText="1"/>
    </xf>
    <xf numFmtId="0" fontId="132" fillId="0" borderId="144" xfId="2" applyFont="1" applyBorder="1" applyAlignment="1">
      <alignment horizontal="center" vertical="center" wrapText="1"/>
    </xf>
    <xf numFmtId="0" fontId="132" fillId="0" borderId="15" xfId="2" applyFont="1" applyBorder="1" applyAlignment="1">
      <alignment horizontal="center" vertical="center" wrapText="1"/>
    </xf>
    <xf numFmtId="0" fontId="132" fillId="0" borderId="77" xfId="2" applyFont="1" applyBorder="1" applyAlignment="1">
      <alignment horizontal="center" vertical="center" wrapText="1"/>
    </xf>
    <xf numFmtId="0" fontId="6" fillId="0" borderId="0" xfId="2" applyFont="1" applyAlignment="1">
      <alignment horizontal="right" vertical="center"/>
    </xf>
    <xf numFmtId="0" fontId="131" fillId="0" borderId="0" xfId="2" applyFont="1" applyAlignment="1">
      <alignment horizontal="center" vertical="center"/>
    </xf>
    <xf numFmtId="0" fontId="130" fillId="0" borderId="81" xfId="2" applyFont="1" applyBorder="1" applyAlignment="1">
      <alignment horizontal="distributed" vertical="center" indent="1"/>
    </xf>
    <xf numFmtId="0" fontId="130" fillId="0" borderId="103" xfId="2" applyFont="1" applyBorder="1" applyAlignment="1">
      <alignment horizontal="distributed" vertical="center" indent="1"/>
    </xf>
    <xf numFmtId="0" fontId="130" fillId="0" borderId="103" xfId="2" applyFont="1" applyBorder="1" applyAlignment="1">
      <alignment horizontal="left" vertical="center" indent="1"/>
    </xf>
    <xf numFmtId="0" fontId="130" fillId="0" borderId="129" xfId="2" applyFont="1" applyBorder="1" applyAlignment="1">
      <alignment horizontal="left" vertical="center" indent="1"/>
    </xf>
    <xf numFmtId="0" fontId="130" fillId="0" borderId="89" xfId="2" applyFont="1" applyBorder="1" applyAlignment="1">
      <alignment horizontal="distributed" vertical="center" indent="1"/>
    </xf>
    <xf numFmtId="0" fontId="130" fillId="0" borderId="10" xfId="2" applyFont="1" applyBorder="1" applyAlignment="1">
      <alignment horizontal="distributed" vertical="center" indent="1"/>
    </xf>
    <xf numFmtId="0" fontId="130" fillId="0" borderId="10" xfId="2" applyFont="1" applyBorder="1" applyAlignment="1">
      <alignment horizontal="center" vertical="center"/>
    </xf>
    <xf numFmtId="0" fontId="130" fillId="0" borderId="150" xfId="2" applyFont="1" applyBorder="1" applyAlignment="1">
      <alignment horizontal="center" vertical="center"/>
    </xf>
    <xf numFmtId="49" fontId="65" fillId="0" borderId="136" xfId="0" applyNumberFormat="1" applyFont="1" applyBorder="1" applyAlignment="1">
      <alignment horizontal="distributed" vertical="center"/>
    </xf>
    <xf numFmtId="49" fontId="65" fillId="0" borderId="137" xfId="0" applyNumberFormat="1" applyFont="1" applyBorder="1" applyAlignment="1">
      <alignment horizontal="distributed" vertical="center"/>
    </xf>
    <xf numFmtId="49" fontId="65" fillId="0" borderId="164" xfId="0" applyNumberFormat="1" applyFont="1" applyBorder="1" applyAlignment="1">
      <alignment horizontal="distributed" vertical="center"/>
    </xf>
    <xf numFmtId="0" fontId="34" fillId="0" borderId="0" xfId="2" applyFont="1" applyAlignment="1">
      <alignment horizontal="center" vertical="center"/>
    </xf>
    <xf numFmtId="0" fontId="22" fillId="9" borderId="0" xfId="0" applyFont="1" applyFill="1" applyAlignment="1">
      <alignment horizontal="right" vertical="center"/>
    </xf>
    <xf numFmtId="0" fontId="60" fillId="0" borderId="0" xfId="2" applyFont="1" applyAlignment="1">
      <alignment horizontal="center" vertical="center" wrapText="1"/>
    </xf>
    <xf numFmtId="0" fontId="60" fillId="0" borderId="0" xfId="2" applyFont="1" applyAlignment="1">
      <alignment horizontal="center" vertical="center"/>
    </xf>
    <xf numFmtId="49" fontId="65" fillId="0" borderId="136" xfId="0" applyNumberFormat="1" applyFont="1" applyBorder="1" applyAlignment="1">
      <alignment horizontal="distributed" vertical="center" shrinkToFit="1"/>
    </xf>
    <xf numFmtId="49" fontId="65" fillId="0" borderId="137" xfId="0" applyNumberFormat="1" applyFont="1" applyBorder="1" applyAlignment="1">
      <alignment horizontal="distributed" vertical="center" shrinkToFit="1"/>
    </xf>
    <xf numFmtId="49" fontId="65" fillId="0" borderId="164" xfId="0" applyNumberFormat="1" applyFont="1" applyBorder="1" applyAlignment="1">
      <alignment horizontal="distributed" vertical="center" shrinkToFit="1"/>
    </xf>
    <xf numFmtId="49" fontId="90" fillId="0" borderId="148" xfId="0" applyNumberFormat="1" applyFont="1" applyBorder="1" applyAlignment="1">
      <alignment horizontal="center" vertical="center" shrinkToFit="1"/>
    </xf>
    <xf numFmtId="49" fontId="90" fillId="0" borderId="137" xfId="0" applyNumberFormat="1" applyFont="1" applyBorder="1" applyAlignment="1">
      <alignment horizontal="center" vertical="center" shrinkToFit="1"/>
    </xf>
    <xf numFmtId="49" fontId="90" fillId="0" borderId="138" xfId="0" applyNumberFormat="1" applyFont="1" applyBorder="1" applyAlignment="1">
      <alignment horizontal="center" vertical="center" shrinkToFit="1"/>
    </xf>
    <xf numFmtId="0" fontId="71" fillId="0" borderId="0" xfId="0" applyFont="1" applyAlignment="1">
      <alignment horizontal="left" vertical="center" wrapText="1" indent="3"/>
    </xf>
    <xf numFmtId="0" fontId="34" fillId="0" borderId="70" xfId="0" applyFont="1" applyBorder="1" applyAlignment="1">
      <alignment horizontal="left" vertical="center" wrapText="1"/>
    </xf>
    <xf numFmtId="0" fontId="34" fillId="0" borderId="0" xfId="0" applyFont="1" applyAlignment="1">
      <alignment horizontal="left" vertical="center" wrapText="1"/>
    </xf>
    <xf numFmtId="0" fontId="34" fillId="0" borderId="152" xfId="0" applyFont="1" applyBorder="1" applyAlignment="1">
      <alignment horizontal="left" vertical="center" wrapText="1"/>
    </xf>
    <xf numFmtId="0" fontId="39" fillId="0" borderId="70" xfId="0" applyFont="1" applyBorder="1" applyAlignment="1">
      <alignment horizontal="center" vertical="center" wrapText="1"/>
    </xf>
    <xf numFmtId="0" fontId="39" fillId="0" borderId="0" xfId="0" applyFont="1" applyAlignment="1">
      <alignment horizontal="center" vertical="center" wrapText="1"/>
    </xf>
    <xf numFmtId="0" fontId="39" fillId="0" borderId="152" xfId="0" applyFont="1" applyBorder="1" applyAlignment="1">
      <alignment horizontal="center" vertical="center" wrapText="1"/>
    </xf>
    <xf numFmtId="0" fontId="63" fillId="0" borderId="70" xfId="0" applyFont="1" applyBorder="1" applyAlignment="1">
      <alignment horizontal="center" vertical="center" wrapText="1"/>
    </xf>
    <xf numFmtId="0" fontId="63" fillId="0" borderId="0" xfId="0" applyFont="1" applyAlignment="1">
      <alignment horizontal="center" vertical="center" wrapText="1"/>
    </xf>
    <xf numFmtId="0" fontId="63" fillId="0" borderId="152" xfId="0" applyFont="1" applyBorder="1" applyAlignment="1">
      <alignment horizontal="center" vertical="center" wrapText="1"/>
    </xf>
    <xf numFmtId="0" fontId="48" fillId="0" borderId="70" xfId="0" applyFont="1" applyBorder="1" applyAlignment="1">
      <alignment horizontal="center" vertical="center" wrapText="1"/>
    </xf>
    <xf numFmtId="0" fontId="48" fillId="0" borderId="0" xfId="0" applyFont="1" applyAlignment="1">
      <alignment horizontal="center" vertical="center" wrapText="1"/>
    </xf>
    <xf numFmtId="0" fontId="48" fillId="0" borderId="133"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35" xfId="0" applyFont="1" applyBorder="1" applyAlignment="1">
      <alignment horizontal="center" vertical="center" wrapText="1"/>
    </xf>
    <xf numFmtId="0" fontId="63" fillId="0" borderId="7" xfId="0" applyFont="1" applyBorder="1" applyAlignment="1">
      <alignment horizontal="center" vertical="center" wrapText="1"/>
    </xf>
    <xf numFmtId="0" fontId="63" fillId="0" borderId="8" xfId="0" applyFont="1" applyBorder="1" applyAlignment="1">
      <alignment horizontal="center" vertical="center" wrapText="1"/>
    </xf>
    <xf numFmtId="0" fontId="63" fillId="0" borderId="105"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0" xfId="0" applyFont="1" applyAlignment="1">
      <alignment horizontal="center" vertical="center" wrapText="1"/>
    </xf>
    <xf numFmtId="0" fontId="34" fillId="0" borderId="16" xfId="0" applyFont="1" applyBorder="1" applyAlignment="1">
      <alignment horizontal="center" vertical="center" wrapText="1"/>
    </xf>
    <xf numFmtId="0" fontId="34" fillId="0" borderId="152" xfId="0" applyFont="1" applyBorder="1" applyAlignment="1">
      <alignment horizontal="center" vertical="center" wrapText="1"/>
    </xf>
    <xf numFmtId="0" fontId="39" fillId="0" borderId="11" xfId="0" applyFont="1" applyBorder="1" applyAlignment="1">
      <alignment horizontal="center" vertical="center" wrapText="1"/>
    </xf>
    <xf numFmtId="0" fontId="63" fillId="0" borderId="11" xfId="0" applyFont="1" applyBorder="1" applyAlignment="1">
      <alignment horizontal="center" vertical="center" wrapText="1"/>
    </xf>
    <xf numFmtId="182" fontId="63" fillId="0" borderId="11" xfId="0" applyNumberFormat="1" applyFont="1" applyBorder="1" applyAlignment="1">
      <alignment horizontal="center" vertical="center" wrapText="1"/>
    </xf>
    <xf numFmtId="182" fontId="63" fillId="0" borderId="0" xfId="0" applyNumberFormat="1" applyFont="1" applyAlignment="1">
      <alignment horizontal="center" vertical="center" wrapText="1"/>
    </xf>
    <xf numFmtId="182" fontId="63" fillId="0" borderId="152" xfId="0" applyNumberFormat="1" applyFont="1" applyBorder="1" applyAlignment="1">
      <alignment horizontal="center" vertical="center" wrapText="1"/>
    </xf>
    <xf numFmtId="0" fontId="15" fillId="0" borderId="133"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90"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92" xfId="0" applyFont="1" applyBorder="1" applyAlignment="1">
      <alignment horizontal="center" vertical="center" wrapText="1"/>
    </xf>
    <xf numFmtId="0" fontId="15" fillId="0" borderId="182" xfId="0" applyFont="1" applyBorder="1" applyAlignment="1">
      <alignment horizontal="center" vertical="center" wrapText="1"/>
    </xf>
    <xf numFmtId="0" fontId="15" fillId="0" borderId="155" xfId="0" applyFont="1" applyBorder="1" applyAlignment="1">
      <alignment horizontal="center" vertical="center" wrapText="1"/>
    </xf>
    <xf numFmtId="0" fontId="15" fillId="0" borderId="183" xfId="0" applyFont="1" applyBorder="1" applyAlignment="1">
      <alignment horizontal="center" vertical="center" wrapText="1"/>
    </xf>
    <xf numFmtId="0" fontId="63" fillId="0" borderId="157" xfId="0" applyFont="1" applyBorder="1" applyAlignment="1">
      <alignment horizontal="center" vertical="center" wrapText="1"/>
    </xf>
    <xf numFmtId="0" fontId="63" fillId="0" borderId="158" xfId="0" applyFont="1" applyBorder="1" applyAlignment="1">
      <alignment horizontal="center" vertical="center" wrapText="1"/>
    </xf>
    <xf numFmtId="0" fontId="63" fillId="0" borderId="184" xfId="0" applyFont="1" applyBorder="1" applyAlignment="1">
      <alignment horizontal="center" vertical="center" wrapText="1"/>
    </xf>
    <xf numFmtId="0" fontId="63" fillId="0" borderId="12" xfId="0" applyFont="1" applyBorder="1" applyAlignment="1">
      <alignment horizontal="center" vertical="center" wrapText="1"/>
    </xf>
    <xf numFmtId="0" fontId="63" fillId="0" borderId="92"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96" xfId="0" applyFont="1" applyBorder="1" applyAlignment="1">
      <alignment horizontal="center" vertical="center" wrapText="1"/>
    </xf>
    <xf numFmtId="0" fontId="63" fillId="0" borderId="94" xfId="0" applyFont="1" applyBorder="1" applyAlignment="1">
      <alignment horizontal="center" vertical="center" wrapText="1"/>
    </xf>
    <xf numFmtId="0" fontId="63" fillId="0" borderId="95" xfId="0" applyFont="1" applyBorder="1" applyAlignment="1">
      <alignment horizontal="center" vertical="center" wrapText="1"/>
    </xf>
    <xf numFmtId="0" fontId="63" fillId="0" borderId="97" xfId="0" applyFont="1" applyBorder="1" applyAlignment="1">
      <alignment horizontal="center" vertical="center" wrapText="1"/>
    </xf>
    <xf numFmtId="0" fontId="7" fillId="0" borderId="70" xfId="3" applyFont="1" applyBorder="1" applyAlignment="1">
      <alignment horizontal="left" vertical="center" wrapText="1"/>
    </xf>
    <xf numFmtId="0" fontId="7" fillId="0" borderId="0" xfId="3" applyFont="1" applyAlignment="1">
      <alignment horizontal="left" vertical="center" wrapText="1"/>
    </xf>
    <xf numFmtId="0" fontId="45" fillId="0" borderId="0" xfId="1" applyFont="1" applyAlignment="1">
      <alignment horizontal="center" vertical="center"/>
    </xf>
    <xf numFmtId="0" fontId="45" fillId="0" borderId="0" xfId="1" applyFont="1" applyAlignment="1">
      <alignment horizontal="left" vertical="center"/>
    </xf>
    <xf numFmtId="0" fontId="45" fillId="0" borderId="0" xfId="1" applyFont="1" applyAlignment="1">
      <alignment horizontal="left" vertical="center" wrapText="1"/>
    </xf>
    <xf numFmtId="0" fontId="28" fillId="0" borderId="15" xfId="1" applyFont="1" applyBorder="1" applyAlignment="1">
      <alignment horizontal="center" vertical="center" wrapText="1"/>
    </xf>
    <xf numFmtId="180" fontId="28" fillId="0" borderId="7" xfId="1" applyNumberFormat="1" applyFont="1" applyBorder="1" applyAlignment="1">
      <alignment horizontal="center" vertical="center"/>
    </xf>
    <xf numFmtId="180" fontId="28" fillId="0" borderId="8" xfId="1" applyNumberFormat="1" applyFont="1" applyBorder="1" applyAlignment="1">
      <alignment horizontal="center" vertical="center"/>
    </xf>
    <xf numFmtId="0" fontId="49" fillId="0" borderId="15" xfId="1" applyFont="1" applyBorder="1" applyAlignment="1">
      <alignment horizontal="center" vertical="center"/>
    </xf>
    <xf numFmtId="0" fontId="28" fillId="0" borderId="10" xfId="1" applyFont="1" applyBorder="1" applyAlignment="1">
      <alignment horizontal="center" vertical="center" wrapText="1"/>
    </xf>
    <xf numFmtId="0" fontId="28" fillId="0" borderId="13" xfId="1" applyFont="1" applyBorder="1" applyAlignment="1">
      <alignment horizontal="center" vertical="center" wrapText="1"/>
    </xf>
    <xf numFmtId="0" fontId="28" fillId="0" borderId="11" xfId="1" applyFont="1" applyBorder="1" applyAlignment="1">
      <alignment horizontal="center" vertical="center" wrapText="1"/>
    </xf>
    <xf numFmtId="0" fontId="28" fillId="0" borderId="16" xfId="1" applyFont="1" applyBorder="1" applyAlignment="1">
      <alignment horizontal="center" vertical="center" wrapText="1"/>
    </xf>
    <xf numFmtId="0" fontId="28" fillId="0" borderId="17" xfId="1" applyFont="1" applyBorder="1" applyAlignment="1">
      <alignment horizontal="center" vertical="center" wrapText="1"/>
    </xf>
    <xf numFmtId="38" fontId="28" fillId="0" borderId="15" xfId="4" applyFont="1" applyFill="1" applyBorder="1" applyAlignment="1">
      <alignment horizontal="center" vertical="center"/>
    </xf>
    <xf numFmtId="180" fontId="28" fillId="0" borderId="11" xfId="1" applyNumberFormat="1" applyFont="1" applyBorder="1" applyAlignment="1">
      <alignment horizontal="center" vertical="center"/>
    </xf>
    <xf numFmtId="180" fontId="28" fillId="0" borderId="17" xfId="1" applyNumberFormat="1" applyFont="1" applyBorder="1" applyAlignment="1">
      <alignment horizontal="center" vertical="center"/>
    </xf>
    <xf numFmtId="180" fontId="28" fillId="0" borderId="20" xfId="1" applyNumberFormat="1" applyFont="1" applyBorder="1" applyAlignment="1">
      <alignment horizontal="center" vertical="center"/>
    </xf>
    <xf numFmtId="180" fontId="28" fillId="0" borderId="18" xfId="1" applyNumberFormat="1" applyFont="1" applyBorder="1" applyAlignment="1">
      <alignment horizontal="center" vertical="center"/>
    </xf>
    <xf numFmtId="0" fontId="28" fillId="0" borderId="17" xfId="1" applyFont="1" applyBorder="1" applyAlignment="1">
      <alignment horizontal="left" vertical="center" wrapText="1"/>
    </xf>
    <xf numFmtId="0" fontId="28" fillId="0" borderId="9" xfId="1" applyFont="1" applyBorder="1" applyAlignment="1">
      <alignment horizontal="center" vertical="center" wrapText="1"/>
    </xf>
    <xf numFmtId="38" fontId="28" fillId="0" borderId="15" xfId="4" applyFont="1" applyFill="1" applyBorder="1" applyAlignment="1">
      <alignment horizontal="center" vertical="center" wrapText="1"/>
    </xf>
    <xf numFmtId="0" fontId="28" fillId="0" borderId="13" xfId="1" applyFont="1" applyBorder="1" applyAlignment="1">
      <alignment horizontal="left" vertical="center"/>
    </xf>
    <xf numFmtId="0" fontId="28" fillId="0" borderId="20" xfId="1" applyFont="1" applyBorder="1" applyAlignment="1">
      <alignment horizontal="left" vertical="center"/>
    </xf>
    <xf numFmtId="0" fontId="28" fillId="0" borderId="12" xfId="1" applyFont="1" applyBorder="1" applyAlignment="1">
      <alignment horizontal="left" vertical="center"/>
    </xf>
    <xf numFmtId="0" fontId="28" fillId="0" borderId="16" xfId="1" applyFont="1" applyBorder="1" applyAlignment="1">
      <alignment horizontal="left" vertical="center"/>
    </xf>
    <xf numFmtId="0" fontId="28" fillId="0" borderId="17" xfId="1" applyFont="1" applyBorder="1" applyAlignment="1">
      <alignment horizontal="left" vertical="center"/>
    </xf>
    <xf numFmtId="0" fontId="28" fillId="0" borderId="18" xfId="1" applyFont="1" applyBorder="1" applyAlignment="1">
      <alignment horizontal="left" vertical="center"/>
    </xf>
    <xf numFmtId="0" fontId="28" fillId="0" borderId="15" xfId="1" applyFont="1" applyBorder="1" applyAlignment="1">
      <alignment horizontal="left" vertical="center"/>
    </xf>
    <xf numFmtId="0" fontId="9" fillId="0" borderId="0" xfId="3" applyFont="1" applyAlignment="1">
      <alignment horizontal="left" vertical="center" wrapText="1"/>
    </xf>
    <xf numFmtId="0" fontId="35" fillId="0" borderId="15" xfId="3" applyFont="1" applyBorder="1" applyAlignment="1">
      <alignment horizontal="center" vertical="center"/>
    </xf>
    <xf numFmtId="0" fontId="35" fillId="0" borderId="7" xfId="3" applyFont="1" applyBorder="1" applyAlignment="1">
      <alignment horizontal="left" vertical="center" wrapText="1" indent="1"/>
    </xf>
    <xf numFmtId="0" fontId="35" fillId="0" borderId="8" xfId="3" applyFont="1" applyBorder="1" applyAlignment="1">
      <alignment horizontal="left" vertical="center" wrapText="1" indent="1"/>
    </xf>
    <xf numFmtId="0" fontId="35" fillId="0" borderId="9" xfId="3" applyFont="1" applyBorder="1" applyAlignment="1">
      <alignment horizontal="left" vertical="center" wrapText="1" indent="1"/>
    </xf>
    <xf numFmtId="0" fontId="35" fillId="0" borderId="13" xfId="3" applyFont="1" applyBorder="1" applyAlignment="1">
      <alignment horizontal="center" vertical="center" wrapText="1"/>
    </xf>
    <xf numFmtId="0" fontId="35" fillId="0" borderId="20" xfId="3" applyFont="1" applyBorder="1" applyAlignment="1">
      <alignment horizontal="center" vertical="center"/>
    </xf>
    <xf numFmtId="0" fontId="35" fillId="0" borderId="12" xfId="3" applyFont="1" applyBorder="1" applyAlignment="1">
      <alignment horizontal="center" vertical="center"/>
    </xf>
    <xf numFmtId="0" fontId="35" fillId="0" borderId="21" xfId="3" applyFont="1" applyBorder="1" applyAlignment="1">
      <alignment horizontal="center" vertical="center"/>
    </xf>
    <xf numFmtId="0" fontId="35" fillId="0" borderId="16" xfId="3" applyFont="1" applyBorder="1" applyAlignment="1">
      <alignment horizontal="center" vertical="center"/>
    </xf>
    <xf numFmtId="0" fontId="35" fillId="0" borderId="18" xfId="3" applyFont="1" applyBorder="1" applyAlignment="1">
      <alignment horizontal="center" vertical="center"/>
    </xf>
    <xf numFmtId="0" fontId="13" fillId="0" borderId="11" xfId="3" applyFont="1" applyBorder="1" applyAlignment="1">
      <alignment horizontal="left" vertical="center" wrapText="1" indent="1"/>
    </xf>
    <xf numFmtId="0" fontId="13" fillId="0" borderId="20" xfId="3" applyFont="1" applyBorder="1" applyAlignment="1">
      <alignment horizontal="left" vertical="center" wrapText="1" indent="1"/>
    </xf>
    <xf numFmtId="0" fontId="13" fillId="0" borderId="0" xfId="3" applyFont="1" applyAlignment="1">
      <alignment horizontal="left" vertical="center" wrapText="1" indent="1"/>
    </xf>
    <xf numFmtId="0" fontId="13" fillId="0" borderId="21" xfId="3" applyFont="1" applyBorder="1" applyAlignment="1">
      <alignment horizontal="left" vertical="center" wrapText="1" indent="1"/>
    </xf>
    <xf numFmtId="0" fontId="13" fillId="0" borderId="17" xfId="3" applyFont="1" applyBorder="1" applyAlignment="1">
      <alignment horizontal="left" vertical="center" wrapText="1" indent="1"/>
    </xf>
    <xf numFmtId="0" fontId="13" fillId="0" borderId="18" xfId="3" applyFont="1" applyBorder="1" applyAlignment="1">
      <alignment horizontal="left" vertical="center" wrapText="1" indent="1"/>
    </xf>
    <xf numFmtId="0" fontId="35" fillId="0" borderId="10" xfId="3" applyFont="1" applyBorder="1" applyAlignment="1">
      <alignment horizontal="center" vertical="center" wrapText="1"/>
    </xf>
    <xf numFmtId="0" fontId="35" fillId="0" borderId="14" xfId="3" applyFont="1" applyBorder="1" applyAlignment="1">
      <alignment horizontal="center" vertical="center"/>
    </xf>
    <xf numFmtId="0" fontId="35" fillId="0" borderId="19" xfId="3" applyFont="1" applyBorder="1" applyAlignment="1">
      <alignment horizontal="center" vertical="center"/>
    </xf>
    <xf numFmtId="0" fontId="13" fillId="0" borderId="15" xfId="3" applyFont="1" applyBorder="1" applyAlignment="1">
      <alignment horizontal="left" vertical="center" wrapText="1" indent="1"/>
    </xf>
    <xf numFmtId="0" fontId="35" fillId="0" borderId="15" xfId="3" applyFont="1" applyBorder="1" applyAlignment="1">
      <alignment horizontal="center" vertical="center" wrapText="1"/>
    </xf>
    <xf numFmtId="0" fontId="9" fillId="0" borderId="15" xfId="3" applyFont="1" applyBorder="1" applyAlignment="1">
      <alignment horizontal="left" vertical="center" indent="1"/>
    </xf>
    <xf numFmtId="0" fontId="9" fillId="0" borderId="13" xfId="3" applyFont="1" applyBorder="1" applyAlignment="1">
      <alignment horizontal="center" vertical="center" wrapText="1"/>
    </xf>
    <xf numFmtId="0" fontId="9" fillId="0" borderId="20" xfId="3" applyFont="1" applyBorder="1" applyAlignment="1">
      <alignment horizontal="center" vertical="center" wrapText="1"/>
    </xf>
    <xf numFmtId="0" fontId="9" fillId="0" borderId="12" xfId="3" applyFont="1" applyBorder="1" applyAlignment="1">
      <alignment horizontal="center" vertical="center" wrapText="1"/>
    </xf>
    <xf numFmtId="0" fontId="9" fillId="0" borderId="21" xfId="3" applyFont="1" applyBorder="1" applyAlignment="1">
      <alignment horizontal="center" vertical="center" wrapText="1"/>
    </xf>
    <xf numFmtId="0" fontId="9" fillId="0" borderId="16" xfId="3" applyFont="1" applyBorder="1" applyAlignment="1">
      <alignment horizontal="center" vertical="center" wrapText="1"/>
    </xf>
    <xf numFmtId="0" fontId="9" fillId="0" borderId="18" xfId="3" applyFont="1" applyBorder="1" applyAlignment="1">
      <alignment horizontal="center" vertical="center" wrapText="1"/>
    </xf>
    <xf numFmtId="0" fontId="9" fillId="0" borderId="13" xfId="3" applyFont="1" applyBorder="1" applyAlignment="1">
      <alignment horizontal="left" vertical="center" indent="1"/>
    </xf>
    <xf numFmtId="0" fontId="9" fillId="0" borderId="20" xfId="3" applyFont="1" applyBorder="1" applyAlignment="1">
      <alignment horizontal="left" vertical="center" indent="1"/>
    </xf>
    <xf numFmtId="0" fontId="35" fillId="0" borderId="0" xfId="3" applyFont="1" applyAlignment="1">
      <alignment horizontal="right" vertical="center"/>
    </xf>
    <xf numFmtId="0" fontId="11" fillId="0" borderId="0" xfId="3" applyFont="1" applyAlignment="1">
      <alignment horizontal="center" vertical="center" wrapText="1"/>
    </xf>
    <xf numFmtId="0" fontId="11" fillId="0" borderId="0" xfId="3" applyFont="1" applyAlignment="1">
      <alignment horizontal="center" vertical="center"/>
    </xf>
    <xf numFmtId="0" fontId="9" fillId="0" borderId="7" xfId="3" applyFont="1" applyBorder="1" applyAlignment="1">
      <alignment horizontal="center" vertical="center" wrapText="1"/>
    </xf>
    <xf numFmtId="0" fontId="9" fillId="0" borderId="8" xfId="3" applyFont="1" applyBorder="1" applyAlignment="1">
      <alignment horizontal="center" vertical="center" wrapText="1"/>
    </xf>
    <xf numFmtId="0" fontId="9" fillId="0" borderId="9" xfId="3" applyFont="1" applyBorder="1" applyAlignment="1">
      <alignment horizontal="center" vertical="center" wrapText="1"/>
    </xf>
    <xf numFmtId="0" fontId="9" fillId="0" borderId="15" xfId="3" applyFont="1" applyBorder="1" applyAlignment="1">
      <alignment horizontal="center" vertical="center" wrapText="1"/>
    </xf>
    <xf numFmtId="0" fontId="9" fillId="0" borderId="11" xfId="2" applyFont="1" applyFill="1" applyBorder="1" applyAlignment="1">
      <alignment horizontal="left" vertical="top" wrapText="1"/>
    </xf>
    <xf numFmtId="0" fontId="9" fillId="0" borderId="0" xfId="2" applyFont="1" applyFill="1" applyBorder="1" applyAlignment="1">
      <alignment horizontal="left" vertical="top" wrapText="1"/>
    </xf>
    <xf numFmtId="49" fontId="9" fillId="0" borderId="8" xfId="2" applyNumberFormat="1" applyFont="1" applyFill="1" applyBorder="1" applyAlignment="1">
      <alignment horizontal="center" vertical="center"/>
    </xf>
    <xf numFmtId="0" fontId="9" fillId="0" borderId="8" xfId="2" applyFont="1" applyFill="1" applyBorder="1" applyAlignment="1">
      <alignment horizontal="left" vertical="center"/>
    </xf>
    <xf numFmtId="0" fontId="9" fillId="0" borderId="9" xfId="2" applyFont="1" applyFill="1" applyBorder="1" applyAlignment="1">
      <alignment horizontal="left" vertical="center"/>
    </xf>
    <xf numFmtId="0" fontId="9" fillId="0" borderId="8" xfId="2" applyFont="1" applyFill="1" applyBorder="1" applyAlignment="1">
      <alignment horizontal="center" vertical="center"/>
    </xf>
    <xf numFmtId="0" fontId="9" fillId="0" borderId="11" xfId="2" applyFont="1" applyFill="1" applyBorder="1" applyAlignment="1">
      <alignment horizontal="center" vertical="center"/>
    </xf>
    <xf numFmtId="49" fontId="9" fillId="0" borderId="11" xfId="2" applyNumberFormat="1" applyFont="1" applyFill="1" applyBorder="1" applyAlignment="1">
      <alignment horizontal="center" vertical="center"/>
    </xf>
    <xf numFmtId="0" fontId="9" fillId="0" borderId="118" xfId="2" applyFont="1" applyFill="1" applyBorder="1" applyAlignment="1">
      <alignment horizontal="center" vertical="center" wrapText="1"/>
    </xf>
    <xf numFmtId="0" fontId="9" fillId="0" borderId="11" xfId="2" applyFont="1" applyFill="1" applyBorder="1" applyAlignment="1">
      <alignment horizontal="center" vertical="center" wrapText="1"/>
    </xf>
    <xf numFmtId="0" fontId="9" fillId="0" borderId="11" xfId="2" applyFont="1" applyFill="1" applyBorder="1" applyAlignment="1">
      <alignment horizontal="left" vertical="center"/>
    </xf>
    <xf numFmtId="0" fontId="9" fillId="0" borderId="20" xfId="2" applyFont="1" applyFill="1" applyBorder="1" applyAlignment="1">
      <alignment horizontal="left" vertical="center"/>
    </xf>
    <xf numFmtId="0" fontId="9" fillId="0" borderId="13" xfId="2" applyFont="1" applyFill="1" applyBorder="1" applyAlignment="1">
      <alignment horizontal="center" vertical="distributed" textRotation="255" indent="4"/>
    </xf>
    <xf numFmtId="0" fontId="9" fillId="0" borderId="11" xfId="2" applyFont="1" applyFill="1" applyBorder="1" applyAlignment="1">
      <alignment horizontal="center" vertical="distributed" textRotation="255" indent="4"/>
    </xf>
    <xf numFmtId="0" fontId="9" fillId="0" borderId="12" xfId="2" applyFont="1" applyFill="1" applyBorder="1" applyAlignment="1">
      <alignment horizontal="center" vertical="distributed" textRotation="255" indent="4"/>
    </xf>
    <xf numFmtId="0" fontId="9" fillId="0" borderId="0" xfId="2" applyFont="1" applyFill="1" applyBorder="1" applyAlignment="1">
      <alignment horizontal="center" vertical="distributed" textRotation="255" indent="4"/>
    </xf>
    <xf numFmtId="0" fontId="9" fillId="0" borderId="21" xfId="2" applyFont="1" applyFill="1" applyBorder="1" applyAlignment="1">
      <alignment horizontal="center" vertical="distributed" textRotation="255" indent="4"/>
    </xf>
    <xf numFmtId="0" fontId="9" fillId="0" borderId="16" xfId="2" applyFont="1" applyFill="1" applyBorder="1" applyAlignment="1">
      <alignment horizontal="center" vertical="distributed" textRotation="255" indent="4"/>
    </xf>
    <xf numFmtId="0" fontId="9" fillId="0" borderId="18" xfId="2" applyFont="1" applyFill="1" applyBorder="1" applyAlignment="1">
      <alignment horizontal="center" vertical="distributed" textRotation="255" indent="4"/>
    </xf>
    <xf numFmtId="0" fontId="9" fillId="0" borderId="13" xfId="2" applyFont="1" applyFill="1" applyBorder="1" applyAlignment="1">
      <alignment horizontal="center" vertical="center" wrapText="1"/>
    </xf>
    <xf numFmtId="0" fontId="9" fillId="0" borderId="20" xfId="2" applyFont="1" applyFill="1" applyBorder="1" applyAlignment="1">
      <alignment horizontal="center" vertical="center" wrapText="1"/>
    </xf>
    <xf numFmtId="0" fontId="9" fillId="0" borderId="16" xfId="2" applyFont="1" applyFill="1" applyBorder="1" applyAlignment="1">
      <alignment horizontal="center" vertical="center" wrapText="1"/>
    </xf>
    <xf numFmtId="0" fontId="9" fillId="0" borderId="17" xfId="2" applyFont="1" applyFill="1" applyBorder="1" applyAlignment="1">
      <alignment horizontal="center" vertical="center" wrapText="1"/>
    </xf>
    <xf numFmtId="0" fontId="9" fillId="0" borderId="18" xfId="2" applyFont="1" applyFill="1" applyBorder="1" applyAlignment="1">
      <alignment horizontal="center" vertical="center" wrapText="1"/>
    </xf>
    <xf numFmtId="0" fontId="9" fillId="0" borderId="117" xfId="2" applyFont="1" applyFill="1" applyBorder="1" applyAlignment="1">
      <alignment horizontal="center" vertical="center" wrapText="1"/>
    </xf>
    <xf numFmtId="0" fontId="9" fillId="0" borderId="8"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9" fillId="0" borderId="119" xfId="2" applyFont="1" applyFill="1" applyBorder="1" applyAlignment="1">
      <alignment horizontal="center" vertical="center"/>
    </xf>
    <xf numFmtId="0" fontId="9" fillId="0" borderId="12" xfId="2" applyFont="1" applyFill="1" applyBorder="1" applyAlignment="1">
      <alignment vertical="center" textRotation="255"/>
    </xf>
    <xf numFmtId="0" fontId="9" fillId="0" borderId="21" xfId="2" applyFont="1" applyFill="1" applyBorder="1" applyAlignment="1">
      <alignment vertical="center" textRotation="255"/>
    </xf>
    <xf numFmtId="0" fontId="9" fillId="0" borderId="16" xfId="2" applyFont="1" applyFill="1" applyBorder="1" applyAlignment="1">
      <alignment vertical="center" textRotation="255"/>
    </xf>
    <xf numFmtId="0" fontId="9" fillId="0" borderId="18" xfId="2" applyFont="1" applyFill="1" applyBorder="1" applyAlignment="1">
      <alignment vertical="center" textRotation="255"/>
    </xf>
    <xf numFmtId="0" fontId="9" fillId="0" borderId="120" xfId="2" applyFont="1" applyFill="1" applyBorder="1" applyAlignment="1">
      <alignment horizontal="center" vertical="center"/>
    </xf>
    <xf numFmtId="0" fontId="9" fillId="0" borderId="121" xfId="2" applyFont="1" applyFill="1" applyBorder="1" applyAlignment="1">
      <alignment horizontal="center" vertical="center"/>
    </xf>
    <xf numFmtId="0" fontId="9" fillId="0" borderId="123" xfId="2" applyFont="1" applyFill="1" applyBorder="1" applyAlignment="1">
      <alignment horizontal="center" vertical="center"/>
    </xf>
    <xf numFmtId="0" fontId="9" fillId="0" borderId="124" xfId="2" applyFont="1" applyFill="1" applyBorder="1" applyAlignment="1">
      <alignment horizontal="center" vertical="center"/>
    </xf>
    <xf numFmtId="0" fontId="11" fillId="0" borderId="0" xfId="2" applyFont="1" applyBorder="1" applyAlignment="1">
      <alignment horizontal="center" vertical="center"/>
    </xf>
    <xf numFmtId="0" fontId="9" fillId="0" borderId="7" xfId="2" applyFont="1" applyBorder="1" applyAlignment="1">
      <alignment horizontal="left" vertical="center"/>
    </xf>
    <xf numFmtId="0" fontId="9" fillId="0" borderId="8" xfId="2" applyFont="1" applyBorder="1" applyAlignment="1">
      <alignment horizontal="left" vertical="center"/>
    </xf>
    <xf numFmtId="0" fontId="9" fillId="0" borderId="9" xfId="2" applyFont="1" applyBorder="1" applyAlignment="1">
      <alignment horizontal="left" vertical="center"/>
    </xf>
    <xf numFmtId="0" fontId="9" fillId="0" borderId="7" xfId="2" applyFont="1" applyBorder="1" applyAlignment="1">
      <alignment horizontal="center" vertical="center"/>
    </xf>
    <xf numFmtId="0" fontId="9" fillId="0" borderId="8" xfId="2" applyFont="1" applyBorder="1" applyAlignment="1">
      <alignment horizontal="center" vertical="center"/>
    </xf>
    <xf numFmtId="0" fontId="9" fillId="0" borderId="9" xfId="2" applyFont="1" applyBorder="1" applyAlignment="1">
      <alignment horizontal="center" vertical="center"/>
    </xf>
    <xf numFmtId="0" fontId="9" fillId="0" borderId="15" xfId="2" applyFont="1" applyBorder="1" applyAlignment="1">
      <alignment horizontal="left" vertical="center"/>
    </xf>
    <xf numFmtId="0" fontId="9" fillId="0" borderId="121" xfId="2" applyFont="1" applyFill="1" applyBorder="1" applyAlignment="1">
      <alignment horizontal="left" vertical="center"/>
    </xf>
    <xf numFmtId="0" fontId="9" fillId="0" borderId="122" xfId="2" applyFont="1" applyFill="1" applyBorder="1" applyAlignment="1">
      <alignment horizontal="left" vertical="center"/>
    </xf>
    <xf numFmtId="0" fontId="9" fillId="0" borderId="124" xfId="2" applyFont="1" applyFill="1" applyBorder="1" applyAlignment="1">
      <alignment horizontal="left" vertical="center"/>
    </xf>
    <xf numFmtId="0" fontId="9" fillId="0" borderId="125" xfId="2" applyFont="1" applyFill="1" applyBorder="1" applyAlignment="1">
      <alignment horizontal="left" vertical="center"/>
    </xf>
    <xf numFmtId="0" fontId="9" fillId="0" borderId="123" xfId="2" applyFont="1" applyFill="1" applyBorder="1" applyAlignment="1">
      <alignment horizontal="center" vertical="center" wrapText="1"/>
    </xf>
    <xf numFmtId="0" fontId="9" fillId="0" borderId="124" xfId="2" applyFont="1" applyFill="1" applyBorder="1" applyAlignment="1">
      <alignment horizontal="center" vertical="center" wrapText="1"/>
    </xf>
    <xf numFmtId="0" fontId="9" fillId="0" borderId="126" xfId="2" applyFont="1" applyFill="1" applyBorder="1" applyAlignment="1">
      <alignment horizontal="center" vertical="center" wrapText="1"/>
    </xf>
    <xf numFmtId="0" fontId="9" fillId="0" borderId="127" xfId="2" applyFont="1" applyFill="1" applyBorder="1" applyAlignment="1">
      <alignment horizontal="center" vertical="center" wrapText="1"/>
    </xf>
    <xf numFmtId="0" fontId="9" fillId="0" borderId="124" xfId="2" applyFont="1" applyFill="1" applyBorder="1" applyAlignment="1">
      <alignment horizontal="left" vertical="center" wrapText="1"/>
    </xf>
    <xf numFmtId="0" fontId="9" fillId="0" borderId="125" xfId="2" applyFont="1" applyFill="1" applyBorder="1" applyAlignment="1">
      <alignment horizontal="left" vertical="center" wrapText="1"/>
    </xf>
    <xf numFmtId="0" fontId="9" fillId="0" borderId="127" xfId="2" applyFont="1" applyFill="1" applyBorder="1" applyAlignment="1">
      <alignment horizontal="left" vertical="center" wrapText="1"/>
    </xf>
    <xf numFmtId="0" fontId="9" fillId="0" borderId="128" xfId="2" applyFont="1" applyFill="1" applyBorder="1" applyAlignment="1">
      <alignment horizontal="left" vertical="center" wrapText="1"/>
    </xf>
    <xf numFmtId="0" fontId="9" fillId="0" borderId="0" xfId="3" applyFont="1" applyBorder="1" applyAlignment="1">
      <alignment horizontal="left" vertical="top" wrapText="1"/>
    </xf>
    <xf numFmtId="0" fontId="9" fillId="0" borderId="13" xfId="3" applyFont="1" applyBorder="1" applyAlignment="1">
      <alignment vertical="center" wrapText="1"/>
    </xf>
    <xf numFmtId="0" fontId="9" fillId="0" borderId="12" xfId="3" applyFont="1" applyBorder="1" applyAlignment="1">
      <alignment vertical="center"/>
    </xf>
    <xf numFmtId="0" fontId="9" fillId="0" borderId="16" xfId="3" applyFont="1" applyBorder="1" applyAlignment="1">
      <alignment vertical="center"/>
    </xf>
    <xf numFmtId="0" fontId="9" fillId="5" borderId="7" xfId="3" applyFont="1" applyFill="1" applyBorder="1" applyAlignment="1">
      <alignment horizontal="center" vertical="center"/>
    </xf>
    <xf numFmtId="0" fontId="9" fillId="5" borderId="9" xfId="3" applyFont="1" applyFill="1" applyBorder="1" applyAlignment="1">
      <alignment horizontal="center" vertical="center"/>
    </xf>
    <xf numFmtId="0" fontId="9" fillId="5" borderId="83" xfId="3" applyFont="1" applyFill="1" applyBorder="1" applyAlignment="1">
      <alignment horizontal="center" vertical="center"/>
    </xf>
    <xf numFmtId="0" fontId="9" fillId="5" borderId="84" xfId="3" applyFont="1" applyFill="1" applyBorder="1" applyAlignment="1">
      <alignment horizontal="center" vertical="center"/>
    </xf>
    <xf numFmtId="0" fontId="9" fillId="5" borderId="108" xfId="3" applyFont="1" applyFill="1" applyBorder="1" applyAlignment="1">
      <alignment horizontal="center" vertical="center"/>
    </xf>
    <xf numFmtId="0" fontId="54" fillId="0" borderId="7" xfId="3" applyFont="1" applyBorder="1" applyAlignment="1">
      <alignment horizontal="center" vertical="center" wrapText="1"/>
    </xf>
    <xf numFmtId="0" fontId="54" fillId="0" borderId="8" xfId="3" applyFont="1" applyBorder="1" applyAlignment="1">
      <alignment horizontal="center" vertical="center" wrapText="1"/>
    </xf>
    <xf numFmtId="0" fontId="54" fillId="0" borderId="9" xfId="3" applyFont="1" applyBorder="1" applyAlignment="1">
      <alignment horizontal="center" vertical="center" wrapText="1"/>
    </xf>
    <xf numFmtId="0" fontId="54" fillId="4" borderId="7" xfId="3" applyFont="1" applyFill="1" applyBorder="1" applyAlignment="1">
      <alignment horizontal="center" vertical="center"/>
    </xf>
    <xf numFmtId="0" fontId="54" fillId="4" borderId="9" xfId="3" applyFont="1" applyFill="1" applyBorder="1" applyAlignment="1">
      <alignment horizontal="center" vertical="center"/>
    </xf>
    <xf numFmtId="0" fontId="9" fillId="0" borderId="0" xfId="3" applyFont="1" applyAlignment="1">
      <alignment horizontal="center" vertical="center" wrapText="1" justifyLastLine="1"/>
    </xf>
    <xf numFmtId="0" fontId="9" fillId="0" borderId="0" xfId="3" applyFont="1" applyAlignment="1">
      <alignment horizontal="right" vertical="center"/>
    </xf>
    <xf numFmtId="0" fontId="9" fillId="0" borderId="11" xfId="3" applyFont="1" applyBorder="1" applyAlignment="1">
      <alignment horizontal="center" vertical="center"/>
    </xf>
    <xf numFmtId="0" fontId="9" fillId="0" borderId="20" xfId="3" applyFont="1" applyBorder="1" applyAlignment="1">
      <alignment horizontal="center" vertical="center"/>
    </xf>
    <xf numFmtId="0" fontId="34" fillId="0" borderId="189" xfId="2" applyFont="1" applyBorder="1" applyAlignment="1">
      <alignment horizontal="center" vertical="center"/>
    </xf>
    <xf numFmtId="0" fontId="34" fillId="0" borderId="257" xfId="2" applyFont="1" applyBorder="1" applyAlignment="1">
      <alignment horizontal="center" vertical="center"/>
    </xf>
    <xf numFmtId="0" fontId="71" fillId="0" borderId="136" xfId="2" applyFont="1" applyFill="1" applyBorder="1" applyAlignment="1">
      <alignment horizontal="center" vertical="center"/>
    </xf>
    <xf numFmtId="0" fontId="71" fillId="0" borderId="137" xfId="2" applyFont="1" applyFill="1" applyBorder="1" applyAlignment="1">
      <alignment horizontal="center" vertical="center"/>
    </xf>
    <xf numFmtId="0" fontId="71" fillId="0" borderId="138" xfId="2" applyFont="1" applyFill="1" applyBorder="1" applyAlignment="1">
      <alignment horizontal="center" vertical="center"/>
    </xf>
    <xf numFmtId="0" fontId="34" fillId="0" borderId="15" xfId="2" applyFont="1" applyBorder="1" applyAlignment="1">
      <alignment horizontal="center" vertical="center" shrinkToFit="1"/>
    </xf>
    <xf numFmtId="0" fontId="34" fillId="0" borderId="77" xfId="2" applyFont="1" applyBorder="1" applyAlignment="1">
      <alignment horizontal="center" vertical="center" shrinkToFit="1"/>
    </xf>
    <xf numFmtId="0" fontId="71" fillId="4" borderId="78" xfId="2" applyFont="1" applyFill="1" applyBorder="1" applyAlignment="1">
      <alignment horizontal="center" vertical="center" shrinkToFit="1"/>
    </xf>
    <xf numFmtId="0" fontId="71" fillId="4" borderId="79" xfId="2" applyFont="1" applyFill="1" applyBorder="1" applyAlignment="1">
      <alignment horizontal="center" vertical="center" shrinkToFit="1"/>
    </xf>
    <xf numFmtId="0" fontId="71" fillId="4" borderId="85" xfId="2" applyFont="1" applyFill="1" applyBorder="1" applyAlignment="1">
      <alignment horizontal="center" vertical="center"/>
    </xf>
    <xf numFmtId="0" fontId="71" fillId="4" borderId="86" xfId="2" applyFont="1" applyFill="1" applyBorder="1" applyAlignment="1">
      <alignment horizontal="center" vertical="center"/>
    </xf>
    <xf numFmtId="0" fontId="71" fillId="4" borderId="87" xfId="2" applyFont="1" applyFill="1" applyBorder="1" applyAlignment="1">
      <alignment horizontal="center" vertical="center"/>
    </xf>
    <xf numFmtId="0" fontId="71" fillId="0" borderId="89" xfId="2" applyFont="1" applyBorder="1" applyAlignment="1">
      <alignment horizontal="center" vertical="center"/>
    </xf>
    <xf numFmtId="0" fontId="71" fillId="0" borderId="10" xfId="2" applyFont="1" applyBorder="1" applyAlignment="1">
      <alignment horizontal="center" vertical="center"/>
    </xf>
    <xf numFmtId="196" fontId="71" fillId="0" borderId="10" xfId="2" applyNumberFormat="1" applyFont="1" applyBorder="1" applyAlignment="1">
      <alignment horizontal="center" vertical="center"/>
    </xf>
    <xf numFmtId="196" fontId="71" fillId="0" borderId="13" xfId="2" applyNumberFormat="1" applyFont="1" applyBorder="1" applyAlignment="1">
      <alignment horizontal="center" vertical="center"/>
    </xf>
    <xf numFmtId="0" fontId="34" fillId="0" borderId="10" xfId="2" applyFont="1" applyBorder="1" applyAlignment="1">
      <alignment horizontal="center" vertical="center" shrinkToFit="1"/>
    </xf>
    <xf numFmtId="0" fontId="34" fillId="0" borderId="150" xfId="2" applyFont="1" applyBorder="1" applyAlignment="1">
      <alignment horizontal="center" vertical="center" shrinkToFit="1"/>
    </xf>
    <xf numFmtId="0" fontId="71" fillId="4" borderId="76" xfId="2" applyFont="1" applyFill="1" applyBorder="1" applyAlignment="1">
      <alignment horizontal="center" vertical="center" shrinkToFit="1"/>
    </xf>
    <xf numFmtId="0" fontId="71" fillId="4" borderId="15" xfId="2" applyFont="1" applyFill="1" applyBorder="1" applyAlignment="1">
      <alignment horizontal="center" vertical="center" shrinkToFit="1"/>
    </xf>
    <xf numFmtId="0" fontId="71" fillId="4" borderId="7" xfId="2" applyFont="1" applyFill="1" applyBorder="1" applyAlignment="1">
      <alignment horizontal="center" vertical="center"/>
    </xf>
    <xf numFmtId="0" fontId="71" fillId="4" borderId="8" xfId="2" applyFont="1" applyFill="1" applyBorder="1" applyAlignment="1">
      <alignment horizontal="center" vertical="center"/>
    </xf>
    <xf numFmtId="0" fontId="71" fillId="4" borderId="105" xfId="2" applyFont="1" applyFill="1" applyBorder="1" applyAlignment="1">
      <alignment horizontal="center" vertical="center"/>
    </xf>
    <xf numFmtId="0" fontId="71" fillId="0" borderId="76" xfId="2" applyFont="1" applyBorder="1" applyAlignment="1">
      <alignment horizontal="center" vertical="center"/>
    </xf>
    <xf numFmtId="0" fontId="71" fillId="0" borderId="15" xfId="2" applyFont="1" applyBorder="1" applyAlignment="1">
      <alignment horizontal="center" vertical="center"/>
    </xf>
    <xf numFmtId="196" fontId="71" fillId="0" borderId="15" xfId="2" applyNumberFormat="1" applyFont="1" applyBorder="1" applyAlignment="1">
      <alignment horizontal="center" vertical="center"/>
    </xf>
    <xf numFmtId="196" fontId="71" fillId="0" borderId="7" xfId="2" applyNumberFormat="1" applyFont="1" applyBorder="1" applyAlignment="1">
      <alignment horizontal="center" vertical="center"/>
    </xf>
    <xf numFmtId="0" fontId="71" fillId="4" borderId="15" xfId="2" applyFont="1" applyFill="1" applyBorder="1" applyAlignment="1">
      <alignment horizontal="center" vertical="center"/>
    </xf>
    <xf numFmtId="0" fontId="71" fillId="4" borderId="77" xfId="2" applyFont="1" applyFill="1" applyBorder="1" applyAlignment="1">
      <alignment horizontal="center" vertical="center"/>
    </xf>
    <xf numFmtId="0" fontId="34" fillId="0" borderId="19" xfId="2" applyFont="1" applyBorder="1" applyAlignment="1">
      <alignment horizontal="center" vertical="center" shrinkToFit="1"/>
    </xf>
    <xf numFmtId="0" fontId="34" fillId="0" borderId="143" xfId="2" applyFont="1" applyBorder="1" applyAlignment="1">
      <alignment horizontal="center" vertical="center" shrinkToFit="1"/>
    </xf>
    <xf numFmtId="0" fontId="48" fillId="0" borderId="5" xfId="2" applyFont="1" applyBorder="1" applyAlignment="1">
      <alignment horizontal="center" vertical="center" textRotation="255"/>
    </xf>
    <xf numFmtId="0" fontId="48" fillId="0" borderId="4" xfId="2" applyFont="1" applyBorder="1" applyAlignment="1">
      <alignment horizontal="center" vertical="center" textRotation="255"/>
    </xf>
    <xf numFmtId="0" fontId="71" fillId="4" borderId="81" xfId="2" applyFont="1" applyFill="1" applyBorder="1" applyAlignment="1">
      <alignment horizontal="center" vertical="center" shrinkToFit="1"/>
    </xf>
    <xf numFmtId="0" fontId="71" fillId="4" borderId="103" xfId="2" applyFont="1" applyFill="1" applyBorder="1" applyAlignment="1">
      <alignment horizontal="center" vertical="center" shrinkToFit="1"/>
    </xf>
    <xf numFmtId="0" fontId="71" fillId="4" borderId="103" xfId="2" applyFont="1" applyFill="1" applyBorder="1" applyAlignment="1">
      <alignment horizontal="center" vertical="center"/>
    </xf>
    <xf numFmtId="0" fontId="71" fillId="4" borderId="129" xfId="2" applyFont="1" applyFill="1" applyBorder="1" applyAlignment="1">
      <alignment horizontal="center" vertical="center"/>
    </xf>
    <xf numFmtId="0" fontId="71" fillId="0" borderId="93" xfId="2" applyFont="1" applyBorder="1" applyAlignment="1">
      <alignment horizontal="center" vertical="center"/>
    </xf>
    <xf numFmtId="0" fontId="71" fillId="0" borderId="19" xfId="2" applyFont="1" applyBorder="1" applyAlignment="1">
      <alignment horizontal="center" vertical="center"/>
    </xf>
    <xf numFmtId="196" fontId="71" fillId="0" borderId="19" xfId="2" applyNumberFormat="1" applyFont="1" applyBorder="1" applyAlignment="1">
      <alignment horizontal="center" vertical="center"/>
    </xf>
    <xf numFmtId="196" fontId="71" fillId="0" borderId="16" xfId="2" applyNumberFormat="1" applyFont="1" applyBorder="1" applyAlignment="1">
      <alignment horizontal="center" vertical="center"/>
    </xf>
    <xf numFmtId="189" fontId="34" fillId="0" borderId="19" xfId="2" applyNumberFormat="1" applyFont="1" applyBorder="1" applyAlignment="1">
      <alignment horizontal="center" vertical="center" shrinkToFit="1"/>
    </xf>
    <xf numFmtId="189" fontId="34" fillId="0" borderId="15" xfId="2" applyNumberFormat="1" applyFont="1" applyBorder="1" applyAlignment="1">
      <alignment horizontal="center" vertical="center" shrinkToFit="1"/>
    </xf>
    <xf numFmtId="189" fontId="34" fillId="0" borderId="10" xfId="2" applyNumberFormat="1" applyFont="1" applyBorder="1" applyAlignment="1">
      <alignment horizontal="center" vertical="center" shrinkToFit="1"/>
    </xf>
    <xf numFmtId="0" fontId="34" fillId="0" borderId="136" xfId="2" applyFont="1" applyBorder="1" applyAlignment="1">
      <alignment horizontal="center" vertical="center"/>
    </xf>
    <xf numFmtId="0" fontId="34" fillId="0" borderId="137" xfId="2" applyFont="1" applyBorder="1" applyAlignment="1">
      <alignment horizontal="center" vertical="center"/>
    </xf>
    <xf numFmtId="0" fontId="34" fillId="0" borderId="138" xfId="2" applyFont="1" applyBorder="1" applyAlignment="1">
      <alignment horizontal="center" vertical="center"/>
    </xf>
    <xf numFmtId="0" fontId="71" fillId="0" borderId="140" xfId="2" applyFont="1" applyBorder="1" applyAlignment="1">
      <alignment horizontal="center" vertical="center"/>
    </xf>
    <xf numFmtId="0" fontId="71" fillId="0" borderId="99" xfId="2" applyFont="1" applyBorder="1" applyAlignment="1">
      <alignment horizontal="center" vertical="center"/>
    </xf>
    <xf numFmtId="196" fontId="71" fillId="0" borderId="99" xfId="2" applyNumberFormat="1" applyFont="1" applyBorder="1" applyAlignment="1">
      <alignment horizontal="center" vertical="center" shrinkToFit="1"/>
    </xf>
    <xf numFmtId="196" fontId="71" fillId="0" borderId="100" xfId="2" applyNumberFormat="1" applyFont="1" applyBorder="1" applyAlignment="1">
      <alignment horizontal="center" vertical="center" shrinkToFit="1"/>
    </xf>
    <xf numFmtId="189" fontId="34" fillId="0" borderId="100" xfId="2" applyNumberFormat="1" applyFont="1" applyBorder="1" applyAlignment="1">
      <alignment horizontal="center" vertical="center"/>
    </xf>
    <xf numFmtId="189" fontId="34" fillId="0" borderId="70" xfId="2" applyNumberFormat="1" applyFont="1" applyBorder="1" applyAlignment="1">
      <alignment horizontal="center" vertical="center"/>
    </xf>
    <xf numFmtId="189" fontId="34" fillId="0" borderId="98" xfId="2" applyNumberFormat="1" applyFont="1" applyBorder="1" applyAlignment="1">
      <alignment horizontal="center" vertical="center"/>
    </xf>
    <xf numFmtId="0" fontId="71" fillId="4" borderId="136" xfId="2" applyFont="1" applyFill="1" applyBorder="1" applyAlignment="1">
      <alignment horizontal="center" vertical="center"/>
    </xf>
    <xf numFmtId="0" fontId="71" fillId="4" borderId="137" xfId="2" applyFont="1" applyFill="1" applyBorder="1" applyAlignment="1">
      <alignment horizontal="center" vertical="center"/>
    </xf>
    <xf numFmtId="0" fontId="71" fillId="4" borderId="138" xfId="2" applyFont="1" applyFill="1" applyBorder="1" applyAlignment="1">
      <alignment horizontal="center" vertical="center"/>
    </xf>
    <xf numFmtId="0" fontId="34" fillId="0" borderId="4" xfId="2" applyFont="1" applyBorder="1" applyAlignment="1">
      <alignment horizontal="center" vertical="center"/>
    </xf>
    <xf numFmtId="0" fontId="34" fillId="0" borderId="135" xfId="2" applyFont="1" applyBorder="1" applyAlignment="1">
      <alignment horizontal="center" vertical="center"/>
    </xf>
    <xf numFmtId="0" fontId="34" fillId="0" borderId="70" xfId="2" applyFont="1" applyBorder="1" applyAlignment="1">
      <alignment horizontal="center" vertical="center"/>
    </xf>
    <xf numFmtId="0" fontId="34" fillId="0" borderId="98" xfId="2" applyFont="1" applyBorder="1" applyAlignment="1">
      <alignment horizontal="center" vertical="center"/>
    </xf>
    <xf numFmtId="0" fontId="34" fillId="0" borderId="21" xfId="2" applyFont="1" applyBorder="1" applyAlignment="1">
      <alignment horizontal="center" vertical="center"/>
    </xf>
    <xf numFmtId="0" fontId="34" fillId="0" borderId="100" xfId="2" applyFont="1" applyBorder="1" applyAlignment="1">
      <alignment horizontal="center" vertical="center" wrapText="1"/>
    </xf>
    <xf numFmtId="0" fontId="34" fillId="0" borderId="70" xfId="2" applyFont="1" applyBorder="1" applyAlignment="1">
      <alignment horizontal="center" vertical="center" wrapText="1"/>
    </xf>
    <xf numFmtId="0" fontId="34" fillId="0" borderId="98" xfId="2" applyFont="1" applyBorder="1" applyAlignment="1">
      <alignment horizontal="center" vertical="center" wrapText="1"/>
    </xf>
    <xf numFmtId="0" fontId="34" fillId="0" borderId="12" xfId="2" applyFont="1" applyBorder="1" applyAlignment="1">
      <alignment horizontal="center" vertical="center" wrapText="1"/>
    </xf>
    <xf numFmtId="0" fontId="34" fillId="0" borderId="0" xfId="2" applyFont="1" applyAlignment="1">
      <alignment horizontal="center" vertical="center" wrapText="1"/>
    </xf>
    <xf numFmtId="0" fontId="34" fillId="0" borderId="21" xfId="2" applyFont="1" applyBorder="1" applyAlignment="1">
      <alignment horizontal="center" vertical="center" wrapText="1"/>
    </xf>
    <xf numFmtId="0" fontId="34" fillId="0" borderId="100" xfId="2" applyFont="1" applyBorder="1" applyAlignment="1">
      <alignment horizontal="center" vertical="center"/>
    </xf>
    <xf numFmtId="0" fontId="34" fillId="0" borderId="88" xfId="2" applyFont="1" applyBorder="1" applyAlignment="1">
      <alignment horizontal="center" vertical="center"/>
    </xf>
    <xf numFmtId="0" fontId="34" fillId="0" borderId="12" xfId="2" applyFont="1" applyBorder="1" applyAlignment="1">
      <alignment horizontal="center" vertical="center"/>
    </xf>
    <xf numFmtId="0" fontId="34" fillId="0" borderId="92" xfId="2" applyFont="1" applyBorder="1" applyAlignment="1">
      <alignment horizontal="center" vertical="center"/>
    </xf>
    <xf numFmtId="0" fontId="34" fillId="0" borderId="81" xfId="2" applyFont="1" applyBorder="1" applyAlignment="1">
      <alignment horizontal="center" vertical="center"/>
    </xf>
    <xf numFmtId="0" fontId="34" fillId="0" borderId="103" xfId="2" applyFont="1" applyBorder="1" applyAlignment="1">
      <alignment horizontal="center" vertical="center"/>
    </xf>
    <xf numFmtId="0" fontId="34" fillId="0" borderId="129" xfId="2" applyFont="1" applyBorder="1" applyAlignment="1">
      <alignment horizontal="center" vertical="center"/>
    </xf>
    <xf numFmtId="0" fontId="34" fillId="0" borderId="81" xfId="2" applyFont="1" applyBorder="1" applyAlignment="1">
      <alignment horizontal="center" vertical="center" wrapText="1"/>
    </xf>
    <xf numFmtId="0" fontId="34" fillId="0" borderId="103" xfId="2" applyFont="1" applyBorder="1" applyAlignment="1">
      <alignment horizontal="center" vertical="center" wrapText="1"/>
    </xf>
    <xf numFmtId="0" fontId="34" fillId="0" borderId="78" xfId="2" applyFont="1" applyBorder="1" applyAlignment="1">
      <alignment horizontal="center" vertical="center" wrapText="1"/>
    </xf>
    <xf numFmtId="0" fontId="34" fillId="0" borderId="79" xfId="2" applyFont="1" applyBorder="1" applyAlignment="1">
      <alignment horizontal="center" vertical="center" wrapText="1"/>
    </xf>
    <xf numFmtId="0" fontId="34" fillId="0" borderId="79" xfId="2" applyFont="1" applyBorder="1" applyAlignment="1">
      <alignment horizontal="center" vertical="center"/>
    </xf>
    <xf numFmtId="0" fontId="34" fillId="0" borderId="80" xfId="2" applyFont="1" applyBorder="1" applyAlignment="1">
      <alignment horizontal="center" vertical="center"/>
    </xf>
    <xf numFmtId="0" fontId="71" fillId="0" borderId="164" xfId="2" applyFont="1" applyBorder="1" applyAlignment="1">
      <alignment horizontal="center" vertical="center"/>
    </xf>
    <xf numFmtId="0" fontId="71" fillId="0" borderId="146" xfId="2" applyFont="1" applyBorder="1" applyAlignment="1">
      <alignment horizontal="center" vertical="center"/>
    </xf>
    <xf numFmtId="196" fontId="71" fillId="0" borderId="146" xfId="2" applyNumberFormat="1" applyFont="1" applyBorder="1" applyAlignment="1">
      <alignment horizontal="center" vertical="center" shrinkToFit="1"/>
    </xf>
    <xf numFmtId="196" fontId="71" fillId="0" borderId="254" xfId="2" applyNumberFormat="1" applyFont="1" applyBorder="1" applyAlignment="1">
      <alignment horizontal="center" vertical="center"/>
    </xf>
    <xf numFmtId="196" fontId="71" fillId="0" borderId="255" xfId="2" applyNumberFormat="1" applyFont="1" applyBorder="1" applyAlignment="1">
      <alignment horizontal="center" vertical="center"/>
    </xf>
    <xf numFmtId="196" fontId="71" fillId="0" borderId="256" xfId="2" applyNumberFormat="1" applyFont="1" applyBorder="1" applyAlignment="1">
      <alignment horizontal="center" vertical="center"/>
    </xf>
    <xf numFmtId="176" fontId="34" fillId="0" borderId="254" xfId="2" applyNumberFormat="1" applyFont="1" applyBorder="1" applyAlignment="1">
      <alignment horizontal="center" vertical="center"/>
    </xf>
    <xf numFmtId="176" fontId="34" fillId="0" borderId="255" xfId="2" applyNumberFormat="1" applyFont="1" applyBorder="1" applyAlignment="1">
      <alignment horizontal="center" vertical="center"/>
    </xf>
    <xf numFmtId="0" fontId="34" fillId="0" borderId="252" xfId="2" applyFont="1" applyBorder="1" applyAlignment="1">
      <alignment horizontal="center" vertical="center"/>
    </xf>
    <xf numFmtId="0" fontId="34" fillId="0" borderId="253" xfId="2" applyFont="1" applyBorder="1" applyAlignment="1">
      <alignment horizontal="center" vertical="center"/>
    </xf>
    <xf numFmtId="194" fontId="71" fillId="0" borderId="146" xfId="2" applyNumberFormat="1" applyFont="1" applyBorder="1" applyAlignment="1">
      <alignment horizontal="center" vertical="center"/>
    </xf>
    <xf numFmtId="189" fontId="34" fillId="0" borderId="146" xfId="2" applyNumberFormat="1" applyFont="1" applyBorder="1" applyAlignment="1">
      <alignment horizontal="center" vertical="center"/>
    </xf>
    <xf numFmtId="0" fontId="34" fillId="0" borderId="146" xfId="2" applyFont="1" applyBorder="1" applyAlignment="1">
      <alignment horizontal="center" vertical="center"/>
    </xf>
    <xf numFmtId="0" fontId="34" fillId="4" borderId="107" xfId="2" applyFont="1" applyFill="1" applyBorder="1" applyAlignment="1">
      <alignment horizontal="center" vertical="center" shrinkToFit="1"/>
    </xf>
    <xf numFmtId="0" fontId="34" fillId="4" borderId="79" xfId="2" applyFont="1" applyFill="1" applyBorder="1" applyAlignment="1">
      <alignment horizontal="center" vertical="center" shrinkToFit="1"/>
    </xf>
    <xf numFmtId="0" fontId="71" fillId="0" borderId="20" xfId="2" applyFont="1" applyBorder="1" applyAlignment="1">
      <alignment horizontal="center" vertical="center"/>
    </xf>
    <xf numFmtId="0" fontId="48" fillId="0" borderId="1" xfId="2" applyFont="1" applyBorder="1" applyAlignment="1">
      <alignment horizontal="center" vertical="center" textRotation="255"/>
    </xf>
    <xf numFmtId="0" fontId="48" fillId="0" borderId="2" xfId="2" applyFont="1" applyBorder="1" applyAlignment="1">
      <alignment horizontal="center" vertical="center" textRotation="255"/>
    </xf>
    <xf numFmtId="0" fontId="48" fillId="0" borderId="3" xfId="2" applyFont="1" applyBorder="1" applyAlignment="1">
      <alignment horizontal="center" vertical="center" textRotation="255"/>
    </xf>
    <xf numFmtId="0" fontId="71" fillId="4" borderId="9" xfId="2" applyFont="1" applyFill="1" applyBorder="1" applyAlignment="1">
      <alignment horizontal="center" vertical="center" shrinkToFit="1"/>
    </xf>
    <xf numFmtId="0" fontId="71" fillId="0" borderId="9" xfId="2" applyFont="1" applyBorder="1" applyAlignment="1">
      <alignment horizontal="center" vertical="center"/>
    </xf>
    <xf numFmtId="0" fontId="34" fillId="0" borderId="16" xfId="2" applyFont="1" applyBorder="1" applyAlignment="1">
      <alignment horizontal="center" vertical="center" shrinkToFit="1"/>
    </xf>
    <xf numFmtId="0" fontId="34" fillId="0" borderId="152" xfId="2" applyFont="1" applyBorder="1" applyAlignment="1">
      <alignment horizontal="center" vertical="center" shrinkToFit="1"/>
    </xf>
    <xf numFmtId="0" fontId="34" fillId="0" borderId="134" xfId="2" applyFont="1" applyBorder="1" applyAlignment="1">
      <alignment horizontal="center" vertical="center" shrinkToFit="1"/>
    </xf>
    <xf numFmtId="0" fontId="34" fillId="0" borderId="85" xfId="2" applyFont="1" applyBorder="1" applyAlignment="1">
      <alignment horizontal="center" vertical="center" shrinkToFit="1"/>
    </xf>
    <xf numFmtId="0" fontId="34" fillId="0" borderId="86" xfId="2" applyFont="1" applyBorder="1" applyAlignment="1">
      <alignment horizontal="center" vertical="center" shrinkToFit="1"/>
    </xf>
    <xf numFmtId="0" fontId="34" fillId="0" borderId="87" xfId="2" applyFont="1" applyBorder="1" applyAlignment="1">
      <alignment horizontal="center" vertical="center" shrinkToFit="1"/>
    </xf>
    <xf numFmtId="0" fontId="71" fillId="4" borderId="102" xfId="2" applyFont="1" applyFill="1" applyBorder="1" applyAlignment="1">
      <alignment horizontal="center" vertical="center" shrinkToFit="1"/>
    </xf>
    <xf numFmtId="0" fontId="71" fillId="4" borderId="82" xfId="2" applyFont="1" applyFill="1" applyBorder="1" applyAlignment="1">
      <alignment horizontal="center" vertical="center"/>
    </xf>
    <xf numFmtId="0" fontId="71" fillId="4" borderId="83" xfId="2" applyFont="1" applyFill="1" applyBorder="1" applyAlignment="1">
      <alignment horizontal="center" vertical="center"/>
    </xf>
    <xf numFmtId="0" fontId="71" fillId="4" borderId="84" xfId="2" applyFont="1" applyFill="1" applyBorder="1" applyAlignment="1">
      <alignment horizontal="center" vertical="center"/>
    </xf>
    <xf numFmtId="0" fontId="71" fillId="0" borderId="144" xfId="2" applyFont="1" applyBorder="1" applyAlignment="1">
      <alignment horizontal="center" vertical="center"/>
    </xf>
    <xf numFmtId="194" fontId="71" fillId="0" borderId="12" xfId="2" applyNumberFormat="1" applyFont="1" applyBorder="1" applyAlignment="1">
      <alignment horizontal="center" vertical="center" shrinkToFit="1"/>
    </xf>
    <xf numFmtId="194" fontId="71" fillId="0" borderId="0" xfId="2" applyNumberFormat="1" applyFont="1" applyAlignment="1">
      <alignment horizontal="center" vertical="center" shrinkToFit="1"/>
    </xf>
    <xf numFmtId="194" fontId="71" fillId="0" borderId="21" xfId="2" applyNumberFormat="1" applyFont="1" applyBorder="1" applyAlignment="1">
      <alignment horizontal="center" vertical="center" shrinkToFit="1"/>
    </xf>
    <xf numFmtId="176" fontId="34" fillId="0" borderId="12" xfId="2" applyNumberFormat="1" applyFont="1" applyBorder="1" applyAlignment="1">
      <alignment horizontal="center" vertical="center" shrinkToFit="1"/>
    </xf>
    <xf numFmtId="176" fontId="34" fillId="0" borderId="0" xfId="2" applyNumberFormat="1" applyFont="1" applyAlignment="1">
      <alignment horizontal="center" vertical="center" shrinkToFit="1"/>
    </xf>
    <xf numFmtId="176" fontId="34" fillId="0" borderId="21" xfId="2" applyNumberFormat="1" applyFont="1" applyBorder="1" applyAlignment="1">
      <alignment horizontal="center" vertical="center" shrinkToFit="1"/>
    </xf>
    <xf numFmtId="0" fontId="71" fillId="4" borderId="89" xfId="2" applyFont="1" applyFill="1" applyBorder="1" applyAlignment="1">
      <alignment horizontal="center" vertical="center" shrinkToFit="1"/>
    </xf>
    <xf numFmtId="0" fontId="71" fillId="4" borderId="10" xfId="2" applyFont="1" applyFill="1" applyBorder="1" applyAlignment="1">
      <alignment horizontal="center" vertical="center" shrinkToFit="1"/>
    </xf>
    <xf numFmtId="0" fontId="71" fillId="4" borderId="13" xfId="2" applyFont="1" applyFill="1" applyBorder="1" applyAlignment="1">
      <alignment horizontal="center" vertical="center"/>
    </xf>
    <xf numFmtId="0" fontId="71" fillId="4" borderId="11" xfId="2" applyFont="1" applyFill="1" applyBorder="1" applyAlignment="1">
      <alignment horizontal="center" vertical="center"/>
    </xf>
    <xf numFmtId="0" fontId="71" fillId="4" borderId="90" xfId="2" applyFont="1" applyFill="1" applyBorder="1" applyAlignment="1">
      <alignment horizontal="center" vertical="center"/>
    </xf>
    <xf numFmtId="0" fontId="71" fillId="0" borderId="107" xfId="2" applyFont="1" applyBorder="1" applyAlignment="1">
      <alignment horizontal="center" vertical="center"/>
    </xf>
    <xf numFmtId="0" fontId="71" fillId="0" borderId="79" xfId="2" applyFont="1" applyBorder="1" applyAlignment="1">
      <alignment horizontal="center" vertical="center"/>
    </xf>
    <xf numFmtId="196" fontId="71" fillId="0" borderId="79" xfId="2" applyNumberFormat="1" applyFont="1" applyBorder="1" applyAlignment="1">
      <alignment horizontal="center" vertical="center"/>
    </xf>
    <xf numFmtId="0" fontId="34" fillId="0" borderId="7" xfId="2" applyFont="1" applyBorder="1" applyAlignment="1">
      <alignment horizontal="center" vertical="center" shrinkToFit="1"/>
    </xf>
    <xf numFmtId="0" fontId="34" fillId="0" borderId="8" xfId="2" applyFont="1" applyBorder="1" applyAlignment="1">
      <alignment horizontal="center" vertical="center" shrinkToFit="1"/>
    </xf>
    <xf numFmtId="0" fontId="34" fillId="0" borderId="105" xfId="2" applyFont="1" applyBorder="1" applyAlignment="1">
      <alignment horizontal="center" vertical="center" shrinkToFit="1"/>
    </xf>
    <xf numFmtId="0" fontId="34" fillId="0" borderId="13" xfId="2" applyFont="1" applyBorder="1" applyAlignment="1">
      <alignment horizontal="center" vertical="center" shrinkToFit="1"/>
    </xf>
    <xf numFmtId="0" fontId="34" fillId="0" borderId="11" xfId="2" applyFont="1" applyBorder="1" applyAlignment="1">
      <alignment horizontal="center" vertical="center" shrinkToFit="1"/>
    </xf>
    <xf numFmtId="0" fontId="34" fillId="0" borderId="90" xfId="2" applyFont="1" applyBorder="1" applyAlignment="1">
      <alignment horizontal="center" vertical="center" shrinkToFit="1"/>
    </xf>
    <xf numFmtId="49" fontId="118" fillId="0" borderId="0" xfId="8" applyNumberFormat="1" applyFont="1" applyAlignment="1">
      <alignment horizontal="center" vertical="center"/>
    </xf>
    <xf numFmtId="0" fontId="71" fillId="0" borderId="102" xfId="2" applyFont="1" applyBorder="1" applyAlignment="1">
      <alignment horizontal="center" vertical="center"/>
    </xf>
    <xf numFmtId="0" fontId="71" fillId="0" borderId="103" xfId="2" applyFont="1" applyBorder="1" applyAlignment="1">
      <alignment horizontal="center" vertical="center"/>
    </xf>
    <xf numFmtId="196" fontId="71" fillId="0" borderId="103" xfId="2" applyNumberFormat="1" applyFont="1" applyBorder="1" applyAlignment="1">
      <alignment horizontal="center" vertical="center"/>
    </xf>
    <xf numFmtId="194" fontId="71" fillId="0" borderId="100" xfId="2" applyNumberFormat="1" applyFont="1" applyBorder="1" applyAlignment="1">
      <alignment horizontal="center" vertical="center" shrinkToFit="1"/>
    </xf>
    <xf numFmtId="194" fontId="71" fillId="0" borderId="70" xfId="2" applyNumberFormat="1" applyFont="1" applyBorder="1" applyAlignment="1">
      <alignment horizontal="center" vertical="center" shrinkToFit="1"/>
    </xf>
    <xf numFmtId="194" fontId="71" fillId="0" borderId="98" xfId="2" applyNumberFormat="1" applyFont="1" applyBorder="1" applyAlignment="1">
      <alignment horizontal="center" vertical="center" shrinkToFit="1"/>
    </xf>
    <xf numFmtId="194" fontId="71" fillId="0" borderId="94" xfId="2" applyNumberFormat="1" applyFont="1" applyBorder="1" applyAlignment="1">
      <alignment horizontal="center" vertical="center" shrinkToFit="1"/>
    </xf>
    <xf numFmtId="194" fontId="71" fillId="0" borderId="95" xfId="2" applyNumberFormat="1" applyFont="1" applyBorder="1" applyAlignment="1">
      <alignment horizontal="center" vertical="center" shrinkToFit="1"/>
    </xf>
    <xf numFmtId="194" fontId="71" fillId="0" borderId="96" xfId="2" applyNumberFormat="1" applyFont="1" applyBorder="1" applyAlignment="1">
      <alignment horizontal="center" vertical="center" shrinkToFit="1"/>
    </xf>
    <xf numFmtId="189" fontId="34" fillId="0" borderId="100" xfId="2" applyNumberFormat="1" applyFont="1" applyBorder="1" applyAlignment="1">
      <alignment horizontal="center" vertical="center" shrinkToFit="1"/>
    </xf>
    <xf numFmtId="189" fontId="34" fillId="0" borderId="70" xfId="2" applyNumberFormat="1" applyFont="1" applyBorder="1" applyAlignment="1">
      <alignment horizontal="center" vertical="center" shrinkToFit="1"/>
    </xf>
    <xf numFmtId="189" fontId="34" fillId="0" borderId="98" xfId="2" applyNumberFormat="1" applyFont="1" applyBorder="1" applyAlignment="1">
      <alignment horizontal="center" vertical="center" shrinkToFit="1"/>
    </xf>
    <xf numFmtId="189" fontId="34" fillId="0" borderId="12" xfId="2" applyNumberFormat="1" applyFont="1" applyBorder="1" applyAlignment="1">
      <alignment horizontal="center" vertical="center" shrinkToFit="1"/>
    </xf>
    <xf numFmtId="189" fontId="34" fillId="0" borderId="0" xfId="2" applyNumberFormat="1" applyFont="1" applyAlignment="1">
      <alignment horizontal="center" vertical="center" shrinkToFit="1"/>
    </xf>
    <xf numFmtId="189" fontId="34" fillId="0" borderId="21" xfId="2" applyNumberFormat="1" applyFont="1" applyBorder="1" applyAlignment="1">
      <alignment horizontal="center" vertical="center" shrinkToFit="1"/>
    </xf>
    <xf numFmtId="189" fontId="34" fillId="0" borderId="94" xfId="2" applyNumberFormat="1" applyFont="1" applyBorder="1" applyAlignment="1">
      <alignment horizontal="center" vertical="center" shrinkToFit="1"/>
    </xf>
    <xf numFmtId="189" fontId="34" fillId="0" borderId="95" xfId="2" applyNumberFormat="1" applyFont="1" applyBorder="1" applyAlignment="1">
      <alignment horizontal="center" vertical="center" shrinkToFit="1"/>
    </xf>
    <xf numFmtId="189" fontId="34" fillId="0" borderId="96" xfId="2" applyNumberFormat="1" applyFont="1" applyBorder="1" applyAlignment="1">
      <alignment horizontal="center" vertical="center" shrinkToFit="1"/>
    </xf>
    <xf numFmtId="0" fontId="34" fillId="0" borderId="82" xfId="2" applyFont="1" applyBorder="1" applyAlignment="1">
      <alignment horizontal="center" vertical="center" shrinkToFit="1"/>
    </xf>
    <xf numFmtId="0" fontId="34" fillId="0" borderId="83" xfId="2" applyFont="1" applyBorder="1" applyAlignment="1">
      <alignment horizontal="center" vertical="center" shrinkToFit="1"/>
    </xf>
    <xf numFmtId="0" fontId="34" fillId="0" borderId="84" xfId="2" applyFont="1" applyBorder="1" applyAlignment="1">
      <alignment horizontal="center" vertical="center" shrinkToFit="1"/>
    </xf>
    <xf numFmtId="0" fontId="71" fillId="4" borderId="11" xfId="2" applyFont="1" applyFill="1" applyBorder="1" applyAlignment="1">
      <alignment horizontal="center" vertical="center" shrinkToFit="1"/>
    </xf>
    <xf numFmtId="0" fontId="71" fillId="4" borderId="20" xfId="2" applyFont="1" applyFill="1" applyBorder="1" applyAlignment="1">
      <alignment horizontal="center" vertical="center" shrinkToFit="1"/>
    </xf>
    <xf numFmtId="0" fontId="71" fillId="4" borderId="13" xfId="2" applyFont="1" applyFill="1" applyBorder="1" applyAlignment="1">
      <alignment horizontal="center" vertical="center" shrinkToFit="1"/>
    </xf>
    <xf numFmtId="0" fontId="71" fillId="0" borderId="11" xfId="2" applyFont="1" applyBorder="1" applyAlignment="1">
      <alignment horizontal="center" vertical="center"/>
    </xf>
    <xf numFmtId="196" fontId="71" fillId="0" borderId="11" xfId="2" applyNumberFormat="1" applyFont="1" applyBorder="1" applyAlignment="1">
      <alignment horizontal="center" vertical="center"/>
    </xf>
    <xf numFmtId="196" fontId="71" fillId="0" borderId="20" xfId="2" applyNumberFormat="1" applyFont="1" applyBorder="1" applyAlignment="1">
      <alignment horizontal="center" vertical="center"/>
    </xf>
    <xf numFmtId="196" fontId="71" fillId="0" borderId="249" xfId="2" applyNumberFormat="1" applyFont="1" applyBorder="1" applyAlignment="1">
      <alignment horizontal="center" vertical="center" shrinkToFit="1"/>
    </xf>
    <xf numFmtId="196" fontId="71" fillId="0" borderId="250" xfId="2" applyNumberFormat="1" applyFont="1" applyBorder="1" applyAlignment="1">
      <alignment horizontal="center" vertical="center" shrinkToFit="1"/>
    </xf>
    <xf numFmtId="196" fontId="71" fillId="0" borderId="251" xfId="2" applyNumberFormat="1" applyFont="1" applyBorder="1" applyAlignment="1">
      <alignment horizontal="center" vertical="center" shrinkToFit="1"/>
    </xf>
    <xf numFmtId="196" fontId="71" fillId="0" borderId="238" xfId="2" applyNumberFormat="1" applyFont="1" applyBorder="1" applyAlignment="1">
      <alignment horizontal="center" vertical="center" shrinkToFit="1"/>
    </xf>
    <xf numFmtId="196" fontId="71" fillId="0" borderId="239" xfId="2" applyNumberFormat="1" applyFont="1" applyBorder="1" applyAlignment="1">
      <alignment horizontal="center" vertical="center" shrinkToFit="1"/>
    </xf>
    <xf numFmtId="196" fontId="71" fillId="0" borderId="240" xfId="2" applyNumberFormat="1" applyFont="1" applyBorder="1" applyAlignment="1">
      <alignment horizontal="center" vertical="center" shrinkToFit="1"/>
    </xf>
    <xf numFmtId="0" fontId="71" fillId="4" borderId="8" xfId="2" applyFont="1" applyFill="1" applyBorder="1" applyAlignment="1">
      <alignment horizontal="center" vertical="center" shrinkToFit="1"/>
    </xf>
    <xf numFmtId="0" fontId="71" fillId="4" borderId="7" xfId="2" applyFont="1" applyFill="1" applyBorder="1" applyAlignment="1">
      <alignment horizontal="center" vertical="center" shrinkToFit="1"/>
    </xf>
    <xf numFmtId="0" fontId="71" fillId="0" borderId="8" xfId="2" applyFont="1" applyBorder="1" applyAlignment="1">
      <alignment horizontal="center" vertical="center"/>
    </xf>
    <xf numFmtId="196" fontId="71" fillId="0" borderId="8" xfId="2" applyNumberFormat="1" applyFont="1" applyBorder="1" applyAlignment="1">
      <alignment horizontal="center" vertical="center"/>
    </xf>
    <xf numFmtId="196" fontId="71" fillId="0" borderId="9" xfId="2" applyNumberFormat="1" applyFont="1" applyBorder="1" applyAlignment="1">
      <alignment horizontal="center" vertical="center"/>
    </xf>
    <xf numFmtId="0" fontId="71" fillId="4" borderId="83" xfId="2" applyFont="1" applyFill="1" applyBorder="1" applyAlignment="1">
      <alignment horizontal="center" vertical="center" shrinkToFit="1"/>
    </xf>
    <xf numFmtId="0" fontId="71" fillId="4" borderId="82" xfId="2" applyFont="1" applyFill="1" applyBorder="1" applyAlignment="1">
      <alignment horizontal="center" vertical="center" shrinkToFit="1"/>
    </xf>
    <xf numFmtId="0" fontId="71" fillId="0" borderId="83" xfId="2" applyFont="1" applyBorder="1" applyAlignment="1">
      <alignment horizontal="center" vertical="center"/>
    </xf>
    <xf numFmtId="196" fontId="71" fillId="0" borderId="82" xfId="2" applyNumberFormat="1" applyFont="1" applyBorder="1" applyAlignment="1">
      <alignment horizontal="center" vertical="center"/>
    </xf>
    <xf numFmtId="196" fontId="71" fillId="0" borderId="83" xfId="2" applyNumberFormat="1" applyFont="1" applyBorder="1" applyAlignment="1">
      <alignment horizontal="center" vertical="center"/>
    </xf>
    <xf numFmtId="196" fontId="71" fillId="0" borderId="102" xfId="2" applyNumberFormat="1" applyFont="1" applyBorder="1" applyAlignment="1">
      <alignment horizontal="center" vertical="center"/>
    </xf>
    <xf numFmtId="196" fontId="71" fillId="0" borderId="246" xfId="2" applyNumberFormat="1" applyFont="1" applyBorder="1" applyAlignment="1">
      <alignment horizontal="center" vertical="center" shrinkToFit="1"/>
    </xf>
    <xf numFmtId="196" fontId="71" fillId="0" borderId="247" xfId="2" applyNumberFormat="1" applyFont="1" applyBorder="1" applyAlignment="1">
      <alignment horizontal="center" vertical="center" shrinkToFit="1"/>
    </xf>
    <xf numFmtId="196" fontId="71" fillId="0" borderId="248" xfId="2" applyNumberFormat="1" applyFont="1" applyBorder="1" applyAlignment="1">
      <alignment horizontal="center" vertical="center" shrinkToFit="1"/>
    </xf>
    <xf numFmtId="0" fontId="48" fillId="0" borderId="133" xfId="2" applyFont="1" applyBorder="1" applyAlignment="1">
      <alignment horizontal="center" vertical="center" textRotation="255"/>
    </xf>
    <xf numFmtId="0" fontId="48" fillId="0" borderId="6" xfId="2" applyFont="1" applyBorder="1" applyAlignment="1">
      <alignment horizontal="center" vertical="center" textRotation="255"/>
    </xf>
    <xf numFmtId="0" fontId="71" fillId="4" borderId="137" xfId="2" applyFont="1" applyFill="1" applyBorder="1" applyAlignment="1">
      <alignment horizontal="center" vertical="center" shrinkToFit="1"/>
    </xf>
    <xf numFmtId="0" fontId="71" fillId="4" borderId="164" xfId="2" applyFont="1" applyFill="1" applyBorder="1" applyAlignment="1">
      <alignment horizontal="center" vertical="center" shrinkToFit="1"/>
    </xf>
    <xf numFmtId="0" fontId="71" fillId="4" borderId="148" xfId="2" applyFont="1" applyFill="1" applyBorder="1" applyAlignment="1">
      <alignment horizontal="center" vertical="center" shrinkToFit="1"/>
    </xf>
    <xf numFmtId="0" fontId="71" fillId="4" borderId="148" xfId="2" applyFont="1" applyFill="1" applyBorder="1" applyAlignment="1">
      <alignment horizontal="center" vertical="center"/>
    </xf>
    <xf numFmtId="0" fontId="71" fillId="0" borderId="137" xfId="2" applyFont="1" applyBorder="1" applyAlignment="1">
      <alignment horizontal="center" vertical="center"/>
    </xf>
    <xf numFmtId="196" fontId="71" fillId="0" borderId="148" xfId="2" applyNumberFormat="1" applyFont="1" applyBorder="1" applyAlignment="1">
      <alignment horizontal="center" vertical="center"/>
    </xf>
    <xf numFmtId="196" fontId="71" fillId="0" borderId="137" xfId="2" applyNumberFormat="1" applyFont="1" applyBorder="1" applyAlignment="1">
      <alignment horizontal="center" vertical="center"/>
    </xf>
    <xf numFmtId="196" fontId="71" fillId="0" borderId="164" xfId="2" applyNumberFormat="1" applyFont="1" applyBorder="1" applyAlignment="1">
      <alignment horizontal="center" vertical="center"/>
    </xf>
    <xf numFmtId="176" fontId="34" fillId="0" borderId="244" xfId="2" applyNumberFormat="1" applyFont="1" applyBorder="1" applyAlignment="1">
      <alignment horizontal="center" vertical="center"/>
    </xf>
    <xf numFmtId="176" fontId="34" fillId="0" borderId="245" xfId="2" applyNumberFormat="1" applyFont="1" applyBorder="1" applyAlignment="1">
      <alignment horizontal="center" vertical="center"/>
    </xf>
    <xf numFmtId="0" fontId="34" fillId="0" borderId="94" xfId="2" applyFont="1" applyBorder="1" applyAlignment="1">
      <alignment horizontal="center" vertical="center"/>
    </xf>
    <xf numFmtId="0" fontId="34" fillId="0" borderId="95" xfId="2" applyFont="1" applyBorder="1" applyAlignment="1">
      <alignment horizontal="center" vertical="center"/>
    </xf>
    <xf numFmtId="0" fontId="34" fillId="0" borderId="97" xfId="2" applyFont="1" applyBorder="1" applyAlignment="1">
      <alignment horizontal="center" vertical="center"/>
    </xf>
    <xf numFmtId="0" fontId="34" fillId="0" borderId="148" xfId="2" applyFont="1" applyBorder="1" applyAlignment="1">
      <alignment horizontal="center" vertical="center" shrinkToFit="1"/>
    </xf>
    <xf numFmtId="0" fontId="34" fillId="0" borderId="137" xfId="2" applyFont="1" applyBorder="1" applyAlignment="1">
      <alignment horizontal="center" vertical="center" shrinkToFit="1"/>
    </xf>
    <xf numFmtId="0" fontId="34" fillId="0" borderId="138" xfId="2" applyFont="1" applyBorder="1" applyAlignment="1">
      <alignment horizontal="center" vertical="center" shrinkToFit="1"/>
    </xf>
    <xf numFmtId="0" fontId="39" fillId="0" borderId="101" xfId="2" applyFont="1" applyBorder="1" applyAlignment="1">
      <alignment horizontal="center" vertical="center" textRotation="255" wrapText="1"/>
    </xf>
    <xf numFmtId="0" fontId="39" fillId="0" borderId="104" xfId="2" applyFont="1" applyBorder="1" applyAlignment="1">
      <alignment horizontal="center" vertical="center" textRotation="255"/>
    </xf>
    <xf numFmtId="49" fontId="63" fillId="0" borderId="7" xfId="2" applyNumberFormat="1" applyFont="1" applyBorder="1" applyAlignment="1">
      <alignment horizontal="center" vertical="center"/>
    </xf>
    <xf numFmtId="49" fontId="63" fillId="0" borderId="8" xfId="2" applyNumberFormat="1" applyFont="1" applyBorder="1" applyAlignment="1">
      <alignment horizontal="center" vertical="center"/>
    </xf>
    <xf numFmtId="0" fontId="139" fillId="0" borderId="7" xfId="8" applyFont="1" applyBorder="1" applyAlignment="1">
      <alignment horizontal="center" vertical="center" shrinkToFit="1"/>
    </xf>
    <xf numFmtId="0" fontId="139" fillId="0" borderId="8" xfId="8" applyFont="1" applyBorder="1" applyAlignment="1">
      <alignment horizontal="center" vertical="center" shrinkToFit="1"/>
    </xf>
    <xf numFmtId="0" fontId="139" fillId="0" borderId="9" xfId="8" applyFont="1" applyBorder="1" applyAlignment="1">
      <alignment horizontal="center" vertical="center" shrinkToFit="1"/>
    </xf>
    <xf numFmtId="49" fontId="63" fillId="0" borderId="9" xfId="2" applyNumberFormat="1" applyFont="1" applyBorder="1" applyAlignment="1">
      <alignment horizontal="center" vertical="center"/>
    </xf>
    <xf numFmtId="195" fontId="48" fillId="0" borderId="19" xfId="2" applyNumberFormat="1" applyFont="1" applyBorder="1" applyAlignment="1">
      <alignment horizontal="center" vertical="center"/>
    </xf>
    <xf numFmtId="190" fontId="48" fillId="0" borderId="19" xfId="2" applyNumberFormat="1" applyFont="1" applyBorder="1" applyAlignment="1">
      <alignment horizontal="center" vertical="center" wrapText="1"/>
    </xf>
    <xf numFmtId="190" fontId="48" fillId="0" borderId="19" xfId="2" applyNumberFormat="1" applyFont="1" applyBorder="1" applyAlignment="1">
      <alignment horizontal="center" vertical="center"/>
    </xf>
    <xf numFmtId="193" fontId="48" fillId="0" borderId="19" xfId="2" applyNumberFormat="1" applyFont="1" applyBorder="1" applyAlignment="1">
      <alignment horizontal="center" vertical="center"/>
    </xf>
    <xf numFmtId="194" fontId="48" fillId="0" borderId="191" xfId="2" applyNumberFormat="1" applyFont="1" applyBorder="1" applyAlignment="1">
      <alignment horizontal="center" vertical="center"/>
    </xf>
    <xf numFmtId="191" fontId="48" fillId="0" borderId="167" xfId="2" applyNumberFormat="1" applyFont="1" applyBorder="1" applyAlignment="1">
      <alignment horizontal="center" vertical="center"/>
    </xf>
    <xf numFmtId="191" fontId="48" fillId="0" borderId="168" xfId="2" applyNumberFormat="1" applyFont="1" applyBorder="1" applyAlignment="1">
      <alignment horizontal="center" vertical="center"/>
    </xf>
    <xf numFmtId="191" fontId="48" fillId="0" borderId="169" xfId="2" applyNumberFormat="1" applyFont="1" applyBorder="1" applyAlignment="1">
      <alignment horizontal="center" vertical="center"/>
    </xf>
    <xf numFmtId="190" fontId="48" fillId="0" borderId="191" xfId="2" applyNumberFormat="1" applyFont="1" applyBorder="1" applyAlignment="1">
      <alignment horizontal="center" vertical="center"/>
    </xf>
    <xf numFmtId="193" fontId="48" fillId="0" borderId="191" xfId="2" applyNumberFormat="1" applyFont="1" applyBorder="1" applyAlignment="1">
      <alignment horizontal="center" vertical="center"/>
    </xf>
    <xf numFmtId="190" fontId="48" fillId="0" borderId="7" xfId="2" applyNumberFormat="1" applyFont="1" applyBorder="1" applyAlignment="1">
      <alignment horizontal="center" vertical="center"/>
    </xf>
    <xf numFmtId="190" fontId="48" fillId="0" borderId="8" xfId="2" applyNumberFormat="1" applyFont="1" applyBorder="1" applyAlignment="1">
      <alignment horizontal="center" vertical="center"/>
    </xf>
    <xf numFmtId="190" fontId="48" fillId="0" borderId="9" xfId="2" applyNumberFormat="1" applyFont="1" applyBorder="1" applyAlignment="1">
      <alignment horizontal="center" vertical="center"/>
    </xf>
    <xf numFmtId="193" fontId="48" fillId="0" borderId="15" xfId="2" applyNumberFormat="1" applyFont="1" applyBorder="1" applyAlignment="1">
      <alignment horizontal="center" vertical="center"/>
    </xf>
    <xf numFmtId="193" fontId="48" fillId="0" borderId="7" xfId="2" applyNumberFormat="1" applyFont="1" applyBorder="1" applyAlignment="1">
      <alignment horizontal="center" vertical="center"/>
    </xf>
    <xf numFmtId="193" fontId="48" fillId="0" borderId="8" xfId="2" applyNumberFormat="1" applyFont="1" applyBorder="1" applyAlignment="1">
      <alignment horizontal="center" vertical="center"/>
    </xf>
    <xf numFmtId="193" fontId="48" fillId="0" borderId="9" xfId="2" applyNumberFormat="1" applyFont="1" applyBorder="1" applyAlignment="1">
      <alignment horizontal="center" vertical="center"/>
    </xf>
    <xf numFmtId="190" fontId="48" fillId="0" borderId="15" xfId="2" applyNumberFormat="1" applyFont="1" applyBorder="1" applyAlignment="1">
      <alignment horizontal="center" vertical="center"/>
    </xf>
    <xf numFmtId="0" fontId="34" fillId="0" borderId="11" xfId="2" applyFont="1" applyBorder="1" applyAlignment="1">
      <alignment horizontal="left" vertical="center" wrapText="1"/>
    </xf>
    <xf numFmtId="0" fontId="34" fillId="0" borderId="20" xfId="2" applyFont="1" applyBorder="1" applyAlignment="1">
      <alignment horizontal="left" vertical="center" wrapText="1"/>
    </xf>
    <xf numFmtId="0" fontId="34" fillId="0" borderId="0" xfId="2" applyFont="1" applyAlignment="1">
      <alignment horizontal="left" vertical="center" wrapText="1"/>
    </xf>
    <xf numFmtId="0" fontId="34" fillId="0" borderId="21" xfId="2" applyFont="1" applyBorder="1" applyAlignment="1">
      <alignment horizontal="left" vertical="center" wrapText="1"/>
    </xf>
    <xf numFmtId="0" fontId="34" fillId="0" borderId="152" xfId="2" applyFont="1" applyBorder="1" applyAlignment="1">
      <alignment horizontal="left" vertical="center" wrapText="1"/>
    </xf>
    <xf numFmtId="0" fontId="34" fillId="0" borderId="144" xfId="2" applyFont="1" applyBorder="1" applyAlignment="1">
      <alignment horizontal="left" vertical="center" wrapText="1"/>
    </xf>
    <xf numFmtId="0" fontId="34" fillId="14" borderId="11" xfId="2" applyFont="1" applyFill="1" applyBorder="1" applyAlignment="1">
      <alignment horizontal="center" vertical="center" shrinkToFit="1"/>
    </xf>
    <xf numFmtId="0" fontId="34" fillId="18" borderId="11" xfId="2" applyFont="1" applyFill="1" applyBorder="1" applyAlignment="1">
      <alignment horizontal="center" vertical="center"/>
    </xf>
    <xf numFmtId="0" fontId="70" fillId="17" borderId="7" xfId="2" applyFont="1" applyFill="1" applyBorder="1" applyAlignment="1">
      <alignment horizontal="center" vertical="center"/>
    </xf>
    <xf numFmtId="0" fontId="70" fillId="17" borderId="8" xfId="2" applyFont="1" applyFill="1" applyBorder="1" applyAlignment="1">
      <alignment horizontal="center" vertical="center"/>
    </xf>
    <xf numFmtId="0" fontId="70" fillId="17" borderId="9" xfId="2" applyFont="1" applyFill="1" applyBorder="1" applyAlignment="1">
      <alignment horizontal="center" vertical="center"/>
    </xf>
    <xf numFmtId="187" fontId="70" fillId="17" borderId="7" xfId="2" applyNumberFormat="1" applyFont="1" applyFill="1" applyBorder="1" applyAlignment="1">
      <alignment horizontal="center" vertical="center"/>
    </xf>
    <xf numFmtId="187" fontId="70" fillId="17" borderId="8" xfId="2" applyNumberFormat="1" applyFont="1" applyFill="1" applyBorder="1" applyAlignment="1">
      <alignment horizontal="center" vertical="center"/>
    </xf>
    <xf numFmtId="187" fontId="70" fillId="17" borderId="9" xfId="2" applyNumberFormat="1" applyFont="1" applyFill="1" applyBorder="1" applyAlignment="1">
      <alignment horizontal="center" vertical="center"/>
    </xf>
    <xf numFmtId="0" fontId="70" fillId="17" borderId="15" xfId="2" applyFont="1" applyFill="1" applyBorder="1" applyAlignment="1">
      <alignment horizontal="center" vertical="center"/>
    </xf>
    <xf numFmtId="0" fontId="34" fillId="0" borderId="9" xfId="2" applyFont="1" applyBorder="1" applyAlignment="1">
      <alignment horizontal="center" vertical="center" shrinkToFit="1"/>
    </xf>
    <xf numFmtId="187" fontId="34" fillId="0" borderId="7" xfId="2" applyNumberFormat="1" applyFont="1" applyBorder="1" applyAlignment="1">
      <alignment horizontal="center" vertical="center"/>
    </xf>
    <xf numFmtId="187" fontId="34" fillId="0" borderId="8" xfId="2" applyNumberFormat="1" applyFont="1" applyBorder="1" applyAlignment="1">
      <alignment horizontal="center" vertical="center"/>
    </xf>
    <xf numFmtId="187" fontId="34" fillId="0" borderId="9" xfId="2" applyNumberFormat="1" applyFont="1" applyBorder="1" applyAlignment="1">
      <alignment horizontal="center" vertical="center"/>
    </xf>
    <xf numFmtId="189" fontId="34" fillId="0" borderId="7" xfId="2" applyNumberFormat="1" applyFont="1" applyBorder="1" applyAlignment="1">
      <alignment horizontal="center" vertical="center"/>
    </xf>
    <xf numFmtId="189" fontId="34" fillId="0" borderId="8" xfId="2" applyNumberFormat="1" applyFont="1" applyBorder="1" applyAlignment="1">
      <alignment horizontal="center" vertical="center"/>
    </xf>
    <xf numFmtId="189" fontId="34" fillId="0" borderId="9" xfId="2" applyNumberFormat="1" applyFont="1" applyBorder="1" applyAlignment="1">
      <alignment horizontal="center" vertical="center"/>
    </xf>
    <xf numFmtId="189" fontId="34" fillId="0" borderId="15" xfId="2" applyNumberFormat="1" applyFont="1" applyBorder="1" applyAlignment="1">
      <alignment horizontal="center" vertical="center"/>
    </xf>
    <xf numFmtId="1" fontId="70" fillId="17" borderId="15" xfId="2" applyNumberFormat="1" applyFont="1" applyFill="1" applyBorder="1" applyAlignment="1">
      <alignment horizontal="center" vertical="center"/>
    </xf>
    <xf numFmtId="0" fontId="65" fillId="0" borderId="7" xfId="2" applyFont="1" applyBorder="1" applyAlignment="1">
      <alignment horizontal="center" vertical="center" wrapText="1"/>
    </xf>
    <xf numFmtId="0" fontId="65" fillId="0" borderId="8" xfId="2" applyFont="1" applyBorder="1" applyAlignment="1">
      <alignment horizontal="center" vertical="center" wrapText="1"/>
    </xf>
    <xf numFmtId="0" fontId="65" fillId="0" borderId="9" xfId="2" applyFont="1" applyBorder="1" applyAlignment="1">
      <alignment horizontal="center" vertical="center" wrapText="1"/>
    </xf>
    <xf numFmtId="187" fontId="34" fillId="0" borderId="0" xfId="2" applyNumberFormat="1" applyFont="1" applyAlignment="1">
      <alignment horizontal="center" vertical="center"/>
    </xf>
    <xf numFmtId="189" fontId="34" fillId="0" borderId="0" xfId="2" applyNumberFormat="1" applyFont="1" applyAlignment="1">
      <alignment horizontal="center" vertical="center"/>
    </xf>
    <xf numFmtId="0" fontId="34" fillId="0" borderId="7" xfId="2" applyFont="1" applyBorder="1" applyAlignment="1">
      <alignment horizontal="center" vertical="center"/>
    </xf>
    <xf numFmtId="0" fontId="34" fillId="0" borderId="8" xfId="2" applyFont="1" applyBorder="1" applyAlignment="1">
      <alignment horizontal="center" vertical="center"/>
    </xf>
    <xf numFmtId="0" fontId="34" fillId="0" borderId="9" xfId="2" applyFont="1" applyBorder="1" applyAlignment="1">
      <alignment horizontal="center" vertical="center"/>
    </xf>
    <xf numFmtId="187" fontId="91" fillId="0" borderId="7" xfId="2" applyNumberFormat="1" applyFont="1" applyBorder="1" applyAlignment="1">
      <alignment horizontal="center" vertical="center"/>
    </xf>
    <xf numFmtId="187" fontId="91" fillId="0" borderId="8" xfId="2" applyNumberFormat="1" applyFont="1" applyBorder="1" applyAlignment="1">
      <alignment horizontal="center" vertical="center"/>
    </xf>
    <xf numFmtId="187" fontId="91" fillId="0" borderId="9" xfId="2" applyNumberFormat="1" applyFont="1" applyBorder="1" applyAlignment="1">
      <alignment horizontal="center" vertical="center"/>
    </xf>
    <xf numFmtId="187" fontId="70" fillId="0" borderId="0" xfId="2" applyNumberFormat="1" applyFont="1" applyAlignment="1">
      <alignment horizontal="center" vertical="center"/>
    </xf>
    <xf numFmtId="1" fontId="34" fillId="0" borderId="0" xfId="2" applyNumberFormat="1" applyFont="1" applyAlignment="1">
      <alignment horizontal="center" vertical="center"/>
    </xf>
    <xf numFmtId="0" fontId="34" fillId="4" borderId="7" xfId="2" applyFont="1" applyFill="1" applyBorder="1" applyAlignment="1">
      <alignment horizontal="center" vertical="center"/>
    </xf>
    <xf numFmtId="0" fontId="34" fillId="4" borderId="9" xfId="2" applyFont="1" applyFill="1" applyBorder="1" applyAlignment="1">
      <alignment horizontal="center" vertical="center"/>
    </xf>
    <xf numFmtId="0" fontId="34" fillId="0" borderId="7" xfId="2" applyFont="1" applyBorder="1" applyAlignment="1">
      <alignment horizontal="left" vertical="center"/>
    </xf>
    <xf numFmtId="0" fontId="34" fillId="0" borderId="8" xfId="2" applyFont="1" applyBorder="1" applyAlignment="1">
      <alignment horizontal="left" vertical="center"/>
    </xf>
    <xf numFmtId="0" fontId="34" fillId="0" borderId="9" xfId="2" applyFont="1" applyBorder="1" applyAlignment="1">
      <alignment horizontal="left" vertical="center"/>
    </xf>
    <xf numFmtId="0" fontId="34" fillId="4" borderId="8" xfId="2" applyFont="1" applyFill="1" applyBorder="1" applyAlignment="1">
      <alignment horizontal="center" vertical="center"/>
    </xf>
    <xf numFmtId="0" fontId="39" fillId="0" borderId="13" xfId="2" applyFont="1" applyBorder="1" applyAlignment="1">
      <alignment horizontal="center" vertical="center" wrapText="1"/>
    </xf>
    <xf numFmtId="0" fontId="39" fillId="0" borderId="11" xfId="2" applyFont="1" applyBorder="1" applyAlignment="1">
      <alignment horizontal="center" vertical="center" wrapText="1"/>
    </xf>
    <xf numFmtId="0" fontId="39" fillId="0" borderId="20" xfId="2" applyFont="1" applyBorder="1" applyAlignment="1">
      <alignment horizontal="center" vertical="center" wrapText="1"/>
    </xf>
    <xf numFmtId="0" fontId="39" fillId="0" borderId="16" xfId="2" applyFont="1" applyBorder="1" applyAlignment="1">
      <alignment horizontal="center" vertical="center" wrapText="1"/>
    </xf>
    <xf numFmtId="0" fontId="39" fillId="0" borderId="152" xfId="2" applyFont="1" applyBorder="1" applyAlignment="1">
      <alignment horizontal="center" vertical="center" wrapText="1"/>
    </xf>
    <xf numFmtId="0" fontId="39" fillId="0" borderId="144" xfId="2" applyFont="1" applyBorder="1" applyAlignment="1">
      <alignment horizontal="center" vertical="center" wrapText="1"/>
    </xf>
    <xf numFmtId="0" fontId="70" fillId="0" borderId="0" xfId="2" applyFont="1" applyAlignment="1">
      <alignment horizontal="center" vertical="center"/>
    </xf>
    <xf numFmtId="1" fontId="70" fillId="0" borderId="0" xfId="2" applyNumberFormat="1" applyFont="1" applyAlignment="1">
      <alignment horizontal="center" vertical="center"/>
    </xf>
    <xf numFmtId="187" fontId="34" fillId="0" borderId="0" xfId="2" applyNumberFormat="1" applyFont="1" applyAlignment="1">
      <alignment horizontal="right" vertical="center" shrinkToFit="1"/>
    </xf>
    <xf numFmtId="187" fontId="34" fillId="0" borderId="7" xfId="2" applyNumberFormat="1" applyFont="1" applyBorder="1" applyAlignment="1">
      <alignment horizontal="right" vertical="center" shrinkToFit="1"/>
    </xf>
    <xf numFmtId="187" fontId="34" fillId="0" borderId="8" xfId="2" applyNumberFormat="1" applyFont="1" applyBorder="1" applyAlignment="1">
      <alignment horizontal="right" vertical="center" shrinkToFit="1"/>
    </xf>
    <xf numFmtId="187" fontId="34" fillId="0" borderId="9" xfId="2" applyNumberFormat="1" applyFont="1" applyBorder="1" applyAlignment="1">
      <alignment horizontal="right" vertical="center" shrinkToFit="1"/>
    </xf>
    <xf numFmtId="0" fontId="65" fillId="0" borderId="0" xfId="2" applyFont="1" applyAlignment="1">
      <alignment horizontal="center" vertical="center" wrapText="1"/>
    </xf>
    <xf numFmtId="187" fontId="34" fillId="4" borderId="7" xfId="2" applyNumberFormat="1" applyFont="1" applyFill="1" applyBorder="1" applyAlignment="1">
      <alignment horizontal="right" vertical="center" shrinkToFit="1"/>
    </xf>
    <xf numFmtId="187" fontId="34" fillId="4" borderId="8" xfId="2" applyNumberFormat="1" applyFont="1" applyFill="1" applyBorder="1" applyAlignment="1">
      <alignment horizontal="right" vertical="center" shrinkToFit="1"/>
    </xf>
    <xf numFmtId="187" fontId="34" fillId="4" borderId="9" xfId="2" applyNumberFormat="1" applyFont="1" applyFill="1" applyBorder="1" applyAlignment="1">
      <alignment horizontal="right" vertical="center" shrinkToFit="1"/>
    </xf>
    <xf numFmtId="0" fontId="34" fillId="0" borderId="0" xfId="2" applyFont="1" applyAlignment="1">
      <alignment horizontal="left" vertical="center"/>
    </xf>
    <xf numFmtId="0" fontId="34" fillId="4" borderId="15" xfId="2" applyFont="1" applyFill="1" applyBorder="1" applyAlignment="1">
      <alignment horizontal="center" vertical="center"/>
    </xf>
    <xf numFmtId="188" fontId="34" fillId="0" borderId="238" xfId="2" applyNumberFormat="1" applyFont="1" applyBorder="1" applyAlignment="1">
      <alignment horizontal="right" vertical="center" shrinkToFit="1"/>
    </xf>
    <xf numFmtId="188" fontId="34" fillId="0" borderId="239" xfId="2" applyNumberFormat="1" applyFont="1" applyBorder="1" applyAlignment="1">
      <alignment horizontal="right" vertical="center" shrinkToFit="1"/>
    </xf>
    <xf numFmtId="188" fontId="34" fillId="0" borderId="240" xfId="2" applyNumberFormat="1" applyFont="1" applyBorder="1" applyAlignment="1">
      <alignment horizontal="right" vertical="center" shrinkToFit="1"/>
    </xf>
    <xf numFmtId="188" fontId="34" fillId="0" borderId="0" xfId="2" applyNumberFormat="1" applyFont="1" applyAlignment="1">
      <alignment horizontal="right" vertical="center" shrinkToFit="1"/>
    </xf>
    <xf numFmtId="187" fontId="34" fillId="16" borderId="0" xfId="2" applyNumberFormat="1" applyFont="1" applyFill="1" applyAlignment="1">
      <alignment horizontal="right" vertical="center" shrinkToFit="1"/>
    </xf>
    <xf numFmtId="0" fontId="39" fillId="0" borderId="0" xfId="2" applyFont="1" applyAlignment="1">
      <alignment horizontal="center" vertical="center" wrapText="1"/>
    </xf>
    <xf numFmtId="0" fontId="34" fillId="0" borderId="20" xfId="2" applyFont="1" applyBorder="1" applyAlignment="1">
      <alignment horizontal="center" vertical="center" shrinkToFit="1"/>
    </xf>
    <xf numFmtId="0" fontId="34" fillId="0" borderId="0" xfId="2" applyFont="1" applyAlignment="1">
      <alignment horizontal="center" vertical="center" shrinkToFit="1"/>
    </xf>
    <xf numFmtId="0" fontId="137" fillId="0" borderId="15" xfId="8" applyFont="1" applyBorder="1" applyAlignment="1">
      <alignment horizontal="center" vertical="center"/>
    </xf>
    <xf numFmtId="0" fontId="137" fillId="4" borderId="7" xfId="8" applyFont="1" applyFill="1" applyBorder="1" applyAlignment="1" applyProtection="1">
      <alignment horizontal="center" vertical="center" shrinkToFit="1"/>
      <protection locked="0"/>
    </xf>
    <xf numFmtId="0" fontId="137" fillId="4" borderId="8" xfId="8" applyFont="1" applyFill="1" applyBorder="1" applyAlignment="1" applyProtection="1">
      <alignment horizontal="center" vertical="center" shrinkToFit="1"/>
      <protection locked="0"/>
    </xf>
    <xf numFmtId="0" fontId="137" fillId="4" borderId="9" xfId="8" applyFont="1" applyFill="1" applyBorder="1" applyAlignment="1" applyProtection="1">
      <alignment horizontal="center" vertical="center" shrinkToFit="1"/>
      <protection locked="0"/>
    </xf>
    <xf numFmtId="0" fontId="137" fillId="4" borderId="15" xfId="8" applyFont="1" applyFill="1" applyBorder="1" applyAlignment="1" applyProtection="1">
      <alignment horizontal="center" vertical="center" shrinkToFit="1"/>
      <protection locked="0"/>
    </xf>
    <xf numFmtId="0" fontId="137" fillId="0" borderId="7" xfId="8" applyFont="1" applyBorder="1" applyAlignment="1">
      <alignment horizontal="center" vertical="center"/>
    </xf>
    <xf numFmtId="0" fontId="137" fillId="0" borderId="8" xfId="8" applyFont="1" applyBorder="1" applyAlignment="1">
      <alignment horizontal="center" vertical="center"/>
    </xf>
    <xf numFmtId="0" fontId="137" fillId="0" borderId="9" xfId="8" applyFont="1" applyBorder="1" applyAlignment="1">
      <alignment horizontal="center" vertical="center"/>
    </xf>
    <xf numFmtId="0" fontId="137" fillId="4" borderId="7" xfId="8" applyFont="1" applyFill="1" applyBorder="1" applyAlignment="1">
      <alignment horizontal="center" vertical="center"/>
    </xf>
    <xf numFmtId="0" fontId="137" fillId="4" borderId="8" xfId="8" applyFont="1" applyFill="1" applyBorder="1" applyAlignment="1">
      <alignment horizontal="center" vertical="center"/>
    </xf>
    <xf numFmtId="0" fontId="137" fillId="4" borderId="9" xfId="8" applyFont="1" applyFill="1" applyBorder="1" applyAlignment="1">
      <alignment horizontal="center" vertical="center"/>
    </xf>
    <xf numFmtId="0" fontId="70" fillId="2" borderId="236" xfId="2" applyFont="1" applyFill="1" applyBorder="1" applyAlignment="1">
      <alignment horizontal="left" vertical="center" shrinkToFit="1"/>
    </xf>
    <xf numFmtId="186" fontId="120" fillId="0" borderId="146" xfId="8" applyNumberFormat="1" applyFont="1" applyBorder="1" applyAlignment="1">
      <alignment horizontal="center" vertical="center" shrinkToFit="1"/>
    </xf>
    <xf numFmtId="186" fontId="120" fillId="0" borderId="147" xfId="8" applyNumberFormat="1" applyFont="1" applyBorder="1" applyAlignment="1">
      <alignment horizontal="center" vertical="center" shrinkToFit="1"/>
    </xf>
    <xf numFmtId="186" fontId="120" fillId="0" borderId="5" xfId="8" applyNumberFormat="1" applyFont="1" applyBorder="1" applyAlignment="1">
      <alignment horizontal="right" vertical="center" shrinkToFit="1"/>
    </xf>
    <xf numFmtId="186" fontId="120" fillId="0" borderId="0" xfId="8" applyNumberFormat="1" applyFont="1" applyAlignment="1">
      <alignment horizontal="right" vertical="center" shrinkToFit="1"/>
    </xf>
    <xf numFmtId="186" fontId="120" fillId="0" borderId="12" xfId="8" applyNumberFormat="1" applyFont="1" applyBorder="1" applyAlignment="1">
      <alignment horizontal="right" vertical="center" shrinkToFit="1"/>
    </xf>
    <xf numFmtId="186" fontId="120" fillId="0" borderId="92" xfId="8" applyNumberFormat="1" applyFont="1" applyBorder="1" applyAlignment="1">
      <alignment horizontal="right" vertical="center" shrinkToFit="1"/>
    </xf>
    <xf numFmtId="186" fontId="120" fillId="0" borderId="86" xfId="8" applyNumberFormat="1" applyFont="1" applyBorder="1" applyAlignment="1">
      <alignment horizontal="right" vertical="center" shrinkToFit="1"/>
    </xf>
    <xf numFmtId="0" fontId="118" fillId="0" borderId="86" xfId="8" applyFont="1" applyBorder="1" applyAlignment="1">
      <alignment horizontal="center" vertical="center"/>
    </xf>
    <xf numFmtId="0" fontId="118" fillId="0" borderId="87" xfId="8" applyFont="1" applyBorder="1" applyAlignment="1">
      <alignment horizontal="center" vertical="center"/>
    </xf>
    <xf numFmtId="0" fontId="141" fillId="0" borderId="145" xfId="8" applyFont="1" applyBorder="1" applyAlignment="1">
      <alignment horizontal="center" vertical="center" shrinkToFit="1"/>
    </xf>
    <xf numFmtId="0" fontId="141" fillId="0" borderId="146" xfId="8" applyFont="1" applyBorder="1" applyAlignment="1">
      <alignment horizontal="center" vertical="center" shrinkToFit="1"/>
    </xf>
    <xf numFmtId="0" fontId="141" fillId="0" borderId="147" xfId="8" applyFont="1" applyBorder="1" applyAlignment="1">
      <alignment horizontal="center" vertical="center" shrinkToFit="1"/>
    </xf>
    <xf numFmtId="186" fontId="120" fillId="0" borderId="164" xfId="8" applyNumberFormat="1" applyFont="1" applyBorder="1" applyAlignment="1">
      <alignment horizontal="center" vertical="center" shrinkToFit="1"/>
    </xf>
    <xf numFmtId="186" fontId="120" fillId="0" borderId="264" xfId="8" applyNumberFormat="1" applyFont="1" applyBorder="1" applyAlignment="1">
      <alignment horizontal="right" vertical="center" shrinkToFit="1"/>
    </xf>
    <xf numFmtId="186" fontId="120" fillId="0" borderId="265" xfId="8" applyNumberFormat="1" applyFont="1" applyBorder="1" applyAlignment="1">
      <alignment horizontal="right" vertical="center" shrinkToFit="1"/>
    </xf>
    <xf numFmtId="186" fontId="120" fillId="0" borderId="266" xfId="8" applyNumberFormat="1" applyFont="1" applyBorder="1" applyAlignment="1">
      <alignment horizontal="right" vertical="center" shrinkToFit="1"/>
    </xf>
    <xf numFmtId="0" fontId="118" fillId="0" borderId="105" xfId="8" applyFont="1" applyBorder="1" applyAlignment="1">
      <alignment horizontal="center" vertical="center"/>
    </xf>
    <xf numFmtId="0" fontId="140" fillId="0" borderId="133" xfId="8" applyFont="1" applyBorder="1" applyAlignment="1">
      <alignment horizontal="center" vertical="center" wrapText="1" shrinkToFit="1"/>
    </xf>
    <xf numFmtId="0" fontId="140" fillId="0" borderId="11" xfId="8" applyFont="1" applyBorder="1" applyAlignment="1">
      <alignment horizontal="center" vertical="center" shrinkToFit="1"/>
    </xf>
    <xf numFmtId="0" fontId="140" fillId="0" borderId="20" xfId="8" applyFont="1" applyBorder="1" applyAlignment="1">
      <alignment horizontal="center" vertical="center" shrinkToFit="1"/>
    </xf>
    <xf numFmtId="0" fontId="118" fillId="0" borderId="261" xfId="8" applyFont="1" applyBorder="1" applyAlignment="1">
      <alignment horizontal="center" vertical="center"/>
    </xf>
    <xf numFmtId="0" fontId="118" fillId="0" borderId="262" xfId="8" applyFont="1" applyBorder="1" applyAlignment="1">
      <alignment horizontal="center" vertical="center"/>
    </xf>
    <xf numFmtId="0" fontId="118" fillId="0" borderId="263" xfId="8" applyFont="1" applyBorder="1" applyAlignment="1">
      <alignment horizontal="center" vertical="center"/>
    </xf>
    <xf numFmtId="183" fontId="120" fillId="0" borderId="109" xfId="8" applyNumberFormat="1" applyFont="1" applyBorder="1" applyAlignment="1">
      <alignment horizontal="right" vertical="center" shrinkToFit="1"/>
    </xf>
    <xf numFmtId="183" fontId="120" fillId="0" borderId="134" xfId="8" applyNumberFormat="1" applyFont="1" applyBorder="1" applyAlignment="1">
      <alignment horizontal="right" vertical="center" shrinkToFit="1"/>
    </xf>
    <xf numFmtId="183" fontId="120" fillId="0" borderId="258" xfId="8" applyNumberFormat="1" applyFont="1" applyBorder="1" applyAlignment="1">
      <alignment horizontal="right" vertical="center" shrinkToFit="1"/>
    </xf>
    <xf numFmtId="183" fontId="120" fillId="0" borderId="259" xfId="8" applyNumberFormat="1" applyFont="1" applyBorder="1" applyAlignment="1">
      <alignment horizontal="right" vertical="center" shrinkToFit="1"/>
    </xf>
    <xf numFmtId="183" fontId="120" fillId="0" borderId="260" xfId="8" applyNumberFormat="1" applyFont="1" applyBorder="1" applyAlignment="1">
      <alignment horizontal="right" vertical="center" shrinkToFit="1"/>
    </xf>
    <xf numFmtId="0" fontId="118" fillId="0" borderId="76" xfId="8" applyFont="1" applyBorder="1" applyAlignment="1">
      <alignment horizontal="center" vertical="center"/>
    </xf>
    <xf numFmtId="0" fontId="118" fillId="0" borderId="134" xfId="8" applyFont="1" applyBorder="1" applyAlignment="1">
      <alignment horizontal="center" vertical="center"/>
    </xf>
    <xf numFmtId="183" fontId="120" fillId="4" borderId="7" xfId="8" applyNumberFormat="1" applyFont="1" applyFill="1" applyBorder="1" applyAlignment="1" applyProtection="1">
      <alignment horizontal="right" vertical="center" shrinkToFit="1"/>
      <protection locked="0"/>
    </xf>
    <xf numFmtId="183" fontId="120" fillId="4" borderId="8" xfId="8" applyNumberFormat="1" applyFont="1" applyFill="1" applyBorder="1" applyAlignment="1" applyProtection="1">
      <alignment horizontal="right" vertical="center" shrinkToFit="1"/>
      <protection locked="0"/>
    </xf>
    <xf numFmtId="183" fontId="120" fillId="4" borderId="105" xfId="8" applyNumberFormat="1" applyFont="1" applyFill="1" applyBorder="1" applyAlignment="1" applyProtection="1">
      <alignment horizontal="right" vertical="center" shrinkToFit="1"/>
      <protection locked="0"/>
    </xf>
    <xf numFmtId="183" fontId="120" fillId="4" borderId="109" xfId="8" applyNumberFormat="1" applyFont="1" applyFill="1" applyBorder="1" applyAlignment="1" applyProtection="1">
      <alignment horizontal="right" vertical="center" shrinkToFit="1"/>
      <protection locked="0"/>
    </xf>
    <xf numFmtId="183" fontId="120" fillId="4" borderId="238" xfId="8" applyNumberFormat="1" applyFont="1" applyFill="1" applyBorder="1" applyAlignment="1" applyProtection="1">
      <alignment horizontal="right" vertical="center" shrinkToFit="1"/>
      <protection locked="0"/>
    </xf>
    <xf numFmtId="183" fontId="120" fillId="4" borderId="239" xfId="8" applyNumberFormat="1" applyFont="1" applyFill="1" applyBorder="1" applyAlignment="1" applyProtection="1">
      <alignment horizontal="right" vertical="center" shrinkToFit="1"/>
      <protection locked="0"/>
    </xf>
    <xf numFmtId="183" fontId="120" fillId="4" borderId="240" xfId="8" applyNumberFormat="1" applyFont="1" applyFill="1" applyBorder="1" applyAlignment="1" applyProtection="1">
      <alignment horizontal="right" vertical="center" shrinkToFit="1"/>
      <protection locked="0"/>
    </xf>
    <xf numFmtId="183" fontId="120" fillId="4" borderId="16" xfId="8" applyNumberFormat="1" applyFont="1" applyFill="1" applyBorder="1" applyAlignment="1" applyProtection="1">
      <alignment horizontal="right" vertical="center"/>
      <protection locked="0"/>
    </xf>
    <xf numFmtId="183" fontId="120" fillId="4" borderId="152" xfId="8" applyNumberFormat="1" applyFont="1" applyFill="1" applyBorder="1" applyAlignment="1" applyProtection="1">
      <alignment horizontal="right" vertical="center"/>
      <protection locked="0"/>
    </xf>
    <xf numFmtId="183" fontId="120" fillId="4" borderId="152" xfId="8" applyNumberFormat="1" applyFont="1" applyFill="1" applyBorder="1" applyAlignment="1" applyProtection="1">
      <alignment horizontal="right" vertical="center" shrinkToFit="1"/>
      <protection locked="0"/>
    </xf>
    <xf numFmtId="0" fontId="140" fillId="0" borderId="135" xfId="8" applyFont="1" applyBorder="1" applyAlignment="1">
      <alignment horizontal="center" vertical="center" shrinkToFit="1"/>
    </xf>
    <xf numFmtId="0" fontId="140" fillId="0" borderId="152" xfId="8" applyFont="1" applyBorder="1" applyAlignment="1">
      <alignment horizontal="center" vertical="center" shrinkToFit="1"/>
    </xf>
    <xf numFmtId="0" fontId="140" fillId="0" borderId="144" xfId="8" applyFont="1" applyBorder="1" applyAlignment="1">
      <alignment horizontal="center" vertical="center" shrinkToFit="1"/>
    </xf>
    <xf numFmtId="0" fontId="124" fillId="0" borderId="7" xfId="8" applyFont="1" applyBorder="1" applyAlignment="1">
      <alignment horizontal="center" vertical="center" wrapText="1" shrinkToFit="1"/>
    </xf>
    <xf numFmtId="0" fontId="124" fillId="0" borderId="8" xfId="8" applyFont="1" applyBorder="1" applyAlignment="1">
      <alignment horizontal="center" vertical="center" shrinkToFit="1"/>
    </xf>
    <xf numFmtId="0" fontId="124" fillId="0" borderId="9" xfId="8" applyFont="1" applyBorder="1" applyAlignment="1">
      <alignment horizontal="center" vertical="center" shrinkToFit="1"/>
    </xf>
    <xf numFmtId="0" fontId="118" fillId="0" borderId="81" xfId="8" applyFont="1" applyBorder="1" applyAlignment="1">
      <alignment horizontal="center" vertical="center"/>
    </xf>
    <xf numFmtId="0" fontId="118" fillId="0" borderId="103" xfId="8" applyFont="1" applyBorder="1" applyAlignment="1">
      <alignment horizontal="center" vertical="center"/>
    </xf>
    <xf numFmtId="0" fontId="118" fillId="0" borderId="129" xfId="8" applyFont="1" applyBorder="1" applyAlignment="1">
      <alignment horizontal="center" vertical="center"/>
    </xf>
    <xf numFmtId="0" fontId="118" fillId="0" borderId="77" xfId="8" applyFont="1" applyBorder="1" applyAlignment="1">
      <alignment horizontal="center" vertical="center"/>
    </xf>
    <xf numFmtId="0" fontId="140" fillId="0" borderId="0" xfId="8" applyFont="1" applyAlignment="1">
      <alignment horizontal="center" vertical="center" shrinkToFit="1"/>
    </xf>
    <xf numFmtId="0" fontId="140" fillId="0" borderId="21" xfId="8" applyFont="1" applyBorder="1" applyAlignment="1">
      <alignment horizontal="center" vertical="center" shrinkToFit="1"/>
    </xf>
    <xf numFmtId="0" fontId="118" fillId="0" borderId="100" xfId="8" applyFont="1" applyBorder="1" applyAlignment="1">
      <alignment horizontal="center" vertical="center" shrinkToFit="1"/>
    </xf>
    <xf numFmtId="0" fontId="118" fillId="0" borderId="70" xfId="8" applyFont="1" applyBorder="1" applyAlignment="1">
      <alignment horizontal="center" vertical="center" shrinkToFit="1"/>
    </xf>
    <xf numFmtId="0" fontId="118" fillId="0" borderId="88" xfId="8" applyFont="1" applyBorder="1" applyAlignment="1">
      <alignment horizontal="center" vertical="center" shrinkToFit="1"/>
    </xf>
    <xf numFmtId="0" fontId="118" fillId="0" borderId="16" xfId="8" applyFont="1" applyBorder="1" applyAlignment="1">
      <alignment horizontal="center" vertical="center" shrinkToFit="1"/>
    </xf>
    <xf numFmtId="0" fontId="118" fillId="0" borderId="152" xfId="8" applyFont="1" applyBorder="1" applyAlignment="1">
      <alignment horizontal="center" vertical="center" shrinkToFit="1"/>
    </xf>
    <xf numFmtId="0" fontId="118" fillId="0" borderId="134" xfId="8" applyFont="1" applyBorder="1" applyAlignment="1">
      <alignment horizontal="center" vertical="center" shrinkToFit="1"/>
    </xf>
    <xf numFmtId="0" fontId="140" fillId="0" borderId="5" xfId="8" applyFont="1" applyBorder="1" applyAlignment="1">
      <alignment horizontal="center" vertical="center" shrinkToFit="1"/>
    </xf>
    <xf numFmtId="0" fontId="140" fillId="0" borderId="12" xfId="8" applyFont="1" applyBorder="1" applyAlignment="1">
      <alignment horizontal="center" vertical="center" shrinkToFit="1"/>
    </xf>
    <xf numFmtId="0" fontId="140" fillId="0" borderId="92" xfId="8" applyFont="1" applyBorder="1" applyAlignment="1">
      <alignment horizontal="center" vertical="center" shrinkToFit="1"/>
    </xf>
    <xf numFmtId="0" fontId="140" fillId="0" borderId="134" xfId="8" applyFont="1" applyBorder="1" applyAlignment="1">
      <alignment horizontal="center" vertical="center" shrinkToFit="1"/>
    </xf>
    <xf numFmtId="0" fontId="59" fillId="0" borderId="136" xfId="8" applyFont="1" applyBorder="1" applyAlignment="1">
      <alignment horizontal="center" vertical="center"/>
    </xf>
    <xf numFmtId="0" fontId="59" fillId="0" borderId="137" xfId="8" applyFont="1" applyBorder="1" applyAlignment="1">
      <alignment horizontal="center" vertical="center"/>
    </xf>
    <xf numFmtId="0" fontId="59" fillId="0" borderId="138" xfId="8" applyFont="1" applyBorder="1" applyAlignment="1">
      <alignment horizontal="center" vertical="center"/>
    </xf>
    <xf numFmtId="0" fontId="118" fillId="0" borderId="136" xfId="8" applyFont="1" applyBorder="1" applyAlignment="1">
      <alignment horizontal="center" vertical="center" shrinkToFit="1"/>
    </xf>
    <xf numFmtId="0" fontId="118" fillId="0" borderId="137" xfId="8" applyFont="1" applyBorder="1" applyAlignment="1">
      <alignment horizontal="center" vertical="center" shrinkToFit="1"/>
    </xf>
    <xf numFmtId="0" fontId="118" fillId="0" borderId="138" xfId="8" applyFont="1" applyBorder="1" applyAlignment="1">
      <alignment horizontal="center" vertical="center" shrinkToFit="1"/>
    </xf>
    <xf numFmtId="0" fontId="118" fillId="0" borderId="4" xfId="8" applyFont="1" applyBorder="1" applyAlignment="1">
      <alignment horizontal="center" vertical="center"/>
    </xf>
    <xf numFmtId="0" fontId="118" fillId="0" borderId="70" xfId="8" applyFont="1" applyBorder="1" applyAlignment="1">
      <alignment horizontal="center" vertical="center"/>
    </xf>
    <xf numFmtId="0" fontId="118" fillId="0" borderId="88" xfId="8" applyFont="1" applyBorder="1" applyAlignment="1">
      <alignment horizontal="center" vertical="center"/>
    </xf>
    <xf numFmtId="0" fontId="118" fillId="0" borderId="5" xfId="8" applyFont="1" applyBorder="1" applyAlignment="1">
      <alignment horizontal="center" vertical="center"/>
    </xf>
    <xf numFmtId="0" fontId="118" fillId="0" borderId="92" xfId="8" applyFont="1" applyBorder="1" applyAlignment="1">
      <alignment horizontal="center" vertical="center"/>
    </xf>
    <xf numFmtId="0" fontId="118" fillId="0" borderId="135" xfId="8" applyFont="1" applyBorder="1" applyAlignment="1">
      <alignment horizontal="center" vertical="center"/>
    </xf>
    <xf numFmtId="0" fontId="118" fillId="4" borderId="15" xfId="8" applyFont="1" applyFill="1" applyBorder="1" applyAlignment="1" applyProtection="1">
      <alignment horizontal="center" vertical="center" shrinkToFit="1"/>
      <protection locked="0"/>
    </xf>
    <xf numFmtId="0" fontId="118" fillId="4" borderId="7" xfId="8" applyFont="1" applyFill="1" applyBorder="1" applyAlignment="1">
      <alignment horizontal="center" vertical="center"/>
    </xf>
    <xf numFmtId="0" fontId="118" fillId="4" borderId="8" xfId="8" applyFont="1" applyFill="1" applyBorder="1" applyAlignment="1">
      <alignment horizontal="center" vertical="center"/>
    </xf>
    <xf numFmtId="0" fontId="118" fillId="4" borderId="9" xfId="8" applyFont="1" applyFill="1" applyBorder="1" applyAlignment="1">
      <alignment horizontal="center" vertical="center"/>
    </xf>
    <xf numFmtId="0" fontId="118" fillId="4" borderId="15" xfId="8" applyFont="1" applyFill="1" applyBorder="1" applyAlignment="1" applyProtection="1">
      <alignment horizontal="center" vertical="center"/>
      <protection locked="0"/>
    </xf>
    <xf numFmtId="0" fontId="118" fillId="4" borderId="7" xfId="8" applyFont="1" applyFill="1" applyBorder="1" applyAlignment="1" applyProtection="1">
      <alignment horizontal="center" vertical="center" shrinkToFit="1"/>
      <protection locked="0"/>
    </xf>
    <xf numFmtId="0" fontId="118" fillId="4" borderId="8" xfId="8" applyFont="1" applyFill="1" applyBorder="1" applyAlignment="1" applyProtection="1">
      <alignment horizontal="center" vertical="center" shrinkToFit="1"/>
      <protection locked="0"/>
    </xf>
    <xf numFmtId="0" fontId="118" fillId="4" borderId="9" xfId="8" applyFont="1" applyFill="1" applyBorder="1" applyAlignment="1" applyProtection="1">
      <alignment horizontal="center" vertical="center" shrinkToFit="1"/>
      <protection locked="0"/>
    </xf>
    <xf numFmtId="0" fontId="9" fillId="0" borderId="12" xfId="3" applyFont="1" applyBorder="1" applyAlignment="1">
      <alignment horizontal="left" vertical="center"/>
    </xf>
    <xf numFmtId="0" fontId="9" fillId="0" borderId="16" xfId="3" applyFont="1" applyBorder="1" applyAlignment="1">
      <alignment horizontal="left" vertical="center"/>
    </xf>
    <xf numFmtId="0" fontId="9" fillId="0" borderId="10" xfId="3" applyFont="1" applyBorder="1" applyAlignment="1">
      <alignment horizontal="left" vertical="center"/>
    </xf>
    <xf numFmtId="0" fontId="9" fillId="0" borderId="14" xfId="3" applyFont="1" applyBorder="1" applyAlignment="1">
      <alignment horizontal="left" vertical="center"/>
    </xf>
    <xf numFmtId="0" fontId="9" fillId="0" borderId="19" xfId="3" applyFont="1" applyBorder="1" applyAlignment="1">
      <alignment horizontal="left" vertical="center"/>
    </xf>
    <xf numFmtId="0" fontId="53" fillId="0" borderId="8" xfId="3" applyFont="1" applyBorder="1" applyAlignment="1">
      <alignment horizontal="left" vertical="center" wrapText="1"/>
    </xf>
    <xf numFmtId="0" fontId="53" fillId="0" borderId="9" xfId="3" applyFont="1" applyBorder="1" applyAlignment="1">
      <alignment horizontal="left" vertical="center" wrapText="1"/>
    </xf>
    <xf numFmtId="0" fontId="4" fillId="0" borderId="7" xfId="13" applyBorder="1" applyAlignment="1">
      <alignment horizontal="left" vertical="center" wrapText="1"/>
    </xf>
    <xf numFmtId="0" fontId="4" fillId="0" borderId="8" xfId="13" applyBorder="1" applyAlignment="1">
      <alignment horizontal="left" vertical="center" wrapText="1"/>
    </xf>
    <xf numFmtId="0" fontId="4" fillId="0" borderId="9" xfId="13" applyBorder="1" applyAlignment="1">
      <alignment horizontal="left" vertical="center" wrapText="1"/>
    </xf>
    <xf numFmtId="0" fontId="4" fillId="0" borderId="8" xfId="13" applyBorder="1" applyAlignment="1">
      <alignment horizontal="center" vertical="center"/>
    </xf>
    <xf numFmtId="0" fontId="4" fillId="0" borderId="9" xfId="13" applyBorder="1" applyAlignment="1">
      <alignment horizontal="center" vertical="center"/>
    </xf>
    <xf numFmtId="0" fontId="4" fillId="0" borderId="10" xfId="13" applyBorder="1" applyAlignment="1">
      <alignment horizontal="left" vertical="center" wrapText="1"/>
    </xf>
    <xf numFmtId="0" fontId="4" fillId="0" borderId="19" xfId="13" applyBorder="1" applyAlignment="1">
      <alignment horizontal="left" vertical="center" wrapText="1"/>
    </xf>
    <xf numFmtId="0" fontId="4" fillId="0" borderId="13" xfId="13" applyBorder="1" applyAlignment="1">
      <alignment horizontal="center" vertical="center"/>
    </xf>
    <xf numFmtId="0" fontId="4" fillId="0" borderId="20" xfId="13" applyBorder="1" applyAlignment="1">
      <alignment horizontal="center" vertical="center"/>
    </xf>
    <xf numFmtId="0" fontId="4" fillId="0" borderId="16" xfId="13" applyBorder="1" applyAlignment="1">
      <alignment horizontal="center" vertical="center"/>
    </xf>
    <xf numFmtId="0" fontId="4" fillId="0" borderId="144" xfId="13" applyBorder="1" applyAlignment="1">
      <alignment horizontal="center" vertical="center"/>
    </xf>
    <xf numFmtId="0" fontId="4" fillId="0" borderId="29" xfId="13" applyBorder="1" applyAlignment="1">
      <alignment horizontal="left" vertical="center" wrapText="1"/>
    </xf>
    <xf numFmtId="0" fontId="4" fillId="0" borderId="0" xfId="13" applyAlignment="1">
      <alignment horizontal="right" vertical="center"/>
    </xf>
    <xf numFmtId="0" fontId="24" fillId="0" borderId="0" xfId="13" applyFont="1" applyBorder="1" applyAlignment="1">
      <alignment horizontal="center" vertical="center"/>
    </xf>
    <xf numFmtId="0" fontId="4" fillId="0" borderId="0" xfId="13" applyAlignment="1">
      <alignment horizontal="center" vertical="center"/>
    </xf>
    <xf numFmtId="0" fontId="24" fillId="0" borderId="7" xfId="13" applyFont="1" applyBorder="1" applyAlignment="1">
      <alignment horizontal="center" vertical="center"/>
    </xf>
    <xf numFmtId="0" fontId="24" fillId="0" borderId="8" xfId="13" applyFont="1" applyBorder="1" applyAlignment="1">
      <alignment horizontal="center" vertical="center"/>
    </xf>
    <xf numFmtId="0" fontId="24" fillId="0" borderId="9" xfId="13" applyFont="1" applyBorder="1" applyAlignment="1">
      <alignment horizontal="center" vertical="center"/>
    </xf>
    <xf numFmtId="0" fontId="4" fillId="0" borderId="11" xfId="13" applyBorder="1" applyAlignment="1">
      <alignment horizontal="center" vertical="center"/>
    </xf>
    <xf numFmtId="0" fontId="48" fillId="0" borderId="0" xfId="13" applyFont="1" applyAlignment="1">
      <alignment horizontal="left" vertical="center"/>
    </xf>
    <xf numFmtId="0" fontId="48" fillId="0" borderId="0" xfId="13" applyFont="1" applyFill="1" applyAlignment="1">
      <alignment horizontal="left" vertical="center"/>
    </xf>
    <xf numFmtId="0" fontId="29" fillId="0" borderId="0" xfId="13" applyFont="1" applyAlignment="1">
      <alignment horizontal="right" vertical="center"/>
    </xf>
    <xf numFmtId="0" fontId="15" fillId="0" borderId="0" xfId="13" applyFont="1" applyBorder="1" applyAlignment="1">
      <alignment horizontal="center" vertical="center" wrapText="1"/>
    </xf>
    <xf numFmtId="0" fontId="15" fillId="0" borderId="0" xfId="13" applyFont="1" applyBorder="1" applyAlignment="1">
      <alignment horizontal="center" vertical="center"/>
    </xf>
    <xf numFmtId="0" fontId="15" fillId="0" borderId="7" xfId="13" applyFont="1" applyBorder="1" applyAlignment="1">
      <alignment vertical="center"/>
    </xf>
    <xf numFmtId="0" fontId="15" fillId="0" borderId="8" xfId="13" applyFont="1" applyBorder="1" applyAlignment="1">
      <alignment vertical="center"/>
    </xf>
    <xf numFmtId="0" fontId="15" fillId="0" borderId="9" xfId="13" applyFont="1" applyBorder="1" applyAlignment="1">
      <alignment vertical="center"/>
    </xf>
    <xf numFmtId="0" fontId="48" fillId="0" borderId="7" xfId="13" applyFont="1" applyBorder="1" applyAlignment="1">
      <alignment horizontal="left" vertical="center"/>
    </xf>
    <xf numFmtId="0" fontId="48" fillId="0" borderId="8" xfId="13" applyFont="1" applyBorder="1" applyAlignment="1">
      <alignment horizontal="left" vertical="center"/>
    </xf>
    <xf numFmtId="0" fontId="48" fillId="0" borderId="9" xfId="13" applyFont="1" applyBorder="1" applyAlignment="1">
      <alignment horizontal="left" vertical="center"/>
    </xf>
    <xf numFmtId="0" fontId="48" fillId="0" borderId="10" xfId="13" applyFont="1" applyBorder="1" applyAlignment="1">
      <alignment horizontal="left" vertical="center" wrapText="1"/>
    </xf>
    <xf numFmtId="0" fontId="48" fillId="0" borderId="14" xfId="13" applyFont="1" applyBorder="1" applyAlignment="1">
      <alignment horizontal="left" vertical="center" wrapText="1"/>
    </xf>
    <xf numFmtId="0" fontId="48" fillId="0" borderId="19" xfId="13" applyFont="1" applyBorder="1" applyAlignment="1">
      <alignment horizontal="left" vertical="center" wrapText="1"/>
    </xf>
    <xf numFmtId="0" fontId="48" fillId="0" borderId="13" xfId="13" applyFont="1" applyBorder="1" applyAlignment="1">
      <alignment horizontal="center" vertical="center" wrapText="1"/>
    </xf>
    <xf numFmtId="0" fontId="48" fillId="0" borderId="11" xfId="13" applyFont="1" applyBorder="1" applyAlignment="1">
      <alignment horizontal="center" vertical="center" wrapText="1"/>
    </xf>
    <xf numFmtId="0" fontId="48" fillId="0" borderId="20" xfId="13" applyFont="1" applyBorder="1" applyAlignment="1">
      <alignment horizontal="center" vertical="center" wrapText="1"/>
    </xf>
    <xf numFmtId="0" fontId="48" fillId="0" borderId="12" xfId="13" applyFont="1" applyBorder="1" applyAlignment="1">
      <alignment horizontal="center" vertical="center" wrapText="1"/>
    </xf>
    <xf numFmtId="0" fontId="48" fillId="0" borderId="0" xfId="13" applyFont="1" applyBorder="1" applyAlignment="1">
      <alignment horizontal="center" vertical="center" wrapText="1"/>
    </xf>
    <xf numFmtId="0" fontId="48" fillId="0" borderId="21" xfId="13" applyFont="1" applyBorder="1" applyAlignment="1">
      <alignment horizontal="center" vertical="center" wrapText="1"/>
    </xf>
    <xf numFmtId="0" fontId="48" fillId="0" borderId="16" xfId="13" applyFont="1" applyBorder="1" applyAlignment="1">
      <alignment horizontal="center" vertical="center" wrapText="1"/>
    </xf>
    <xf numFmtId="0" fontId="48" fillId="0" borderId="152" xfId="13" applyFont="1" applyBorder="1" applyAlignment="1">
      <alignment horizontal="center" vertical="center" wrapText="1"/>
    </xf>
    <xf numFmtId="0" fontId="48" fillId="0" borderId="144" xfId="13" applyFont="1" applyBorder="1" applyAlignment="1">
      <alignment horizontal="center" vertical="center" wrapText="1"/>
    </xf>
    <xf numFmtId="0" fontId="48" fillId="0" borderId="10" xfId="13" applyFont="1" applyBorder="1" applyAlignment="1">
      <alignment vertical="center"/>
    </xf>
    <xf numFmtId="0" fontId="48" fillId="0" borderId="14" xfId="13" applyFont="1" applyBorder="1" applyAlignment="1">
      <alignment vertical="center"/>
    </xf>
    <xf numFmtId="0" fontId="48" fillId="0" borderId="19" xfId="13" applyFont="1" applyBorder="1" applyAlignment="1">
      <alignment vertical="center"/>
    </xf>
    <xf numFmtId="0" fontId="48" fillId="0" borderId="13" xfId="13" applyFont="1" applyBorder="1" applyAlignment="1">
      <alignment horizontal="left" vertical="center"/>
    </xf>
    <xf numFmtId="0" fontId="48" fillId="0" borderId="11" xfId="13" applyFont="1" applyBorder="1" applyAlignment="1">
      <alignment horizontal="left" vertical="center"/>
    </xf>
    <xf numFmtId="0" fontId="48" fillId="0" borderId="20" xfId="13" applyFont="1" applyBorder="1" applyAlignment="1">
      <alignment horizontal="left" vertical="center"/>
    </xf>
    <xf numFmtId="0" fontId="48" fillId="0" borderId="12" xfId="13" applyFont="1" applyBorder="1" applyAlignment="1">
      <alignment horizontal="left" vertical="center"/>
    </xf>
    <xf numFmtId="0" fontId="48" fillId="0" borderId="0" xfId="13" applyFont="1" applyBorder="1" applyAlignment="1">
      <alignment horizontal="left" vertical="center"/>
    </xf>
    <xf numFmtId="0" fontId="48" fillId="0" borderId="21" xfId="13" applyFont="1" applyBorder="1" applyAlignment="1">
      <alignment horizontal="left" vertical="center"/>
    </xf>
    <xf numFmtId="0" fontId="48" fillId="0" borderId="16" xfId="13" applyFont="1" applyBorder="1" applyAlignment="1">
      <alignment horizontal="left" vertical="center"/>
    </xf>
    <xf numFmtId="0" fontId="48" fillId="0" borderId="152" xfId="13" applyFont="1" applyBorder="1" applyAlignment="1">
      <alignment horizontal="left" vertical="center"/>
    </xf>
    <xf numFmtId="0" fontId="48" fillId="0" borderId="144" xfId="13" applyFont="1" applyBorder="1" applyAlignment="1">
      <alignment horizontal="left" vertical="center"/>
    </xf>
    <xf numFmtId="0" fontId="48" fillId="0" borderId="10" xfId="13" applyFont="1" applyBorder="1" applyAlignment="1">
      <alignment horizontal="center" vertical="center"/>
    </xf>
    <xf numFmtId="0" fontId="48" fillId="0" borderId="14" xfId="13" applyFont="1" applyBorder="1" applyAlignment="1">
      <alignment horizontal="center" vertical="center"/>
    </xf>
    <xf numFmtId="0" fontId="48" fillId="0" borderId="19" xfId="13" applyFont="1" applyBorder="1" applyAlignment="1">
      <alignment horizontal="center" vertical="center"/>
    </xf>
    <xf numFmtId="0" fontId="65" fillId="0" borderId="0" xfId="13" applyFont="1" applyAlignment="1">
      <alignment horizontal="left" vertical="center" wrapText="1"/>
    </xf>
    <xf numFmtId="0" fontId="9" fillId="0" borderId="133"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35" xfId="0" applyFont="1" applyBorder="1" applyAlignment="1">
      <alignment horizontal="center" vertical="center" wrapText="1"/>
    </xf>
    <xf numFmtId="0" fontId="9" fillId="0" borderId="144"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0"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152" xfId="0" applyFont="1" applyBorder="1" applyAlignment="1">
      <alignment horizontal="center" vertical="center" wrapText="1"/>
    </xf>
    <xf numFmtId="0" fontId="54" fillId="0" borderId="144" xfId="0" applyFont="1" applyBorder="1" applyAlignment="1">
      <alignment horizontal="center" vertical="center" wrapText="1"/>
    </xf>
    <xf numFmtId="0" fontId="54" fillId="0" borderId="92" xfId="0" applyFont="1" applyBorder="1" applyAlignment="1">
      <alignment horizontal="center" vertical="center" wrapText="1"/>
    </xf>
    <xf numFmtId="0" fontId="54" fillId="0" borderId="13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56" xfId="0" applyFont="1" applyBorder="1" applyAlignment="1">
      <alignment horizontal="center" vertical="center" wrapText="1"/>
    </xf>
    <xf numFmtId="0" fontId="5" fillId="0" borderId="13"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92" xfId="0" applyFont="1" applyFill="1" applyBorder="1" applyAlignment="1">
      <alignment horizontal="center" vertical="center" wrapText="1"/>
    </xf>
    <xf numFmtId="0" fontId="5" fillId="0" borderId="154" xfId="0" applyFont="1" applyFill="1" applyBorder="1" applyAlignment="1">
      <alignment horizontal="center" vertical="center" wrapText="1"/>
    </xf>
    <xf numFmtId="0" fontId="5" fillId="0" borderId="155" xfId="0" applyFont="1" applyFill="1" applyBorder="1" applyAlignment="1">
      <alignment horizontal="center" vertical="center" wrapText="1"/>
    </xf>
    <xf numFmtId="0" fontId="5" fillId="0" borderId="183" xfId="0" applyFont="1" applyFill="1" applyBorder="1" applyAlignment="1">
      <alignment horizontal="center" vertical="center" wrapText="1"/>
    </xf>
    <xf numFmtId="0" fontId="54" fillId="0" borderId="157" xfId="0" applyFont="1" applyBorder="1" applyAlignment="1">
      <alignment horizontal="center" vertical="center" wrapText="1"/>
    </xf>
    <xf numFmtId="0" fontId="54" fillId="0" borderId="158" xfId="0" applyFont="1" applyBorder="1" applyAlignment="1">
      <alignment horizontal="center" vertical="center" wrapText="1"/>
    </xf>
    <xf numFmtId="0" fontId="54" fillId="0" borderId="159" xfId="0" applyFont="1" applyBorder="1" applyAlignment="1">
      <alignment horizontal="center" vertical="center" wrapText="1"/>
    </xf>
    <xf numFmtId="0" fontId="54" fillId="0" borderId="184" xfId="0" applyFont="1" applyBorder="1" applyAlignment="1">
      <alignment horizontal="center" vertical="center" wrapText="1"/>
    </xf>
    <xf numFmtId="0" fontId="54" fillId="0" borderId="13" xfId="0" applyFont="1" applyBorder="1" applyAlignment="1">
      <alignment horizontal="center" vertical="center" wrapText="1"/>
    </xf>
    <xf numFmtId="0" fontId="54" fillId="0" borderId="11" xfId="0" applyFont="1" applyBorder="1" applyAlignment="1">
      <alignment horizontal="center" vertical="center" wrapText="1"/>
    </xf>
    <xf numFmtId="0" fontId="54" fillId="0" borderId="20" xfId="0" applyFont="1" applyBorder="1" applyAlignment="1">
      <alignment horizontal="center" vertical="center" wrapText="1"/>
    </xf>
    <xf numFmtId="0" fontId="54" fillId="0" borderId="90" xfId="0" applyFont="1" applyBorder="1" applyAlignment="1">
      <alignment horizontal="center" vertical="center" wrapText="1"/>
    </xf>
    <xf numFmtId="0" fontId="35" fillId="0" borderId="13" xfId="0" applyFont="1" applyFill="1" applyBorder="1" applyAlignment="1">
      <alignment horizontal="center" vertical="center" wrapText="1"/>
    </xf>
    <xf numFmtId="0" fontId="35" fillId="0" borderId="11" xfId="0" applyFont="1" applyFill="1" applyBorder="1" applyAlignment="1">
      <alignment horizontal="center" vertical="center" wrapText="1"/>
    </xf>
    <xf numFmtId="0" fontId="35" fillId="0" borderId="12"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16" xfId="0" applyFont="1" applyFill="1" applyBorder="1" applyAlignment="1">
      <alignment horizontal="center" vertical="center" wrapText="1"/>
    </xf>
    <xf numFmtId="0" fontId="35" fillId="0" borderId="15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52" xfId="0" applyFont="1" applyFill="1" applyBorder="1" applyAlignment="1">
      <alignment horizontal="center" vertical="center" wrapText="1"/>
    </xf>
    <xf numFmtId="182" fontId="54" fillId="0" borderId="11" xfId="0" applyNumberFormat="1" applyFont="1" applyFill="1" applyBorder="1" applyAlignment="1">
      <alignment horizontal="center" vertical="center" wrapText="1"/>
    </xf>
    <xf numFmtId="182" fontId="54" fillId="0" borderId="0" xfId="0" applyNumberFormat="1" applyFont="1" applyFill="1" applyBorder="1" applyAlignment="1">
      <alignment horizontal="center" vertical="center" wrapText="1"/>
    </xf>
    <xf numFmtId="182" fontId="54" fillId="0" borderId="152" xfId="0" applyNumberFormat="1"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52" xfId="0" applyFont="1" applyFill="1" applyBorder="1" applyAlignment="1">
      <alignment horizontal="center" vertical="center" wrapText="1"/>
    </xf>
    <xf numFmtId="0" fontId="35" fillId="0" borderId="20" xfId="0" applyFont="1" applyFill="1" applyBorder="1" applyAlignment="1">
      <alignment horizontal="center" vertical="center" wrapText="1"/>
    </xf>
    <xf numFmtId="0" fontId="35" fillId="0" borderId="144"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5" fillId="0" borderId="8" xfId="0" applyFont="1" applyFill="1" applyBorder="1" applyAlignment="1">
      <alignment horizontal="center" vertical="center" wrapText="1"/>
    </xf>
    <xf numFmtId="0" fontId="35" fillId="0" borderId="105" xfId="0" applyFont="1" applyFill="1" applyBorder="1" applyAlignment="1">
      <alignment horizontal="center" vertical="center" wrapText="1"/>
    </xf>
    <xf numFmtId="0" fontId="35" fillId="0" borderId="0" xfId="0" applyFont="1" applyBorder="1" applyAlignment="1">
      <alignment horizontal="left" vertical="center" wrapText="1" indent="3"/>
    </xf>
    <xf numFmtId="0" fontId="35" fillId="0" borderId="15" xfId="0" applyFont="1" applyFill="1" applyBorder="1" applyAlignment="1">
      <alignment horizontal="center" vertical="center" wrapText="1"/>
    </xf>
    <xf numFmtId="0" fontId="54" fillId="0" borderId="11"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54" fillId="0" borderId="152" xfId="0" applyFont="1" applyFill="1" applyBorder="1" applyAlignment="1">
      <alignment horizontal="center" vertical="center" wrapText="1"/>
    </xf>
    <xf numFmtId="0" fontId="35" fillId="0" borderId="0" xfId="2" applyFont="1" applyAlignment="1">
      <alignment horizontal="center" vertical="center" wrapText="1"/>
    </xf>
    <xf numFmtId="0" fontId="35" fillId="0" borderId="0" xfId="2" applyFont="1" applyAlignment="1">
      <alignment horizontal="center" vertical="center"/>
    </xf>
    <xf numFmtId="49" fontId="35" fillId="0" borderId="15" xfId="0" applyNumberFormat="1" applyFont="1" applyBorder="1" applyAlignment="1">
      <alignment horizontal="center" vertical="center"/>
    </xf>
    <xf numFmtId="49" fontId="13" fillId="0" borderId="15" xfId="0" applyNumberFormat="1" applyFont="1" applyBorder="1" applyAlignment="1">
      <alignment horizontal="center" vertical="center" shrinkToFit="1"/>
    </xf>
    <xf numFmtId="49" fontId="35" fillId="0" borderId="15" xfId="0" applyNumberFormat="1" applyFont="1" applyFill="1" applyBorder="1" applyAlignment="1">
      <alignment horizontal="center" vertical="center"/>
    </xf>
    <xf numFmtId="49" fontId="35" fillId="0" borderId="15" xfId="0" applyNumberFormat="1" applyFont="1" applyFill="1" applyBorder="1" applyAlignment="1">
      <alignment horizontal="center" vertical="center" shrinkToFit="1"/>
    </xf>
    <xf numFmtId="0" fontId="13" fillId="0" borderId="15" xfId="8" applyFont="1" applyBorder="1" applyAlignment="1">
      <alignment horizontal="center" vertical="center"/>
    </xf>
    <xf numFmtId="0" fontId="13" fillId="0" borderId="7" xfId="8" applyFont="1" applyBorder="1" applyAlignment="1">
      <alignment horizontal="center" vertical="center"/>
    </xf>
    <xf numFmtId="58" fontId="13" fillId="0" borderId="110" xfId="8" applyNumberFormat="1" applyFont="1" applyBorder="1" applyAlignment="1">
      <alignment horizontal="center" vertical="center"/>
    </xf>
    <xf numFmtId="0" fontId="13" fillId="0" borderId="87" xfId="8" applyFont="1" applyBorder="1" applyAlignment="1">
      <alignment horizontal="center" vertical="center"/>
    </xf>
    <xf numFmtId="0" fontId="8" fillId="0" borderId="0" xfId="8" applyFont="1" applyAlignment="1">
      <alignment horizontal="left" vertical="center" wrapText="1"/>
    </xf>
    <xf numFmtId="0" fontId="8" fillId="0" borderId="0" xfId="8" applyFont="1" applyAlignment="1">
      <alignment horizontal="left" vertical="center"/>
    </xf>
    <xf numFmtId="58" fontId="13" fillId="0" borderId="109" xfId="8" applyNumberFormat="1" applyFont="1" applyBorder="1" applyAlignment="1">
      <alignment horizontal="center" vertical="center"/>
    </xf>
    <xf numFmtId="0" fontId="13" fillId="0" borderId="105" xfId="8" applyFont="1" applyBorder="1" applyAlignment="1">
      <alignment horizontal="center" vertical="center"/>
    </xf>
    <xf numFmtId="58" fontId="13" fillId="0" borderId="15" xfId="8" applyNumberFormat="1" applyFont="1" applyBorder="1" applyAlignment="1">
      <alignment horizontal="center" vertical="center"/>
    </xf>
    <xf numFmtId="58" fontId="13" fillId="0" borderId="13" xfId="8" applyNumberFormat="1" applyFont="1" applyBorder="1" applyAlignment="1">
      <alignment horizontal="center" vertical="center"/>
    </xf>
    <xf numFmtId="0" fontId="13" fillId="0" borderId="20" xfId="8" applyFont="1" applyBorder="1" applyAlignment="1">
      <alignment horizontal="center" vertical="center"/>
    </xf>
    <xf numFmtId="58" fontId="13" fillId="0" borderId="7" xfId="8" applyNumberFormat="1" applyFont="1" applyBorder="1" applyAlignment="1">
      <alignment horizontal="center" vertical="center"/>
    </xf>
    <xf numFmtId="0" fontId="13" fillId="0" borderId="9" xfId="8" applyFont="1" applyBorder="1" applyAlignment="1">
      <alignment horizontal="center" vertical="center"/>
    </xf>
    <xf numFmtId="58" fontId="13" fillId="0" borderId="9" xfId="8" applyNumberFormat="1" applyFont="1" applyBorder="1" applyAlignment="1">
      <alignment horizontal="center" vertical="center"/>
    </xf>
    <xf numFmtId="0" fontId="13" fillId="0" borderId="8" xfId="8" applyFont="1" applyBorder="1" applyAlignment="1">
      <alignment horizontal="center" vertical="center"/>
    </xf>
    <xf numFmtId="58" fontId="13" fillId="0" borderId="105" xfId="8" applyNumberFormat="1" applyFont="1" applyBorder="1" applyAlignment="1">
      <alignment horizontal="center" vertical="center"/>
    </xf>
    <xf numFmtId="0" fontId="13" fillId="0" borderId="133" xfId="8" applyFont="1" applyBorder="1" applyAlignment="1">
      <alignment horizontal="center" vertical="center"/>
    </xf>
    <xf numFmtId="0" fontId="13" fillId="0" borderId="90" xfId="8" applyFont="1" applyBorder="1" applyAlignment="1">
      <alignment horizontal="center" vertical="center"/>
    </xf>
    <xf numFmtId="0" fontId="13" fillId="0" borderId="109" xfId="8" applyFont="1" applyBorder="1" applyAlignment="1">
      <alignment horizontal="center" vertical="center"/>
    </xf>
    <xf numFmtId="0" fontId="13" fillId="0" borderId="76" xfId="8" applyFont="1" applyBorder="1" applyAlignment="1">
      <alignment horizontal="center" vertical="center"/>
    </xf>
    <xf numFmtId="0" fontId="13" fillId="0" borderId="77" xfId="8" applyFont="1" applyBorder="1" applyAlignment="1">
      <alignment horizontal="center" vertical="center"/>
    </xf>
    <xf numFmtId="0" fontId="13" fillId="0" borderId="108" xfId="8" applyFont="1" applyBorder="1" applyAlignment="1">
      <alignment horizontal="center" vertical="center" wrapText="1"/>
    </xf>
    <xf numFmtId="0" fontId="13" fillId="0" borderId="84" xfId="8" applyFont="1" applyBorder="1" applyAlignment="1">
      <alignment horizontal="center" vertical="center"/>
    </xf>
    <xf numFmtId="9" fontId="9" fillId="0" borderId="0" xfId="8" applyNumberFormat="1" applyFont="1" applyAlignment="1">
      <alignment horizontal="center" vertical="center"/>
    </xf>
    <xf numFmtId="0" fontId="9" fillId="0" borderId="0" xfId="8" applyFont="1" applyAlignment="1">
      <alignment horizontal="center" vertical="center"/>
    </xf>
    <xf numFmtId="0" fontId="13" fillId="0" borderId="15" xfId="8" applyFont="1" applyBorder="1" applyAlignment="1">
      <alignment horizontal="center" vertical="center" wrapText="1"/>
    </xf>
    <xf numFmtId="0" fontId="13" fillId="0" borderId="13" xfId="8" applyFont="1" applyBorder="1" applyAlignment="1">
      <alignment horizontal="right" vertical="center"/>
    </xf>
    <xf numFmtId="0" fontId="13" fillId="0" borderId="20" xfId="8" applyFont="1" applyBorder="1" applyAlignment="1">
      <alignment horizontal="right" vertical="center"/>
    </xf>
    <xf numFmtId="0" fontId="13" fillId="0" borderId="12" xfId="8" applyFont="1" applyBorder="1" applyAlignment="1">
      <alignment horizontal="right" vertical="center"/>
    </xf>
    <xf numFmtId="0" fontId="13" fillId="0" borderId="21" xfId="8" applyFont="1" applyBorder="1" applyAlignment="1">
      <alignment horizontal="right" vertical="center"/>
    </xf>
    <xf numFmtId="0" fontId="13" fillId="0" borderId="16" xfId="8" applyFont="1" applyBorder="1" applyAlignment="1">
      <alignment horizontal="right" vertical="center"/>
    </xf>
    <xf numFmtId="0" fontId="13" fillId="0" borderId="144" xfId="8" applyFont="1" applyBorder="1" applyAlignment="1">
      <alignment horizontal="right" vertical="center"/>
    </xf>
    <xf numFmtId="0" fontId="9" fillId="0" borderId="0" xfId="8" applyFont="1" applyAlignment="1">
      <alignment horizontal="right" vertical="center"/>
    </xf>
    <xf numFmtId="0" fontId="54" fillId="0" borderId="0" xfId="8" applyFont="1" applyAlignment="1">
      <alignment horizontal="center" vertical="center" wrapText="1"/>
    </xf>
    <xf numFmtId="0" fontId="54" fillId="0" borderId="0" xfId="8" applyFont="1" applyAlignment="1">
      <alignment horizontal="center" vertical="center"/>
    </xf>
    <xf numFmtId="0" fontId="54" fillId="0" borderId="15" xfId="8" applyFont="1" applyFill="1" applyBorder="1" applyAlignment="1">
      <alignment horizontal="center" vertical="center" wrapText="1"/>
    </xf>
    <xf numFmtId="0" fontId="54" fillId="0" borderId="15" xfId="8" applyFont="1" applyFill="1" applyBorder="1" applyAlignment="1">
      <alignment horizontal="left" vertical="center"/>
    </xf>
    <xf numFmtId="0" fontId="8" fillId="0" borderId="0" xfId="1" applyFont="1" applyAlignment="1">
      <alignment horizontal="left" vertical="center" wrapText="1"/>
    </xf>
    <xf numFmtId="0" fontId="8" fillId="0" borderId="0" xfId="1" applyFont="1" applyAlignment="1">
      <alignment horizontal="left" vertical="center"/>
    </xf>
    <xf numFmtId="0" fontId="13" fillId="0" borderId="13"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2" xfId="1" applyFont="1" applyBorder="1" applyAlignment="1">
      <alignment horizontal="center" vertical="center" wrapText="1"/>
    </xf>
    <xf numFmtId="0" fontId="13" fillId="0" borderId="21" xfId="1" applyFont="1" applyBorder="1" applyAlignment="1">
      <alignment horizontal="center" vertical="center" wrapText="1"/>
    </xf>
    <xf numFmtId="0" fontId="13" fillId="0" borderId="16" xfId="1" applyFont="1" applyBorder="1" applyAlignment="1">
      <alignment horizontal="center" vertical="center" wrapText="1"/>
    </xf>
    <xf numFmtId="0" fontId="13" fillId="0" borderId="144" xfId="1" applyFont="1" applyBorder="1" applyAlignment="1">
      <alignment horizontal="center" vertical="center" wrapText="1"/>
    </xf>
    <xf numFmtId="0" fontId="13" fillId="0" borderId="15" xfId="1" applyFont="1" applyFill="1" applyBorder="1" applyAlignment="1">
      <alignment horizontal="center" vertical="center"/>
    </xf>
    <xf numFmtId="0" fontId="13" fillId="0" borderId="7" xfId="1" applyFont="1" applyFill="1" applyBorder="1" applyAlignment="1">
      <alignment horizontal="center" vertical="center"/>
    </xf>
    <xf numFmtId="58" fontId="13" fillId="0" borderId="7" xfId="1" applyNumberFormat="1" applyFont="1" applyFill="1" applyBorder="1" applyAlignment="1">
      <alignment horizontal="center" vertical="center"/>
    </xf>
    <xf numFmtId="0" fontId="13" fillId="0" borderId="9" xfId="1" applyNumberFormat="1" applyFont="1" applyFill="1" applyBorder="1" applyAlignment="1">
      <alignment horizontal="center" vertical="center"/>
    </xf>
    <xf numFmtId="58" fontId="13" fillId="0" borderId="15" xfId="1" applyNumberFormat="1" applyFont="1" applyFill="1" applyBorder="1" applyAlignment="1">
      <alignment horizontal="center" vertical="center"/>
    </xf>
    <xf numFmtId="58" fontId="13" fillId="0" borderId="13" xfId="1" applyNumberFormat="1" applyFont="1" applyFill="1" applyBorder="1" applyAlignment="1">
      <alignment horizontal="center" vertical="center"/>
    </xf>
    <xf numFmtId="0" fontId="13" fillId="0" borderId="20" xfId="1" applyFont="1" applyFill="1" applyBorder="1" applyAlignment="1">
      <alignment horizontal="center" vertical="center"/>
    </xf>
    <xf numFmtId="58" fontId="13" fillId="0" borderId="9" xfId="1" applyNumberFormat="1" applyFont="1" applyFill="1" applyBorder="1" applyAlignment="1">
      <alignment horizontal="center" vertical="center"/>
    </xf>
    <xf numFmtId="0" fontId="13" fillId="0" borderId="8" xfId="1" applyFont="1" applyFill="1" applyBorder="1" applyAlignment="1">
      <alignment horizontal="center" vertical="center"/>
    </xf>
    <xf numFmtId="0" fontId="13" fillId="0" borderId="15" xfId="1" applyFont="1" applyBorder="1" applyAlignment="1">
      <alignment horizontal="center" vertical="center"/>
    </xf>
    <xf numFmtId="0" fontId="13" fillId="0" borderId="7" xfId="1" applyFont="1" applyBorder="1" applyAlignment="1">
      <alignment horizontal="center" vertical="center"/>
    </xf>
    <xf numFmtId="0" fontId="54" fillId="0" borderId="0" xfId="1" applyFont="1" applyAlignment="1">
      <alignment horizontal="center" vertical="center" wrapText="1"/>
    </xf>
    <xf numFmtId="0" fontId="54" fillId="15" borderId="15" xfId="8" applyFont="1" applyFill="1" applyBorder="1" applyAlignment="1">
      <alignment horizontal="center" vertical="center" wrapText="1"/>
    </xf>
    <xf numFmtId="0" fontId="54" fillId="15" borderId="7" xfId="8" applyFont="1" applyFill="1" applyBorder="1" applyAlignment="1">
      <alignment horizontal="left" vertical="center"/>
    </xf>
    <xf numFmtId="0" fontId="54" fillId="15" borderId="8" xfId="8" applyFont="1" applyFill="1" applyBorder="1" applyAlignment="1">
      <alignment horizontal="left" vertical="center"/>
    </xf>
    <xf numFmtId="0" fontId="54" fillId="15" borderId="9" xfId="8" applyFont="1" applyFill="1" applyBorder="1" applyAlignment="1">
      <alignment horizontal="left" vertical="center"/>
    </xf>
    <xf numFmtId="0" fontId="8" fillId="0" borderId="0" xfId="1" applyFont="1" applyBorder="1" applyAlignment="1">
      <alignment horizontal="left" vertical="center" wrapText="1"/>
    </xf>
    <xf numFmtId="0" fontId="13" fillId="0" borderId="15" xfId="1" applyFont="1" applyBorder="1" applyAlignment="1">
      <alignment horizontal="center" vertical="center" wrapText="1"/>
    </xf>
    <xf numFmtId="0" fontId="13" fillId="0" borderId="13" xfId="1" applyFont="1" applyBorder="1" applyAlignment="1">
      <alignment horizontal="right" vertical="center"/>
    </xf>
    <xf numFmtId="0" fontId="13" fillId="0" borderId="11" xfId="1" applyFont="1" applyBorder="1" applyAlignment="1">
      <alignment horizontal="right" vertical="center"/>
    </xf>
    <xf numFmtId="0" fontId="13" fillId="0" borderId="20" xfId="1" applyFont="1" applyBorder="1" applyAlignment="1">
      <alignment horizontal="right" vertical="center"/>
    </xf>
    <xf numFmtId="0" fontId="13" fillId="0" borderId="12" xfId="1" applyFont="1" applyBorder="1" applyAlignment="1">
      <alignment horizontal="right" vertical="center"/>
    </xf>
    <xf numFmtId="0" fontId="13" fillId="0" borderId="0" xfId="1" applyFont="1" applyBorder="1" applyAlignment="1">
      <alignment horizontal="right" vertical="center"/>
    </xf>
    <xf numFmtId="0" fontId="13" fillId="0" borderId="21" xfId="1" applyFont="1" applyBorder="1" applyAlignment="1">
      <alignment horizontal="right" vertical="center"/>
    </xf>
    <xf numFmtId="0" fontId="13" fillId="0" borderId="16" xfId="1" applyFont="1" applyBorder="1" applyAlignment="1">
      <alignment horizontal="right" vertical="center"/>
    </xf>
    <xf numFmtId="0" fontId="13" fillId="0" borderId="152" xfId="1" applyFont="1" applyBorder="1" applyAlignment="1">
      <alignment horizontal="right" vertical="center"/>
    </xf>
    <xf numFmtId="0" fontId="13" fillId="0" borderId="144" xfId="1" applyFont="1" applyBorder="1" applyAlignment="1">
      <alignment horizontal="right" vertical="center"/>
    </xf>
    <xf numFmtId="0" fontId="13" fillId="0" borderId="10" xfId="1" applyFont="1" applyBorder="1" applyAlignment="1">
      <alignment horizontal="center" vertical="center" wrapText="1"/>
    </xf>
    <xf numFmtId="0" fontId="13" fillId="0" borderId="14"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11"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152"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9" xfId="1" applyFont="1" applyBorder="1" applyAlignment="1">
      <alignment horizontal="center" vertical="center" wrapText="1"/>
    </xf>
    <xf numFmtId="58" fontId="13" fillId="0" borderId="15" xfId="1" applyNumberFormat="1" applyFont="1" applyFill="1" applyBorder="1" applyAlignment="1">
      <alignment horizontal="left" vertical="center"/>
    </xf>
    <xf numFmtId="0" fontId="13" fillId="0" borderId="15" xfId="1" applyFont="1" applyFill="1" applyBorder="1" applyAlignment="1">
      <alignment horizontal="left" vertical="center"/>
    </xf>
    <xf numFmtId="0" fontId="13" fillId="0" borderId="9" xfId="1" applyFont="1" applyFill="1" applyBorder="1" applyAlignment="1">
      <alignment horizontal="center" vertical="center"/>
    </xf>
    <xf numFmtId="9" fontId="9" fillId="0" borderId="12" xfId="1" applyNumberFormat="1" applyFont="1" applyBorder="1" applyAlignment="1">
      <alignment horizontal="center" vertical="center"/>
    </xf>
    <xf numFmtId="9" fontId="9" fillId="0" borderId="16" xfId="1" applyNumberFormat="1" applyFont="1" applyBorder="1" applyAlignment="1">
      <alignment horizontal="center" vertical="center"/>
    </xf>
    <xf numFmtId="0" fontId="13" fillId="0" borderId="15" xfId="1" applyFont="1" applyBorder="1" applyAlignment="1">
      <alignment horizontal="left" vertical="center" wrapText="1"/>
    </xf>
    <xf numFmtId="9" fontId="9" fillId="0" borderId="15" xfId="1" applyNumberFormat="1" applyFont="1" applyBorder="1" applyAlignment="1">
      <alignment horizontal="center" vertical="center"/>
    </xf>
    <xf numFmtId="0" fontId="9" fillId="0" borderId="0" xfId="1" applyFont="1" applyAlignment="1">
      <alignment horizontal="right" vertical="center"/>
    </xf>
    <xf numFmtId="0" fontId="54" fillId="0" borderId="0" xfId="1" applyFont="1" applyAlignment="1">
      <alignment horizontal="center" vertical="center"/>
    </xf>
    <xf numFmtId="9" fontId="9" fillId="0" borderId="13" xfId="1" applyNumberFormat="1" applyFont="1" applyBorder="1" applyAlignment="1">
      <alignment horizontal="center" vertical="center"/>
    </xf>
    <xf numFmtId="0" fontId="54" fillId="0" borderId="15" xfId="1" applyFont="1" applyFill="1" applyBorder="1" applyAlignment="1">
      <alignment horizontal="center" vertical="center" wrapText="1"/>
    </xf>
    <xf numFmtId="0" fontId="54" fillId="0" borderId="15" xfId="1" applyFont="1" applyFill="1" applyBorder="1" applyAlignment="1">
      <alignment horizontal="center" vertical="center"/>
    </xf>
    <xf numFmtId="0" fontId="13" fillId="0" borderId="15" xfId="1" applyFont="1" applyBorder="1" applyAlignment="1">
      <alignment horizontal="right" vertical="center"/>
    </xf>
    <xf numFmtId="0" fontId="65" fillId="0" borderId="0" xfId="2" applyFont="1" applyFill="1" applyBorder="1" applyAlignment="1">
      <alignment horizontal="left" wrapText="1"/>
    </xf>
    <xf numFmtId="0" fontId="48" fillId="0" borderId="152" xfId="2" applyFont="1" applyFill="1" applyBorder="1" applyAlignment="1">
      <alignment horizontal="left" vertical="center"/>
    </xf>
    <xf numFmtId="0" fontId="48" fillId="0" borderId="134" xfId="2" applyFont="1" applyFill="1" applyBorder="1" applyAlignment="1">
      <alignment horizontal="left" vertical="center"/>
    </xf>
    <xf numFmtId="0" fontId="48" fillId="0" borderId="12" xfId="2" applyFont="1" applyFill="1" applyBorder="1" applyAlignment="1">
      <alignment horizontal="center" vertical="center" textRotation="255"/>
    </xf>
    <xf numFmtId="0" fontId="48" fillId="0" borderId="21" xfId="2" applyFont="1" applyFill="1" applyBorder="1" applyAlignment="1">
      <alignment horizontal="center" vertical="center" textRotation="255"/>
    </xf>
    <xf numFmtId="0" fontId="48" fillId="0" borderId="16" xfId="2" applyFont="1" applyFill="1" applyBorder="1" applyAlignment="1">
      <alignment horizontal="center" vertical="center" textRotation="255"/>
    </xf>
    <xf numFmtId="0" fontId="48" fillId="0" borderId="144" xfId="2" applyFont="1" applyFill="1" applyBorder="1" applyAlignment="1">
      <alignment horizontal="center" vertical="center" textRotation="255"/>
    </xf>
    <xf numFmtId="0" fontId="48" fillId="0" borderId="13" xfId="2" applyFont="1" applyFill="1" applyBorder="1" applyAlignment="1">
      <alignment horizontal="distributed" vertical="center" wrapText="1"/>
    </xf>
    <xf numFmtId="0" fontId="48" fillId="0" borderId="11" xfId="2" applyFont="1" applyFill="1" applyBorder="1" applyAlignment="1">
      <alignment horizontal="distributed" vertical="center" wrapText="1"/>
    </xf>
    <xf numFmtId="0" fontId="48" fillId="0" borderId="20" xfId="2" applyFont="1" applyFill="1" applyBorder="1" applyAlignment="1">
      <alignment horizontal="distributed" vertical="center" wrapText="1"/>
    </xf>
    <xf numFmtId="0" fontId="48" fillId="0" borderId="12" xfId="2" applyFont="1" applyFill="1" applyBorder="1" applyAlignment="1">
      <alignment horizontal="distributed" vertical="center" wrapText="1"/>
    </xf>
    <xf numFmtId="0" fontId="48" fillId="0" borderId="0" xfId="2" applyFont="1" applyFill="1" applyBorder="1" applyAlignment="1">
      <alignment horizontal="distributed" vertical="center" wrapText="1"/>
    </xf>
    <xf numFmtId="0" fontId="48" fillId="0" borderId="21" xfId="2" applyFont="1" applyFill="1" applyBorder="1" applyAlignment="1">
      <alignment horizontal="distributed" vertical="center" wrapText="1"/>
    </xf>
    <xf numFmtId="0" fontId="48" fillId="0" borderId="16" xfId="2" applyFont="1" applyFill="1" applyBorder="1" applyAlignment="1">
      <alignment horizontal="distributed" vertical="center" wrapText="1"/>
    </xf>
    <xf numFmtId="0" fontId="48" fillId="0" borderId="152" xfId="2" applyFont="1" applyFill="1" applyBorder="1" applyAlignment="1">
      <alignment horizontal="distributed" vertical="center" wrapText="1"/>
    </xf>
    <xf numFmtId="0" fontId="48" fillId="0" borderId="144" xfId="2" applyFont="1" applyFill="1" applyBorder="1" applyAlignment="1">
      <alignment horizontal="distributed" vertical="center" wrapText="1"/>
    </xf>
    <xf numFmtId="0" fontId="48" fillId="0" borderId="8" xfId="2" applyFont="1" applyFill="1" applyBorder="1" applyAlignment="1">
      <alignment horizontal="distributed" vertical="center"/>
    </xf>
    <xf numFmtId="0" fontId="22" fillId="0" borderId="7" xfId="2" applyFont="1" applyFill="1" applyBorder="1" applyAlignment="1">
      <alignment horizontal="left" vertical="center" wrapText="1" indent="1"/>
    </xf>
    <xf numFmtId="0" fontId="22" fillId="0" borderId="8" xfId="2" applyFont="1" applyFill="1" applyBorder="1" applyAlignment="1">
      <alignment horizontal="left" vertical="center" wrapText="1" indent="1"/>
    </xf>
    <xf numFmtId="0" fontId="22" fillId="0" borderId="105" xfId="2" applyFont="1" applyFill="1" applyBorder="1" applyAlignment="1">
      <alignment horizontal="left" vertical="center" wrapText="1" indent="1"/>
    </xf>
    <xf numFmtId="0" fontId="48" fillId="0" borderId="11" xfId="2" applyFont="1" applyFill="1" applyBorder="1" applyAlignment="1">
      <alignment horizontal="distributed" vertical="center"/>
    </xf>
    <xf numFmtId="0" fontId="48" fillId="0" borderId="152" xfId="2" applyFont="1" applyFill="1" applyBorder="1" applyAlignment="1">
      <alignment horizontal="distributed" vertical="center"/>
    </xf>
    <xf numFmtId="0" fontId="22" fillId="0" borderId="13" xfId="2" applyFont="1" applyFill="1" applyBorder="1" applyAlignment="1">
      <alignment horizontal="left" vertical="center" wrapText="1"/>
    </xf>
    <xf numFmtId="0" fontId="22" fillId="0" borderId="11" xfId="2" applyFont="1" applyFill="1" applyBorder="1" applyAlignment="1">
      <alignment horizontal="left" vertical="center" wrapText="1"/>
    </xf>
    <xf numFmtId="0" fontId="22" fillId="0" borderId="90" xfId="2" applyFont="1" applyFill="1" applyBorder="1" applyAlignment="1">
      <alignment horizontal="left" vertical="center" wrapText="1"/>
    </xf>
    <xf numFmtId="0" fontId="22" fillId="0" borderId="12" xfId="2" applyFont="1" applyFill="1" applyBorder="1" applyAlignment="1">
      <alignment horizontal="left" vertical="center" wrapText="1"/>
    </xf>
    <xf numFmtId="0" fontId="22" fillId="0" borderId="0" xfId="2" applyFont="1" applyFill="1" applyBorder="1" applyAlignment="1">
      <alignment horizontal="left" vertical="center" wrapText="1"/>
    </xf>
    <xf numFmtId="0" fontId="22" fillId="0" borderId="92" xfId="2" applyFont="1" applyFill="1" applyBorder="1" applyAlignment="1">
      <alignment horizontal="left" vertical="center" wrapText="1"/>
    </xf>
    <xf numFmtId="0" fontId="22" fillId="0" borderId="16" xfId="2" applyFont="1" applyFill="1" applyBorder="1" applyAlignment="1">
      <alignment horizontal="left" vertical="center" wrapText="1"/>
    </xf>
    <xf numFmtId="0" fontId="22" fillId="0" borderId="152" xfId="2" applyFont="1" applyFill="1" applyBorder="1" applyAlignment="1">
      <alignment horizontal="left" vertical="center" wrapText="1"/>
    </xf>
    <xf numFmtId="0" fontId="22" fillId="0" borderId="134" xfId="2" applyFont="1" applyFill="1" applyBorder="1" applyAlignment="1">
      <alignment horizontal="left" vertical="center" wrapText="1"/>
    </xf>
    <xf numFmtId="0" fontId="0" fillId="0" borderId="11" xfId="0" applyBorder="1">
      <alignment vertical="center"/>
    </xf>
    <xf numFmtId="0" fontId="0" fillId="0" borderId="20" xfId="0" applyBorder="1">
      <alignment vertical="center"/>
    </xf>
    <xf numFmtId="0" fontId="0" fillId="0" borderId="12" xfId="0" applyBorder="1">
      <alignment vertical="center"/>
    </xf>
    <xf numFmtId="0" fontId="0" fillId="0" borderId="0" xfId="0" applyBorder="1">
      <alignment vertical="center"/>
    </xf>
    <xf numFmtId="0" fontId="0" fillId="0" borderId="21" xfId="0" applyBorder="1">
      <alignment vertical="center"/>
    </xf>
    <xf numFmtId="0" fontId="0" fillId="0" borderId="16" xfId="0" applyBorder="1">
      <alignment vertical="center"/>
    </xf>
    <xf numFmtId="0" fontId="0" fillId="0" borderId="152" xfId="0" applyBorder="1">
      <alignment vertical="center"/>
    </xf>
    <xf numFmtId="0" fontId="0" fillId="0" borderId="144" xfId="0" applyBorder="1">
      <alignment vertical="center"/>
    </xf>
    <xf numFmtId="0" fontId="71" fillId="0" borderId="13" xfId="2" applyFont="1" applyFill="1" applyBorder="1" applyAlignment="1">
      <alignment horizontal="left" vertical="center" wrapText="1"/>
    </xf>
    <xf numFmtId="0" fontId="71" fillId="0" borderId="11" xfId="2" applyFont="1" applyFill="1" applyBorder="1" applyAlignment="1">
      <alignment horizontal="left" vertical="center" wrapText="1"/>
    </xf>
    <xf numFmtId="0" fontId="71" fillId="0" borderId="90" xfId="2" applyFont="1" applyFill="1" applyBorder="1" applyAlignment="1">
      <alignment horizontal="left" vertical="center" wrapText="1"/>
    </xf>
    <xf numFmtId="0" fontId="71" fillId="0" borderId="12" xfId="2" applyFont="1" applyFill="1" applyBorder="1" applyAlignment="1">
      <alignment horizontal="left" vertical="center" wrapText="1"/>
    </xf>
    <xf numFmtId="0" fontId="71" fillId="0" borderId="0" xfId="2" applyFont="1" applyFill="1" applyBorder="1" applyAlignment="1">
      <alignment horizontal="left" vertical="center" wrapText="1"/>
    </xf>
    <xf numFmtId="0" fontId="71" fillId="0" borderId="92" xfId="2" applyFont="1" applyFill="1" applyBorder="1" applyAlignment="1">
      <alignment horizontal="left" vertical="center" wrapText="1"/>
    </xf>
    <xf numFmtId="0" fontId="71" fillId="0" borderId="16" xfId="2" applyFont="1" applyFill="1" applyBorder="1" applyAlignment="1">
      <alignment horizontal="left" vertical="center" wrapText="1"/>
    </xf>
    <xf numFmtId="0" fontId="71" fillId="0" borderId="152" xfId="2" applyFont="1" applyFill="1" applyBorder="1" applyAlignment="1">
      <alignment horizontal="left" vertical="center" wrapText="1"/>
    </xf>
    <xf numFmtId="0" fontId="71" fillId="0" borderId="134" xfId="2" applyFont="1" applyFill="1" applyBorder="1" applyAlignment="1">
      <alignment horizontal="left" vertical="center" wrapText="1"/>
    </xf>
    <xf numFmtId="0" fontId="65" fillId="0" borderId="8" xfId="2" applyFont="1" applyFill="1" applyBorder="1" applyAlignment="1">
      <alignment horizontal="left" vertical="center"/>
    </xf>
    <xf numFmtId="0" fontId="22" fillId="0" borderId="8" xfId="2" applyFont="1" applyFill="1" applyBorder="1" applyAlignment="1">
      <alignment horizontal="right" vertical="center"/>
    </xf>
    <xf numFmtId="49" fontId="22" fillId="9" borderId="8" xfId="2" applyNumberFormat="1" applyFont="1" applyFill="1" applyBorder="1" applyAlignment="1">
      <alignment horizontal="center" vertical="center"/>
    </xf>
    <xf numFmtId="49" fontId="22" fillId="9" borderId="152" xfId="2" applyNumberFormat="1" applyFont="1" applyFill="1" applyBorder="1" applyAlignment="1">
      <alignment horizontal="center" vertical="center"/>
    </xf>
    <xf numFmtId="0" fontId="48" fillId="0" borderId="8" xfId="2" applyFont="1" applyFill="1" applyBorder="1" applyAlignment="1">
      <alignment horizontal="left" vertical="center"/>
    </xf>
    <xf numFmtId="0" fontId="48" fillId="0" borderId="105" xfId="2" applyFont="1" applyFill="1" applyBorder="1" applyAlignment="1">
      <alignment horizontal="left" vertical="center"/>
    </xf>
    <xf numFmtId="0" fontId="48" fillId="0" borderId="83" xfId="2" applyFont="1" applyFill="1" applyBorder="1" applyAlignment="1">
      <alignment horizontal="distributed" vertical="center"/>
    </xf>
    <xf numFmtId="0" fontId="65" fillId="0" borderId="136" xfId="2" applyFont="1" applyBorder="1" applyAlignment="1">
      <alignment horizontal="distributed" vertical="center"/>
    </xf>
    <xf numFmtId="0" fontId="65" fillId="0" borderId="137" xfId="2" applyFont="1" applyBorder="1" applyAlignment="1">
      <alignment horizontal="distributed" vertical="center"/>
    </xf>
    <xf numFmtId="0" fontId="65" fillId="0" borderId="138" xfId="2" applyFont="1" applyBorder="1" applyAlignment="1">
      <alignment horizontal="distributed" vertical="center"/>
    </xf>
    <xf numFmtId="0" fontId="82" fillId="0" borderId="136" xfId="2" applyFont="1" applyBorder="1" applyAlignment="1">
      <alignment horizontal="center" vertical="center" wrapText="1"/>
    </xf>
    <xf numFmtId="0" fontId="82" fillId="0" borderId="137" xfId="2" applyFont="1" applyBorder="1" applyAlignment="1">
      <alignment horizontal="center" vertical="center" wrapText="1"/>
    </xf>
    <xf numFmtId="0" fontId="82" fillId="0" borderId="138" xfId="2" applyFont="1" applyBorder="1" applyAlignment="1">
      <alignment horizontal="center" vertical="center" wrapText="1"/>
    </xf>
    <xf numFmtId="0" fontId="82" fillId="13" borderId="136" xfId="2" applyFont="1" applyFill="1" applyBorder="1" applyAlignment="1">
      <alignment horizontal="center" vertical="center"/>
    </xf>
    <xf numFmtId="0" fontId="82" fillId="13" borderId="137" xfId="2" applyFont="1" applyFill="1" applyBorder="1" applyAlignment="1">
      <alignment horizontal="center" vertical="center"/>
    </xf>
    <xf numFmtId="0" fontId="82" fillId="13" borderId="138" xfId="2" applyFont="1" applyFill="1" applyBorder="1" applyAlignment="1">
      <alignment horizontal="center" vertical="center"/>
    </xf>
    <xf numFmtId="0" fontId="48" fillId="0" borderId="4" xfId="2" applyFont="1" applyFill="1" applyBorder="1" applyAlignment="1">
      <alignment horizontal="center" vertical="distributed" textRotation="255" indent="4"/>
    </xf>
    <xf numFmtId="0" fontId="48" fillId="0" borderId="98" xfId="2" applyFont="1" applyFill="1" applyBorder="1" applyAlignment="1">
      <alignment horizontal="center" vertical="distributed" textRotation="255" indent="4"/>
    </xf>
    <xf numFmtId="0" fontId="48" fillId="0" borderId="5" xfId="2" applyFont="1" applyFill="1" applyBorder="1" applyAlignment="1">
      <alignment horizontal="center" vertical="distributed" textRotation="255" indent="4"/>
    </xf>
    <xf numFmtId="0" fontId="48" fillId="0" borderId="21" xfId="2" applyFont="1" applyFill="1" applyBorder="1" applyAlignment="1">
      <alignment horizontal="center" vertical="distributed" textRotation="255" indent="4"/>
    </xf>
    <xf numFmtId="0" fontId="48" fillId="0" borderId="135" xfId="2" applyFont="1" applyFill="1" applyBorder="1" applyAlignment="1">
      <alignment horizontal="center" vertical="distributed" textRotation="255" indent="4"/>
    </xf>
    <xf numFmtId="0" fontId="48" fillId="0" borderId="144" xfId="2" applyFont="1" applyFill="1" applyBorder="1" applyAlignment="1">
      <alignment horizontal="center" vertical="distributed" textRotation="255" indent="4"/>
    </xf>
    <xf numFmtId="0" fontId="48" fillId="0" borderId="100" xfId="2" applyFont="1" applyFill="1" applyBorder="1" applyAlignment="1">
      <alignment horizontal="distributed" vertical="center" wrapText="1" indent="1"/>
    </xf>
    <xf numFmtId="0" fontId="48" fillId="0" borderId="70" xfId="2" applyFont="1" applyFill="1" applyBorder="1" applyAlignment="1">
      <alignment horizontal="distributed" vertical="center" wrapText="1" indent="1"/>
    </xf>
    <xf numFmtId="0" fontId="48" fillId="0" borderId="98" xfId="2" applyFont="1" applyFill="1" applyBorder="1" applyAlignment="1">
      <alignment horizontal="distributed" vertical="center" wrapText="1" indent="1"/>
    </xf>
    <xf numFmtId="0" fontId="48" fillId="0" borderId="12" xfId="2" applyFont="1" applyFill="1" applyBorder="1" applyAlignment="1">
      <alignment horizontal="distributed" vertical="center" wrapText="1" indent="1"/>
    </xf>
    <xf numFmtId="0" fontId="48" fillId="0" borderId="0" xfId="2" applyFont="1" applyFill="1" applyBorder="1" applyAlignment="1">
      <alignment horizontal="distributed" vertical="center" wrapText="1" indent="1"/>
    </xf>
    <xf numFmtId="0" fontId="48" fillId="0" borderId="21" xfId="2" applyFont="1" applyFill="1" applyBorder="1" applyAlignment="1">
      <alignment horizontal="distributed" vertical="center" wrapText="1" indent="1"/>
    </xf>
    <xf numFmtId="0" fontId="48" fillId="0" borderId="16" xfId="2" applyFont="1" applyFill="1" applyBorder="1" applyAlignment="1">
      <alignment horizontal="distributed" vertical="center" wrapText="1" indent="1"/>
    </xf>
    <xf numFmtId="0" fontId="48" fillId="0" borderId="152" xfId="2" applyFont="1" applyFill="1" applyBorder="1" applyAlignment="1">
      <alignment horizontal="distributed" vertical="center" wrapText="1" indent="1"/>
    </xf>
    <xf numFmtId="0" fontId="48" fillId="0" borderId="144" xfId="2" applyFont="1" applyFill="1" applyBorder="1" applyAlignment="1">
      <alignment horizontal="distributed" vertical="center" wrapText="1" indent="1"/>
    </xf>
    <xf numFmtId="49" fontId="22" fillId="13" borderId="83" xfId="2" applyNumberFormat="1" applyFont="1" applyFill="1" applyBorder="1" applyAlignment="1">
      <alignment horizontal="center" vertical="center"/>
    </xf>
    <xf numFmtId="49" fontId="22" fillId="9" borderId="83" xfId="2" applyNumberFormat="1" applyFont="1" applyFill="1" applyBorder="1" applyAlignment="1">
      <alignment horizontal="center" vertical="center"/>
    </xf>
    <xf numFmtId="0" fontId="48" fillId="0" borderId="83" xfId="2" applyFont="1" applyFill="1" applyBorder="1" applyAlignment="1">
      <alignment horizontal="left" vertical="center"/>
    </xf>
    <xf numFmtId="0" fontId="48" fillId="0" borderId="84" xfId="2" applyFont="1" applyFill="1" applyBorder="1" applyAlignment="1">
      <alignment horizontal="left" vertical="center"/>
    </xf>
    <xf numFmtId="0" fontId="15" fillId="0" borderId="0" xfId="2" applyFont="1" applyAlignment="1">
      <alignment horizontal="center" vertical="center"/>
    </xf>
    <xf numFmtId="49" fontId="15" fillId="0" borderId="136" xfId="2" applyNumberFormat="1" applyFont="1" applyBorder="1" applyAlignment="1">
      <alignment horizontal="center" vertical="center"/>
    </xf>
    <xf numFmtId="49" fontId="15" fillId="0" borderId="179" xfId="2" applyNumberFormat="1" applyFont="1" applyBorder="1" applyAlignment="1">
      <alignment horizontal="center" vertical="center"/>
    </xf>
    <xf numFmtId="49" fontId="15" fillId="0" borderId="180" xfId="2" applyNumberFormat="1" applyFont="1" applyBorder="1" applyAlignment="1">
      <alignment horizontal="center" vertical="center"/>
    </xf>
    <xf numFmtId="49" fontId="82" fillId="0" borderId="180" xfId="2" applyNumberFormat="1" applyFont="1" applyBorder="1" applyAlignment="1">
      <alignment horizontal="center" vertical="center"/>
    </xf>
    <xf numFmtId="49" fontId="82" fillId="0" borderId="179" xfId="2" applyNumberFormat="1" applyFont="1" applyBorder="1" applyAlignment="1">
      <alignment horizontal="center" vertical="center"/>
    </xf>
    <xf numFmtId="49" fontId="82" fillId="0" borderId="138" xfId="2" applyNumberFormat="1" applyFont="1" applyBorder="1" applyAlignment="1">
      <alignment horizontal="center" vertical="center"/>
    </xf>
    <xf numFmtId="0" fontId="12" fillId="0" borderId="105" xfId="3" applyBorder="1" applyAlignment="1">
      <alignment vertical="center" wrapText="1"/>
    </xf>
    <xf numFmtId="0" fontId="12" fillId="0" borderId="87" xfId="3" applyBorder="1" applyAlignment="1">
      <alignment vertical="center" wrapText="1"/>
    </xf>
    <xf numFmtId="0" fontId="12" fillId="12" borderId="10" xfId="3" applyFill="1" applyBorder="1" applyAlignment="1">
      <alignment horizontal="center" vertical="center" wrapText="1"/>
    </xf>
    <xf numFmtId="0" fontId="12" fillId="12" borderId="14" xfId="3" applyFill="1" applyBorder="1" applyAlignment="1">
      <alignment horizontal="center" vertical="center" wrapText="1"/>
    </xf>
    <xf numFmtId="0" fontId="12" fillId="0" borderId="153" xfId="3" applyBorder="1">
      <alignment vertical="center"/>
    </xf>
    <xf numFmtId="0" fontId="12" fillId="0" borderId="188" xfId="3" applyBorder="1">
      <alignment vertical="center"/>
    </xf>
    <xf numFmtId="0" fontId="12" fillId="0" borderId="77" xfId="3" applyBorder="1" applyAlignment="1">
      <alignment vertical="center" wrapText="1"/>
    </xf>
    <xf numFmtId="0" fontId="12" fillId="0" borderId="150" xfId="3" applyBorder="1" applyAlignment="1">
      <alignment vertical="center" wrapText="1"/>
    </xf>
    <xf numFmtId="0" fontId="12" fillId="12" borderId="140" xfId="3" applyFill="1" applyBorder="1" applyAlignment="1">
      <alignment vertical="center" wrapText="1"/>
    </xf>
    <xf numFmtId="0" fontId="12" fillId="12" borderId="91" xfId="3" applyFill="1" applyBorder="1" applyAlignment="1">
      <alignment vertical="center" wrapText="1"/>
    </xf>
    <xf numFmtId="0" fontId="12" fillId="12" borderId="142" xfId="3" applyFill="1" applyBorder="1" applyAlignment="1">
      <alignment vertical="center" wrapText="1"/>
    </xf>
    <xf numFmtId="0" fontId="12" fillId="12" borderId="99" xfId="3" applyFill="1" applyBorder="1" applyAlignment="1">
      <alignment horizontal="center" vertical="center" wrapText="1"/>
    </xf>
    <xf numFmtId="0" fontId="12" fillId="12" borderId="19" xfId="3" applyFill="1" applyBorder="1" applyAlignment="1">
      <alignment horizontal="center" vertical="center" wrapText="1"/>
    </xf>
    <xf numFmtId="0" fontId="12" fillId="0" borderId="189" xfId="3" applyBorder="1">
      <alignment vertical="center"/>
    </xf>
    <xf numFmtId="0" fontId="12" fillId="0" borderId="190" xfId="3" applyBorder="1">
      <alignment vertical="center"/>
    </xf>
    <xf numFmtId="0" fontId="12" fillId="0" borderId="84" xfId="3" applyBorder="1" applyAlignment="1">
      <alignment vertical="center" wrapText="1"/>
    </xf>
    <xf numFmtId="0" fontId="12" fillId="12" borderId="187" xfId="3" applyFill="1" applyBorder="1" applyAlignment="1">
      <alignment horizontal="center" vertical="center" wrapText="1"/>
    </xf>
    <xf numFmtId="0" fontId="12" fillId="0" borderId="141" xfId="3" applyBorder="1" applyAlignment="1">
      <alignment vertical="center" wrapText="1"/>
    </xf>
    <xf numFmtId="0" fontId="12" fillId="0" borderId="151" xfId="3" applyBorder="1" applyAlignment="1">
      <alignment vertical="center" wrapText="1"/>
    </xf>
    <xf numFmtId="0" fontId="12" fillId="0" borderId="143" xfId="3" applyBorder="1" applyAlignment="1">
      <alignment vertical="center" wrapText="1"/>
    </xf>
    <xf numFmtId="0" fontId="12" fillId="0" borderId="11" xfId="3" applyBorder="1" applyAlignment="1">
      <alignment horizontal="center" vertical="center"/>
    </xf>
    <xf numFmtId="0" fontId="12" fillId="0" borderId="20" xfId="3" applyBorder="1" applyAlignment="1">
      <alignment horizontal="center" vertical="center"/>
    </xf>
    <xf numFmtId="0" fontId="12" fillId="0" borderId="14" xfId="3" applyBorder="1" applyAlignment="1">
      <alignment vertical="center" wrapText="1"/>
    </xf>
    <xf numFmtId="0" fontId="12" fillId="0" borderId="19" xfId="3" applyBorder="1" applyAlignment="1">
      <alignment vertical="center" wrapText="1"/>
    </xf>
    <xf numFmtId="0" fontId="12" fillId="0" borderId="12" xfId="3" applyBorder="1" applyAlignment="1">
      <alignment horizontal="left" vertical="center" indent="1"/>
    </xf>
    <xf numFmtId="0" fontId="12" fillId="0" borderId="16" xfId="3" applyBorder="1" applyAlignment="1">
      <alignment horizontal="left" vertical="center" indent="1"/>
    </xf>
    <xf numFmtId="0" fontId="12" fillId="0" borderId="10" xfId="3" applyBorder="1" applyAlignment="1">
      <alignment horizontal="left" vertical="center"/>
    </xf>
    <xf numFmtId="0" fontId="12" fillId="0" borderId="14" xfId="3" applyBorder="1" applyAlignment="1">
      <alignment horizontal="left" vertical="center"/>
    </xf>
    <xf numFmtId="0" fontId="12" fillId="0" borderId="19" xfId="3" applyBorder="1" applyAlignment="1">
      <alignment horizontal="left" vertical="center"/>
    </xf>
    <xf numFmtId="0" fontId="68" fillId="0" borderId="0" xfId="3" applyFont="1" applyAlignment="1">
      <alignment horizontal="center" vertical="center"/>
    </xf>
    <xf numFmtId="0" fontId="7" fillId="0" borderId="0" xfId="3" applyFont="1" applyAlignment="1">
      <alignment horizontal="right" vertical="center"/>
    </xf>
    <xf numFmtId="0" fontId="12" fillId="0" borderId="0" xfId="3" applyFont="1" applyAlignment="1">
      <alignment horizontal="right" vertical="center"/>
    </xf>
    <xf numFmtId="0" fontId="14" fillId="0" borderId="95" xfId="3" applyFont="1" applyBorder="1" applyAlignment="1">
      <alignment horizontal="center" vertical="center" wrapText="1"/>
    </xf>
    <xf numFmtId="0" fontId="24" fillId="0" borderId="0" xfId="3" applyFont="1" applyBorder="1" applyAlignment="1">
      <alignment horizontal="center" vertical="center"/>
    </xf>
    <xf numFmtId="0" fontId="12" fillId="12" borderId="140" xfId="3" applyFill="1" applyBorder="1" applyAlignment="1">
      <alignment horizontal="center" vertical="center" wrapText="1"/>
    </xf>
    <xf numFmtId="0" fontId="12" fillId="12" borderId="142" xfId="3" applyFill="1" applyBorder="1" applyAlignment="1">
      <alignment horizontal="center" vertical="center"/>
    </xf>
    <xf numFmtId="0" fontId="12" fillId="12" borderId="82" xfId="3" applyFill="1" applyBorder="1" applyAlignment="1">
      <alignment horizontal="center" vertical="center"/>
    </xf>
    <xf numFmtId="0" fontId="12" fillId="12" borderId="84" xfId="3" applyFill="1" applyBorder="1" applyAlignment="1">
      <alignment horizontal="center" vertical="center"/>
    </xf>
    <xf numFmtId="0" fontId="12" fillId="6" borderId="152" xfId="3" applyFill="1" applyBorder="1" applyAlignment="1">
      <alignment vertical="center"/>
    </xf>
    <xf numFmtId="0" fontId="12" fillId="6" borderId="95" xfId="3" applyFill="1" applyBorder="1" applyAlignment="1">
      <alignment horizontal="center" vertical="center"/>
    </xf>
    <xf numFmtId="0" fontId="76" fillId="12" borderId="7" xfId="3" applyFont="1" applyFill="1" applyBorder="1" applyAlignment="1">
      <alignment horizontal="center" vertical="center" wrapText="1"/>
    </xf>
    <xf numFmtId="0" fontId="76" fillId="12" borderId="9" xfId="3" applyFont="1" applyFill="1" applyBorder="1" applyAlignment="1">
      <alignment horizontal="center" vertical="center" wrapText="1"/>
    </xf>
    <xf numFmtId="38" fontId="12" fillId="14" borderId="10" xfId="3" applyNumberFormat="1" applyFill="1" applyBorder="1">
      <alignment vertical="center"/>
    </xf>
    <xf numFmtId="38" fontId="12" fillId="14" borderId="19" xfId="3" applyNumberFormat="1" applyFill="1" applyBorder="1">
      <alignment vertical="center"/>
    </xf>
    <xf numFmtId="0" fontId="73" fillId="14" borderId="13" xfId="3" applyFont="1" applyFill="1" applyBorder="1" applyProtection="1">
      <alignment vertical="center"/>
    </xf>
    <xf numFmtId="0" fontId="73" fillId="14" borderId="20" xfId="3" applyFont="1" applyFill="1" applyBorder="1" applyProtection="1">
      <alignment vertical="center"/>
    </xf>
    <xf numFmtId="0" fontId="73" fillId="14" borderId="16" xfId="3" applyFont="1" applyFill="1" applyBorder="1" applyProtection="1">
      <alignment vertical="center"/>
    </xf>
    <xf numFmtId="0" fontId="73" fillId="14" borderId="144" xfId="3" applyFont="1" applyFill="1" applyBorder="1" applyProtection="1">
      <alignment vertical="center"/>
    </xf>
    <xf numFmtId="0" fontId="12" fillId="12" borderId="15" xfId="3" applyFill="1" applyBorder="1" applyAlignment="1">
      <alignment horizontal="center" vertical="center"/>
    </xf>
    <xf numFmtId="0" fontId="12" fillId="6" borderId="0" xfId="3" applyFill="1" applyAlignment="1">
      <alignment horizontal="left" vertical="center" wrapText="1" indent="1"/>
    </xf>
    <xf numFmtId="0" fontId="12" fillId="6" borderId="0" xfId="3" applyFill="1" applyAlignment="1">
      <alignment horizontal="left" vertical="center" indent="1"/>
    </xf>
    <xf numFmtId="0" fontId="12" fillId="6" borderId="21" xfId="3" applyFill="1" applyBorder="1" applyAlignment="1">
      <alignment horizontal="left" vertical="center" indent="1"/>
    </xf>
    <xf numFmtId="181" fontId="0" fillId="14" borderId="10" xfId="14" applyNumberFormat="1" applyFont="1" applyFill="1" applyBorder="1">
      <alignment vertical="center"/>
    </xf>
    <xf numFmtId="181" fontId="0" fillId="14" borderId="19" xfId="14" applyNumberFormat="1" applyFont="1" applyFill="1" applyBorder="1">
      <alignment vertical="center"/>
    </xf>
    <xf numFmtId="0" fontId="65" fillId="0" borderId="0" xfId="13" applyFont="1" applyAlignment="1">
      <alignment vertical="center"/>
    </xf>
    <xf numFmtId="0" fontId="65" fillId="0" borderId="0" xfId="13" applyFont="1" applyAlignment="1">
      <alignment vertical="center" wrapText="1"/>
    </xf>
    <xf numFmtId="0" fontId="29" fillId="0" borderId="0" xfId="13" applyFont="1" applyAlignment="1">
      <alignment vertical="center" wrapText="1"/>
    </xf>
    <xf numFmtId="0" fontId="65" fillId="0" borderId="0" xfId="13" applyFont="1" applyAlignment="1">
      <alignment horizontal="left" vertical="center"/>
    </xf>
    <xf numFmtId="0" fontId="4" fillId="0" borderId="7" xfId="13" applyBorder="1" applyAlignment="1">
      <alignment horizontal="center" vertical="center" wrapText="1"/>
    </xf>
    <xf numFmtId="0" fontId="9" fillId="0" borderId="0" xfId="3"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8" xfId="3" applyFont="1" applyBorder="1" applyAlignment="1">
      <alignment horizontal="left" vertical="center" wrapText="1"/>
    </xf>
    <xf numFmtId="0" fontId="9" fillId="0" borderId="9" xfId="3" applyFont="1" applyBorder="1" applyAlignment="1">
      <alignment horizontal="left" vertical="center" wrapText="1"/>
    </xf>
    <xf numFmtId="0" fontId="5" fillId="0" borderId="0" xfId="3" applyFont="1" applyBorder="1" applyAlignment="1">
      <alignment horizontal="center" vertical="center"/>
    </xf>
    <xf numFmtId="0" fontId="9" fillId="0" borderId="10" xfId="3" applyFont="1" applyFill="1" applyBorder="1" applyAlignment="1">
      <alignment horizontal="left" vertical="center" wrapText="1" indent="1"/>
    </xf>
    <xf numFmtId="0" fontId="9" fillId="0" borderId="19" xfId="3" applyFont="1" applyFill="1" applyBorder="1" applyAlignment="1">
      <alignment horizontal="left" vertical="center" indent="1"/>
    </xf>
    <xf numFmtId="0" fontId="9" fillId="0" borderId="14" xfId="3" applyFont="1" applyFill="1" applyBorder="1" applyAlignment="1">
      <alignment horizontal="left" vertical="center" wrapText="1"/>
    </xf>
    <xf numFmtId="0" fontId="9" fillId="0" borderId="19" xfId="3" applyFont="1" applyFill="1" applyBorder="1" applyAlignment="1">
      <alignment horizontal="left" vertical="center" wrapText="1"/>
    </xf>
    <xf numFmtId="0" fontId="9" fillId="0" borderId="8" xfId="3" applyFont="1" applyBorder="1" applyAlignment="1">
      <alignment horizontal="left" vertical="center"/>
    </xf>
    <xf numFmtId="0" fontId="9" fillId="0" borderId="9" xfId="3" applyFont="1" applyBorder="1" applyAlignment="1">
      <alignment horizontal="left" vertical="center"/>
    </xf>
    <xf numFmtId="0" fontId="99" fillId="6" borderId="0" xfId="3" applyFont="1" applyFill="1" applyAlignment="1">
      <alignment horizontal="left" vertical="center"/>
    </xf>
    <xf numFmtId="0" fontId="97" fillId="6" borderId="0" xfId="3" applyFont="1" applyFill="1" applyAlignment="1">
      <alignment horizontal="right" vertical="center"/>
    </xf>
    <xf numFmtId="0" fontId="103" fillId="6" borderId="0" xfId="3" applyFont="1" applyFill="1" applyAlignment="1">
      <alignment horizontal="center" vertical="center"/>
    </xf>
    <xf numFmtId="0" fontId="98" fillId="6" borderId="152" xfId="3" applyFont="1" applyFill="1" applyBorder="1" applyAlignment="1">
      <alignment horizontal="left" vertical="center"/>
    </xf>
    <xf numFmtId="0" fontId="98" fillId="6" borderId="152" xfId="3" applyFont="1" applyFill="1" applyBorder="1" applyAlignment="1">
      <alignment horizontal="center" vertical="center"/>
    </xf>
    <xf numFmtId="0" fontId="98" fillId="6" borderId="0" xfId="3" applyFont="1" applyFill="1" applyAlignment="1">
      <alignment horizontal="left" vertical="center" wrapText="1"/>
    </xf>
    <xf numFmtId="0" fontId="98" fillId="6" borderId="13" xfId="3" applyFont="1" applyFill="1" applyBorder="1" applyAlignment="1">
      <alignment horizontal="center" vertical="center"/>
    </xf>
    <xf numFmtId="0" fontId="98" fillId="6" borderId="11" xfId="3" applyFont="1" applyFill="1" applyBorder="1" applyAlignment="1">
      <alignment horizontal="center" vertical="center"/>
    </xf>
    <xf numFmtId="0" fontId="98" fillId="6" borderId="20" xfId="3" applyFont="1" applyFill="1" applyBorder="1" applyAlignment="1">
      <alignment horizontal="center" vertical="center"/>
    </xf>
    <xf numFmtId="0" fontId="98" fillId="6" borderId="12" xfId="3" applyFont="1" applyFill="1" applyBorder="1" applyAlignment="1">
      <alignment horizontal="center" vertical="center"/>
    </xf>
    <xf numFmtId="0" fontId="98" fillId="6" borderId="0" xfId="3" applyFont="1" applyFill="1" applyBorder="1" applyAlignment="1">
      <alignment horizontal="center" vertical="center"/>
    </xf>
    <xf numFmtId="0" fontId="98" fillId="6" borderId="21" xfId="3" applyFont="1" applyFill="1" applyBorder="1" applyAlignment="1">
      <alignment horizontal="center" vertical="center"/>
    </xf>
    <xf numFmtId="0" fontId="98" fillId="6" borderId="16" xfId="3" applyFont="1" applyFill="1" applyBorder="1" applyAlignment="1">
      <alignment horizontal="center" vertical="center"/>
    </xf>
    <xf numFmtId="0" fontId="98" fillId="6" borderId="144" xfId="3" applyFont="1" applyFill="1" applyBorder="1" applyAlignment="1">
      <alignment horizontal="center" vertical="center"/>
    </xf>
    <xf numFmtId="0" fontId="97" fillId="6" borderId="13" xfId="3" applyFont="1" applyFill="1" applyBorder="1" applyAlignment="1">
      <alignment horizontal="center" vertical="center"/>
    </xf>
    <xf numFmtId="0" fontId="97" fillId="6" borderId="11" xfId="3" applyFont="1" applyFill="1" applyBorder="1" applyAlignment="1">
      <alignment horizontal="center" vertical="center"/>
    </xf>
    <xf numFmtId="0" fontId="97" fillId="6" borderId="20" xfId="3" applyFont="1" applyFill="1" applyBorder="1" applyAlignment="1">
      <alignment horizontal="center" vertical="center"/>
    </xf>
    <xf numFmtId="0" fontId="97" fillId="6" borderId="16" xfId="3" applyFont="1" applyFill="1" applyBorder="1" applyAlignment="1">
      <alignment horizontal="center" vertical="center"/>
    </xf>
    <xf numFmtId="0" fontId="97" fillId="6" borderId="152" xfId="3" applyFont="1" applyFill="1" applyBorder="1" applyAlignment="1">
      <alignment horizontal="center" vertical="center"/>
    </xf>
    <xf numFmtId="0" fontId="97" fillId="6" borderId="144" xfId="3" applyFont="1" applyFill="1" applyBorder="1" applyAlignment="1">
      <alignment horizontal="center" vertical="center"/>
    </xf>
    <xf numFmtId="0" fontId="98" fillId="6" borderId="13" xfId="3" applyFont="1" applyFill="1" applyBorder="1" applyAlignment="1">
      <alignment horizontal="center" vertical="center" wrapText="1"/>
    </xf>
    <xf numFmtId="0" fontId="98" fillId="6" borderId="11" xfId="3" applyFont="1" applyFill="1" applyBorder="1" applyAlignment="1">
      <alignment horizontal="center" vertical="center" wrapText="1"/>
    </xf>
    <xf numFmtId="0" fontId="98" fillId="6" borderId="20" xfId="3" applyFont="1" applyFill="1" applyBorder="1" applyAlignment="1">
      <alignment horizontal="center" vertical="center" wrapText="1"/>
    </xf>
    <xf numFmtId="0" fontId="98" fillId="6" borderId="12" xfId="3" applyFont="1" applyFill="1" applyBorder="1" applyAlignment="1">
      <alignment horizontal="center" vertical="center" wrapText="1"/>
    </xf>
    <xf numFmtId="0" fontId="98" fillId="6" borderId="0" xfId="3" applyFont="1" applyFill="1" applyBorder="1" applyAlignment="1">
      <alignment horizontal="center" vertical="center" wrapText="1"/>
    </xf>
    <xf numFmtId="0" fontId="98" fillId="6" borderId="21" xfId="3" applyFont="1" applyFill="1" applyBorder="1" applyAlignment="1">
      <alignment horizontal="center" vertical="center" wrapText="1"/>
    </xf>
    <xf numFmtId="0" fontId="98" fillId="6" borderId="16" xfId="3" applyFont="1" applyFill="1" applyBorder="1" applyAlignment="1">
      <alignment horizontal="center" vertical="center" wrapText="1"/>
    </xf>
    <xf numFmtId="0" fontId="98" fillId="6" borderId="152" xfId="3" applyFont="1" applyFill="1" applyBorder="1" applyAlignment="1">
      <alignment horizontal="center" vertical="center" wrapText="1"/>
    </xf>
    <xf numFmtId="0" fontId="98" fillId="6" borderId="144" xfId="3" applyFont="1" applyFill="1" applyBorder="1" applyAlignment="1">
      <alignment horizontal="center" vertical="center" wrapText="1"/>
    </xf>
    <xf numFmtId="0" fontId="97" fillId="6" borderId="12" xfId="3" applyFont="1" applyFill="1" applyBorder="1" applyAlignment="1">
      <alignment horizontal="center" vertical="center"/>
    </xf>
    <xf numFmtId="0" fontId="97" fillId="6" borderId="0" xfId="3" applyFont="1" applyFill="1" applyBorder="1" applyAlignment="1">
      <alignment horizontal="center" vertical="center"/>
    </xf>
    <xf numFmtId="0" fontId="97" fillId="6" borderId="21" xfId="3" applyFont="1" applyFill="1" applyBorder="1" applyAlignment="1">
      <alignment horizontal="center" vertical="center"/>
    </xf>
    <xf numFmtId="0" fontId="110" fillId="0" borderId="0" xfId="13" applyFont="1" applyAlignment="1">
      <alignment horizontal="left" vertical="center" wrapText="1"/>
    </xf>
    <xf numFmtId="0" fontId="109" fillId="0" borderId="202" xfId="13" applyFont="1" applyBorder="1" applyAlignment="1">
      <alignment horizontal="right" vertical="center"/>
    </xf>
    <xf numFmtId="0" fontId="109" fillId="0" borderId="203" xfId="13" applyFont="1" applyBorder="1" applyAlignment="1">
      <alignment horizontal="right" vertical="center"/>
    </xf>
    <xf numFmtId="0" fontId="88" fillId="0" borderId="15" xfId="13" applyFont="1" applyBorder="1" applyAlignment="1">
      <alignment horizontal="left" vertical="center" wrapText="1"/>
    </xf>
    <xf numFmtId="0" fontId="109" fillId="0" borderId="13" xfId="13" applyFont="1" applyBorder="1" applyAlignment="1">
      <alignment horizontal="right" vertical="center"/>
    </xf>
    <xf numFmtId="0" fontId="109" fillId="0" borderId="16" xfId="13" applyFont="1" applyBorder="1" applyAlignment="1">
      <alignment horizontal="right" vertical="center"/>
    </xf>
    <xf numFmtId="0" fontId="109" fillId="0" borderId="206" xfId="13" applyFont="1" applyBorder="1" applyAlignment="1">
      <alignment horizontal="center" vertical="center"/>
    </xf>
    <xf numFmtId="0" fontId="109" fillId="0" borderId="207" xfId="13" applyFont="1" applyBorder="1" applyAlignment="1">
      <alignment horizontal="center" vertical="center"/>
    </xf>
    <xf numFmtId="0" fontId="88" fillId="0" borderId="7" xfId="13" applyFont="1" applyBorder="1" applyAlignment="1">
      <alignment horizontal="center" vertical="center"/>
    </xf>
    <xf numFmtId="0" fontId="88" fillId="0" borderId="8" xfId="13" applyFont="1" applyBorder="1" applyAlignment="1">
      <alignment horizontal="center" vertical="center"/>
    </xf>
    <xf numFmtId="0" fontId="88" fillId="0" borderId="9" xfId="13" applyFont="1" applyBorder="1" applyAlignment="1">
      <alignment horizontal="center" vertical="center"/>
    </xf>
    <xf numFmtId="0" fontId="88" fillId="0" borderId="114" xfId="13" applyFont="1" applyBorder="1" applyAlignment="1">
      <alignment horizontal="center" vertical="center"/>
    </xf>
    <xf numFmtId="0" fontId="88" fillId="0" borderId="13" xfId="13" applyFont="1" applyBorder="1" applyAlignment="1">
      <alignment horizontal="center" vertical="center"/>
    </xf>
    <xf numFmtId="0" fontId="88" fillId="0" borderId="11" xfId="13" applyFont="1" applyBorder="1" applyAlignment="1">
      <alignment horizontal="center" vertical="center"/>
    </xf>
    <xf numFmtId="0" fontId="88" fillId="0" borderId="20" xfId="13" applyFont="1" applyBorder="1" applyAlignment="1">
      <alignment horizontal="center" vertical="center"/>
    </xf>
    <xf numFmtId="0" fontId="88" fillId="0" borderId="181" xfId="13" applyFont="1" applyBorder="1" applyAlignment="1">
      <alignment horizontal="center" vertical="center"/>
    </xf>
    <xf numFmtId="0" fontId="109" fillId="0" borderId="7" xfId="13" applyFont="1" applyBorder="1" applyAlignment="1">
      <alignment horizontal="center" vertical="center"/>
    </xf>
    <xf numFmtId="0" fontId="109" fillId="0" borderId="8" xfId="13" applyFont="1" applyBorder="1" applyAlignment="1">
      <alignment horizontal="center" vertical="center"/>
    </xf>
    <xf numFmtId="0" fontId="109" fillId="0" borderId="9" xfId="13" applyFont="1" applyBorder="1" applyAlignment="1">
      <alignment horizontal="center" vertical="center"/>
    </xf>
    <xf numFmtId="0" fontId="109" fillId="0" borderId="114" xfId="13" applyFont="1" applyBorder="1" applyAlignment="1">
      <alignment horizontal="center" vertical="center"/>
    </xf>
    <xf numFmtId="0" fontId="88" fillId="0" borderId="15" xfId="13" applyFont="1" applyBorder="1" applyAlignment="1">
      <alignment horizontal="center" vertical="center"/>
    </xf>
    <xf numFmtId="0" fontId="88" fillId="0" borderId="196" xfId="13" applyFont="1" applyBorder="1" applyAlignment="1">
      <alignment horizontal="center" vertical="center"/>
    </xf>
    <xf numFmtId="0" fontId="88" fillId="0" borderId="191" xfId="13" applyFont="1" applyBorder="1" applyAlignment="1">
      <alignment horizontal="center" vertical="center"/>
    </xf>
    <xf numFmtId="0" fontId="88" fillId="0" borderId="198" xfId="13" applyFont="1" applyBorder="1" applyAlignment="1">
      <alignment horizontal="center" vertical="center"/>
    </xf>
    <xf numFmtId="0" fontId="88" fillId="0" borderId="193" xfId="13" applyFont="1" applyBorder="1" applyAlignment="1">
      <alignment horizontal="center" vertical="center"/>
    </xf>
    <xf numFmtId="0" fontId="88" fillId="0" borderId="192" xfId="13" applyFont="1" applyBorder="1" applyAlignment="1">
      <alignment horizontal="center" vertical="center"/>
    </xf>
    <xf numFmtId="0" fontId="88" fillId="0" borderId="194" xfId="13" applyFont="1" applyBorder="1" applyAlignment="1">
      <alignment horizontal="center" vertical="center"/>
    </xf>
    <xf numFmtId="0" fontId="109" fillId="0" borderId="15" xfId="13" applyFont="1" applyBorder="1" applyAlignment="1">
      <alignment horizontal="center" vertical="center"/>
    </xf>
    <xf numFmtId="0" fontId="109" fillId="0" borderId="196" xfId="13" applyFont="1" applyBorder="1" applyAlignment="1">
      <alignment horizontal="center" vertical="center"/>
    </xf>
    <xf numFmtId="0" fontId="109" fillId="0" borderId="192" xfId="13" applyFont="1" applyBorder="1" applyAlignment="1">
      <alignment horizontal="center" vertical="center"/>
    </xf>
    <xf numFmtId="0" fontId="109" fillId="0" borderId="194" xfId="13" applyFont="1" applyBorder="1" applyAlignment="1">
      <alignment horizontal="center" vertical="center"/>
    </xf>
    <xf numFmtId="0" fontId="108" fillId="0" borderId="0" xfId="13" applyFont="1" applyAlignment="1">
      <alignment horizontal="right" vertical="center"/>
    </xf>
    <xf numFmtId="0" fontId="108" fillId="0" borderId="0" xfId="13" applyFont="1" applyAlignment="1">
      <alignment horizontal="center" vertical="center"/>
    </xf>
    <xf numFmtId="0" fontId="88" fillId="0" borderId="193" xfId="13" applyFont="1" applyBorder="1" applyAlignment="1">
      <alignment horizontal="left" vertical="center"/>
    </xf>
    <xf numFmtId="0" fontId="88" fillId="0" borderId="192" xfId="13" applyFont="1" applyBorder="1" applyAlignment="1">
      <alignment horizontal="left" vertical="center"/>
    </xf>
    <xf numFmtId="0" fontId="4" fillId="0" borderId="192" xfId="13" applyBorder="1" applyAlignment="1">
      <alignment horizontal="center" vertical="center"/>
    </xf>
    <xf numFmtId="0" fontId="4" fillId="0" borderId="194" xfId="13" applyBorder="1" applyAlignment="1">
      <alignment horizontal="center" vertical="center"/>
    </xf>
    <xf numFmtId="0" fontId="88" fillId="0" borderId="195" xfId="13" applyFont="1" applyBorder="1" applyAlignment="1">
      <alignment horizontal="left" vertical="center"/>
    </xf>
    <xf numFmtId="0" fontId="88" fillId="0" borderId="15" xfId="13" applyFont="1" applyBorder="1" applyAlignment="1">
      <alignment horizontal="left" vertical="center"/>
    </xf>
    <xf numFmtId="0" fontId="4" fillId="0" borderId="15" xfId="13" applyBorder="1" applyAlignment="1">
      <alignment horizontal="center" vertical="center"/>
    </xf>
    <xf numFmtId="0" fontId="4" fillId="0" borderId="196" xfId="13" applyBorder="1" applyAlignment="1">
      <alignment horizontal="center" vertical="center"/>
    </xf>
    <xf numFmtId="0" fontId="88" fillId="0" borderId="197" xfId="13" applyFont="1" applyBorder="1" applyAlignment="1">
      <alignment horizontal="left" vertical="center"/>
    </xf>
    <xf numFmtId="0" fontId="88" fillId="0" borderId="191" xfId="13" applyFont="1" applyBorder="1" applyAlignment="1">
      <alignment horizontal="left" vertical="center"/>
    </xf>
    <xf numFmtId="0" fontId="4" fillId="0" borderId="191" xfId="13" applyBorder="1" applyAlignment="1">
      <alignment horizontal="center" vertical="center"/>
    </xf>
    <xf numFmtId="0" fontId="4" fillId="0" borderId="198" xfId="13" applyBorder="1" applyAlignment="1">
      <alignment horizontal="center" vertical="center"/>
    </xf>
    <xf numFmtId="0" fontId="88" fillId="0" borderId="158" xfId="13" applyFont="1" applyBorder="1" applyAlignment="1">
      <alignment horizontal="left" vertical="center" wrapText="1"/>
    </xf>
    <xf numFmtId="0" fontId="88" fillId="0" borderId="199" xfId="13" applyFont="1" applyBorder="1" applyAlignment="1">
      <alignment horizontal="center" vertical="center"/>
    </xf>
    <xf numFmtId="0" fontId="88" fillId="0" borderId="200" xfId="13" applyFont="1" applyBorder="1" applyAlignment="1">
      <alignment horizontal="center" vertical="center"/>
    </xf>
    <xf numFmtId="0" fontId="88" fillId="0" borderId="201" xfId="13" applyFont="1" applyBorder="1" applyAlignment="1">
      <alignment horizontal="center" vertical="center"/>
    </xf>
    <xf numFmtId="0" fontId="93" fillId="0" borderId="0" xfId="17" applyFont="1" applyAlignment="1">
      <alignment horizontal="left" vertical="center" wrapText="1"/>
    </xf>
    <xf numFmtId="0" fontId="93" fillId="0" borderId="140" xfId="17" applyFont="1" applyFill="1" applyBorder="1" applyAlignment="1">
      <alignment horizontal="center" vertical="center" wrapText="1"/>
    </xf>
    <xf numFmtId="0" fontId="93" fillId="0" borderId="91" xfId="17" applyFont="1" applyFill="1" applyBorder="1" applyAlignment="1">
      <alignment horizontal="center" vertical="center" wrapText="1"/>
    </xf>
    <xf numFmtId="0" fontId="93" fillId="0" borderId="142" xfId="17" applyFont="1" applyFill="1" applyBorder="1" applyAlignment="1">
      <alignment horizontal="center" vertical="center" wrapText="1"/>
    </xf>
    <xf numFmtId="0" fontId="113" fillId="0" borderId="103" xfId="17" applyFont="1" applyFill="1" applyBorder="1" applyAlignment="1">
      <alignment vertical="center" shrinkToFit="1"/>
    </xf>
    <xf numFmtId="0" fontId="113" fillId="0" borderId="129" xfId="17" applyFont="1" applyFill="1" applyBorder="1" applyAlignment="1">
      <alignment vertical="center" shrinkToFit="1"/>
    </xf>
    <xf numFmtId="0" fontId="113" fillId="0" borderId="15" xfId="17" applyFont="1" applyFill="1" applyBorder="1" applyAlignment="1">
      <alignment vertical="center" wrapText="1"/>
    </xf>
    <xf numFmtId="0" fontId="113" fillId="0" borderId="77" xfId="17" applyFont="1" applyFill="1" applyBorder="1" applyAlignment="1">
      <alignment vertical="center" wrapText="1"/>
    </xf>
    <xf numFmtId="0" fontId="113" fillId="0" borderId="79" xfId="17" applyFont="1" applyBorder="1" applyAlignment="1">
      <alignment horizontal="center" vertical="center" wrapText="1"/>
    </xf>
    <xf numFmtId="0" fontId="113" fillId="0" borderId="80" xfId="17" applyFont="1" applyBorder="1" applyAlignment="1">
      <alignment horizontal="center" vertical="center" wrapText="1"/>
    </xf>
    <xf numFmtId="0" fontId="88" fillId="0" borderId="0" xfId="17" applyFont="1" applyBorder="1" applyAlignment="1">
      <alignment vertical="center"/>
    </xf>
    <xf numFmtId="0" fontId="88" fillId="0" borderId="0" xfId="17" applyFont="1" applyFill="1" applyAlignment="1">
      <alignment vertical="center" wrapText="1"/>
    </xf>
    <xf numFmtId="0" fontId="93" fillId="0" borderId="9" xfId="17" applyFont="1" applyBorder="1" applyAlignment="1">
      <alignment horizontal="left" vertical="center" wrapText="1"/>
    </xf>
    <xf numFmtId="0" fontId="113" fillId="0" borderId="0" xfId="17" applyFont="1" applyBorder="1" applyAlignment="1">
      <alignment horizontal="center" vertical="center" shrinkToFit="1"/>
    </xf>
    <xf numFmtId="0" fontId="113" fillId="0" borderId="92" xfId="17" applyFont="1" applyBorder="1" applyAlignment="1">
      <alignment horizontal="center" vertical="center" shrinkToFit="1"/>
    </xf>
    <xf numFmtId="0" fontId="113" fillId="0" borderId="152" xfId="17" applyFont="1" applyBorder="1" applyAlignment="1">
      <alignment horizontal="center" vertical="center" shrinkToFit="1"/>
    </xf>
    <xf numFmtId="0" fontId="113" fillId="0" borderId="134" xfId="17" applyFont="1" applyBorder="1" applyAlignment="1">
      <alignment horizontal="center" vertical="center" shrinkToFit="1"/>
    </xf>
    <xf numFmtId="0" fontId="93" fillId="0" borderId="21" xfId="17" applyFont="1" applyFill="1" applyBorder="1" applyAlignment="1">
      <alignment horizontal="center" vertical="center" wrapText="1"/>
    </xf>
    <xf numFmtId="0" fontId="88" fillId="0" borderId="10" xfId="17" applyFont="1" applyBorder="1" applyAlignment="1">
      <alignment horizontal="center" vertical="center" wrapText="1"/>
    </xf>
    <xf numFmtId="0" fontId="88" fillId="0" borderId="14" xfId="17" applyFont="1" applyBorder="1" applyAlignment="1">
      <alignment horizontal="center" vertical="center" wrapText="1"/>
    </xf>
    <xf numFmtId="0" fontId="115" fillId="0" borderId="11" xfId="17" applyFont="1" applyBorder="1" applyAlignment="1">
      <alignment horizontal="center" vertical="center" shrinkToFit="1"/>
    </xf>
    <xf numFmtId="0" fontId="115" fillId="0" borderId="90" xfId="17" applyFont="1" applyBorder="1" applyAlignment="1">
      <alignment horizontal="center" vertical="center" shrinkToFit="1"/>
    </xf>
    <xf numFmtId="0" fontId="115" fillId="0" borderId="0" xfId="17" applyFont="1" applyBorder="1" applyAlignment="1">
      <alignment horizontal="center" vertical="center" shrinkToFit="1"/>
    </xf>
    <xf numFmtId="0" fontId="115" fillId="0" borderId="92" xfId="17" applyFont="1" applyBorder="1" applyAlignment="1">
      <alignment horizontal="center" vertical="center" shrinkToFit="1"/>
    </xf>
    <xf numFmtId="0" fontId="93" fillId="0" borderId="209" xfId="17" applyFont="1" applyBorder="1" applyAlignment="1">
      <alignment horizontal="center" vertical="center" wrapText="1"/>
    </xf>
    <xf numFmtId="0" fontId="93" fillId="0" borderId="91" xfId="17" applyFont="1" applyBorder="1" applyAlignment="1">
      <alignment horizontal="center" vertical="center" wrapText="1"/>
    </xf>
    <xf numFmtId="0" fontId="88" fillId="0" borderId="210" xfId="17" applyFont="1" applyBorder="1" applyAlignment="1">
      <alignment horizontal="center" vertical="center" wrapText="1"/>
    </xf>
    <xf numFmtId="0" fontId="88" fillId="0" borderId="211" xfId="17" applyFont="1" applyBorder="1" applyAlignment="1">
      <alignment horizontal="center" vertical="center" wrapText="1"/>
    </xf>
    <xf numFmtId="0" fontId="93" fillId="0" borderId="9" xfId="17" applyFont="1" applyFill="1" applyBorder="1" applyAlignment="1">
      <alignment horizontal="center" vertical="center" wrapText="1"/>
    </xf>
    <xf numFmtId="0" fontId="93" fillId="0" borderId="9" xfId="17" applyFont="1" applyBorder="1" applyAlignment="1">
      <alignment horizontal="center" vertical="center" wrapText="1"/>
    </xf>
    <xf numFmtId="0" fontId="88" fillId="0" borderId="8" xfId="17" applyFont="1" applyBorder="1" applyAlignment="1">
      <alignment horizontal="left" vertical="center" wrapText="1"/>
    </xf>
    <xf numFmtId="0" fontId="88" fillId="0" borderId="81" xfId="17" applyFont="1" applyBorder="1" applyAlignment="1">
      <alignment vertical="center" wrapText="1"/>
    </xf>
    <xf numFmtId="0" fontId="88" fillId="0" borderId="76" xfId="17" applyFont="1" applyBorder="1" applyAlignment="1">
      <alignment vertical="center" wrapText="1"/>
    </xf>
    <xf numFmtId="0" fontId="88" fillId="0" borderId="82" xfId="17" applyFont="1" applyBorder="1" applyAlignment="1">
      <alignment horizontal="center" vertical="center" wrapText="1"/>
    </xf>
    <xf numFmtId="0" fontId="88" fillId="0" borderId="83" xfId="17" applyFont="1" applyBorder="1" applyAlignment="1">
      <alignment horizontal="center" vertical="center" wrapText="1"/>
    </xf>
    <xf numFmtId="0" fontId="88" fillId="0" borderId="102" xfId="17" applyFont="1" applyBorder="1" applyAlignment="1">
      <alignment horizontal="center" vertical="center" wrapText="1"/>
    </xf>
    <xf numFmtId="0" fontId="110" fillId="0" borderId="141" xfId="17" applyFont="1" applyBorder="1" applyAlignment="1">
      <alignment horizontal="left" vertical="center" wrapText="1"/>
    </xf>
    <xf numFmtId="0" fontId="110" fillId="0" borderId="143" xfId="17" applyFont="1" applyBorder="1" applyAlignment="1">
      <alignment horizontal="left" vertical="center" wrapText="1"/>
    </xf>
    <xf numFmtId="0" fontId="112" fillId="0" borderId="0" xfId="17" applyFont="1" applyBorder="1" applyAlignment="1">
      <alignment horizontal="center" vertical="center"/>
    </xf>
    <xf numFmtId="0" fontId="93" fillId="0" borderId="136" xfId="17" applyFont="1" applyBorder="1" applyAlignment="1">
      <alignment horizontal="distributed" vertical="center"/>
    </xf>
    <xf numFmtId="0" fontId="93" fillId="0" borderId="137" xfId="17" applyFont="1" applyBorder="1" applyAlignment="1">
      <alignment horizontal="distributed" vertical="center"/>
    </xf>
    <xf numFmtId="0" fontId="93" fillId="0" borderId="137" xfId="16" applyFont="1" applyBorder="1" applyAlignment="1">
      <alignment horizontal="distributed" vertical="center"/>
    </xf>
    <xf numFmtId="0" fontId="113" fillId="0" borderId="146" xfId="17" applyFont="1" applyBorder="1" applyAlignment="1">
      <alignment horizontal="center" vertical="center" shrinkToFit="1"/>
    </xf>
    <xf numFmtId="0" fontId="113" fillId="0" borderId="147" xfId="17" applyFont="1" applyBorder="1" applyAlignment="1">
      <alignment horizontal="center" vertical="center" shrinkToFit="1"/>
    </xf>
    <xf numFmtId="0" fontId="59" fillId="0" borderId="108" xfId="2" applyFont="1" applyFill="1" applyBorder="1" applyAlignment="1">
      <alignment horizontal="distributed" vertical="center"/>
    </xf>
    <xf numFmtId="0" fontId="59" fillId="0" borderId="83" xfId="2" applyFont="1" applyFill="1" applyBorder="1" applyAlignment="1">
      <alignment horizontal="distributed" vertical="center"/>
    </xf>
    <xf numFmtId="0" fontId="88" fillId="0" borderId="102" xfId="16" applyFont="1" applyBorder="1" applyAlignment="1">
      <alignment horizontal="distributed" vertical="center"/>
    </xf>
    <xf numFmtId="0" fontId="66" fillId="0" borderId="83" xfId="2" applyFont="1" applyFill="1" applyBorder="1" applyAlignment="1">
      <alignment horizontal="center" vertical="center" shrinkToFit="1"/>
    </xf>
    <xf numFmtId="0" fontId="66" fillId="0" borderId="84" xfId="2" applyFont="1" applyFill="1" applyBorder="1" applyAlignment="1">
      <alignment horizontal="center" vertical="center" shrinkToFit="1"/>
    </xf>
    <xf numFmtId="0" fontId="59" fillId="0" borderId="5" xfId="2" applyFont="1" applyFill="1" applyBorder="1" applyAlignment="1">
      <alignment horizontal="center" vertical="center"/>
    </xf>
    <xf numFmtId="0" fontId="59" fillId="0" borderId="21" xfId="2" applyFont="1" applyFill="1" applyBorder="1" applyAlignment="1">
      <alignment horizontal="center" vertical="center"/>
    </xf>
    <xf numFmtId="0" fontId="59" fillId="0" borderId="182" xfId="2" applyFont="1" applyFill="1" applyBorder="1" applyAlignment="1">
      <alignment horizontal="center" vertical="center"/>
    </xf>
    <xf numFmtId="0" fontId="59" fillId="0" borderId="156" xfId="2" applyFont="1" applyFill="1" applyBorder="1" applyAlignment="1">
      <alignment horizontal="center" vertical="center"/>
    </xf>
    <xf numFmtId="0" fontId="66" fillId="0" borderId="152" xfId="2" applyFont="1" applyFill="1" applyBorder="1" applyAlignment="1">
      <alignment horizontal="center" vertical="center" shrinkToFit="1"/>
    </xf>
    <xf numFmtId="0" fontId="66" fillId="0" borderId="144" xfId="2" applyFont="1" applyFill="1" applyBorder="1" applyAlignment="1">
      <alignment horizontal="center" vertical="center" shrinkToFit="1"/>
    </xf>
    <xf numFmtId="0" fontId="59" fillId="0" borderId="14" xfId="2" applyFont="1" applyFill="1" applyBorder="1" applyAlignment="1">
      <alignment horizontal="center" vertical="center" shrinkToFit="1"/>
    </xf>
    <xf numFmtId="0" fontId="88" fillId="0" borderId="208" xfId="16" applyFont="1" applyBorder="1" applyAlignment="1">
      <alignment horizontal="center" vertical="center" shrinkToFit="1"/>
    </xf>
    <xf numFmtId="0" fontId="59" fillId="0" borderId="109" xfId="2" applyFont="1" applyFill="1" applyBorder="1" applyAlignment="1">
      <alignment horizontal="distributed" vertical="center"/>
    </xf>
    <xf numFmtId="0" fontId="59" fillId="0" borderId="8" xfId="2" applyFont="1" applyFill="1" applyBorder="1" applyAlignment="1">
      <alignment horizontal="distributed" vertical="center"/>
    </xf>
    <xf numFmtId="0" fontId="88" fillId="0" borderId="9" xfId="16" applyFont="1" applyBorder="1" applyAlignment="1">
      <alignment horizontal="distributed" vertical="center"/>
    </xf>
    <xf numFmtId="0" fontId="66" fillId="0" borderId="8" xfId="2" applyFont="1" applyFill="1" applyBorder="1" applyAlignment="1">
      <alignment horizontal="center" vertical="center" shrinkToFit="1"/>
    </xf>
    <xf numFmtId="0" fontId="66" fillId="0" borderId="105" xfId="2" applyFont="1" applyFill="1" applyBorder="1" applyAlignment="1">
      <alignment horizontal="center" vertical="center" shrinkToFit="1"/>
    </xf>
    <xf numFmtId="0" fontId="66" fillId="0" borderId="13" xfId="2" applyFont="1" applyFill="1" applyBorder="1" applyAlignment="1">
      <alignment horizontal="center" vertical="center" shrinkToFit="1"/>
    </xf>
    <xf numFmtId="0" fontId="66" fillId="0" borderId="90" xfId="2" applyFont="1" applyFill="1" applyBorder="1" applyAlignment="1">
      <alignment horizontal="center" vertical="center" shrinkToFit="1"/>
    </xf>
    <xf numFmtId="0" fontId="66" fillId="0" borderId="154" xfId="2" applyFont="1" applyFill="1" applyBorder="1" applyAlignment="1">
      <alignment horizontal="center" vertical="center" shrinkToFit="1"/>
    </xf>
    <xf numFmtId="0" fontId="66" fillId="0" borderId="183" xfId="2" applyFont="1" applyFill="1" applyBorder="1" applyAlignment="1">
      <alignment horizontal="center" vertical="center" shrinkToFit="1"/>
    </xf>
    <xf numFmtId="0" fontId="66" fillId="0" borderId="168" xfId="2" applyFont="1" applyFill="1" applyBorder="1" applyAlignment="1">
      <alignment horizontal="center" vertical="center" shrinkToFit="1"/>
    </xf>
    <xf numFmtId="0" fontId="66" fillId="0" borderId="169" xfId="2" applyFont="1" applyFill="1" applyBorder="1" applyAlignment="1">
      <alignment horizontal="center" vertical="center" shrinkToFit="1"/>
    </xf>
    <xf numFmtId="0" fontId="93" fillId="0" borderId="0" xfId="17" applyFont="1" applyAlignment="1">
      <alignment horizontal="left" vertical="center"/>
    </xf>
    <xf numFmtId="0" fontId="93" fillId="0" borderId="0" xfId="17" applyFont="1" applyFill="1" applyAlignment="1">
      <alignment horizontal="left" vertical="center" wrapText="1"/>
    </xf>
    <xf numFmtId="0" fontId="14" fillId="0" borderId="10" xfId="17" applyFont="1" applyBorder="1" applyAlignment="1">
      <alignment horizontal="center" vertical="center" wrapText="1"/>
    </xf>
    <xf numFmtId="0" fontId="14" fillId="0" borderId="187" xfId="17" applyFont="1" applyBorder="1" applyAlignment="1">
      <alignment horizontal="center" vertical="center" wrapText="1"/>
    </xf>
    <xf numFmtId="0" fontId="77" fillId="0" borderId="10" xfId="17" applyFont="1" applyBorder="1" applyAlignment="1">
      <alignment horizontal="center" vertical="center" wrapText="1"/>
    </xf>
    <xf numFmtId="0" fontId="77" fillId="0" borderId="187" xfId="17" applyFont="1" applyBorder="1" applyAlignment="1">
      <alignment horizontal="center" vertical="center" wrapText="1"/>
    </xf>
    <xf numFmtId="0" fontId="113" fillId="0" borderId="7" xfId="17" applyFont="1" applyBorder="1" applyAlignment="1">
      <alignment horizontal="center" vertical="center" wrapText="1"/>
    </xf>
    <xf numFmtId="0" fontId="113" fillId="0" borderId="8" xfId="17" applyFont="1" applyBorder="1" applyAlignment="1">
      <alignment horizontal="center" vertical="center" wrapText="1"/>
    </xf>
    <xf numFmtId="0" fontId="113" fillId="0" borderId="105" xfId="17" applyFont="1" applyBorder="1" applyAlignment="1">
      <alignment horizontal="center" vertical="center" wrapText="1"/>
    </xf>
    <xf numFmtId="0" fontId="113" fillId="0" borderId="85" xfId="17" applyFont="1" applyBorder="1" applyAlignment="1">
      <alignment horizontal="center" vertical="center" wrapText="1"/>
    </xf>
    <xf numFmtId="0" fontId="113" fillId="0" borderId="86" xfId="17" applyFont="1" applyBorder="1" applyAlignment="1">
      <alignment horizontal="center" vertical="center" wrapText="1"/>
    </xf>
    <xf numFmtId="0" fontId="113" fillId="0" borderId="87" xfId="17" applyFont="1" applyBorder="1" applyAlignment="1">
      <alignment horizontal="center" vertical="center" wrapText="1"/>
    </xf>
    <xf numFmtId="0" fontId="88" fillId="0" borderId="0" xfId="17" applyFont="1" applyFill="1" applyBorder="1" applyAlignment="1">
      <alignment horizontal="left" vertical="center"/>
    </xf>
    <xf numFmtId="0" fontId="77" fillId="0" borderId="14" xfId="17" applyFont="1" applyBorder="1" applyAlignment="1">
      <alignment horizontal="center" vertical="center" wrapText="1"/>
    </xf>
    <xf numFmtId="0" fontId="113" fillId="0" borderId="13" xfId="17" applyFont="1" applyBorder="1" applyAlignment="1">
      <alignment horizontal="center" vertical="center" wrapText="1"/>
    </xf>
    <xf numFmtId="0" fontId="113" fillId="0" borderId="11" xfId="17" applyFont="1" applyBorder="1" applyAlignment="1">
      <alignment horizontal="center" vertical="center" wrapText="1"/>
    </xf>
    <xf numFmtId="0" fontId="113" fillId="0" borderId="90" xfId="17" applyFont="1" applyBorder="1" applyAlignment="1">
      <alignment horizontal="center" vertical="center" wrapText="1"/>
    </xf>
    <xf numFmtId="0" fontId="7" fillId="0" borderId="227" xfId="17" applyFont="1" applyBorder="1" applyAlignment="1">
      <alignment vertical="center"/>
    </xf>
    <xf numFmtId="0" fontId="12" fillId="0" borderId="228" xfId="5" applyBorder="1" applyAlignment="1">
      <alignment vertical="center"/>
    </xf>
    <xf numFmtId="0" fontId="12" fillId="0" borderId="229" xfId="5" applyBorder="1" applyAlignment="1">
      <alignment vertical="center"/>
    </xf>
    <xf numFmtId="0" fontId="93" fillId="0" borderId="10" xfId="17" applyFont="1" applyBorder="1" applyAlignment="1">
      <alignment horizontal="center" vertical="center" wrapText="1"/>
    </xf>
    <xf numFmtId="0" fontId="93" fillId="0" borderId="19" xfId="17" applyFont="1" applyBorder="1" applyAlignment="1">
      <alignment horizontal="center" vertical="center" wrapText="1"/>
    </xf>
    <xf numFmtId="0" fontId="113" fillId="0" borderId="9" xfId="17" applyFont="1" applyBorder="1" applyAlignment="1">
      <alignment horizontal="center" vertical="center" wrapText="1"/>
    </xf>
    <xf numFmtId="0" fontId="117" fillId="0" borderId="13" xfId="17" applyFont="1" applyBorder="1" applyAlignment="1">
      <alignment horizontal="center" vertical="center" wrapText="1"/>
    </xf>
    <xf numFmtId="0" fontId="117" fillId="0" borderId="16" xfId="17" applyFont="1" applyBorder="1" applyAlignment="1">
      <alignment horizontal="center" vertical="center" wrapText="1"/>
    </xf>
    <xf numFmtId="0" fontId="93" fillId="0" borderId="7" xfId="17" applyFont="1" applyBorder="1" applyAlignment="1">
      <alignment horizontal="center" vertical="center" wrapText="1"/>
    </xf>
    <xf numFmtId="0" fontId="93" fillId="0" borderId="94" xfId="17" applyFont="1" applyBorder="1" applyAlignment="1">
      <alignment horizontal="center" vertical="center" wrapText="1"/>
    </xf>
    <xf numFmtId="0" fontId="93" fillId="0" borderId="95" xfId="17" applyFont="1" applyBorder="1" applyAlignment="1">
      <alignment horizontal="center" vertical="center" wrapText="1"/>
    </xf>
    <xf numFmtId="0" fontId="93" fillId="0" borderId="97" xfId="17" applyFont="1" applyBorder="1" applyAlignment="1">
      <alignment horizontal="center" vertical="center" wrapText="1"/>
    </xf>
    <xf numFmtId="0" fontId="93" fillId="0" borderId="140" xfId="17" applyFont="1" applyBorder="1" applyAlignment="1">
      <alignment horizontal="center" vertical="center" wrapText="1"/>
    </xf>
    <xf numFmtId="0" fontId="93" fillId="0" borderId="142" xfId="17" applyFont="1" applyBorder="1" applyAlignment="1">
      <alignment horizontal="center" vertical="center" wrapText="1"/>
    </xf>
    <xf numFmtId="0" fontId="14" fillId="0" borderId="99" xfId="17" applyFont="1" applyBorder="1" applyAlignment="1">
      <alignment horizontal="center" vertical="center" wrapText="1"/>
    </xf>
    <xf numFmtId="0" fontId="14" fillId="0" borderId="14" xfId="17" applyFont="1" applyBorder="1" applyAlignment="1">
      <alignment horizontal="center" vertical="center" wrapText="1"/>
    </xf>
    <xf numFmtId="0" fontId="14" fillId="0" borderId="19" xfId="17" applyFont="1" applyBorder="1" applyAlignment="1">
      <alignment horizontal="center" vertical="center" wrapText="1"/>
    </xf>
    <xf numFmtId="0" fontId="77" fillId="0" borderId="99" xfId="17" applyFont="1" applyBorder="1" applyAlignment="1">
      <alignment horizontal="center" vertical="center" wrapText="1"/>
    </xf>
    <xf numFmtId="0" fontId="77" fillId="0" borderId="19" xfId="17" applyFont="1" applyBorder="1" applyAlignment="1">
      <alignment horizontal="center" vertical="center" wrapText="1"/>
    </xf>
    <xf numFmtId="0" fontId="93" fillId="0" borderId="82" xfId="17" applyFont="1" applyBorder="1" applyAlignment="1">
      <alignment horizontal="center" vertical="center" wrapText="1"/>
    </xf>
    <xf numFmtId="0" fontId="93" fillId="0" borderId="102" xfId="17" applyFont="1" applyBorder="1" applyAlignment="1">
      <alignment horizontal="center" vertical="center" wrapText="1"/>
    </xf>
    <xf numFmtId="0" fontId="93" fillId="0" borderId="81" xfId="17" applyFont="1" applyBorder="1" applyAlignment="1">
      <alignment horizontal="center" vertical="center" wrapText="1"/>
    </xf>
    <xf numFmtId="0" fontId="93" fillId="0" borderId="76" xfId="17" applyFont="1" applyBorder="1" applyAlignment="1">
      <alignment horizontal="center" vertical="center" wrapText="1"/>
    </xf>
    <xf numFmtId="0" fontId="93" fillId="0" borderId="78" xfId="17" applyFont="1" applyBorder="1" applyAlignment="1">
      <alignment horizontal="center" vertical="center" wrapText="1"/>
    </xf>
    <xf numFmtId="0" fontId="115" fillId="0" borderId="103" xfId="17" applyFont="1" applyBorder="1" applyAlignment="1">
      <alignment horizontal="center" vertical="center" wrapText="1"/>
    </xf>
    <xf numFmtId="0" fontId="88" fillId="0" borderId="103" xfId="17" applyFont="1" applyBorder="1" applyAlignment="1">
      <alignment horizontal="center" vertical="center" wrapText="1"/>
    </xf>
    <xf numFmtId="0" fontId="88" fillId="0" borderId="227" xfId="17" applyFont="1" applyBorder="1" applyAlignment="1">
      <alignment horizontal="center" vertical="center" wrapText="1"/>
    </xf>
    <xf numFmtId="0" fontId="88" fillId="0" borderId="228" xfId="17" applyFont="1" applyBorder="1" applyAlignment="1">
      <alignment horizontal="center" vertical="center" wrapText="1"/>
    </xf>
    <xf numFmtId="0" fontId="88" fillId="0" borderId="229" xfId="17" applyFont="1" applyBorder="1" applyAlignment="1">
      <alignment horizontal="center" vertical="center" wrapText="1"/>
    </xf>
    <xf numFmtId="0" fontId="113" fillId="0" borderId="82" xfId="17" applyFont="1" applyBorder="1" applyAlignment="1">
      <alignment horizontal="center" vertical="center" wrapText="1"/>
    </xf>
    <xf numFmtId="0" fontId="113" fillId="0" borderId="83" xfId="17" applyFont="1" applyBorder="1" applyAlignment="1">
      <alignment horizontal="center" vertical="center" wrapText="1"/>
    </xf>
    <xf numFmtId="0" fontId="113" fillId="0" borderId="84" xfId="17" applyFont="1" applyBorder="1" applyAlignment="1">
      <alignment horizontal="center" vertical="center" wrapText="1"/>
    </xf>
    <xf numFmtId="0" fontId="116" fillId="0" borderId="9" xfId="17" applyFont="1" applyBorder="1" applyAlignment="1">
      <alignment horizontal="center" vertical="center" wrapText="1"/>
    </xf>
    <xf numFmtId="0" fontId="113" fillId="0" borderId="16" xfId="17" applyFont="1" applyBorder="1" applyAlignment="1">
      <alignment horizontal="center" vertical="center" wrapText="1"/>
    </xf>
    <xf numFmtId="0" fontId="113" fillId="0" borderId="152" xfId="17" applyFont="1" applyBorder="1" applyAlignment="1">
      <alignment horizontal="center" vertical="center" wrapText="1"/>
    </xf>
    <xf numFmtId="0" fontId="113" fillId="0" borderId="134" xfId="17" applyFont="1" applyBorder="1" applyAlignment="1">
      <alignment horizontal="center" vertical="center" wrapText="1"/>
    </xf>
    <xf numFmtId="0" fontId="14" fillId="0" borderId="21" xfId="17" applyFont="1" applyBorder="1" applyAlignment="1">
      <alignment horizontal="center" vertical="center" wrapText="1"/>
    </xf>
    <xf numFmtId="0" fontId="87" fillId="0" borderId="10" xfId="17" applyFont="1" applyBorder="1" applyAlignment="1">
      <alignment horizontal="center" vertical="center" wrapText="1"/>
    </xf>
    <xf numFmtId="0" fontId="87" fillId="0" borderId="14" xfId="17" applyFont="1" applyBorder="1" applyAlignment="1">
      <alignment horizontal="center" vertical="center" wrapText="1"/>
    </xf>
    <xf numFmtId="0" fontId="88" fillId="0" borderId="12" xfId="17" applyFont="1" applyBorder="1" applyAlignment="1">
      <alignment horizontal="center" vertical="center" wrapText="1"/>
    </xf>
    <xf numFmtId="0" fontId="88" fillId="0" borderId="0" xfId="17" applyFont="1" applyBorder="1" applyAlignment="1">
      <alignment horizontal="center" vertical="center" wrapText="1"/>
    </xf>
    <xf numFmtId="0" fontId="88" fillId="0" borderId="92" xfId="17" applyFont="1" applyBorder="1" applyAlignment="1">
      <alignment horizontal="center" vertical="center" wrapText="1"/>
    </xf>
    <xf numFmtId="0" fontId="93" fillId="0" borderId="14" xfId="17" applyFont="1" applyBorder="1" applyAlignment="1">
      <alignment horizontal="center" vertical="center" wrapText="1"/>
    </xf>
    <xf numFmtId="0" fontId="116" fillId="0" borderId="10" xfId="17" applyFont="1" applyBorder="1" applyAlignment="1">
      <alignment horizontal="center" vertical="center" wrapText="1"/>
    </xf>
    <xf numFmtId="0" fontId="116" fillId="0" borderId="14" xfId="17" applyFont="1" applyBorder="1" applyAlignment="1">
      <alignment horizontal="center" vertical="center" wrapText="1"/>
    </xf>
    <xf numFmtId="0" fontId="116" fillId="0" borderId="19" xfId="17" applyFont="1" applyBorder="1" applyAlignment="1">
      <alignment horizontal="center" vertical="center" wrapText="1"/>
    </xf>
    <xf numFmtId="0" fontId="115" fillId="0" borderId="157" xfId="17" applyFont="1" applyBorder="1" applyAlignment="1">
      <alignment horizontal="center" vertical="center" wrapText="1"/>
    </xf>
    <xf numFmtId="0" fontId="115" fillId="0" borderId="158" xfId="17" applyFont="1" applyBorder="1" applyAlignment="1">
      <alignment horizontal="center" vertical="center" wrapText="1"/>
    </xf>
    <xf numFmtId="0" fontId="115" fillId="0" borderId="184" xfId="17" applyFont="1" applyBorder="1" applyAlignment="1">
      <alignment horizontal="center" vertical="center" wrapText="1"/>
    </xf>
    <xf numFmtId="0" fontId="110" fillId="0" borderId="8" xfId="17" applyFont="1" applyBorder="1" applyAlignment="1">
      <alignment horizontal="center" vertical="center" wrapText="1"/>
    </xf>
    <xf numFmtId="0" fontId="88" fillId="0" borderId="4" xfId="17" applyFont="1" applyBorder="1" applyAlignment="1">
      <alignment horizontal="center" vertical="center" wrapText="1"/>
    </xf>
    <xf numFmtId="0" fontId="88" fillId="0" borderId="70" xfId="17" applyFont="1" applyBorder="1" applyAlignment="1">
      <alignment horizontal="center" vertical="center" wrapText="1"/>
    </xf>
    <xf numFmtId="0" fontId="88" fillId="0" borderId="135" xfId="17" applyFont="1" applyBorder="1" applyAlignment="1">
      <alignment horizontal="center" vertical="center" wrapText="1"/>
    </xf>
    <xf numFmtId="0" fontId="88" fillId="0" borderId="152" xfId="17" applyFont="1" applyBorder="1" applyAlignment="1">
      <alignment horizontal="center" vertical="center" wrapText="1"/>
    </xf>
    <xf numFmtId="0" fontId="88" fillId="0" borderId="99" xfId="17" applyFont="1" applyBorder="1" applyAlignment="1">
      <alignment horizontal="center" vertical="center" wrapText="1"/>
    </xf>
    <xf numFmtId="0" fontId="88" fillId="0" borderId="19" xfId="17" applyFont="1" applyBorder="1" applyAlignment="1">
      <alignment horizontal="center" vertical="center" wrapText="1"/>
    </xf>
    <xf numFmtId="0" fontId="110" fillId="0" borderId="88" xfId="17" applyFont="1" applyBorder="1" applyAlignment="1">
      <alignment horizontal="center" vertical="center" wrapText="1"/>
    </xf>
    <xf numFmtId="0" fontId="110" fillId="0" borderId="134" xfId="17" applyFont="1" applyBorder="1" applyAlignment="1">
      <alignment horizontal="center" vertical="center" wrapText="1"/>
    </xf>
    <xf numFmtId="0" fontId="115" fillId="0" borderId="109" xfId="17" applyFont="1" applyBorder="1" applyAlignment="1">
      <alignment horizontal="center" vertical="center" wrapText="1"/>
    </xf>
    <xf numFmtId="0" fontId="115" fillId="0" borderId="8" xfId="17" applyFont="1" applyBorder="1" applyAlignment="1">
      <alignment horizontal="center" vertical="center" wrapText="1"/>
    </xf>
    <xf numFmtId="0" fontId="115" fillId="0" borderId="9" xfId="17" applyFont="1" applyBorder="1" applyAlignment="1">
      <alignment horizontal="center" vertical="center" wrapText="1"/>
    </xf>
    <xf numFmtId="0" fontId="88" fillId="0" borderId="110" xfId="17" applyFont="1" applyBorder="1" applyAlignment="1">
      <alignment horizontal="center" vertical="center" wrapText="1"/>
    </xf>
    <xf numFmtId="0" fontId="88" fillId="0" borderId="86" xfId="17" applyFont="1" applyBorder="1" applyAlignment="1">
      <alignment horizontal="center" vertical="center" wrapText="1"/>
    </xf>
    <xf numFmtId="0" fontId="110" fillId="0" borderId="10" xfId="17" applyFont="1" applyBorder="1" applyAlignment="1">
      <alignment horizontal="center" vertical="center" wrapText="1"/>
    </xf>
    <xf numFmtId="0" fontId="110" fillId="0" borderId="14" xfId="17" applyFont="1" applyBorder="1" applyAlignment="1">
      <alignment horizontal="center" vertical="center" wrapText="1"/>
    </xf>
    <xf numFmtId="0" fontId="110" fillId="0" borderId="19" xfId="17" applyFont="1" applyBorder="1" applyAlignment="1">
      <alignment horizontal="center" vertical="center" wrapText="1"/>
    </xf>
    <xf numFmtId="0" fontId="88" fillId="0" borderId="8" xfId="16" applyFont="1" applyBorder="1" applyAlignment="1">
      <alignment horizontal="distributed" vertical="center"/>
    </xf>
    <xf numFmtId="0" fontId="66" fillId="0" borderId="7" xfId="2" applyFont="1" applyFill="1" applyBorder="1" applyAlignment="1">
      <alignment horizontal="center" vertical="center"/>
    </xf>
    <xf numFmtId="0" fontId="66" fillId="0" borderId="8" xfId="2" applyFont="1" applyFill="1" applyBorder="1" applyAlignment="1">
      <alignment horizontal="center" vertical="center"/>
    </xf>
    <xf numFmtId="0" fontId="66" fillId="0" borderId="105" xfId="2" applyFont="1" applyFill="1" applyBorder="1" applyAlignment="1">
      <alignment horizontal="center" vertical="center"/>
    </xf>
    <xf numFmtId="0" fontId="66" fillId="0" borderId="16" xfId="2" applyFont="1" applyFill="1" applyBorder="1" applyAlignment="1">
      <alignment horizontal="center" vertical="center"/>
    </xf>
    <xf numFmtId="0" fontId="66" fillId="0" borderId="152" xfId="2" applyFont="1" applyFill="1" applyBorder="1" applyAlignment="1">
      <alignment horizontal="center" vertical="center"/>
    </xf>
    <xf numFmtId="0" fontId="66" fillId="0" borderId="144" xfId="2" applyFont="1" applyFill="1" applyBorder="1" applyAlignment="1">
      <alignment horizontal="center" vertical="center"/>
    </xf>
    <xf numFmtId="0" fontId="59" fillId="0" borderId="14" xfId="2" applyFont="1" applyFill="1" applyBorder="1" applyAlignment="1">
      <alignment horizontal="center" vertical="center"/>
    </xf>
    <xf numFmtId="0" fontId="88" fillId="0" borderId="14" xfId="16" applyFont="1" applyBorder="1" applyAlignment="1">
      <alignment horizontal="center" vertical="center"/>
    </xf>
    <xf numFmtId="0" fontId="66" fillId="0" borderId="12" xfId="2" applyFont="1" applyFill="1" applyBorder="1" applyAlignment="1">
      <alignment horizontal="center" vertical="center"/>
    </xf>
    <xf numFmtId="0" fontId="66" fillId="0" borderId="0" xfId="2" applyFont="1" applyFill="1" applyBorder="1" applyAlignment="1">
      <alignment horizontal="center" vertical="center"/>
    </xf>
    <xf numFmtId="0" fontId="66" fillId="0" borderId="92" xfId="2" applyFont="1" applyFill="1" applyBorder="1" applyAlignment="1">
      <alignment horizontal="center" vertical="center"/>
    </xf>
    <xf numFmtId="0" fontId="66" fillId="0" borderId="13" xfId="2" applyFont="1" applyFill="1" applyBorder="1" applyAlignment="1">
      <alignment horizontal="center" vertical="center"/>
    </xf>
    <xf numFmtId="0" fontId="66" fillId="0" borderId="11" xfId="2" applyFont="1" applyFill="1" applyBorder="1" applyAlignment="1">
      <alignment horizontal="center" vertical="center"/>
    </xf>
    <xf numFmtId="0" fontId="66" fillId="0" borderId="20" xfId="2" applyFont="1" applyFill="1" applyBorder="1" applyAlignment="1">
      <alignment horizontal="center" vertical="center"/>
    </xf>
    <xf numFmtId="0" fontId="111" fillId="0" borderId="0" xfId="3" applyFont="1" applyAlignment="1">
      <alignment horizontal="right" vertical="center"/>
    </xf>
    <xf numFmtId="0" fontId="112" fillId="0" borderId="95" xfId="17" applyFont="1" applyBorder="1" applyAlignment="1">
      <alignment horizontal="center" vertical="center"/>
    </xf>
    <xf numFmtId="0" fontId="113" fillId="0" borderId="82" xfId="17" applyFont="1" applyBorder="1" applyAlignment="1">
      <alignment horizontal="center" vertical="center"/>
    </xf>
    <xf numFmtId="0" fontId="113" fillId="0" borderId="83" xfId="17" applyFont="1" applyBorder="1" applyAlignment="1">
      <alignment horizontal="center" vertical="center"/>
    </xf>
    <xf numFmtId="0" fontId="113" fillId="0" borderId="84" xfId="17" applyFont="1" applyBorder="1" applyAlignment="1">
      <alignment horizontal="center" vertical="center"/>
    </xf>
    <xf numFmtId="0" fontId="59" fillId="0" borderId="135" xfId="2" applyFont="1" applyFill="1" applyBorder="1" applyAlignment="1">
      <alignment horizontal="distributed" vertical="center"/>
    </xf>
    <xf numFmtId="0" fontId="59" fillId="0" borderId="152" xfId="2" applyFont="1" applyFill="1" applyBorder="1" applyAlignment="1">
      <alignment horizontal="distributed" vertical="center"/>
    </xf>
    <xf numFmtId="0" fontId="88" fillId="0" borderId="152" xfId="16" applyFont="1" applyBorder="1" applyAlignment="1">
      <alignment horizontal="distributed" vertical="center"/>
    </xf>
  </cellXfs>
  <cellStyles count="18">
    <cellStyle name="パーセント 2" xfId="15" xr:uid="{00000000-0005-0000-0000-000000000000}"/>
    <cellStyle name="パーセント 2 2" xfId="14" xr:uid="{00000000-0005-0000-0000-000001000000}"/>
    <cellStyle name="ハイパーリンク" xfId="10" builtinId="8"/>
    <cellStyle name="桁区切り 2" xfId="4" xr:uid="{00000000-0005-0000-0000-000003000000}"/>
    <cellStyle name="標準" xfId="0" builtinId="0"/>
    <cellStyle name="標準 2" xfId="1" xr:uid="{00000000-0005-0000-0000-000005000000}"/>
    <cellStyle name="標準 2 2" xfId="5" xr:uid="{00000000-0005-0000-0000-000006000000}"/>
    <cellStyle name="標準 2 2 2" xfId="16" xr:uid="{00000000-0005-0000-0000-000007000000}"/>
    <cellStyle name="標準 2 3" xfId="6" xr:uid="{00000000-0005-0000-0000-000008000000}"/>
    <cellStyle name="標準 3" xfId="3" xr:uid="{00000000-0005-0000-0000-000009000000}"/>
    <cellStyle name="標準 4" xfId="13" xr:uid="{00000000-0005-0000-0000-00000A000000}"/>
    <cellStyle name="標準 4 2" xfId="8" xr:uid="{00000000-0005-0000-0000-00000B000000}"/>
    <cellStyle name="標準 5" xfId="9" xr:uid="{00000000-0005-0000-0000-00000C000000}"/>
    <cellStyle name="標準 6" xfId="11" xr:uid="{00000000-0005-0000-0000-00000D000000}"/>
    <cellStyle name="標準_③-２加算様式（就労）" xfId="2" xr:uid="{00000000-0005-0000-0000-00000E000000}"/>
    <cellStyle name="標準_総括表を変更しました（６／２３）" xfId="12" xr:uid="{00000000-0005-0000-0000-00000F000000}"/>
    <cellStyle name="標準_特定事業所加算届出様式" xfId="7" xr:uid="{00000000-0005-0000-0000-000010000000}"/>
    <cellStyle name="標準_報酬コード表" xfId="17" xr:uid="{00000000-0005-0000-0000-000011000000}"/>
  </cellStyles>
  <dxfs count="176">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66FF33"/>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7</xdr:col>
      <xdr:colOff>1590675</xdr:colOff>
      <xdr:row>0</xdr:row>
      <xdr:rowOff>114300</xdr:rowOff>
    </xdr:from>
    <xdr:to>
      <xdr:col>8</xdr:col>
      <xdr:colOff>482600</xdr:colOff>
      <xdr:row>2</xdr:row>
      <xdr:rowOff>53975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8067675" y="114300"/>
          <a:ext cx="1025525" cy="454025"/>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solidFill>
                <a:srgbClr val="FF0000"/>
              </a:solidFill>
            </a:rPr>
            <a:t>記載例</a:t>
          </a:r>
          <a:endParaRPr kumimoji="1" lang="en-US" altLang="ja-JP" sz="1800">
            <a:solidFill>
              <a:srgbClr val="FF0000"/>
            </a:solidFill>
          </a:endParaRPr>
        </a:p>
        <a:p>
          <a:pPr algn="l"/>
          <a:endParaRPr kumimoji="1" lang="ja-JP" altLang="en-US" sz="1100"/>
        </a:p>
      </xdr:txBody>
    </xdr:sp>
    <xdr:clientData/>
  </xdr:twoCellAnchor>
  <xdr:twoCellAnchor>
    <xdr:from>
      <xdr:col>6</xdr:col>
      <xdr:colOff>1524000</xdr:colOff>
      <xdr:row>10</xdr:row>
      <xdr:rowOff>222249</xdr:rowOff>
    </xdr:from>
    <xdr:to>
      <xdr:col>8</xdr:col>
      <xdr:colOff>74084</xdr:colOff>
      <xdr:row>14</xdr:row>
      <xdr:rowOff>84666</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flipV="1">
          <a:off x="6096000" y="4108449"/>
          <a:ext cx="2588684" cy="1386417"/>
        </a:xfrm>
        <a:prstGeom prst="line">
          <a:avLst/>
        </a:prstGeom>
        <a:noFill/>
        <a:ln w="9525">
          <a:solidFill>
            <a:srgbClr val="000000"/>
          </a:solidFill>
          <a:round/>
          <a:headEnd/>
          <a:tailEnd/>
        </a:ln>
      </xdr:spPr>
    </xdr:sp>
    <xdr:clientData/>
  </xdr:twoCellAnchor>
  <xdr:twoCellAnchor>
    <xdr:from>
      <xdr:col>7</xdr:col>
      <xdr:colOff>1672167</xdr:colOff>
      <xdr:row>12</xdr:row>
      <xdr:rowOff>275167</xdr:rowOff>
    </xdr:from>
    <xdr:to>
      <xdr:col>8</xdr:col>
      <xdr:colOff>643467</xdr:colOff>
      <xdr:row>15</xdr:row>
      <xdr:rowOff>148167</xdr:rowOff>
    </xdr:to>
    <xdr:sp macro="" textlink="">
      <xdr:nvSpPr>
        <xdr:cNvPr id="5" name="Rectangle 2">
          <a:extLst>
            <a:ext uri="{FF2B5EF4-FFF2-40B4-BE49-F238E27FC236}">
              <a16:creationId xmlns:a16="http://schemas.microsoft.com/office/drawing/2014/main" id="{00000000-0008-0000-0200-000005000000}"/>
            </a:ext>
          </a:extLst>
        </xdr:cNvPr>
        <xdr:cNvSpPr>
          <a:spLocks noChangeArrowheads="1"/>
        </xdr:cNvSpPr>
      </xdr:nvSpPr>
      <xdr:spPr bwMode="auto">
        <a:xfrm>
          <a:off x="8149167" y="4923367"/>
          <a:ext cx="11049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1C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1C00-000003000000}"/>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1D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1D00-000003000000}"/>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4</xdr:col>
      <xdr:colOff>6882</xdr:colOff>
      <xdr:row>1</xdr:row>
      <xdr:rowOff>23465</xdr:rowOff>
    </xdr:from>
    <xdr:to>
      <xdr:col>35</xdr:col>
      <xdr:colOff>162809</xdr:colOff>
      <xdr:row>2</xdr:row>
      <xdr:rowOff>238402</xdr:rowOff>
    </xdr:to>
    <xdr:sp macro="" textlink="">
      <xdr:nvSpPr>
        <xdr:cNvPr id="4" name="AutoShape 1">
          <a:extLst>
            <a:ext uri="{FF2B5EF4-FFF2-40B4-BE49-F238E27FC236}">
              <a16:creationId xmlns:a16="http://schemas.microsoft.com/office/drawing/2014/main" id="{00000000-0008-0000-1D00-000004000000}"/>
            </a:ext>
          </a:extLst>
        </xdr:cNvPr>
        <xdr:cNvSpPr>
          <a:spLocks noChangeArrowheads="1"/>
        </xdr:cNvSpPr>
      </xdr:nvSpPr>
      <xdr:spPr bwMode="auto">
        <a:xfrm>
          <a:off x="1197507" y="293340"/>
          <a:ext cx="8522052" cy="4848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5" name="角丸四角形 4">
          <a:extLst>
            <a:ext uri="{FF2B5EF4-FFF2-40B4-BE49-F238E27FC236}">
              <a16:creationId xmlns:a16="http://schemas.microsoft.com/office/drawing/2014/main" id="{00000000-0008-0000-1D00-000005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6" name="矢印: 下 3">
          <a:extLst>
            <a:ext uri="{FF2B5EF4-FFF2-40B4-BE49-F238E27FC236}">
              <a16:creationId xmlns:a16="http://schemas.microsoft.com/office/drawing/2014/main" id="{00000000-0008-0000-1D00-000006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7" name="矢印: 上向き折線 4">
          <a:extLst>
            <a:ext uri="{FF2B5EF4-FFF2-40B4-BE49-F238E27FC236}">
              <a16:creationId xmlns:a16="http://schemas.microsoft.com/office/drawing/2014/main" id="{00000000-0008-0000-1D00-000007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8" name="矢印: 上向き折線 5">
          <a:extLst>
            <a:ext uri="{FF2B5EF4-FFF2-40B4-BE49-F238E27FC236}">
              <a16:creationId xmlns:a16="http://schemas.microsoft.com/office/drawing/2014/main" id="{00000000-0008-0000-1D00-000008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9" name="矢印: 上向き折線 6">
          <a:extLst>
            <a:ext uri="{FF2B5EF4-FFF2-40B4-BE49-F238E27FC236}">
              <a16:creationId xmlns:a16="http://schemas.microsoft.com/office/drawing/2014/main" id="{00000000-0008-0000-1D00-000009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10" name="矢印: 上向き折線 7">
          <a:extLst>
            <a:ext uri="{FF2B5EF4-FFF2-40B4-BE49-F238E27FC236}">
              <a16:creationId xmlns:a16="http://schemas.microsoft.com/office/drawing/2014/main" id="{00000000-0008-0000-1D00-00000A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11" name="角丸四角形 2">
          <a:extLst>
            <a:ext uri="{FF2B5EF4-FFF2-40B4-BE49-F238E27FC236}">
              <a16:creationId xmlns:a16="http://schemas.microsoft.com/office/drawing/2014/main" id="{00000000-0008-0000-1D00-00000B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2" name="正方形/長方形 11">
          <a:extLst>
            <a:ext uri="{FF2B5EF4-FFF2-40B4-BE49-F238E27FC236}">
              <a16:creationId xmlns:a16="http://schemas.microsoft.com/office/drawing/2014/main" id="{00000000-0008-0000-1D00-00000C000000}"/>
            </a:ext>
          </a:extLst>
        </xdr:cNvPr>
        <xdr:cNvSpPr/>
      </xdr:nvSpPr>
      <xdr:spPr>
        <a:xfrm>
          <a:off x="19526250" y="1273174"/>
          <a:ext cx="4978400" cy="1184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38632</xdr:colOff>
      <xdr:row>1</xdr:row>
      <xdr:rowOff>10765</xdr:rowOff>
    </xdr:from>
    <xdr:to>
      <xdr:col>35</xdr:col>
      <xdr:colOff>194559</xdr:colOff>
      <xdr:row>2</xdr:row>
      <xdr:rowOff>222527</xdr:rowOff>
    </xdr:to>
    <xdr:sp macro="" textlink="">
      <xdr:nvSpPr>
        <xdr:cNvPr id="2" name="AutoShape 1">
          <a:extLst>
            <a:ext uri="{FF2B5EF4-FFF2-40B4-BE49-F238E27FC236}">
              <a16:creationId xmlns:a16="http://schemas.microsoft.com/office/drawing/2014/main" id="{00000000-0008-0000-1E00-000002000000}"/>
            </a:ext>
          </a:extLst>
        </xdr:cNvPr>
        <xdr:cNvSpPr>
          <a:spLocks noChangeArrowheads="1"/>
        </xdr:cNvSpPr>
      </xdr:nvSpPr>
      <xdr:spPr bwMode="auto">
        <a:xfrm>
          <a:off x="1229257" y="2774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1E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1E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1E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1E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1E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1E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1E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1F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23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36</xdr:col>
      <xdr:colOff>28575</xdr:colOff>
      <xdr:row>20</xdr:row>
      <xdr:rowOff>47625</xdr:rowOff>
    </xdr:from>
    <xdr:to>
      <xdr:col>54</xdr:col>
      <xdr:colOff>9525</xdr:colOff>
      <xdr:row>21</xdr:row>
      <xdr:rowOff>200025</xdr:rowOff>
    </xdr:to>
    <xdr:sp macro="" textlink="">
      <xdr:nvSpPr>
        <xdr:cNvPr id="2" name="角丸四角形 1">
          <a:extLst>
            <a:ext uri="{FF2B5EF4-FFF2-40B4-BE49-F238E27FC236}">
              <a16:creationId xmlns:a16="http://schemas.microsoft.com/office/drawing/2014/main" id="{00000000-0008-0000-2F00-000002000000}"/>
            </a:ext>
          </a:extLst>
        </xdr:cNvPr>
        <xdr:cNvSpPr/>
      </xdr:nvSpPr>
      <xdr:spPr>
        <a:xfrm>
          <a:off x="6981825" y="4257675"/>
          <a:ext cx="3409950" cy="390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latin typeface="Meiryo UI" panose="020B0604030504040204" pitchFamily="50" charset="-128"/>
              <a:ea typeface="Meiryo UI" panose="020B0604030504040204" pitchFamily="50" charset="-128"/>
            </a:rPr>
            <a:t>証明する法人</a:t>
          </a:r>
          <a:r>
            <a:rPr kumimoji="1" lang="ja-JP" altLang="en-US" sz="1000">
              <a:solidFill>
                <a:srgbClr val="FF0000"/>
              </a:solidFill>
              <a:latin typeface="Meiryo UI" panose="020B0604030504040204" pitchFamily="50" charset="-128"/>
              <a:ea typeface="Meiryo UI" panose="020B0604030504040204" pitchFamily="50" charset="-128"/>
            </a:rPr>
            <a:t>以外</a:t>
          </a:r>
          <a:r>
            <a:rPr kumimoji="1" lang="ja-JP" altLang="en-US" sz="1000">
              <a:latin typeface="Meiryo UI" panose="020B0604030504040204" pitchFamily="50" charset="-128"/>
              <a:ea typeface="Meiryo UI" panose="020B0604030504040204" pitchFamily="50" charset="-128"/>
            </a:rPr>
            <a:t>の「勤務年数」や「勤務内容」は含みません。</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36</xdr:col>
      <xdr:colOff>19050</xdr:colOff>
      <xdr:row>3</xdr:row>
      <xdr:rowOff>114300</xdr:rowOff>
    </xdr:from>
    <xdr:to>
      <xdr:col>52</xdr:col>
      <xdr:colOff>28575</xdr:colOff>
      <xdr:row>5</xdr:row>
      <xdr:rowOff>47625</xdr:rowOff>
    </xdr:to>
    <xdr:sp macro="" textlink="">
      <xdr:nvSpPr>
        <xdr:cNvPr id="3" name="角丸四角形 2">
          <a:extLst>
            <a:ext uri="{FF2B5EF4-FFF2-40B4-BE49-F238E27FC236}">
              <a16:creationId xmlns:a16="http://schemas.microsoft.com/office/drawing/2014/main" id="{00000000-0008-0000-2F00-000003000000}"/>
            </a:ext>
          </a:extLst>
        </xdr:cNvPr>
        <xdr:cNvSpPr/>
      </xdr:nvSpPr>
      <xdr:spPr>
        <a:xfrm>
          <a:off x="6972300" y="685800"/>
          <a:ext cx="3057525" cy="390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latin typeface="Meiryo UI" panose="020B0604030504040204" pitchFamily="50" charset="-128"/>
              <a:ea typeface="Meiryo UI" panose="020B0604030504040204" pitchFamily="50" charset="-128"/>
            </a:rPr>
            <a:t>加算区分（</a:t>
          </a:r>
          <a:r>
            <a:rPr kumimoji="1" lang="en-US" altLang="ja-JP" sz="1050">
              <a:solidFill>
                <a:srgbClr val="FF0000"/>
              </a:solidFill>
              <a:latin typeface="Meiryo UI" panose="020B0604030504040204" pitchFamily="50" charset="-128"/>
              <a:ea typeface="Meiryo UI" panose="020B0604030504040204" pitchFamily="50" charset="-128"/>
            </a:rPr>
            <a:t>Ⅲ</a:t>
          </a:r>
          <a:r>
            <a:rPr kumimoji="1" lang="ja-JP" altLang="en-US" sz="1050">
              <a:solidFill>
                <a:sysClr val="windowText" lastClr="000000"/>
              </a:solidFill>
              <a:latin typeface="Meiryo UI" panose="020B0604030504040204" pitchFamily="50" charset="-128"/>
              <a:ea typeface="Meiryo UI" panose="020B0604030504040204" pitchFamily="50" charset="-128"/>
            </a:rPr>
            <a:t>）を取得する場合に提出してください。</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85725</xdr:colOff>
      <xdr:row>0</xdr:row>
      <xdr:rowOff>247650</xdr:rowOff>
    </xdr:from>
    <xdr:ext cx="885262" cy="392207"/>
    <xdr:sp macro="" textlink="">
      <xdr:nvSpPr>
        <xdr:cNvPr id="2" name="テキスト ボックス 1">
          <a:extLst>
            <a:ext uri="{FF2B5EF4-FFF2-40B4-BE49-F238E27FC236}">
              <a16:creationId xmlns:a16="http://schemas.microsoft.com/office/drawing/2014/main" id="{00000000-0008-0000-3000-000002000000}"/>
            </a:ext>
          </a:extLst>
        </xdr:cNvPr>
        <xdr:cNvSpPr txBox="1"/>
      </xdr:nvSpPr>
      <xdr:spPr>
        <a:xfrm>
          <a:off x="85725" y="247650"/>
          <a:ext cx="885262" cy="392207"/>
        </a:xfrm>
        <a:prstGeom prst="rect">
          <a:avLst/>
        </a:prstGeom>
        <a:solidFill>
          <a:srgbClr val="FFFF00"/>
        </a:solid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solidFill>
                <a:srgbClr val="FF0000"/>
              </a:solidFill>
              <a:latin typeface="+mj-ea"/>
              <a:ea typeface="+mj-ea"/>
            </a:rPr>
            <a:t>記載例</a:t>
          </a:r>
          <a:endParaRPr kumimoji="1" lang="en-US" altLang="ja-JP" sz="1800" b="1">
            <a:solidFill>
              <a:srgbClr val="FF0000"/>
            </a:solidFill>
            <a:latin typeface="+mj-ea"/>
            <a:ea typeface="+mj-ea"/>
          </a:endParaRPr>
        </a:p>
        <a:p>
          <a:pPr>
            <a:lnSpc>
              <a:spcPts val="1900"/>
            </a:lnSpc>
          </a:pPr>
          <a:endParaRPr kumimoji="1" lang="ja-JP" altLang="en-US" sz="1600" b="1">
            <a:solidFill>
              <a:srgbClr val="FF0000"/>
            </a:solidFill>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3" name="グループ化 2">
          <a:extLst>
            <a:ext uri="{FF2B5EF4-FFF2-40B4-BE49-F238E27FC236}">
              <a16:creationId xmlns:a16="http://schemas.microsoft.com/office/drawing/2014/main" id="{00000000-0008-0000-3000-000003000000}"/>
            </a:ext>
          </a:extLst>
        </xdr:cNvPr>
        <xdr:cNvGrpSpPr>
          <a:grpSpLocks/>
        </xdr:cNvGrpSpPr>
      </xdr:nvGrpSpPr>
      <xdr:grpSpPr bwMode="auto">
        <a:xfrm>
          <a:off x="6877050" y="4533900"/>
          <a:ext cx="2343150" cy="9144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30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30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a:extLst>
            <a:ext uri="{FF2B5EF4-FFF2-40B4-BE49-F238E27FC236}">
              <a16:creationId xmlns:a16="http://schemas.microsoft.com/office/drawing/2014/main" id="{00000000-0008-0000-3000-000006000000}"/>
            </a:ext>
          </a:extLst>
        </xdr:cNvPr>
        <xdr:cNvGrpSpPr>
          <a:grpSpLocks/>
        </xdr:cNvGrpSpPr>
      </xdr:nvGrpSpPr>
      <xdr:grpSpPr bwMode="auto">
        <a:xfrm>
          <a:off x="6762750" y="6419850"/>
          <a:ext cx="2428875" cy="116205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30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30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9" name="グループ化 8">
          <a:extLst>
            <a:ext uri="{FF2B5EF4-FFF2-40B4-BE49-F238E27FC236}">
              <a16:creationId xmlns:a16="http://schemas.microsoft.com/office/drawing/2014/main" id="{00000000-0008-0000-3000-000009000000}"/>
            </a:ext>
          </a:extLst>
        </xdr:cNvPr>
        <xdr:cNvGrpSpPr>
          <a:grpSpLocks/>
        </xdr:cNvGrpSpPr>
      </xdr:nvGrpSpPr>
      <xdr:grpSpPr bwMode="auto">
        <a:xfrm>
          <a:off x="6781800" y="7362825"/>
          <a:ext cx="2457450" cy="819150"/>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30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30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0</xdr:colOff>
      <xdr:row>1</xdr:row>
      <xdr:rowOff>0</xdr:rowOff>
    </xdr:from>
    <xdr:ext cx="885262" cy="392207"/>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142875" y="180975"/>
          <a:ext cx="885262" cy="392207"/>
        </a:xfrm>
        <a:prstGeom prst="rect">
          <a:avLst/>
        </a:prstGeom>
        <a:solidFill>
          <a:srgbClr val="FFFF00"/>
        </a:solid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solidFill>
                <a:srgbClr val="FF0000"/>
              </a:solidFill>
              <a:latin typeface="+mj-ea"/>
              <a:ea typeface="+mj-ea"/>
            </a:rPr>
            <a:t>記載例</a:t>
          </a:r>
          <a:endParaRPr kumimoji="1" lang="en-US" altLang="ja-JP" sz="1800" b="1">
            <a:solidFill>
              <a:srgbClr val="FF0000"/>
            </a:solidFill>
            <a:latin typeface="+mj-ea"/>
            <a:ea typeface="+mj-ea"/>
          </a:endParaRPr>
        </a:p>
        <a:p>
          <a:pPr>
            <a:lnSpc>
              <a:spcPts val="1900"/>
            </a:lnSpc>
          </a:pPr>
          <a:endParaRPr kumimoji="1" lang="ja-JP" altLang="en-US" sz="1600" b="1">
            <a:solidFill>
              <a:srgbClr val="FF0000"/>
            </a:solidFill>
            <a:latin typeface="+mj-ea"/>
            <a:ea typeface="+mj-ea"/>
          </a:endParaRP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32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32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32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32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32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32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7</xdr:row>
      <xdr:rowOff>321467</xdr:rowOff>
    </xdr:from>
    <xdr:to>
      <xdr:col>2</xdr:col>
      <xdr:colOff>1154907</xdr:colOff>
      <xdr:row>17</xdr:row>
      <xdr:rowOff>345281</xdr:rowOff>
    </xdr:to>
    <xdr:sp macro="" textlink="">
      <xdr:nvSpPr>
        <xdr:cNvPr id="9" name="正方形/長方形 8">
          <a:extLst>
            <a:ext uri="{FF2B5EF4-FFF2-40B4-BE49-F238E27FC236}">
              <a16:creationId xmlns:a16="http://schemas.microsoft.com/office/drawing/2014/main" id="{00000000-0008-0000-3200-000009000000}"/>
            </a:ext>
          </a:extLst>
        </xdr:cNvPr>
        <xdr:cNvSpPr/>
      </xdr:nvSpPr>
      <xdr:spPr>
        <a:xfrm>
          <a:off x="119063" y="2645567"/>
          <a:ext cx="1912144" cy="3690939"/>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32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32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32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32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32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32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166687</xdr:colOff>
      <xdr:row>10</xdr:row>
      <xdr:rowOff>57150</xdr:rowOff>
    </xdr:from>
    <xdr:to>
      <xdr:col>10</xdr:col>
      <xdr:colOff>823912</xdr:colOff>
      <xdr:row>15</xdr:row>
      <xdr:rowOff>333375</xdr:rowOff>
    </xdr:to>
    <xdr:sp macro="" textlink="">
      <xdr:nvSpPr>
        <xdr:cNvPr id="16" name="角丸四角形 36">
          <a:extLst>
            <a:ext uri="{FF2B5EF4-FFF2-40B4-BE49-F238E27FC236}">
              <a16:creationId xmlns:a16="http://schemas.microsoft.com/office/drawing/2014/main" id="{00000000-0008-0000-3200-000010000000}"/>
            </a:ext>
          </a:extLst>
        </xdr:cNvPr>
        <xdr:cNvSpPr>
          <a:spLocks noChangeArrowheads="1"/>
        </xdr:cNvSpPr>
      </xdr:nvSpPr>
      <xdr:spPr bwMode="auto">
        <a:xfrm>
          <a:off x="5519737"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32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32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32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32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32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32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32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32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32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32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32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32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32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38100</xdr:rowOff>
    </xdr:from>
    <xdr:to>
      <xdr:col>2</xdr:col>
      <xdr:colOff>701951</xdr:colOff>
      <xdr:row>1</xdr:row>
      <xdr:rowOff>214440</xdr:rowOff>
    </xdr:to>
    <xdr:sp macro="" textlink="">
      <xdr:nvSpPr>
        <xdr:cNvPr id="30" name="Rectangle 1">
          <a:extLst>
            <a:ext uri="{FF2B5EF4-FFF2-40B4-BE49-F238E27FC236}">
              <a16:creationId xmlns:a16="http://schemas.microsoft.com/office/drawing/2014/main" id="{00000000-0008-0000-3200-00001E000000}"/>
            </a:ext>
          </a:extLst>
        </xdr:cNvPr>
        <xdr:cNvSpPr>
          <a:spLocks noChangeArrowheads="1"/>
        </xdr:cNvSpPr>
      </xdr:nvSpPr>
      <xdr:spPr bwMode="auto">
        <a:xfrm>
          <a:off x="38100" y="38100"/>
          <a:ext cx="1540151" cy="347790"/>
        </a:xfrm>
        <a:prstGeom prst="rect">
          <a:avLst/>
        </a:prstGeom>
        <a:solidFill>
          <a:srgbClr val="FFFF00"/>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FF0000"/>
              </a:solidFill>
              <a:effectLst/>
              <a:uLnTx/>
              <a:uFillTx/>
              <a:latin typeface="ＭＳ Ｐゴシック"/>
              <a:ea typeface="ＭＳ Ｐゴシック"/>
            </a:rPr>
            <a:t>記載例</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33</xdr:row>
          <xdr:rowOff>161925</xdr:rowOff>
        </xdr:to>
        <xdr:sp macro="" textlink="">
          <xdr:nvSpPr>
            <xdr:cNvPr id="100353" name="Object 1" hidden="1">
              <a:extLst>
                <a:ext uri="{63B3BB69-23CF-44E3-9099-C40C66FF867C}">
                  <a14:compatExt spid="_x0000_s100353"/>
                </a:ext>
                <a:ext uri="{FF2B5EF4-FFF2-40B4-BE49-F238E27FC236}">
                  <a16:creationId xmlns:a16="http://schemas.microsoft.com/office/drawing/2014/main" id="{00000000-0008-0000-0800-0000018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33</xdr:row>
          <xdr:rowOff>161925</xdr:rowOff>
        </xdr:to>
        <xdr:sp macro="" textlink="">
          <xdr:nvSpPr>
            <xdr:cNvPr id="101377" name="Object 1" hidden="1">
              <a:extLst>
                <a:ext uri="{63B3BB69-23CF-44E3-9099-C40C66FF867C}">
                  <a14:compatExt spid="_x0000_s101377"/>
                </a:ext>
                <a:ext uri="{FF2B5EF4-FFF2-40B4-BE49-F238E27FC236}">
                  <a16:creationId xmlns:a16="http://schemas.microsoft.com/office/drawing/2014/main" id="{00000000-0008-0000-0900-0000018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33</xdr:row>
          <xdr:rowOff>161925</xdr:rowOff>
        </xdr:to>
        <xdr:sp macro="" textlink="">
          <xdr:nvSpPr>
            <xdr:cNvPr id="102401" name="Object 1" hidden="1">
              <a:extLst>
                <a:ext uri="{63B3BB69-23CF-44E3-9099-C40C66FF867C}">
                  <a14:compatExt spid="_x0000_s102401"/>
                </a:ext>
                <a:ext uri="{FF2B5EF4-FFF2-40B4-BE49-F238E27FC236}">
                  <a16:creationId xmlns:a16="http://schemas.microsoft.com/office/drawing/2014/main" id="{00000000-0008-0000-0A00-0000019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13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13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13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14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14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85725</xdr:colOff>
      <xdr:row>1</xdr:row>
      <xdr:rowOff>28575</xdr:rowOff>
    </xdr:from>
    <xdr:to>
      <xdr:col>8</xdr:col>
      <xdr:colOff>44450</xdr:colOff>
      <xdr:row>3</xdr:row>
      <xdr:rowOff>158750</xdr:rowOff>
    </xdr:to>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5725" y="200025"/>
          <a:ext cx="1025525" cy="473075"/>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solidFill>
                <a:srgbClr val="FF0000"/>
              </a:solidFill>
            </a:rPr>
            <a:t>記載例</a:t>
          </a:r>
          <a:endParaRPr kumimoji="1" lang="en-US" altLang="ja-JP" sz="1800">
            <a:solidFill>
              <a:srgbClr val="FF0000"/>
            </a:solidFill>
          </a:endParaRPr>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152400</xdr:colOff>
      <xdr:row>3</xdr:row>
      <xdr:rowOff>9525</xdr:rowOff>
    </xdr:from>
    <xdr:to>
      <xdr:col>8</xdr:col>
      <xdr:colOff>1009650</xdr:colOff>
      <xdr:row>6</xdr:row>
      <xdr:rowOff>9525</xdr:rowOff>
    </xdr:to>
    <xdr:sp macro="" textlink="">
      <xdr:nvSpPr>
        <xdr:cNvPr id="2" name="テキスト ボックス 1">
          <a:extLst>
            <a:ext uri="{FF2B5EF4-FFF2-40B4-BE49-F238E27FC236}">
              <a16:creationId xmlns:a16="http://schemas.microsoft.com/office/drawing/2014/main" id="{808153FF-3C32-410D-B487-9963D6568684}"/>
            </a:ext>
          </a:extLst>
        </xdr:cNvPr>
        <xdr:cNvSpPr txBox="1">
          <a:spLocks noChangeArrowheads="1"/>
        </xdr:cNvSpPr>
      </xdr:nvSpPr>
      <xdr:spPr bwMode="auto">
        <a:xfrm>
          <a:off x="4133850" y="723900"/>
          <a:ext cx="2228850" cy="714375"/>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lnSpc>
              <a:spcPts val="1600"/>
            </a:lnSpc>
            <a:defRPr sz="1000"/>
          </a:pPr>
          <a:r>
            <a:rPr lang="ja-JP" altLang="en-US" sz="1050" b="0" i="0" u="none" strike="noStrike" baseline="0">
              <a:solidFill>
                <a:srgbClr val="000000"/>
              </a:solidFill>
              <a:latin typeface="游明朝"/>
              <a:ea typeface="游明朝"/>
            </a:rPr>
            <a:t>（法人名）</a:t>
          </a:r>
          <a:r>
            <a:rPr lang="ja-JP" altLang="en-US" sz="1050" b="0" i="0" u="sng" strike="noStrike" baseline="0">
              <a:solidFill>
                <a:srgbClr val="000000"/>
              </a:solidFill>
              <a:latin typeface="游明朝"/>
              <a:ea typeface="游明朝"/>
            </a:rPr>
            <a:t>          　　　　                          </a:t>
          </a:r>
          <a:r>
            <a:rPr lang="en-US" altLang="ja-JP" sz="1050" b="0" i="0" u="sng" strike="noStrike" baseline="0">
              <a:solidFill>
                <a:srgbClr val="000000"/>
              </a:solidFill>
              <a:latin typeface="游明朝"/>
              <a:ea typeface="游明朝"/>
            </a:rPr>
            <a:t>                                          </a:t>
          </a:r>
          <a:r>
            <a:rPr lang="ja-JP" altLang="en-US" sz="1050" b="0" i="0" u="sng" strike="noStrike" baseline="0">
              <a:solidFill>
                <a:srgbClr val="000000"/>
              </a:solidFill>
              <a:latin typeface="游明朝"/>
              <a:ea typeface="游明朝"/>
            </a:rPr>
            <a:t>　　　　　　　　　　　　　</a:t>
          </a:r>
          <a:endParaRPr lang="ja-JP" altLang="en-US" sz="1050" b="0" i="0" u="none" strike="noStrike" baseline="0">
            <a:solidFill>
              <a:srgbClr val="000000"/>
            </a:solidFill>
            <a:latin typeface="游明朝"/>
            <a:ea typeface="游明朝"/>
          </a:endParaRPr>
        </a:p>
        <a:p>
          <a:pPr algn="l" rtl="0">
            <a:lnSpc>
              <a:spcPts val="1600"/>
            </a:lnSpc>
            <a:defRPr sz="1000"/>
          </a:pPr>
          <a:r>
            <a:rPr lang="ja-JP" altLang="en-US" sz="1050" b="0" i="0" u="none" strike="noStrike" baseline="0">
              <a:solidFill>
                <a:srgbClr val="000000"/>
              </a:solidFill>
              <a:latin typeface="游明朝"/>
              <a:ea typeface="游明朝"/>
            </a:rPr>
            <a:t>（代表者名）</a:t>
          </a:r>
          <a:r>
            <a:rPr lang="ja-JP" altLang="en-US" sz="1050" b="0" i="0" u="sng" strike="noStrike" baseline="0">
              <a:solidFill>
                <a:srgbClr val="000000"/>
              </a:solidFill>
              <a:latin typeface="游明朝"/>
              <a:ea typeface="游明朝"/>
            </a:rPr>
            <a:t>　　　　　　　　　　　</a:t>
          </a:r>
        </a:p>
      </xdr:txBody>
    </xdr:sp>
    <xdr:clientData/>
  </xdr:twoCellAnchor>
  <xdr:twoCellAnchor>
    <xdr:from>
      <xdr:col>0</xdr:col>
      <xdr:colOff>73024</xdr:colOff>
      <xdr:row>11</xdr:row>
      <xdr:rowOff>88901</xdr:rowOff>
    </xdr:from>
    <xdr:to>
      <xdr:col>8</xdr:col>
      <xdr:colOff>800100</xdr:colOff>
      <xdr:row>12</xdr:row>
      <xdr:rowOff>1524000</xdr:rowOff>
    </xdr:to>
    <xdr:sp macro="" textlink="">
      <xdr:nvSpPr>
        <xdr:cNvPr id="3" name="テキスト ボックス 1">
          <a:extLst>
            <a:ext uri="{FF2B5EF4-FFF2-40B4-BE49-F238E27FC236}">
              <a16:creationId xmlns:a16="http://schemas.microsoft.com/office/drawing/2014/main" id="{C23DD1F8-FFB3-45D6-9366-EEA2153845AF}"/>
            </a:ext>
          </a:extLst>
        </xdr:cNvPr>
        <xdr:cNvSpPr txBox="1">
          <a:spLocks noChangeArrowheads="1"/>
        </xdr:cNvSpPr>
      </xdr:nvSpPr>
      <xdr:spPr bwMode="auto">
        <a:xfrm>
          <a:off x="73024" y="2774951"/>
          <a:ext cx="6080126" cy="1616074"/>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lnSpc>
              <a:spcPts val="1600"/>
            </a:lnSpc>
            <a:defRPr sz="1000"/>
          </a:pPr>
          <a:r>
            <a:rPr lang="ja-JP" altLang="en-US" sz="1050" b="0" i="0" u="none" strike="noStrike" baseline="0">
              <a:solidFill>
                <a:srgbClr val="000000"/>
              </a:solidFill>
              <a:latin typeface="游明朝"/>
              <a:ea typeface="游明朝"/>
            </a:rPr>
            <a:t>当該事業所は、「障害者の日常生活及び社会生活を総合的に支援するための法律に基づく指定計画相談支援に要する費用の額の算定に関する基準（平成</a:t>
          </a:r>
          <a:r>
            <a:rPr lang="en-US" altLang="ja-JP" sz="1050" b="0" i="0" u="none" strike="noStrike" baseline="0">
              <a:solidFill>
                <a:srgbClr val="000000"/>
              </a:solidFill>
              <a:latin typeface="游明朝"/>
              <a:ea typeface="游明朝"/>
            </a:rPr>
            <a:t>24</a:t>
          </a:r>
          <a:r>
            <a:rPr lang="ja-JP" altLang="en-US" sz="1050" b="0" i="0" u="none" strike="noStrike" baseline="0">
              <a:solidFill>
                <a:srgbClr val="000000"/>
              </a:solidFill>
              <a:latin typeface="游明朝"/>
              <a:ea typeface="游明朝"/>
            </a:rPr>
            <a:t>年</a:t>
          </a:r>
          <a:r>
            <a:rPr lang="en-US" altLang="ja-JP" sz="1050" b="0" i="0" u="none" strike="noStrike" baseline="0">
              <a:solidFill>
                <a:srgbClr val="000000"/>
              </a:solidFill>
              <a:latin typeface="游明朝"/>
              <a:ea typeface="游明朝"/>
            </a:rPr>
            <a:t>3</a:t>
          </a:r>
          <a:r>
            <a:rPr lang="ja-JP" altLang="en-US" sz="1050" b="0" i="0" u="none" strike="noStrike" baseline="0">
              <a:solidFill>
                <a:srgbClr val="000000"/>
              </a:solidFill>
              <a:latin typeface="游明朝"/>
              <a:ea typeface="游明朝"/>
            </a:rPr>
            <a:t>月</a:t>
          </a:r>
          <a:r>
            <a:rPr lang="en-US" altLang="ja-JP" sz="1050" b="0" i="0" u="none" strike="noStrike" baseline="0">
              <a:solidFill>
                <a:srgbClr val="000000"/>
              </a:solidFill>
              <a:latin typeface="游明朝"/>
              <a:ea typeface="游明朝"/>
            </a:rPr>
            <a:t>14</a:t>
          </a:r>
          <a:r>
            <a:rPr lang="ja-JP" altLang="en-US" sz="1050" b="0" i="0" u="none" strike="noStrike" baseline="0">
              <a:solidFill>
                <a:srgbClr val="000000"/>
              </a:solidFill>
              <a:latin typeface="游明朝"/>
              <a:ea typeface="游明朝"/>
            </a:rPr>
            <a:t>日厚生労働省告示第</a:t>
          </a:r>
          <a:r>
            <a:rPr lang="en-US" altLang="ja-JP" sz="1050" b="0" i="0" u="none" strike="noStrike" baseline="0">
              <a:solidFill>
                <a:srgbClr val="000000"/>
              </a:solidFill>
              <a:latin typeface="游明朝"/>
              <a:ea typeface="游明朝"/>
            </a:rPr>
            <a:t>125</a:t>
          </a:r>
          <a:r>
            <a:rPr lang="ja-JP" altLang="en-US" sz="1050" b="0" i="0" u="none" strike="noStrike" baseline="0">
              <a:solidFill>
                <a:srgbClr val="000000"/>
              </a:solidFill>
              <a:latin typeface="游明朝"/>
              <a:ea typeface="游明朝"/>
            </a:rPr>
            <a:t>号）」別表</a:t>
          </a:r>
          <a:r>
            <a:rPr lang="en-US" altLang="ja-JP" sz="1050" b="0" i="0" u="none" strike="noStrike" baseline="0">
              <a:solidFill>
                <a:srgbClr val="000000"/>
              </a:solidFill>
              <a:latin typeface="游明朝"/>
              <a:ea typeface="游明朝"/>
            </a:rPr>
            <a:t>1</a:t>
          </a:r>
          <a:r>
            <a:rPr lang="ja-JP" altLang="en-US" sz="1050" b="0" i="0" u="none" strike="noStrike" baseline="0">
              <a:solidFill>
                <a:srgbClr val="000000"/>
              </a:solidFill>
              <a:latin typeface="游明朝"/>
              <a:ea typeface="游明朝"/>
            </a:rPr>
            <a:t>の</a:t>
          </a:r>
          <a:r>
            <a:rPr lang="en-US" altLang="ja-JP" sz="1050" b="0" i="0" u="none" strike="noStrike" baseline="0">
              <a:solidFill>
                <a:srgbClr val="000000"/>
              </a:solidFill>
              <a:latin typeface="游明朝"/>
              <a:ea typeface="游明朝"/>
            </a:rPr>
            <a:t>4</a:t>
          </a:r>
          <a:r>
            <a:rPr lang="ja-JP" altLang="en-US" sz="1050" b="0" i="0" u="none" strike="noStrike" baseline="0">
              <a:solidFill>
                <a:srgbClr val="000000"/>
              </a:solidFill>
              <a:latin typeface="游明朝"/>
              <a:ea typeface="游明朝"/>
            </a:rPr>
            <a:t>注１イ「主任相談支援専門員配置加算（</a:t>
          </a:r>
          <a:r>
            <a:rPr lang="en-US" altLang="ja-JP" sz="1050" b="0" i="0" u="none" strike="noStrike" baseline="0">
              <a:solidFill>
                <a:srgbClr val="000000"/>
              </a:solidFill>
              <a:latin typeface="游明朝"/>
              <a:ea typeface="游明朝"/>
            </a:rPr>
            <a:t>Ⅰ</a:t>
          </a:r>
          <a:r>
            <a:rPr lang="ja-JP" altLang="en-US" sz="1050" b="0" i="0" u="none" strike="noStrike" baseline="0">
              <a:solidFill>
                <a:srgbClr val="000000"/>
              </a:solidFill>
              <a:latin typeface="游明朝"/>
              <a:ea typeface="游明朝"/>
            </a:rPr>
            <a:t>）」および「児童福祉法に基づく指定障害児相談支援に要する費用の額の算定に関する基準（平成</a:t>
          </a:r>
          <a:r>
            <a:rPr lang="en-US" altLang="ja-JP" sz="1050" b="0" i="0" u="none" strike="noStrike" baseline="0">
              <a:solidFill>
                <a:srgbClr val="000000"/>
              </a:solidFill>
              <a:latin typeface="游明朝"/>
              <a:ea typeface="游明朝"/>
            </a:rPr>
            <a:t>24</a:t>
          </a:r>
          <a:r>
            <a:rPr lang="ja-JP" altLang="en-US" sz="1050" b="0" i="0" u="none" strike="noStrike" baseline="0">
              <a:solidFill>
                <a:srgbClr val="000000"/>
              </a:solidFill>
              <a:latin typeface="游明朝"/>
              <a:ea typeface="游明朝"/>
            </a:rPr>
            <a:t>年</a:t>
          </a:r>
          <a:r>
            <a:rPr lang="en-US" altLang="ja-JP" sz="1050" b="0" i="0" u="none" strike="noStrike" baseline="0">
              <a:solidFill>
                <a:srgbClr val="000000"/>
              </a:solidFill>
              <a:latin typeface="游明朝"/>
              <a:ea typeface="游明朝"/>
            </a:rPr>
            <a:t>3</a:t>
          </a:r>
          <a:r>
            <a:rPr lang="ja-JP" altLang="en-US" sz="1050" b="0" i="0" u="none" strike="noStrike" baseline="0">
              <a:solidFill>
                <a:srgbClr val="000000"/>
              </a:solidFill>
              <a:latin typeface="游明朝"/>
              <a:ea typeface="游明朝"/>
            </a:rPr>
            <a:t>月</a:t>
          </a:r>
          <a:r>
            <a:rPr lang="en-US" altLang="ja-JP" sz="1050" b="0" i="0" u="none" strike="noStrike" baseline="0">
              <a:solidFill>
                <a:srgbClr val="000000"/>
              </a:solidFill>
              <a:latin typeface="游明朝"/>
              <a:ea typeface="游明朝"/>
            </a:rPr>
            <a:t>14</a:t>
          </a:r>
          <a:r>
            <a:rPr lang="ja-JP" altLang="en-US" sz="1050" b="0" i="0" u="none" strike="noStrike" baseline="0">
              <a:solidFill>
                <a:srgbClr val="000000"/>
              </a:solidFill>
              <a:latin typeface="游明朝"/>
              <a:ea typeface="游明朝"/>
            </a:rPr>
            <a:t>日厚生労働省告示第</a:t>
          </a:r>
          <a:r>
            <a:rPr lang="en-US" altLang="ja-JP" sz="1050" b="0" i="0" u="none" strike="noStrike" baseline="0">
              <a:solidFill>
                <a:srgbClr val="000000"/>
              </a:solidFill>
              <a:latin typeface="游明朝"/>
              <a:ea typeface="游明朝"/>
            </a:rPr>
            <a:t>126</a:t>
          </a:r>
          <a:r>
            <a:rPr lang="ja-JP" altLang="en-US" sz="1050" b="0" i="0" u="none" strike="noStrike" baseline="0">
              <a:solidFill>
                <a:srgbClr val="000000"/>
              </a:solidFill>
              <a:latin typeface="游明朝"/>
              <a:ea typeface="游明朝"/>
            </a:rPr>
            <a:t>号）」別表</a:t>
          </a:r>
          <a:r>
            <a:rPr lang="en-US" altLang="ja-JP" sz="1050" b="0" i="0" u="none" strike="noStrike" baseline="0">
              <a:solidFill>
                <a:srgbClr val="000000"/>
              </a:solidFill>
              <a:latin typeface="游明朝"/>
              <a:ea typeface="游明朝"/>
            </a:rPr>
            <a:t>1</a:t>
          </a:r>
          <a:r>
            <a:rPr lang="ja-JP" altLang="en-US" sz="1050" b="0" i="0" u="none" strike="noStrike" baseline="0">
              <a:solidFill>
                <a:srgbClr val="000000"/>
              </a:solidFill>
              <a:latin typeface="游明朝"/>
              <a:ea typeface="游明朝"/>
            </a:rPr>
            <a:t>の</a:t>
          </a:r>
          <a:r>
            <a:rPr lang="en-US" altLang="ja-JP" sz="1050" b="0" i="0" u="none" strike="noStrike" baseline="0">
              <a:solidFill>
                <a:srgbClr val="000000"/>
              </a:solidFill>
              <a:latin typeface="游明朝"/>
              <a:ea typeface="游明朝"/>
            </a:rPr>
            <a:t>4</a:t>
          </a:r>
          <a:r>
            <a:rPr lang="ja-JP" altLang="en-US" sz="1050" b="0" i="0" u="none" strike="noStrike" baseline="0">
              <a:solidFill>
                <a:srgbClr val="000000"/>
              </a:solidFill>
              <a:latin typeface="游明朝"/>
              <a:ea typeface="游明朝"/>
            </a:rPr>
            <a:t>　注１イ「主任相談支援専門員配置加算（</a:t>
          </a:r>
          <a:r>
            <a:rPr lang="en-US" altLang="ja-JP" sz="1050" b="0" i="0" u="none" strike="noStrike" baseline="0">
              <a:solidFill>
                <a:srgbClr val="000000"/>
              </a:solidFill>
              <a:latin typeface="游明朝"/>
              <a:ea typeface="游明朝"/>
            </a:rPr>
            <a:t>Ⅰ</a:t>
          </a:r>
          <a:r>
            <a:rPr lang="ja-JP" altLang="en-US" sz="1050" b="0" i="0" u="none" strike="noStrike" baseline="0">
              <a:solidFill>
                <a:srgbClr val="000000"/>
              </a:solidFill>
              <a:latin typeface="游明朝"/>
              <a:ea typeface="游明朝"/>
            </a:rPr>
            <a:t>）」の対象要件である「地域の相談支援の中核を担う機関」として以下に定める事項を遵守します。　　　　　　　</a:t>
          </a:r>
        </a:p>
      </xdr:txBody>
    </xdr:sp>
    <xdr:clientData/>
  </xdr:twoCellAnchor>
  <xdr:twoCellAnchor>
    <xdr:from>
      <xdr:col>0</xdr:col>
      <xdr:colOff>53976</xdr:colOff>
      <xdr:row>12</xdr:row>
      <xdr:rowOff>1438276</xdr:rowOff>
    </xdr:from>
    <xdr:to>
      <xdr:col>8</xdr:col>
      <xdr:colOff>933450</xdr:colOff>
      <xdr:row>19</xdr:row>
      <xdr:rowOff>114300</xdr:rowOff>
    </xdr:to>
    <xdr:sp macro="" textlink="">
      <xdr:nvSpPr>
        <xdr:cNvPr id="4" name="テキスト ボックス 2">
          <a:extLst>
            <a:ext uri="{FF2B5EF4-FFF2-40B4-BE49-F238E27FC236}">
              <a16:creationId xmlns:a16="http://schemas.microsoft.com/office/drawing/2014/main" id="{47468367-19B9-4375-8FB9-8B839223E1D1}"/>
            </a:ext>
          </a:extLst>
        </xdr:cNvPr>
        <xdr:cNvSpPr txBox="1"/>
      </xdr:nvSpPr>
      <xdr:spPr>
        <a:xfrm>
          <a:off x="53976" y="4305301"/>
          <a:ext cx="6232524" cy="3428999"/>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342900" lvl="0" indent="-342900" algn="just">
            <a:buFont typeface="+mj-cs"/>
            <a:buAutoNum type="arabicDbPlain"/>
          </a:pPr>
          <a:r>
            <a:rPr lang="ja-JP" sz="1050" kern="100">
              <a:effectLst/>
              <a:latin typeface="游明朝" panose="02020400000000000000" pitchFamily="18" charset="-128"/>
              <a:ea typeface="游明朝" panose="02020400000000000000" pitchFamily="18" charset="-128"/>
              <a:cs typeface="Times New Roman" panose="02020603050405020304" pitchFamily="18" charset="0"/>
            </a:rPr>
            <a:t>主任相談支援専門員は八尾市相談支援事業所連絡会にコアメンバーとして参加、企画、運営に携わる。（勉強会・研修会へ参加するだけではない。）</a:t>
          </a:r>
        </a:p>
        <a:p>
          <a:pPr marL="342900" lvl="0" indent="-342900" algn="just">
            <a:buFont typeface="+mj-cs"/>
            <a:buAutoNum type="arabicDbPlain"/>
          </a:pPr>
          <a:r>
            <a:rPr lang="ja-JP" sz="1050" kern="100">
              <a:effectLst/>
              <a:latin typeface="游明朝" panose="02020400000000000000" pitchFamily="18" charset="-128"/>
              <a:ea typeface="游明朝" panose="02020400000000000000" pitchFamily="18" charset="-128"/>
              <a:cs typeface="Times New Roman" panose="02020603050405020304" pitchFamily="18" charset="0"/>
            </a:rPr>
            <a:t>当該事業所に所属する相談支援専門員は八尾市相談支援事業所連絡会が行う勉強会や研修会等に定期的に参加する。</a:t>
          </a:r>
        </a:p>
        <a:p>
          <a:pPr marL="342900" lvl="0" indent="-342900" algn="just">
            <a:buFont typeface="+mj-cs"/>
            <a:buAutoNum type="arabicDbPlain"/>
          </a:pPr>
          <a:r>
            <a:rPr lang="ja-JP" sz="1050" kern="100">
              <a:effectLst/>
              <a:latin typeface="游明朝" panose="02020400000000000000" pitchFamily="18" charset="-128"/>
              <a:ea typeface="游明朝" panose="02020400000000000000" pitchFamily="18" charset="-128"/>
              <a:cs typeface="Times New Roman" panose="02020603050405020304" pitchFamily="18" charset="0"/>
            </a:rPr>
            <a:t>主任相談支援専門員は基幹相談支援センターが行う「研修会の企画・運営」の取り組み（大阪府相談支援従事者初任者研修・現任研修のインターバル研修の実施等を含む）に協力する。</a:t>
          </a:r>
        </a:p>
        <a:p>
          <a:pPr marL="342900" lvl="0" indent="-342900" algn="just">
            <a:buFont typeface="+mj-cs"/>
            <a:buAutoNum type="arabicDbPlain"/>
          </a:pPr>
          <a:r>
            <a:rPr lang="ja-JP" sz="1050" kern="100">
              <a:effectLst/>
              <a:latin typeface="游明朝" panose="02020400000000000000" pitchFamily="18" charset="-128"/>
              <a:ea typeface="游明朝" panose="02020400000000000000" pitchFamily="18" charset="-128"/>
              <a:cs typeface="Times New Roman" panose="02020603050405020304" pitchFamily="18" charset="0"/>
            </a:rPr>
            <a:t>主任相談支援専門員及び当該事業所に所属する相談支援専門員は、八尾市の相談支援体制に関する協議や障害者等への支援の検討・検証、または地域や支援者が困難を感じているケース等に関するスーパーバイズを含む取り組みについて基幹相談支援センターからの要請があれば協力する。</a:t>
          </a:r>
        </a:p>
        <a:p>
          <a:pPr marL="342900" lvl="0" indent="-342900" algn="just">
            <a:buFont typeface="+mj-cs"/>
            <a:buAutoNum type="arabicDbPlain"/>
          </a:pPr>
          <a:r>
            <a:rPr lang="ja-JP" sz="1050" kern="100">
              <a:effectLst/>
              <a:latin typeface="游明朝" panose="02020400000000000000" pitchFamily="18" charset="-128"/>
              <a:ea typeface="游明朝" panose="02020400000000000000" pitchFamily="18" charset="-128"/>
              <a:cs typeface="Times New Roman" panose="02020603050405020304" pitchFamily="18" charset="0"/>
            </a:rPr>
            <a:t>当該事業所について、主任相談支援専門員が在席していること、及び、地域の相談支援の中核を担う機関として八尾市内の指定特定相談支援事業所、指定障がい児相談支援事業所からの計画相談に関する相談を受けることを当該事業所の</a:t>
          </a:r>
          <a:r>
            <a:rPr lang="en-US" sz="1050" kern="100">
              <a:effectLst/>
              <a:latin typeface="游明朝" panose="02020400000000000000" pitchFamily="18" charset="-128"/>
              <a:ea typeface="游明朝" panose="02020400000000000000" pitchFamily="18" charset="-128"/>
              <a:cs typeface="Times New Roman" panose="02020603050405020304" pitchFamily="18" charset="0"/>
            </a:rPr>
            <a:t>HP</a:t>
          </a:r>
          <a:r>
            <a:rPr lang="ja-JP" sz="1050" kern="100">
              <a:effectLst/>
              <a:latin typeface="游明朝" panose="02020400000000000000" pitchFamily="18" charset="-128"/>
              <a:ea typeface="游明朝" panose="02020400000000000000" pitchFamily="18" charset="-128"/>
              <a:cs typeface="Times New Roman" panose="02020603050405020304" pitchFamily="18" charset="0"/>
            </a:rPr>
            <a:t>上に掲載する。また、市の</a:t>
          </a:r>
          <a:r>
            <a:rPr lang="en-US" sz="1050" kern="100">
              <a:effectLst/>
              <a:latin typeface="游明朝" panose="02020400000000000000" pitchFamily="18" charset="-128"/>
              <a:ea typeface="游明朝" panose="02020400000000000000" pitchFamily="18" charset="-128"/>
              <a:cs typeface="Times New Roman" panose="02020603050405020304" pitchFamily="18" charset="0"/>
            </a:rPr>
            <a:t>HP</a:t>
          </a:r>
          <a:r>
            <a:rPr lang="ja-JP" sz="1050" kern="100">
              <a:effectLst/>
              <a:latin typeface="游明朝" panose="02020400000000000000" pitchFamily="18" charset="-128"/>
              <a:ea typeface="游明朝" panose="02020400000000000000" pitchFamily="18" charset="-128"/>
              <a:cs typeface="Times New Roman" panose="02020603050405020304" pitchFamily="18" charset="0"/>
            </a:rPr>
            <a:t>上に掲載することに同意する。</a:t>
          </a:r>
        </a:p>
      </xdr:txBody>
    </xdr:sp>
    <xdr:clientData/>
  </xdr:twoCellAnchor>
  <xdr:twoCellAnchor>
    <xdr:from>
      <xdr:col>4</xdr:col>
      <xdr:colOff>476251</xdr:colOff>
      <xdr:row>21</xdr:row>
      <xdr:rowOff>200025</xdr:rowOff>
    </xdr:from>
    <xdr:to>
      <xdr:col>8</xdr:col>
      <xdr:colOff>1016001</xdr:colOff>
      <xdr:row>25</xdr:row>
      <xdr:rowOff>120650</xdr:rowOff>
    </xdr:to>
    <xdr:sp macro="" textlink="">
      <xdr:nvSpPr>
        <xdr:cNvPr id="5" name="テキスト ボックス 3">
          <a:extLst>
            <a:ext uri="{FF2B5EF4-FFF2-40B4-BE49-F238E27FC236}">
              <a16:creationId xmlns:a16="http://schemas.microsoft.com/office/drawing/2014/main" id="{9071D1CB-E45E-4C5B-B093-DB8915CFA094}"/>
            </a:ext>
          </a:extLst>
        </xdr:cNvPr>
        <xdr:cNvSpPr txBox="1"/>
      </xdr:nvSpPr>
      <xdr:spPr>
        <a:xfrm>
          <a:off x="3086101" y="8296275"/>
          <a:ext cx="3282950" cy="873125"/>
        </a:xfrm>
        <a:prstGeom prst="rect">
          <a:avLst/>
        </a:prstGeom>
        <a:solidFill>
          <a:sysClr val="window" lastClr="FFFFFF"/>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100" u="none" kern="100">
              <a:effectLst/>
              <a:latin typeface="游明朝" panose="02020400000000000000" pitchFamily="18" charset="-128"/>
              <a:ea typeface="游明朝" panose="02020400000000000000" pitchFamily="18" charset="-128"/>
              <a:cs typeface="Times New Roman" panose="02020603050405020304" pitchFamily="18" charset="0"/>
            </a:rPr>
            <a:t>（事業所名）</a:t>
          </a:r>
          <a:r>
            <a:rPr lang="ja-JP" sz="1050" u="none" kern="100">
              <a:effectLst/>
              <a:latin typeface="游明朝" panose="02020400000000000000" pitchFamily="18" charset="-128"/>
              <a:ea typeface="游明朝" panose="02020400000000000000" pitchFamily="18" charset="-128"/>
              <a:cs typeface="Times New Roman" panose="02020603050405020304" pitchFamily="18" charset="0"/>
            </a:rPr>
            <a:t>　　　　　　　　　　　　　　　　　　　</a:t>
          </a:r>
        </a:p>
        <a:p>
          <a:pPr algn="just"/>
          <a:r>
            <a:rPr lang="en-US" sz="1050" u="none" strike="noStrike" kern="100">
              <a:effectLst/>
              <a:latin typeface="游明朝" panose="02020400000000000000" pitchFamily="18" charset="-128"/>
              <a:ea typeface="游明朝" panose="02020400000000000000" pitchFamily="18" charset="-128"/>
              <a:cs typeface="Times New Roman" panose="02020603050405020304" pitchFamily="18" charset="0"/>
            </a:rPr>
            <a:t> </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lgn="just"/>
          <a:r>
            <a:rPr lang="ja-JP" sz="1050" u="none" kern="100">
              <a:effectLst/>
              <a:latin typeface="游明朝" panose="02020400000000000000" pitchFamily="18" charset="-128"/>
              <a:ea typeface="游明朝" panose="02020400000000000000" pitchFamily="18" charset="-128"/>
              <a:cs typeface="Times New Roman" panose="02020603050405020304" pitchFamily="18" charset="0"/>
            </a:rPr>
            <a:t>（主任相談支援専門員）　　　　　　　　　　　　　　</a:t>
          </a:r>
        </a:p>
      </xdr:txBody>
    </xdr:sp>
    <xdr:clientData/>
  </xdr:twoCellAnchor>
  <xdr:twoCellAnchor>
    <xdr:from>
      <xdr:col>6</xdr:col>
      <xdr:colOff>314325</xdr:colOff>
      <xdr:row>4</xdr:row>
      <xdr:rowOff>0</xdr:rowOff>
    </xdr:from>
    <xdr:to>
      <xdr:col>8</xdr:col>
      <xdr:colOff>971550</xdr:colOff>
      <xdr:row>4</xdr:row>
      <xdr:rowOff>1</xdr:rowOff>
    </xdr:to>
    <xdr:cxnSp macro="">
      <xdr:nvCxnSpPr>
        <xdr:cNvPr id="6" name="直線コネクタ 5">
          <a:extLst>
            <a:ext uri="{FF2B5EF4-FFF2-40B4-BE49-F238E27FC236}">
              <a16:creationId xmlns:a16="http://schemas.microsoft.com/office/drawing/2014/main" id="{BC975D51-9703-4D92-9157-7A564B098E4C}"/>
            </a:ext>
          </a:extLst>
        </xdr:cNvPr>
        <xdr:cNvCxnSpPr/>
      </xdr:nvCxnSpPr>
      <xdr:spPr>
        <a:xfrm flipV="1">
          <a:off x="4295775" y="952500"/>
          <a:ext cx="2028825"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314325</xdr:colOff>
      <xdr:row>4</xdr:row>
      <xdr:rowOff>228600</xdr:rowOff>
    </xdr:from>
    <xdr:to>
      <xdr:col>8</xdr:col>
      <xdr:colOff>971550</xdr:colOff>
      <xdr:row>4</xdr:row>
      <xdr:rowOff>228601</xdr:rowOff>
    </xdr:to>
    <xdr:cxnSp macro="">
      <xdr:nvCxnSpPr>
        <xdr:cNvPr id="7" name="直線コネクタ 6">
          <a:extLst>
            <a:ext uri="{FF2B5EF4-FFF2-40B4-BE49-F238E27FC236}">
              <a16:creationId xmlns:a16="http://schemas.microsoft.com/office/drawing/2014/main" id="{10FE4816-118D-4128-88F7-F85CB94DCFE0}"/>
            </a:ext>
          </a:extLst>
        </xdr:cNvPr>
        <xdr:cNvCxnSpPr/>
      </xdr:nvCxnSpPr>
      <xdr:spPr>
        <a:xfrm flipV="1">
          <a:off x="4295775" y="1181100"/>
          <a:ext cx="2028825"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571500</xdr:colOff>
      <xdr:row>22</xdr:row>
      <xdr:rowOff>209550</xdr:rowOff>
    </xdr:from>
    <xdr:to>
      <xdr:col>8</xdr:col>
      <xdr:colOff>885825</xdr:colOff>
      <xdr:row>22</xdr:row>
      <xdr:rowOff>209552</xdr:rowOff>
    </xdr:to>
    <xdr:cxnSp macro="">
      <xdr:nvCxnSpPr>
        <xdr:cNvPr id="8" name="直線コネクタ 7">
          <a:extLst>
            <a:ext uri="{FF2B5EF4-FFF2-40B4-BE49-F238E27FC236}">
              <a16:creationId xmlns:a16="http://schemas.microsoft.com/office/drawing/2014/main" id="{E843A1F5-E807-49DD-9095-855B192FADAB}"/>
            </a:ext>
          </a:extLst>
        </xdr:cNvPr>
        <xdr:cNvCxnSpPr/>
      </xdr:nvCxnSpPr>
      <xdr:spPr>
        <a:xfrm flipV="1">
          <a:off x="3181350" y="8543925"/>
          <a:ext cx="3057525"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590550</xdr:colOff>
      <xdr:row>24</xdr:row>
      <xdr:rowOff>190500</xdr:rowOff>
    </xdr:from>
    <xdr:to>
      <xdr:col>8</xdr:col>
      <xdr:colOff>904875</xdr:colOff>
      <xdr:row>24</xdr:row>
      <xdr:rowOff>190502</xdr:rowOff>
    </xdr:to>
    <xdr:cxnSp macro="">
      <xdr:nvCxnSpPr>
        <xdr:cNvPr id="9" name="直線コネクタ 8">
          <a:extLst>
            <a:ext uri="{FF2B5EF4-FFF2-40B4-BE49-F238E27FC236}">
              <a16:creationId xmlns:a16="http://schemas.microsoft.com/office/drawing/2014/main" id="{43BF1285-D7CB-4CDE-A904-D2ADED539B70}"/>
            </a:ext>
          </a:extLst>
        </xdr:cNvPr>
        <xdr:cNvCxnSpPr/>
      </xdr:nvCxnSpPr>
      <xdr:spPr>
        <a:xfrm flipV="1">
          <a:off x="3200400" y="9001125"/>
          <a:ext cx="3057525" cy="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133350</xdr:colOff>
      <xdr:row>8</xdr:row>
      <xdr:rowOff>66674</xdr:rowOff>
    </xdr:from>
    <xdr:to>
      <xdr:col>24</xdr:col>
      <xdr:colOff>85725</xdr:colOff>
      <xdr:row>9</xdr:row>
      <xdr:rowOff>295274</xdr:rowOff>
    </xdr:to>
    <xdr:sp macro="" textlink="">
      <xdr:nvSpPr>
        <xdr:cNvPr id="2" name="円/楕円 1">
          <a:extLst>
            <a:ext uri="{FF2B5EF4-FFF2-40B4-BE49-F238E27FC236}">
              <a16:creationId xmlns:a16="http://schemas.microsoft.com/office/drawing/2014/main" id="{00000000-0008-0000-1700-000002000000}"/>
            </a:ext>
          </a:extLst>
        </xdr:cNvPr>
        <xdr:cNvSpPr/>
      </xdr:nvSpPr>
      <xdr:spPr>
        <a:xfrm>
          <a:off x="6324600" y="2400299"/>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133350</xdr:colOff>
      <xdr:row>11</xdr:row>
      <xdr:rowOff>66674</xdr:rowOff>
    </xdr:from>
    <xdr:to>
      <xdr:col>24</xdr:col>
      <xdr:colOff>85725</xdr:colOff>
      <xdr:row>12</xdr:row>
      <xdr:rowOff>295274</xdr:rowOff>
    </xdr:to>
    <xdr:sp macro="" textlink="">
      <xdr:nvSpPr>
        <xdr:cNvPr id="3" name="円/楕円 2">
          <a:extLst>
            <a:ext uri="{FF2B5EF4-FFF2-40B4-BE49-F238E27FC236}">
              <a16:creationId xmlns:a16="http://schemas.microsoft.com/office/drawing/2014/main" id="{00000000-0008-0000-1700-000003000000}"/>
            </a:ext>
          </a:extLst>
        </xdr:cNvPr>
        <xdr:cNvSpPr/>
      </xdr:nvSpPr>
      <xdr:spPr>
        <a:xfrm>
          <a:off x="6324600" y="2905124"/>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A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A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7"/>
  <sheetViews>
    <sheetView tabSelected="1" view="pageBreakPreview" zoomScale="80" zoomScaleNormal="100" zoomScaleSheetLayoutView="80" workbookViewId="0">
      <pane ySplit="2" topLeftCell="A3" activePane="bottomLeft" state="frozen"/>
      <selection pane="bottomLeft" activeCell="C4" sqref="C4"/>
    </sheetView>
  </sheetViews>
  <sheetFormatPr defaultRowHeight="18.75" x14ac:dyDescent="0.4"/>
  <cols>
    <col min="1" max="1" width="7.5" style="311" bestFit="1" customWidth="1"/>
    <col min="2" max="2" width="12.625" style="309" customWidth="1"/>
    <col min="3" max="3" width="119.375" style="310" customWidth="1"/>
  </cols>
  <sheetData>
    <row r="1" spans="1:4" s="1" customFormat="1" ht="32.25" customHeight="1" thickBot="1" x14ac:dyDescent="0.45">
      <c r="A1" s="1138" t="s">
        <v>386</v>
      </c>
      <c r="B1" s="1139"/>
      <c r="C1" s="1140"/>
      <c r="D1" s="590"/>
    </row>
    <row r="2" spans="1:4" ht="36" customHeight="1" thickBot="1" x14ac:dyDescent="0.45">
      <c r="A2" s="953" t="s">
        <v>728</v>
      </c>
      <c r="B2" s="954" t="s">
        <v>385</v>
      </c>
      <c r="C2" s="961" t="s">
        <v>382</v>
      </c>
    </row>
    <row r="3" spans="1:4" ht="24.95" customHeight="1" x14ac:dyDescent="0.4">
      <c r="A3" s="1141" t="s">
        <v>383</v>
      </c>
      <c r="B3" s="948"/>
      <c r="C3" s="1004" t="s">
        <v>1248</v>
      </c>
    </row>
    <row r="4" spans="1:4" ht="24.95" customHeight="1" x14ac:dyDescent="0.4">
      <c r="A4" s="1136"/>
      <c r="B4" s="949"/>
      <c r="C4" s="936" t="s">
        <v>729</v>
      </c>
    </row>
    <row r="5" spans="1:4" ht="24.95" customHeight="1" x14ac:dyDescent="0.4">
      <c r="A5" s="1136"/>
      <c r="B5" s="949"/>
      <c r="C5" s="935" t="s">
        <v>730</v>
      </c>
    </row>
    <row r="6" spans="1:4" ht="24.95" customHeight="1" x14ac:dyDescent="0.4">
      <c r="A6" s="1136"/>
      <c r="B6" s="949"/>
      <c r="C6" s="935" t="s">
        <v>788</v>
      </c>
    </row>
    <row r="7" spans="1:4" ht="24.95" customHeight="1" x14ac:dyDescent="0.4">
      <c r="A7" s="1136"/>
      <c r="B7" s="949"/>
      <c r="C7" s="937" t="s">
        <v>731</v>
      </c>
    </row>
    <row r="8" spans="1:4" ht="24.95" customHeight="1" x14ac:dyDescent="0.4">
      <c r="A8" s="1136"/>
      <c r="B8" s="949"/>
      <c r="C8" s="937" t="s">
        <v>732</v>
      </c>
    </row>
    <row r="9" spans="1:4" ht="24.95" customHeight="1" x14ac:dyDescent="0.4">
      <c r="A9" s="1136"/>
      <c r="B9" s="1133"/>
      <c r="C9" s="1135" t="s">
        <v>1272</v>
      </c>
    </row>
    <row r="10" spans="1:4" ht="24.95" customHeight="1" x14ac:dyDescent="0.4">
      <c r="A10" s="1136"/>
      <c r="B10" s="1133"/>
      <c r="C10" s="1134" t="s">
        <v>1271</v>
      </c>
    </row>
    <row r="11" spans="1:4" ht="24.95" customHeight="1" x14ac:dyDescent="0.4">
      <c r="A11" s="1136"/>
      <c r="B11" s="1133"/>
      <c r="C11" s="1134" t="s">
        <v>1273</v>
      </c>
    </row>
    <row r="12" spans="1:4" ht="24.95" customHeight="1" thickBot="1" x14ac:dyDescent="0.45">
      <c r="A12" s="1137"/>
      <c r="B12" s="950"/>
      <c r="C12" s="938" t="s">
        <v>733</v>
      </c>
    </row>
    <row r="13" spans="1:4" ht="24.95" customHeight="1" x14ac:dyDescent="0.4">
      <c r="A13" s="1136"/>
      <c r="B13" s="906"/>
      <c r="C13" s="939" t="s">
        <v>741</v>
      </c>
    </row>
    <row r="14" spans="1:4" ht="24.95" customHeight="1" x14ac:dyDescent="0.4">
      <c r="A14" s="1136"/>
      <c r="B14" s="906"/>
      <c r="C14" s="939" t="s">
        <v>742</v>
      </c>
    </row>
    <row r="15" spans="1:4" ht="24.95" customHeight="1" x14ac:dyDescent="0.4">
      <c r="A15" s="1136"/>
      <c r="B15" s="906" t="s">
        <v>381</v>
      </c>
      <c r="C15" s="594" t="s">
        <v>748</v>
      </c>
    </row>
    <row r="16" spans="1:4" ht="24.95" customHeight="1" x14ac:dyDescent="0.4">
      <c r="A16" s="1136"/>
      <c r="B16" s="906" t="s">
        <v>381</v>
      </c>
      <c r="C16" s="1100" t="s">
        <v>1249</v>
      </c>
    </row>
    <row r="17" spans="1:3" ht="24.95" customHeight="1" x14ac:dyDescent="0.4">
      <c r="A17" s="1136"/>
      <c r="B17" s="906" t="s">
        <v>381</v>
      </c>
      <c r="C17" s="594" t="s">
        <v>749</v>
      </c>
    </row>
    <row r="18" spans="1:3" ht="24.95" customHeight="1" x14ac:dyDescent="0.4">
      <c r="A18" s="1136"/>
      <c r="B18" s="906" t="s">
        <v>381</v>
      </c>
      <c r="C18" s="594" t="s">
        <v>750</v>
      </c>
    </row>
    <row r="19" spans="1:3" ht="24.95" customHeight="1" x14ac:dyDescent="0.4">
      <c r="A19" s="1136"/>
      <c r="B19" s="906"/>
      <c r="C19" s="1100" t="s">
        <v>1246</v>
      </c>
    </row>
    <row r="20" spans="1:3" ht="24.95" customHeight="1" x14ac:dyDescent="0.4">
      <c r="A20" s="1136"/>
      <c r="B20" s="906" t="s">
        <v>381</v>
      </c>
      <c r="C20" s="594" t="s">
        <v>751</v>
      </c>
    </row>
    <row r="21" spans="1:3" ht="24.95" customHeight="1" thickBot="1" x14ac:dyDescent="0.45">
      <c r="A21" s="1136"/>
      <c r="B21" s="951"/>
      <c r="C21" s="940" t="s">
        <v>743</v>
      </c>
    </row>
    <row r="22" spans="1:3" ht="24.95" customHeight="1" x14ac:dyDescent="0.4">
      <c r="A22" s="1141" t="s">
        <v>384</v>
      </c>
      <c r="B22" s="952"/>
      <c r="C22" s="941" t="s">
        <v>734</v>
      </c>
    </row>
    <row r="23" spans="1:3" ht="24.95" customHeight="1" x14ac:dyDescent="0.4">
      <c r="A23" s="1136"/>
      <c r="B23" s="906"/>
      <c r="C23" s="935" t="s">
        <v>1155</v>
      </c>
    </row>
    <row r="24" spans="1:3" ht="24.95" customHeight="1" x14ac:dyDescent="0.4">
      <c r="A24" s="1136"/>
      <c r="B24" s="906"/>
      <c r="C24" s="935" t="s">
        <v>1156</v>
      </c>
    </row>
    <row r="25" spans="1:3" ht="24.95" customHeight="1" x14ac:dyDescent="0.4">
      <c r="A25" s="1136"/>
      <c r="B25" s="906"/>
      <c r="C25" s="935" t="s">
        <v>735</v>
      </c>
    </row>
    <row r="26" spans="1:3" ht="24.95" customHeight="1" x14ac:dyDescent="0.4">
      <c r="A26" s="1136"/>
      <c r="B26" s="906" t="s">
        <v>381</v>
      </c>
      <c r="C26" s="905" t="s">
        <v>752</v>
      </c>
    </row>
    <row r="27" spans="1:3" ht="24.95" customHeight="1" x14ac:dyDescent="0.4">
      <c r="A27" s="1136"/>
      <c r="B27" s="906" t="s">
        <v>381</v>
      </c>
      <c r="C27" s="905" t="s">
        <v>1157</v>
      </c>
    </row>
    <row r="28" spans="1:3" ht="24.95" customHeight="1" x14ac:dyDescent="0.4">
      <c r="A28" s="1136"/>
      <c r="B28" s="906" t="s">
        <v>381</v>
      </c>
      <c r="C28" s="905" t="s">
        <v>1270</v>
      </c>
    </row>
    <row r="29" spans="1:3" ht="24.95" customHeight="1" x14ac:dyDescent="0.4">
      <c r="A29" s="1136"/>
      <c r="B29" s="906"/>
      <c r="C29" s="1132" t="s">
        <v>1266</v>
      </c>
    </row>
    <row r="30" spans="1:3" ht="24.95" customHeight="1" x14ac:dyDescent="0.4">
      <c r="A30" s="1136"/>
      <c r="B30" s="906"/>
      <c r="C30" s="935" t="s">
        <v>736</v>
      </c>
    </row>
    <row r="31" spans="1:3" s="738" customFormat="1" ht="24.95" customHeight="1" x14ac:dyDescent="0.4">
      <c r="A31" s="1136"/>
      <c r="B31" s="908" t="s">
        <v>1000</v>
      </c>
      <c r="C31" s="739" t="s">
        <v>1121</v>
      </c>
    </row>
    <row r="32" spans="1:3" s="738" customFormat="1" ht="24.95" customHeight="1" x14ac:dyDescent="0.4">
      <c r="A32" s="1136"/>
      <c r="B32" s="908" t="s">
        <v>1000</v>
      </c>
      <c r="C32" s="739" t="s">
        <v>737</v>
      </c>
    </row>
    <row r="33" spans="1:3" s="738" customFormat="1" ht="24.95" customHeight="1" x14ac:dyDescent="0.4">
      <c r="A33" s="1136"/>
      <c r="B33" s="908" t="s">
        <v>970</v>
      </c>
      <c r="C33" s="739" t="s">
        <v>999</v>
      </c>
    </row>
    <row r="34" spans="1:3" s="738" customFormat="1" ht="24.95" customHeight="1" x14ac:dyDescent="0.4">
      <c r="A34" s="1136"/>
      <c r="B34" s="908"/>
      <c r="C34" s="1058" t="s">
        <v>1265</v>
      </c>
    </row>
    <row r="35" spans="1:3" s="738" customFormat="1" ht="24.95" customHeight="1" x14ac:dyDescent="0.4">
      <c r="A35" s="1136"/>
      <c r="B35" s="908"/>
      <c r="C35" s="1058" t="s">
        <v>1203</v>
      </c>
    </row>
    <row r="36" spans="1:3" ht="24.95" customHeight="1" x14ac:dyDescent="0.4">
      <c r="A36" s="1136"/>
      <c r="B36" s="906"/>
      <c r="C36" s="935" t="s">
        <v>744</v>
      </c>
    </row>
    <row r="37" spans="1:3" ht="24.95" customHeight="1" x14ac:dyDescent="0.4">
      <c r="A37" s="1136"/>
      <c r="B37" s="906"/>
      <c r="C37" s="935" t="s">
        <v>745</v>
      </c>
    </row>
    <row r="38" spans="1:3" ht="24.95" customHeight="1" x14ac:dyDescent="0.4">
      <c r="A38" s="1136"/>
      <c r="B38" s="906"/>
      <c r="C38" s="937" t="s">
        <v>738</v>
      </c>
    </row>
    <row r="39" spans="1:3" ht="25.5" x14ac:dyDescent="0.4">
      <c r="A39" s="1136"/>
      <c r="B39" s="906" t="s">
        <v>381</v>
      </c>
      <c r="C39" s="905" t="s">
        <v>753</v>
      </c>
    </row>
    <row r="40" spans="1:3" ht="51" x14ac:dyDescent="0.4">
      <c r="A40" s="1136"/>
      <c r="B40" s="906" t="s">
        <v>381</v>
      </c>
      <c r="C40" s="905" t="s">
        <v>1158</v>
      </c>
    </row>
    <row r="41" spans="1:3" ht="24.95" customHeight="1" x14ac:dyDescent="0.4">
      <c r="A41" s="1136"/>
      <c r="B41" s="906" t="s">
        <v>381</v>
      </c>
      <c r="C41" s="905" t="s">
        <v>754</v>
      </c>
    </row>
    <row r="42" spans="1:3" ht="24.95" customHeight="1" x14ac:dyDescent="0.4">
      <c r="A42" s="1136"/>
      <c r="B42" s="906"/>
      <c r="C42" s="942" t="s">
        <v>746</v>
      </c>
    </row>
    <row r="43" spans="1:3" ht="24.95" customHeight="1" x14ac:dyDescent="0.4">
      <c r="A43" s="1136"/>
      <c r="B43" s="906" t="s">
        <v>381</v>
      </c>
      <c r="C43" s="905" t="s">
        <v>755</v>
      </c>
    </row>
    <row r="44" spans="1:3" ht="24.95" customHeight="1" x14ac:dyDescent="0.4">
      <c r="A44" s="1136"/>
      <c r="B44" s="906" t="s">
        <v>381</v>
      </c>
      <c r="C44" s="905" t="s">
        <v>1120</v>
      </c>
    </row>
    <row r="45" spans="1:3" ht="24.95" customHeight="1" x14ac:dyDescent="0.4">
      <c r="A45" s="1136"/>
      <c r="B45" s="906" t="s">
        <v>381</v>
      </c>
      <c r="C45" s="905" t="s">
        <v>1159</v>
      </c>
    </row>
    <row r="46" spans="1:3" ht="24.95" customHeight="1" x14ac:dyDescent="0.4">
      <c r="A46" s="1136"/>
      <c r="B46" s="906" t="s">
        <v>381</v>
      </c>
      <c r="C46" s="905" t="s">
        <v>756</v>
      </c>
    </row>
    <row r="47" spans="1:3" ht="24.95" customHeight="1" x14ac:dyDescent="0.4">
      <c r="A47" s="1136"/>
      <c r="B47" s="906"/>
      <c r="C47" s="739" t="s">
        <v>747</v>
      </c>
    </row>
    <row r="48" spans="1:3" ht="24.95" customHeight="1" thickBot="1" x14ac:dyDescent="0.45">
      <c r="A48" s="1137"/>
      <c r="B48" s="907"/>
      <c r="C48" s="943" t="s">
        <v>739</v>
      </c>
    </row>
    <row r="49" spans="1:3" s="313" customFormat="1" ht="36" customHeight="1" thickBot="1" x14ac:dyDescent="0.45">
      <c r="A49" s="955"/>
      <c r="B49" s="956"/>
      <c r="C49" s="592" t="s">
        <v>388</v>
      </c>
    </row>
    <row r="50" spans="1:3" s="313" customFormat="1" ht="24.95" customHeight="1" thickBot="1" x14ac:dyDescent="0.45">
      <c r="A50" s="957" t="s">
        <v>390</v>
      </c>
      <c r="B50" s="958"/>
      <c r="C50" s="1005" t="s">
        <v>1193</v>
      </c>
    </row>
    <row r="51" spans="1:3" s="313" customFormat="1" ht="24.95" customHeight="1" x14ac:dyDescent="0.4">
      <c r="A51" s="1141" t="s">
        <v>389</v>
      </c>
      <c r="B51" s="952" t="s">
        <v>970</v>
      </c>
      <c r="C51" s="944" t="s">
        <v>971</v>
      </c>
    </row>
    <row r="52" spans="1:3" s="313" customFormat="1" ht="24.95" customHeight="1" x14ac:dyDescent="0.4">
      <c r="A52" s="1136"/>
      <c r="B52" s="906"/>
      <c r="C52" s="935" t="s">
        <v>740</v>
      </c>
    </row>
    <row r="53" spans="1:3" s="313" customFormat="1" ht="24.95" customHeight="1" thickBot="1" x14ac:dyDescent="0.45">
      <c r="A53" s="1137"/>
      <c r="B53" s="907" t="s">
        <v>970</v>
      </c>
      <c r="C53" s="945" t="s">
        <v>1160</v>
      </c>
    </row>
    <row r="54" spans="1:3" s="313" customFormat="1" ht="24.95" customHeight="1" x14ac:dyDescent="0.4">
      <c r="A54" s="959" t="s">
        <v>391</v>
      </c>
      <c r="B54" s="960"/>
      <c r="C54" s="946" t="s">
        <v>789</v>
      </c>
    </row>
    <row r="55" spans="1:3" ht="24.95" customHeight="1" x14ac:dyDescent="0.4">
      <c r="A55" s="1136"/>
      <c r="B55" s="906"/>
      <c r="C55" s="935" t="s">
        <v>845</v>
      </c>
    </row>
    <row r="56" spans="1:3" ht="51.75" thickBot="1" x14ac:dyDescent="0.45">
      <c r="A56" s="1137"/>
      <c r="B56" s="907"/>
      <c r="C56" s="947" t="s">
        <v>1161</v>
      </c>
    </row>
    <row r="57" spans="1:3" x14ac:dyDescent="0.4">
      <c r="C57" s="591"/>
    </row>
  </sheetData>
  <autoFilter ref="A2:C56" xr:uid="{00000000-0009-0000-0000-000000000000}">
    <sortState xmlns:xlrd2="http://schemas.microsoft.com/office/spreadsheetml/2017/richdata2" ref="A2:E50">
      <sortCondition ref="C1"/>
    </sortState>
  </autoFilter>
  <sortState xmlns:xlrd2="http://schemas.microsoft.com/office/spreadsheetml/2017/richdata2" ref="C55:C62">
    <sortCondition ref="C55"/>
  </sortState>
  <mergeCells count="6">
    <mergeCell ref="A55:A56"/>
    <mergeCell ref="A1:C1"/>
    <mergeCell ref="A3:A12"/>
    <mergeCell ref="A13:A21"/>
    <mergeCell ref="A22:A48"/>
    <mergeCell ref="A51:A53"/>
  </mergeCells>
  <phoneticPr fontId="1"/>
  <hyperlinks>
    <hyperlink ref="C3" location="'移行準備支援体制加算届出書 '!A1" display="移行準備支援体制加算(就労移行支援）" xr:uid="{00000000-0004-0000-0000-000000000000}"/>
    <hyperlink ref="C4" location="'医療的ケア対応支援加算（新規・共同生活援助）'!A1" display="医療的ケア対応支援加算-1（医療的ケア対応支援加算-2と併せて提出）" xr:uid="{00000000-0004-0000-0000-000001000000}"/>
    <hyperlink ref="C14" location="'強度行動障害者地域移行支援加算（共同生活援助）'!A1" display="強度行動障害者地域移行支援加算（共同生活援助）" xr:uid="{00000000-0004-0000-0000-000002000000}"/>
    <hyperlink ref="C13" location="'強度行動障害者体験利用加算（新規・共同生活援助）'!A1" display="強度行動障害者体験利用加算（新規・共同生活援助）" xr:uid="{00000000-0004-0000-0000-000003000000}"/>
    <hyperlink ref="C12" location="'延長支援加算体制届出書（生活介護）'!A1" display="延長支援加算（生活介護）" xr:uid="{00000000-0004-0000-0000-000004000000}"/>
    <hyperlink ref="C8" location="栄養士配置・栄養マネジメント!A1" display="栄養士配置加算（短期入所）及び栄養マネジメント加算（施設入所支援）" xr:uid="{00000000-0004-0000-0000-000005000000}"/>
    <hyperlink ref="C7" location="運転従事者一覧表!A1" display="運転従事者一覧表" xr:uid="{00000000-0004-0000-0000-000006000000}"/>
    <hyperlink ref="C5" location="'医療的ケア対応支援加算・申出書（GH）'!A1" display="医療的ケア対応支援加算-2（申請書）GH（医療的ケア対応支援加算-1と併せて提出）" xr:uid="{00000000-0004-0000-0000-000007000000}"/>
    <hyperlink ref="C21" location="'個別計画訓練支援加算（自立訓練（生活訓練））'!A1" display="個別計画訓練支援加算（自立訓練（生活訓練））" xr:uid="{00000000-0004-0000-0000-000008000000}"/>
    <hyperlink ref="C22" location="サービス管理責任者配置等加算!A1" display="サービス管理責任者配置等加算（共生型サービスでサビ菅配置する場合）" xr:uid="{00000000-0004-0000-0000-000009000000}"/>
    <hyperlink ref="C25" location="'社会生活支援特別加算（就労系・訓練系サービス）'!A1" display="社会生活支援特別加算（就労移行・就A・就B・自立訓練（機能・生活））" xr:uid="{00000000-0004-0000-0000-00000A000000}"/>
    <hyperlink ref="C42" location="生活介護における人員配置体制加算の算定シート!A1" display="生活介護における人員配置体制加算の算定シート（生活介護）" xr:uid="{00000000-0004-0000-0000-00000B000000}"/>
    <hyperlink ref="C47" location="'精神障害者地域移行特別加算（共同生活援助）'!A1" display="精神障害者地域移行特別加算（共同生活援助）" xr:uid="{00000000-0004-0000-0000-00000C000000}"/>
    <hyperlink ref="C48" location="送迎加算!A1" display="送迎加算（各サービス共通）" xr:uid="{00000000-0004-0000-0000-00000D000000}"/>
    <hyperlink ref="C52" location="'重度者支援体制就A就B (記載例)'!A1" display="重度障害者支援加算（就A就B）※障害年金1級利用者割合【記載例】" xr:uid="{00000000-0004-0000-0000-00000E000000}"/>
    <hyperlink ref="C36" location="'就労移行支援体制加算(A型）'!A1" display="就労移行支援体制加算(A型）" xr:uid="{00000000-0004-0000-0000-000011000000}"/>
    <hyperlink ref="C37" location="'就労移行支援体制加算(B型）'!A1" display="就労移行支援体制加算(B型）" xr:uid="{00000000-0004-0000-0000-000012000000}"/>
    <hyperlink ref="C38" location="就労定着実績体制加算!A1" display="就労定着実績体制加算（就労定着支援）" xr:uid="{00000000-0004-0000-0000-000013000000}"/>
    <hyperlink ref="C6" location="'医療連携体制加算（Ⅶ）（IX)（共同生活援助、短期入所）'!A1" display="医療連携体制加算（Ⅶ）（IX)（共同生活援助、短期入所）※上記以外は報酬告示を確認すること。" xr:uid="{00000000-0004-0000-0000-000014000000}"/>
    <hyperlink ref="C54" location="'目標工賃達成指導員　記入例'!Print_Area" display="目標工賃達成指導員　記入例" xr:uid="{00000000-0004-0000-0000-000015000000}"/>
    <hyperlink ref="C55" location="'夜間支援等体制加算(宿泊型自立訓練）　記入例'!A1" display="夜間支援等体制加算(宿泊型自立訓練）　記入例" xr:uid="{00000000-0004-0000-0000-000016000000}"/>
    <hyperlink ref="C56" location="'夜間支援等体制加算(共同生活援助）　記入例'!A1" display="夜間支援等体制加算(共同生活援助）　記入例※厚生労働省注釈付き（請求の数字と届出の数字の違いについて等）" xr:uid="{00000000-0004-0000-0000-000017000000}"/>
    <hyperlink ref="C31" location="'重度障害者支援加算（生活介護・施設入所支援）'!A1" display="重度障害者支援加算（生活介護・施設入所支援）" xr:uid="{00000000-0004-0000-0000-000018000000}"/>
    <hyperlink ref="C15" location="機能強化型サービス利用支援費!A1" display="機能強化型サービス利用支援費" xr:uid="{00000000-0004-0000-0000-000019000000}"/>
    <hyperlink ref="C17" location="行動障害・要医療児者・精神障がい者・高次脳体制加算!A1" display="行動障害・要医療児者・精神障がい者・高次脳体制加算" xr:uid="{00000000-0004-0000-0000-00001A000000}"/>
    <hyperlink ref="C18" location="高次脳機能障害者支援体制加算!A1" display="高次脳機能障害者支援体制加算" xr:uid="{00000000-0004-0000-0000-00001B000000}"/>
    <hyperlink ref="C20" location="個別計画訓練支援加算!A1" display="個別計画訓練支援加算" xr:uid="{00000000-0004-0000-0000-00001C000000}"/>
    <hyperlink ref="C23" location="'視覚・聴覚言語障害者支援体制加算(Ⅰ)'!A1" display="'視覚・聴覚言語障害者支援体制加算(Ⅰ)（生活介護、自立訓練（生活・機能）、就労移行、施設入所、就A、就B、GH）" xr:uid="{00000000-0004-0000-0000-00001D000000}"/>
    <hyperlink ref="C24" location="'視覚・聴覚言語障害者支援体制加算(Ⅱ)'!A1" display="'視覚・聴覚言語障害者支援体制加算(Ⅱ)（生活介護、自立訓練（生活・機能）、就労移行、施設入所、就A、就B、GH）" xr:uid="{00000000-0004-0000-0000-00001E000000}"/>
    <hyperlink ref="C26" location="自立生活支援加算!A1" display="自立生活支援加算" xr:uid="{00000000-0004-0000-0000-00001F000000}"/>
    <hyperlink ref="C27" location="'自立生活支援加算別紙　別紙　参考書類 '!A1" display="'自立生活支援加算別紙　別紙　参考書類 " xr:uid="{00000000-0004-0000-0000-000020000000}"/>
    <hyperlink ref="C28" location="主任相談支援専門員配置加算!A1" display="主任相談支援専門員配置加算" xr:uid="{00000000-0004-0000-0000-000021000000}"/>
    <hyperlink ref="C32" location="'重度障害者支援加算（短期入所）'!A1" display="'重度障害者支援加算（短期入所）" xr:uid="{00000000-0004-0000-0000-000022000000}"/>
    <hyperlink ref="C33" location="'重度障害者支援加算（共同生活援助）'!A1" display="'重度障害者支援加算（共同生活援助）" xr:uid="{00000000-0004-0000-0000-000023000000}"/>
    <hyperlink ref="C39" location="障害者支援施設等感染対策向上加算!A1" display="障害者支援施設等感染対策向上加算" xr:uid="{00000000-0004-0000-0000-000024000000}"/>
    <hyperlink ref="C40" location="常勤看護職員等配置加算・看護職員配置加算!A1" display="常勤看護職員等配置加算・看護職員配置加算※この加算を取得した場合、医療連携体制加算のほとんどの区分で算定対象ではなくなります。" xr:uid="{00000000-0004-0000-0000-000025000000}"/>
    <hyperlink ref="C41" location="食事提供体制加算!A1" display="食事提供体制加算" xr:uid="{00000000-0004-0000-0000-000026000000}"/>
    <hyperlink ref="C43" location="'人員配置体制加算（共同生活援助）（差替令和6年4月５日）'!A1" display="'人員配置体制加算（共同生活援助）（差替令和6年4月５日）" xr:uid="{00000000-0004-0000-0000-000027000000}"/>
    <hyperlink ref="C44" location="'人員配置体制　別添参考様式（人員配置体制確認表）'!A1" display="'人員配置体制　別添参考様式（人員配置体制確認表）" xr:uid="{00000000-0004-0000-0000-000028000000}"/>
    <hyperlink ref="C45" location="'人員配置体制加算　参考表'!A1" display="'人員配置体制加算　参考表" xr:uid="{00000000-0004-0000-0000-000029000000}"/>
    <hyperlink ref="C46" location="'人員配置体制加算に関する届出書（生活介護・療養介護）'!A1" display="'人員配置体制加算に関する届出書（生活介護・療養介護）" xr:uid="{00000000-0004-0000-0000-00002A000000}"/>
    <hyperlink ref="C51" location="'自立生活支援加算別紙　参考書類 (記載例と解説)'!A1" display="'自立生活支援加算別紙　参考書類 (記載例と解説)" xr:uid="{00000000-0004-0000-0000-00002B000000}"/>
    <hyperlink ref="C53" location="'人員配置体制（人員配置体制確認表 （記載例））'!A1" display="'人員配置体制（人員配置体制確認表 （記載例））" xr:uid="{00000000-0004-0000-0000-00002C000000}"/>
    <hyperlink ref="C50" location="'移行準備支援体制加算就労移行支援  (記載例）'!A1" display="移行準備支援体制加算就労移行支援  (記載例）" xr:uid="{00000000-0004-0000-0000-00002D000000}"/>
    <hyperlink ref="C35" location="'就労移行支援体制加算（生活介護・自立訓練）'!A1" display="就労移行支援体制加算（生活介護、自立訓練）" xr:uid="{00000000-0004-0000-0000-00002E000000}"/>
    <hyperlink ref="C19" location="口腔衛生管理体制!A1" display="口腔衛生管理体制加算" xr:uid="{00000000-0004-0000-0000-00002F000000}"/>
    <hyperlink ref="C16" location="'居住支援連携体制加算（新規・自立生活援助等）'!Print_Area" display="居住支援連携体制加算に関する届出書" xr:uid="{85308475-D623-46BA-869E-A92D7E99B8DA}"/>
    <hyperlink ref="C34" location="重度障害者の割合!A1" display="特定事業所加算　重度者の割合（I、III 、Ⅳの場合）" xr:uid="{AAB6B20F-45EC-4BDE-962C-36591CB8E82D}"/>
    <hyperlink ref="C30" location="'重度者支援体制（就労）'!A1" display="重度障害者支援加算（就A就B）※障害年金1級利用者割合" xr:uid="{00000000-0004-0000-0000-000010000000}"/>
    <hyperlink ref="C29" location="地域の中核的な相談支援事業所に関する届出書!Print_Area" display="(地域の中核的な相談支援事業所に関する届出書）" xr:uid="{2AE83DF9-E606-42BC-8C28-AFABCE2EAC69}"/>
    <hyperlink ref="C9" location="'（別紙１）栄養スクリーニング（様式例）'!A1" display="栄養改善加算（別紙１）栄養スクリーニング（様式例）" xr:uid="{DC62395A-92FB-4C05-B58B-B6FA7E780749}"/>
    <hyperlink ref="C10" location="'（別紙２）栄養スクリーニング・アセスメント・モニタリング　'!A1" display="栄養改善加算（別紙２）栄養スクリーニング・アセスメント・モニタリング （様式例）" xr:uid="{98ABD7AD-B49B-4083-A679-7AB3143F40AA}"/>
    <hyperlink ref="C11" location="'（別紙３）栄養ケア計画書　（様式例）'!A1" display="栄養改善加算（別紙３） 栄養ケア計画書（様式例）" xr:uid="{6BD9D1DD-1263-4DAC-AA22-6149125F7521}"/>
  </hyperlinks>
  <pageMargins left="0.7" right="0.7" top="0.75" bottom="0.75" header="0.3" footer="0.3"/>
  <pageSetup paperSize="9" scale="47" orientation="portrait" r:id="rId1"/>
  <colBreaks count="1" manualBreakCount="1">
    <brk id="3" max="79"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266C7-89E8-4F69-889B-49E1C1825DD1}">
  <dimension ref="A1"/>
  <sheetViews>
    <sheetView workbookViewId="0"/>
  </sheetViews>
  <sheetFormatPr defaultRowHeight="18.75" x14ac:dyDescent="0.4"/>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1377" r:id="rId4">
          <objectPr defaultSize="0" r:id="rId5">
            <anchor moveWithCells="1">
              <from>
                <xdr:col>0</xdr:col>
                <xdr:colOff>0</xdr:colOff>
                <xdr:row>0</xdr:row>
                <xdr:rowOff>0</xdr:rowOff>
              </from>
              <to>
                <xdr:col>8</xdr:col>
                <xdr:colOff>180975</xdr:colOff>
                <xdr:row>33</xdr:row>
                <xdr:rowOff>161925</xdr:rowOff>
              </to>
            </anchor>
          </objectPr>
        </oleObject>
      </mc:Choice>
      <mc:Fallback>
        <oleObject progId="Acrobat Document" shapeId="101377"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E0622-6257-4A07-9CE7-16140D27ABBF}">
  <dimension ref="A1"/>
  <sheetViews>
    <sheetView workbookViewId="0"/>
  </sheetViews>
  <sheetFormatPr defaultRowHeight="18.75" x14ac:dyDescent="0.4"/>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401" r:id="rId4">
          <objectPr defaultSize="0" r:id="rId5">
            <anchor moveWithCells="1">
              <from>
                <xdr:col>0</xdr:col>
                <xdr:colOff>0</xdr:colOff>
                <xdr:row>0</xdr:row>
                <xdr:rowOff>0</xdr:rowOff>
              </from>
              <to>
                <xdr:col>8</xdr:col>
                <xdr:colOff>180975</xdr:colOff>
                <xdr:row>33</xdr:row>
                <xdr:rowOff>161925</xdr:rowOff>
              </to>
            </anchor>
          </objectPr>
        </oleObject>
      </mc:Choice>
      <mc:Fallback>
        <oleObject progId="Acrobat Document" shapeId="102401"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57"/>
  <sheetViews>
    <sheetView view="pageBreakPreview" zoomScale="75" zoomScaleNormal="100" zoomScaleSheetLayoutView="75" workbookViewId="0"/>
  </sheetViews>
  <sheetFormatPr defaultRowHeight="14.25" x14ac:dyDescent="0.4"/>
  <cols>
    <col min="1" max="2" width="3" style="319" customWidth="1"/>
    <col min="3" max="8" width="3.125" style="319" customWidth="1"/>
    <col min="9" max="24" width="3" style="319" customWidth="1"/>
    <col min="25" max="28" width="2.625" style="319" customWidth="1"/>
    <col min="29" max="16384" width="9" style="319"/>
  </cols>
  <sheetData>
    <row r="1" spans="1:28" s="59" customFormat="1" ht="21" customHeight="1" x14ac:dyDescent="0.4">
      <c r="A1" s="60"/>
    </row>
    <row r="2" spans="1:28" s="316" customFormat="1" ht="21" customHeight="1" x14ac:dyDescent="0.4">
      <c r="A2" s="314"/>
      <c r="B2" s="314"/>
      <c r="C2" s="314"/>
      <c r="D2" s="314"/>
      <c r="E2" s="314"/>
      <c r="F2" s="314"/>
      <c r="G2" s="314"/>
      <c r="H2" s="314"/>
      <c r="I2" s="314"/>
      <c r="J2" s="314"/>
      <c r="K2" s="314"/>
      <c r="L2" s="314"/>
      <c r="M2" s="1510" t="s">
        <v>370</v>
      </c>
      <c r="N2" s="1510"/>
      <c r="O2" s="1510"/>
      <c r="P2" s="315" t="s">
        <v>239</v>
      </c>
      <c r="Q2" s="1511"/>
      <c r="R2" s="1511"/>
      <c r="S2" s="315" t="s">
        <v>266</v>
      </c>
      <c r="T2" s="1511"/>
      <c r="U2" s="1511"/>
      <c r="V2" s="314" t="s">
        <v>241</v>
      </c>
      <c r="W2" s="312"/>
      <c r="X2" s="312"/>
    </row>
    <row r="3" spans="1:28" s="59" customFormat="1" ht="19.5" customHeight="1" x14ac:dyDescent="0.4">
      <c r="A3" s="1512" t="s">
        <v>507</v>
      </c>
      <c r="B3" s="1512"/>
      <c r="C3" s="1512"/>
      <c r="D3" s="1512"/>
      <c r="E3" s="1512"/>
      <c r="F3" s="1512"/>
      <c r="G3" s="1512"/>
      <c r="H3" s="1512"/>
      <c r="I3" s="1512"/>
      <c r="J3" s="1512"/>
      <c r="K3" s="1512"/>
      <c r="L3" s="1512"/>
      <c r="M3" s="1512"/>
      <c r="N3" s="1512"/>
      <c r="O3" s="1512"/>
      <c r="P3" s="1512"/>
      <c r="Q3" s="1512"/>
      <c r="R3" s="1512"/>
      <c r="S3" s="1512"/>
      <c r="T3" s="1512"/>
      <c r="U3" s="1512"/>
      <c r="V3" s="1512"/>
      <c r="W3" s="1512"/>
      <c r="X3" s="1512"/>
      <c r="Y3" s="317"/>
      <c r="Z3" s="317"/>
      <c r="AA3" s="317"/>
      <c r="AB3" s="317"/>
    </row>
    <row r="4" spans="1:28" s="59" customFormat="1" ht="13.5" customHeight="1" x14ac:dyDescent="0.4">
      <c r="A4" s="1512"/>
      <c r="B4" s="1512"/>
      <c r="C4" s="1512"/>
      <c r="D4" s="1512"/>
      <c r="E4" s="1512"/>
      <c r="F4" s="1512"/>
      <c r="G4" s="1512"/>
      <c r="H4" s="1512"/>
      <c r="I4" s="1512"/>
      <c r="J4" s="1512"/>
      <c r="K4" s="1512"/>
      <c r="L4" s="1512"/>
      <c r="M4" s="1512"/>
      <c r="N4" s="1512"/>
      <c r="O4" s="1512"/>
      <c r="P4" s="1512"/>
      <c r="Q4" s="1512"/>
      <c r="R4" s="1512"/>
      <c r="S4" s="1512"/>
      <c r="T4" s="1512"/>
      <c r="U4" s="1512"/>
      <c r="V4" s="1512"/>
      <c r="W4" s="1512"/>
      <c r="X4" s="1512"/>
    </row>
    <row r="5" spans="1:28" s="316" customFormat="1" ht="13.5" customHeight="1" x14ac:dyDescent="0.4">
      <c r="A5" s="318"/>
      <c r="B5" s="318"/>
      <c r="C5" s="318"/>
      <c r="D5" s="318"/>
      <c r="E5" s="318"/>
      <c r="F5" s="1513"/>
      <c r="G5" s="1513"/>
      <c r="H5" s="1513"/>
      <c r="I5" s="1513"/>
      <c r="J5" s="1513"/>
      <c r="K5" s="1513"/>
      <c r="L5" s="1513"/>
      <c r="M5" s="1513"/>
      <c r="N5" s="1513"/>
      <c r="O5" s="1513"/>
      <c r="P5" s="1513"/>
      <c r="Q5" s="1513"/>
      <c r="R5" s="1513"/>
      <c r="S5" s="1513"/>
      <c r="T5" s="1513"/>
      <c r="U5" s="1513"/>
      <c r="V5" s="1513"/>
      <c r="W5" s="1513"/>
      <c r="X5" s="1513"/>
    </row>
    <row r="6" spans="1:28" s="316" customFormat="1" ht="11.25" customHeight="1" x14ac:dyDescent="0.4">
      <c r="A6" s="1476" t="s">
        <v>508</v>
      </c>
      <c r="B6" s="1482"/>
      <c r="C6" s="1482"/>
      <c r="D6" s="1482"/>
      <c r="E6" s="1482"/>
      <c r="F6" s="1482"/>
      <c r="G6" s="1482"/>
      <c r="H6" s="1477"/>
      <c r="I6" s="1476"/>
      <c r="J6" s="1482"/>
      <c r="K6" s="1482"/>
      <c r="L6" s="1482"/>
      <c r="M6" s="1482"/>
      <c r="N6" s="1482"/>
      <c r="O6" s="1482"/>
      <c r="P6" s="1482"/>
      <c r="Q6" s="1482"/>
      <c r="R6" s="1482"/>
      <c r="S6" s="1482"/>
      <c r="T6" s="1482"/>
      <c r="U6" s="1482"/>
      <c r="V6" s="1482"/>
      <c r="W6" s="1482"/>
      <c r="X6" s="1477"/>
    </row>
    <row r="7" spans="1:28" s="316" customFormat="1" ht="11.25" customHeight="1" x14ac:dyDescent="0.4">
      <c r="A7" s="1478"/>
      <c r="B7" s="1483"/>
      <c r="C7" s="1483"/>
      <c r="D7" s="1483"/>
      <c r="E7" s="1483"/>
      <c r="F7" s="1483"/>
      <c r="G7" s="1483"/>
      <c r="H7" s="1479"/>
      <c r="I7" s="1478"/>
      <c r="J7" s="1483"/>
      <c r="K7" s="1483"/>
      <c r="L7" s="1483"/>
      <c r="M7" s="1483"/>
      <c r="N7" s="1483"/>
      <c r="O7" s="1483"/>
      <c r="P7" s="1483"/>
      <c r="Q7" s="1483"/>
      <c r="R7" s="1483"/>
      <c r="S7" s="1483"/>
      <c r="T7" s="1483"/>
      <c r="U7" s="1483"/>
      <c r="V7" s="1483"/>
      <c r="W7" s="1483"/>
      <c r="X7" s="1479"/>
    </row>
    <row r="8" spans="1:28" s="316" customFormat="1" ht="6" customHeight="1" x14ac:dyDescent="0.4">
      <c r="A8" s="1480"/>
      <c r="B8" s="1484"/>
      <c r="C8" s="1484"/>
      <c r="D8" s="1484"/>
      <c r="E8" s="1484"/>
      <c r="F8" s="1484"/>
      <c r="G8" s="1484"/>
      <c r="H8" s="1481"/>
      <c r="I8" s="1480"/>
      <c r="J8" s="1484"/>
      <c r="K8" s="1484"/>
      <c r="L8" s="1484"/>
      <c r="M8" s="1484"/>
      <c r="N8" s="1484"/>
      <c r="O8" s="1484"/>
      <c r="P8" s="1484"/>
      <c r="Q8" s="1484"/>
      <c r="R8" s="1484"/>
      <c r="S8" s="1484"/>
      <c r="T8" s="1484"/>
      <c r="U8" s="1484"/>
      <c r="V8" s="1484"/>
      <c r="W8" s="1484"/>
      <c r="X8" s="1481"/>
    </row>
    <row r="9" spans="1:28" s="316" customFormat="1" ht="9.75" customHeight="1" x14ac:dyDescent="0.4">
      <c r="A9" s="1476" t="s">
        <v>509</v>
      </c>
      <c r="B9" s="1482"/>
      <c r="C9" s="1482"/>
      <c r="D9" s="1482"/>
      <c r="E9" s="1482"/>
      <c r="F9" s="1482"/>
      <c r="G9" s="1482"/>
      <c r="H9" s="1477"/>
      <c r="I9" s="1476"/>
      <c r="J9" s="1482"/>
      <c r="K9" s="1482"/>
      <c r="L9" s="1482"/>
      <c r="M9" s="1482"/>
      <c r="N9" s="1482"/>
      <c r="O9" s="1482"/>
      <c r="P9" s="1482"/>
      <c r="Q9" s="1482"/>
      <c r="R9" s="1482"/>
      <c r="S9" s="1482"/>
      <c r="T9" s="1482"/>
      <c r="U9" s="1482"/>
      <c r="V9" s="1482"/>
      <c r="W9" s="1482"/>
      <c r="X9" s="1477"/>
    </row>
    <row r="10" spans="1:28" s="316" customFormat="1" ht="9.75" customHeight="1" x14ac:dyDescent="0.4">
      <c r="A10" s="1478"/>
      <c r="B10" s="1483"/>
      <c r="C10" s="1483"/>
      <c r="D10" s="1483"/>
      <c r="E10" s="1483"/>
      <c r="F10" s="1483"/>
      <c r="G10" s="1483"/>
      <c r="H10" s="1479"/>
      <c r="I10" s="1478"/>
      <c r="J10" s="1483"/>
      <c r="K10" s="1483"/>
      <c r="L10" s="1483"/>
      <c r="M10" s="1483"/>
      <c r="N10" s="1483"/>
      <c r="O10" s="1483"/>
      <c r="P10" s="1483"/>
      <c r="Q10" s="1483"/>
      <c r="R10" s="1483"/>
      <c r="S10" s="1483"/>
      <c r="T10" s="1483"/>
      <c r="U10" s="1483"/>
      <c r="V10" s="1483"/>
      <c r="W10" s="1483"/>
      <c r="X10" s="1479"/>
    </row>
    <row r="11" spans="1:28" s="316" customFormat="1" ht="6" customHeight="1" x14ac:dyDescent="0.4">
      <c r="A11" s="1480"/>
      <c r="B11" s="1484"/>
      <c r="C11" s="1484"/>
      <c r="D11" s="1484"/>
      <c r="E11" s="1484"/>
      <c r="F11" s="1484"/>
      <c r="G11" s="1484"/>
      <c r="H11" s="1481"/>
      <c r="I11" s="1480"/>
      <c r="J11" s="1484"/>
      <c r="K11" s="1484"/>
      <c r="L11" s="1484"/>
      <c r="M11" s="1484"/>
      <c r="N11" s="1484"/>
      <c r="O11" s="1484"/>
      <c r="P11" s="1484"/>
      <c r="Q11" s="1484"/>
      <c r="R11" s="1484"/>
      <c r="S11" s="1484"/>
      <c r="T11" s="1484"/>
      <c r="U11" s="1484"/>
      <c r="V11" s="1484"/>
      <c r="W11" s="1484"/>
      <c r="X11" s="1481"/>
    </row>
    <row r="12" spans="1:28" ht="3" customHeight="1" x14ac:dyDescent="0.4">
      <c r="A12" s="1499" t="s">
        <v>510</v>
      </c>
      <c r="B12" s="1500"/>
      <c r="C12" s="1500"/>
      <c r="D12" s="1500"/>
      <c r="E12" s="1500"/>
      <c r="F12" s="1500"/>
      <c r="G12" s="1500"/>
      <c r="H12" s="1501"/>
      <c r="I12" s="427"/>
      <c r="J12" s="427"/>
      <c r="K12" s="427"/>
      <c r="L12" s="1386"/>
      <c r="M12" s="1386"/>
      <c r="N12" s="1386"/>
      <c r="O12" s="1386"/>
      <c r="P12" s="1386"/>
      <c r="Q12" s="1386"/>
      <c r="R12" s="1386"/>
      <c r="S12" s="1386"/>
      <c r="T12" s="1386"/>
      <c r="U12" s="1386"/>
      <c r="V12" s="1386"/>
      <c r="W12" s="1386"/>
      <c r="X12" s="1387"/>
    </row>
    <row r="13" spans="1:28" ht="12.75" customHeight="1" x14ac:dyDescent="0.4">
      <c r="A13" s="1502"/>
      <c r="B13" s="1503"/>
      <c r="C13" s="1503"/>
      <c r="D13" s="1503"/>
      <c r="E13" s="1503"/>
      <c r="F13" s="1503"/>
      <c r="G13" s="1503"/>
      <c r="H13" s="1504"/>
      <c r="I13" s="428"/>
      <c r="J13" s="398"/>
      <c r="K13" s="398"/>
      <c r="L13" s="398"/>
      <c r="M13" s="1372" t="s">
        <v>511</v>
      </c>
      <c r="N13" s="1372"/>
      <c r="O13" s="1372"/>
      <c r="P13" s="1372"/>
      <c r="Q13" s="1372"/>
      <c r="R13" s="1372"/>
      <c r="S13" s="1372"/>
      <c r="T13" s="1508" t="s">
        <v>512</v>
      </c>
      <c r="U13" s="1372" t="s">
        <v>364</v>
      </c>
      <c r="V13" s="398"/>
      <c r="W13" s="398"/>
      <c r="X13" s="1509"/>
    </row>
    <row r="14" spans="1:28" ht="12.75" customHeight="1" x14ac:dyDescent="0.4">
      <c r="A14" s="1502"/>
      <c r="B14" s="1503"/>
      <c r="C14" s="1503"/>
      <c r="D14" s="1503"/>
      <c r="E14" s="1503"/>
      <c r="F14" s="1503"/>
      <c r="G14" s="1503"/>
      <c r="H14" s="1504"/>
      <c r="I14" s="428"/>
      <c r="J14" s="398"/>
      <c r="K14" s="398"/>
      <c r="L14" s="398"/>
      <c r="M14" s="1372"/>
      <c r="N14" s="1372"/>
      <c r="O14" s="1372"/>
      <c r="P14" s="1372"/>
      <c r="Q14" s="1372"/>
      <c r="R14" s="1372"/>
      <c r="S14" s="1372"/>
      <c r="T14" s="1508"/>
      <c r="U14" s="1372"/>
      <c r="V14" s="398"/>
      <c r="W14" s="398"/>
      <c r="X14" s="1509"/>
    </row>
    <row r="15" spans="1:28" ht="3" customHeight="1" x14ac:dyDescent="0.4">
      <c r="A15" s="1505"/>
      <c r="B15" s="1506"/>
      <c r="C15" s="1506"/>
      <c r="D15" s="1506"/>
      <c r="E15" s="1506"/>
      <c r="F15" s="1506"/>
      <c r="G15" s="1506"/>
      <c r="H15" s="1507"/>
      <c r="I15" s="429"/>
      <c r="J15" s="429"/>
      <c r="K15" s="429"/>
      <c r="L15" s="1497"/>
      <c r="M15" s="1497"/>
      <c r="N15" s="1497"/>
      <c r="O15" s="1497"/>
      <c r="P15" s="1497"/>
      <c r="Q15" s="1497"/>
      <c r="R15" s="1497"/>
      <c r="S15" s="1497"/>
      <c r="T15" s="1497"/>
      <c r="U15" s="1497"/>
      <c r="V15" s="1497"/>
      <c r="W15" s="1497"/>
      <c r="X15" s="1498"/>
    </row>
    <row r="16" spans="1:28" ht="3" customHeight="1" x14ac:dyDescent="0.4">
      <c r="A16" s="1485" t="s">
        <v>513</v>
      </c>
      <c r="B16" s="1486"/>
      <c r="C16" s="1486"/>
      <c r="D16" s="1486"/>
      <c r="E16" s="1486"/>
      <c r="F16" s="1486"/>
      <c r="G16" s="1486"/>
      <c r="H16" s="1487"/>
      <c r="I16" s="427"/>
      <c r="J16" s="427"/>
      <c r="K16" s="427"/>
      <c r="L16" s="1386"/>
      <c r="M16" s="1386"/>
      <c r="N16" s="1386"/>
      <c r="O16" s="1386"/>
      <c r="P16" s="1386"/>
      <c r="Q16" s="1386"/>
      <c r="R16" s="1386"/>
      <c r="S16" s="1386"/>
      <c r="T16" s="1386"/>
      <c r="U16" s="1386"/>
      <c r="V16" s="1386"/>
      <c r="W16" s="1386"/>
      <c r="X16" s="1387"/>
    </row>
    <row r="17" spans="1:24" ht="19.5" customHeight="1" x14ac:dyDescent="0.4">
      <c r="A17" s="1488"/>
      <c r="B17" s="1489"/>
      <c r="C17" s="1489"/>
      <c r="D17" s="1489"/>
      <c r="E17" s="1489"/>
      <c r="F17" s="1489"/>
      <c r="G17" s="1489"/>
      <c r="H17" s="1490"/>
      <c r="I17" s="430"/>
      <c r="J17" s="1494" t="s">
        <v>514</v>
      </c>
      <c r="K17" s="1494"/>
      <c r="L17" s="1494"/>
      <c r="M17" s="1494"/>
      <c r="N17" s="1494"/>
      <c r="O17" s="431"/>
      <c r="P17" s="431" t="s">
        <v>515</v>
      </c>
      <c r="Q17" s="432"/>
      <c r="R17" s="431" t="s">
        <v>516</v>
      </c>
      <c r="S17" s="431" t="s">
        <v>517</v>
      </c>
      <c r="T17" s="432"/>
      <c r="U17" s="431" t="s">
        <v>515</v>
      </c>
      <c r="V17" s="432"/>
      <c r="W17" s="431" t="s">
        <v>516</v>
      </c>
      <c r="X17" s="433"/>
    </row>
    <row r="18" spans="1:24" ht="19.5" customHeight="1" x14ac:dyDescent="0.4">
      <c r="A18" s="1488"/>
      <c r="B18" s="1489"/>
      <c r="C18" s="1489"/>
      <c r="D18" s="1489"/>
      <c r="E18" s="1489"/>
      <c r="F18" s="1489"/>
      <c r="G18" s="1489"/>
      <c r="H18" s="1490"/>
      <c r="I18" s="434"/>
      <c r="J18" s="1495" t="s">
        <v>518</v>
      </c>
      <c r="K18" s="1495"/>
      <c r="L18" s="1495"/>
      <c r="M18" s="1495"/>
      <c r="N18" s="1495"/>
      <c r="O18" s="435"/>
      <c r="P18" s="435" t="s">
        <v>515</v>
      </c>
      <c r="Q18" s="436"/>
      <c r="R18" s="435" t="s">
        <v>516</v>
      </c>
      <c r="S18" s="435" t="s">
        <v>517</v>
      </c>
      <c r="T18" s="436"/>
      <c r="U18" s="435" t="s">
        <v>515</v>
      </c>
      <c r="V18" s="436"/>
      <c r="W18" s="435" t="s">
        <v>516</v>
      </c>
      <c r="X18" s="437"/>
    </row>
    <row r="19" spans="1:24" ht="19.5" customHeight="1" x14ac:dyDescent="0.4">
      <c r="A19" s="1488"/>
      <c r="B19" s="1489"/>
      <c r="C19" s="1489"/>
      <c r="D19" s="1489"/>
      <c r="E19" s="1489"/>
      <c r="F19" s="1489"/>
      <c r="G19" s="1489"/>
      <c r="H19" s="1490"/>
      <c r="I19" s="438"/>
      <c r="J19" s="1496" t="s">
        <v>519</v>
      </c>
      <c r="K19" s="1496"/>
      <c r="L19" s="439" t="s">
        <v>520</v>
      </c>
      <c r="M19" s="1496" t="s">
        <v>521</v>
      </c>
      <c r="N19" s="1496"/>
      <c r="O19" s="440"/>
      <c r="P19" s="440" t="s">
        <v>515</v>
      </c>
      <c r="R19" s="440" t="s">
        <v>516</v>
      </c>
      <c r="S19" s="440" t="s">
        <v>522</v>
      </c>
      <c r="U19" s="440" t="s">
        <v>515</v>
      </c>
      <c r="W19" s="440" t="s">
        <v>516</v>
      </c>
      <c r="X19" s="320"/>
    </row>
    <row r="20" spans="1:24" ht="3" customHeight="1" x14ac:dyDescent="0.4">
      <c r="A20" s="1491"/>
      <c r="B20" s="1492"/>
      <c r="C20" s="1492"/>
      <c r="D20" s="1492"/>
      <c r="E20" s="1492"/>
      <c r="F20" s="1492"/>
      <c r="G20" s="1492"/>
      <c r="H20" s="1493"/>
      <c r="I20" s="429"/>
      <c r="J20" s="429"/>
      <c r="K20" s="429"/>
      <c r="L20" s="1497"/>
      <c r="M20" s="1497"/>
      <c r="N20" s="1497"/>
      <c r="O20" s="1497"/>
      <c r="P20" s="1497"/>
      <c r="Q20" s="1497"/>
      <c r="R20" s="1497"/>
      <c r="S20" s="1497"/>
      <c r="T20" s="1497"/>
      <c r="U20" s="1497"/>
      <c r="V20" s="1497"/>
      <c r="W20" s="1497"/>
      <c r="X20" s="1498"/>
    </row>
    <row r="21" spans="1:24" ht="27" customHeight="1" x14ac:dyDescent="0.4"/>
    <row r="22" spans="1:24" s="316" customFormat="1" ht="15" customHeight="1" x14ac:dyDescent="0.4">
      <c r="A22" s="1476" t="s">
        <v>3</v>
      </c>
      <c r="B22" s="1482"/>
      <c r="C22" s="1482"/>
      <c r="D22" s="1482"/>
      <c r="E22" s="1482"/>
      <c r="F22" s="1482"/>
      <c r="G22" s="1482"/>
      <c r="H22" s="1477"/>
      <c r="I22" s="1476" t="s">
        <v>523</v>
      </c>
      <c r="J22" s="1482"/>
      <c r="K22" s="1482"/>
      <c r="L22" s="1477"/>
      <c r="M22" s="1476" t="s">
        <v>524</v>
      </c>
      <c r="N22" s="1482"/>
      <c r="O22" s="1482"/>
      <c r="P22" s="1482"/>
      <c r="Q22" s="1482"/>
      <c r="R22" s="1477"/>
      <c r="S22" s="1482" t="s">
        <v>525</v>
      </c>
      <c r="T22" s="1482"/>
      <c r="U22" s="1482"/>
      <c r="V22" s="1482"/>
      <c r="W22" s="1482"/>
      <c r="X22" s="1477"/>
    </row>
    <row r="23" spans="1:24" s="316" customFormat="1" ht="15" customHeight="1" x14ac:dyDescent="0.4">
      <c r="A23" s="1478"/>
      <c r="B23" s="1483"/>
      <c r="C23" s="1483"/>
      <c r="D23" s="1483"/>
      <c r="E23" s="1483"/>
      <c r="F23" s="1483"/>
      <c r="G23" s="1483"/>
      <c r="H23" s="1479"/>
      <c r="I23" s="1478"/>
      <c r="J23" s="1483"/>
      <c r="K23" s="1483"/>
      <c r="L23" s="1479"/>
      <c r="M23" s="1478"/>
      <c r="N23" s="1483"/>
      <c r="O23" s="1483"/>
      <c r="P23" s="1483"/>
      <c r="Q23" s="1483"/>
      <c r="R23" s="1479"/>
      <c r="S23" s="1483"/>
      <c r="T23" s="1483"/>
      <c r="U23" s="1483"/>
      <c r="V23" s="1483"/>
      <c r="W23" s="1483"/>
      <c r="X23" s="1479"/>
    </row>
    <row r="24" spans="1:24" s="316" customFormat="1" ht="6" customHeight="1" x14ac:dyDescent="0.4">
      <c r="A24" s="1480"/>
      <c r="B24" s="1484"/>
      <c r="C24" s="1484"/>
      <c r="D24" s="1484"/>
      <c r="E24" s="1484"/>
      <c r="F24" s="1484"/>
      <c r="G24" s="1484"/>
      <c r="H24" s="1481"/>
      <c r="I24" s="1480"/>
      <c r="J24" s="1484"/>
      <c r="K24" s="1484"/>
      <c r="L24" s="1481"/>
      <c r="M24" s="1480"/>
      <c r="N24" s="1484"/>
      <c r="O24" s="1484"/>
      <c r="P24" s="1484"/>
      <c r="Q24" s="1484"/>
      <c r="R24" s="1481"/>
      <c r="S24" s="1484"/>
      <c r="T24" s="1484"/>
      <c r="U24" s="1484"/>
      <c r="V24" s="1484"/>
      <c r="W24" s="1484"/>
      <c r="X24" s="1481"/>
    </row>
    <row r="25" spans="1:24" s="316" customFormat="1" ht="15" customHeight="1" x14ac:dyDescent="0.4">
      <c r="A25" s="1476">
        <v>1</v>
      </c>
      <c r="B25" s="1477"/>
      <c r="C25" s="1482"/>
      <c r="D25" s="1482"/>
      <c r="E25" s="1482"/>
      <c r="F25" s="1482"/>
      <c r="G25" s="1482"/>
      <c r="H25" s="1477"/>
      <c r="I25" s="1476"/>
      <c r="J25" s="1482"/>
      <c r="K25" s="1482"/>
      <c r="L25" s="1477"/>
      <c r="M25" s="1476"/>
      <c r="N25" s="1482"/>
      <c r="O25" s="1482"/>
      <c r="P25" s="1482"/>
      <c r="Q25" s="1482"/>
      <c r="R25" s="1477"/>
      <c r="S25" s="1482"/>
      <c r="T25" s="1482"/>
      <c r="U25" s="1482"/>
      <c r="V25" s="1482"/>
      <c r="W25" s="1482"/>
      <c r="X25" s="1477"/>
    </row>
    <row r="26" spans="1:24" s="316" customFormat="1" ht="15" customHeight="1" x14ac:dyDescent="0.4">
      <c r="A26" s="1478"/>
      <c r="B26" s="1479"/>
      <c r="C26" s="1483"/>
      <c r="D26" s="1483"/>
      <c r="E26" s="1483"/>
      <c r="F26" s="1483"/>
      <c r="G26" s="1483"/>
      <c r="H26" s="1479"/>
      <c r="I26" s="1478"/>
      <c r="J26" s="1483"/>
      <c r="K26" s="1483"/>
      <c r="L26" s="1479"/>
      <c r="M26" s="1478"/>
      <c r="N26" s="1483"/>
      <c r="O26" s="1483"/>
      <c r="P26" s="1483"/>
      <c r="Q26" s="1483"/>
      <c r="R26" s="1479"/>
      <c r="S26" s="1483"/>
      <c r="T26" s="1483"/>
      <c r="U26" s="1483"/>
      <c r="V26" s="1483"/>
      <c r="W26" s="1483"/>
      <c r="X26" s="1479"/>
    </row>
    <row r="27" spans="1:24" s="316" customFormat="1" ht="6" customHeight="1" x14ac:dyDescent="0.4">
      <c r="A27" s="1480"/>
      <c r="B27" s="1481"/>
      <c r="C27" s="1484"/>
      <c r="D27" s="1484"/>
      <c r="E27" s="1484"/>
      <c r="F27" s="1484"/>
      <c r="G27" s="1484"/>
      <c r="H27" s="1481"/>
      <c r="I27" s="1480"/>
      <c r="J27" s="1484"/>
      <c r="K27" s="1484"/>
      <c r="L27" s="1481"/>
      <c r="M27" s="1480"/>
      <c r="N27" s="1484"/>
      <c r="O27" s="1484"/>
      <c r="P27" s="1484"/>
      <c r="Q27" s="1484"/>
      <c r="R27" s="1481"/>
      <c r="S27" s="1484"/>
      <c r="T27" s="1484"/>
      <c r="U27" s="1484"/>
      <c r="V27" s="1484"/>
      <c r="W27" s="1484"/>
      <c r="X27" s="1481"/>
    </row>
    <row r="28" spans="1:24" s="316" customFormat="1" ht="15" customHeight="1" x14ac:dyDescent="0.4">
      <c r="A28" s="1476">
        <v>2</v>
      </c>
      <c r="B28" s="1477"/>
      <c r="C28" s="1482"/>
      <c r="D28" s="1482"/>
      <c r="E28" s="1482"/>
      <c r="F28" s="1482"/>
      <c r="G28" s="1482"/>
      <c r="H28" s="1477"/>
      <c r="I28" s="1476"/>
      <c r="J28" s="1482"/>
      <c r="K28" s="1482"/>
      <c r="L28" s="1477"/>
      <c r="M28" s="1476"/>
      <c r="N28" s="1482"/>
      <c r="O28" s="1482"/>
      <c r="P28" s="1482"/>
      <c r="Q28" s="1482"/>
      <c r="R28" s="1477"/>
      <c r="S28" s="1482"/>
      <c r="T28" s="1482"/>
      <c r="U28" s="1482"/>
      <c r="V28" s="1482"/>
      <c r="W28" s="1482"/>
      <c r="X28" s="1477"/>
    </row>
    <row r="29" spans="1:24" s="316" customFormat="1" ht="15" customHeight="1" x14ac:dyDescent="0.4">
      <c r="A29" s="1478"/>
      <c r="B29" s="1479"/>
      <c r="C29" s="1483"/>
      <c r="D29" s="1483"/>
      <c r="E29" s="1483"/>
      <c r="F29" s="1483"/>
      <c r="G29" s="1483"/>
      <c r="H29" s="1479"/>
      <c r="I29" s="1478"/>
      <c r="J29" s="1483"/>
      <c r="K29" s="1483"/>
      <c r="L29" s="1479"/>
      <c r="M29" s="1478"/>
      <c r="N29" s="1483"/>
      <c r="O29" s="1483"/>
      <c r="P29" s="1483"/>
      <c r="Q29" s="1483"/>
      <c r="R29" s="1479"/>
      <c r="S29" s="1483"/>
      <c r="T29" s="1483"/>
      <c r="U29" s="1483"/>
      <c r="V29" s="1483"/>
      <c r="W29" s="1483"/>
      <c r="X29" s="1479"/>
    </row>
    <row r="30" spans="1:24" s="316" customFormat="1" ht="6" customHeight="1" x14ac:dyDescent="0.4">
      <c r="A30" s="1480"/>
      <c r="B30" s="1481"/>
      <c r="C30" s="1484"/>
      <c r="D30" s="1484"/>
      <c r="E30" s="1484"/>
      <c r="F30" s="1484"/>
      <c r="G30" s="1484"/>
      <c r="H30" s="1481"/>
      <c r="I30" s="1480"/>
      <c r="J30" s="1484"/>
      <c r="K30" s="1484"/>
      <c r="L30" s="1481"/>
      <c r="M30" s="1480"/>
      <c r="N30" s="1484"/>
      <c r="O30" s="1484"/>
      <c r="P30" s="1484"/>
      <c r="Q30" s="1484"/>
      <c r="R30" s="1481"/>
      <c r="S30" s="1484"/>
      <c r="T30" s="1484"/>
      <c r="U30" s="1484"/>
      <c r="V30" s="1484"/>
      <c r="W30" s="1484"/>
      <c r="X30" s="1481"/>
    </row>
    <row r="31" spans="1:24" s="316" customFormat="1" ht="15" customHeight="1" x14ac:dyDescent="0.4">
      <c r="A31" s="1476">
        <v>3</v>
      </c>
      <c r="B31" s="1477"/>
      <c r="C31" s="1482"/>
      <c r="D31" s="1482"/>
      <c r="E31" s="1482"/>
      <c r="F31" s="1482"/>
      <c r="G31" s="1482"/>
      <c r="H31" s="1477"/>
      <c r="I31" s="1476"/>
      <c r="J31" s="1482"/>
      <c r="K31" s="1482"/>
      <c r="L31" s="1477"/>
      <c r="M31" s="1476"/>
      <c r="N31" s="1482"/>
      <c r="O31" s="1482"/>
      <c r="P31" s="1482"/>
      <c r="Q31" s="1482"/>
      <c r="R31" s="1477"/>
      <c r="S31" s="1482"/>
      <c r="T31" s="1482"/>
      <c r="U31" s="1482"/>
      <c r="V31" s="1482"/>
      <c r="W31" s="1482"/>
      <c r="X31" s="1477"/>
    </row>
    <row r="32" spans="1:24" s="316" customFormat="1" ht="15" customHeight="1" x14ac:dyDescent="0.4">
      <c r="A32" s="1478"/>
      <c r="B32" s="1479"/>
      <c r="C32" s="1483"/>
      <c r="D32" s="1483"/>
      <c r="E32" s="1483"/>
      <c r="F32" s="1483"/>
      <c r="G32" s="1483"/>
      <c r="H32" s="1479"/>
      <c r="I32" s="1478"/>
      <c r="J32" s="1483"/>
      <c r="K32" s="1483"/>
      <c r="L32" s="1479"/>
      <c r="M32" s="1478"/>
      <c r="N32" s="1483"/>
      <c r="O32" s="1483"/>
      <c r="P32" s="1483"/>
      <c r="Q32" s="1483"/>
      <c r="R32" s="1479"/>
      <c r="S32" s="1483"/>
      <c r="T32" s="1483"/>
      <c r="U32" s="1483"/>
      <c r="V32" s="1483"/>
      <c r="W32" s="1483"/>
      <c r="X32" s="1479"/>
    </row>
    <row r="33" spans="1:24" s="316" customFormat="1" ht="6" customHeight="1" x14ac:dyDescent="0.4">
      <c r="A33" s="1480"/>
      <c r="B33" s="1481"/>
      <c r="C33" s="1484"/>
      <c r="D33" s="1484"/>
      <c r="E33" s="1484"/>
      <c r="F33" s="1484"/>
      <c r="G33" s="1484"/>
      <c r="H33" s="1481"/>
      <c r="I33" s="1480"/>
      <c r="J33" s="1484"/>
      <c r="K33" s="1484"/>
      <c r="L33" s="1481"/>
      <c r="M33" s="1480"/>
      <c r="N33" s="1484"/>
      <c r="O33" s="1484"/>
      <c r="P33" s="1484"/>
      <c r="Q33" s="1484"/>
      <c r="R33" s="1481"/>
      <c r="S33" s="1484"/>
      <c r="T33" s="1484"/>
      <c r="U33" s="1484"/>
      <c r="V33" s="1484"/>
      <c r="W33" s="1484"/>
      <c r="X33" s="1481"/>
    </row>
    <row r="34" spans="1:24" s="316" customFormat="1" ht="15" customHeight="1" x14ac:dyDescent="0.4">
      <c r="A34" s="1476">
        <v>4</v>
      </c>
      <c r="B34" s="1477"/>
      <c r="C34" s="1482"/>
      <c r="D34" s="1482"/>
      <c r="E34" s="1482"/>
      <c r="F34" s="1482"/>
      <c r="G34" s="1482"/>
      <c r="H34" s="1477"/>
      <c r="I34" s="1476"/>
      <c r="J34" s="1482"/>
      <c r="K34" s="1482"/>
      <c r="L34" s="1477"/>
      <c r="M34" s="1476"/>
      <c r="N34" s="1482"/>
      <c r="O34" s="1482"/>
      <c r="P34" s="1482"/>
      <c r="Q34" s="1482"/>
      <c r="R34" s="1477"/>
      <c r="S34" s="1482"/>
      <c r="T34" s="1482"/>
      <c r="U34" s="1482"/>
      <c r="V34" s="1482"/>
      <c r="W34" s="1482"/>
      <c r="X34" s="1477"/>
    </row>
    <row r="35" spans="1:24" s="316" customFormat="1" ht="15" customHeight="1" x14ac:dyDescent="0.4">
      <c r="A35" s="1478"/>
      <c r="B35" s="1479"/>
      <c r="C35" s="1483"/>
      <c r="D35" s="1483"/>
      <c r="E35" s="1483"/>
      <c r="F35" s="1483"/>
      <c r="G35" s="1483"/>
      <c r="H35" s="1479"/>
      <c r="I35" s="1478"/>
      <c r="J35" s="1483"/>
      <c r="K35" s="1483"/>
      <c r="L35" s="1479"/>
      <c r="M35" s="1478"/>
      <c r="N35" s="1483"/>
      <c r="O35" s="1483"/>
      <c r="P35" s="1483"/>
      <c r="Q35" s="1483"/>
      <c r="R35" s="1479"/>
      <c r="S35" s="1483"/>
      <c r="T35" s="1483"/>
      <c r="U35" s="1483"/>
      <c r="V35" s="1483"/>
      <c r="W35" s="1483"/>
      <c r="X35" s="1479"/>
    </row>
    <row r="36" spans="1:24" s="316" customFormat="1" ht="6" customHeight="1" x14ac:dyDescent="0.4">
      <c r="A36" s="1480"/>
      <c r="B36" s="1481"/>
      <c r="C36" s="1484"/>
      <c r="D36" s="1484"/>
      <c r="E36" s="1484"/>
      <c r="F36" s="1484"/>
      <c r="G36" s="1484"/>
      <c r="H36" s="1481"/>
      <c r="I36" s="1480"/>
      <c r="J36" s="1484"/>
      <c r="K36" s="1484"/>
      <c r="L36" s="1481"/>
      <c r="M36" s="1480"/>
      <c r="N36" s="1484"/>
      <c r="O36" s="1484"/>
      <c r="P36" s="1484"/>
      <c r="Q36" s="1484"/>
      <c r="R36" s="1481"/>
      <c r="S36" s="1484"/>
      <c r="T36" s="1484"/>
      <c r="U36" s="1484"/>
      <c r="V36" s="1484"/>
      <c r="W36" s="1484"/>
      <c r="X36" s="1481"/>
    </row>
    <row r="37" spans="1:24" s="316" customFormat="1" ht="15" customHeight="1" x14ac:dyDescent="0.4">
      <c r="A37" s="1476">
        <v>5</v>
      </c>
      <c r="B37" s="1477"/>
      <c r="C37" s="1482"/>
      <c r="D37" s="1482"/>
      <c r="E37" s="1482"/>
      <c r="F37" s="1482"/>
      <c r="G37" s="1482"/>
      <c r="H37" s="1477"/>
      <c r="I37" s="1476"/>
      <c r="J37" s="1482"/>
      <c r="K37" s="1482"/>
      <c r="L37" s="1477"/>
      <c r="M37" s="1476"/>
      <c r="N37" s="1482"/>
      <c r="O37" s="1482"/>
      <c r="P37" s="1482"/>
      <c r="Q37" s="1482"/>
      <c r="R37" s="1477"/>
      <c r="S37" s="1482"/>
      <c r="T37" s="1482"/>
      <c r="U37" s="1482"/>
      <c r="V37" s="1482"/>
      <c r="W37" s="1482"/>
      <c r="X37" s="1477"/>
    </row>
    <row r="38" spans="1:24" s="316" customFormat="1" ht="15" customHeight="1" x14ac:dyDescent="0.4">
      <c r="A38" s="1478"/>
      <c r="B38" s="1479"/>
      <c r="C38" s="1483"/>
      <c r="D38" s="1483"/>
      <c r="E38" s="1483"/>
      <c r="F38" s="1483"/>
      <c r="G38" s="1483"/>
      <c r="H38" s="1479"/>
      <c r="I38" s="1478"/>
      <c r="J38" s="1483"/>
      <c r="K38" s="1483"/>
      <c r="L38" s="1479"/>
      <c r="M38" s="1478"/>
      <c r="N38" s="1483"/>
      <c r="O38" s="1483"/>
      <c r="P38" s="1483"/>
      <c r="Q38" s="1483"/>
      <c r="R38" s="1479"/>
      <c r="S38" s="1483"/>
      <c r="T38" s="1483"/>
      <c r="U38" s="1483"/>
      <c r="V38" s="1483"/>
      <c r="W38" s="1483"/>
      <c r="X38" s="1479"/>
    </row>
    <row r="39" spans="1:24" s="316" customFormat="1" ht="6" customHeight="1" x14ac:dyDescent="0.4">
      <c r="A39" s="1480"/>
      <c r="B39" s="1481"/>
      <c r="C39" s="1484"/>
      <c r="D39" s="1484"/>
      <c r="E39" s="1484"/>
      <c r="F39" s="1484"/>
      <c r="G39" s="1484"/>
      <c r="H39" s="1481"/>
      <c r="I39" s="1480"/>
      <c r="J39" s="1484"/>
      <c r="K39" s="1484"/>
      <c r="L39" s="1481"/>
      <c r="M39" s="1480"/>
      <c r="N39" s="1484"/>
      <c r="O39" s="1484"/>
      <c r="P39" s="1484"/>
      <c r="Q39" s="1484"/>
      <c r="R39" s="1481"/>
      <c r="S39" s="1484"/>
      <c r="T39" s="1484"/>
      <c r="U39" s="1484"/>
      <c r="V39" s="1484"/>
      <c r="W39" s="1484"/>
      <c r="X39" s="1481"/>
    </row>
    <row r="40" spans="1:24" s="316" customFormat="1" ht="15" customHeight="1" x14ac:dyDescent="0.4">
      <c r="A40" s="1476">
        <v>6</v>
      </c>
      <c r="B40" s="1477"/>
      <c r="C40" s="1482"/>
      <c r="D40" s="1482"/>
      <c r="E40" s="1482"/>
      <c r="F40" s="1482"/>
      <c r="G40" s="1482"/>
      <c r="H40" s="1477"/>
      <c r="I40" s="1476"/>
      <c r="J40" s="1482"/>
      <c r="K40" s="1482"/>
      <c r="L40" s="1477"/>
      <c r="M40" s="1476"/>
      <c r="N40" s="1482"/>
      <c r="O40" s="1482"/>
      <c r="P40" s="1482"/>
      <c r="Q40" s="1482"/>
      <c r="R40" s="1477"/>
      <c r="S40" s="1482"/>
      <c r="T40" s="1482"/>
      <c r="U40" s="1482"/>
      <c r="V40" s="1482"/>
      <c r="W40" s="1482"/>
      <c r="X40" s="1477"/>
    </row>
    <row r="41" spans="1:24" s="316" customFormat="1" ht="15" customHeight="1" x14ac:dyDescent="0.4">
      <c r="A41" s="1478"/>
      <c r="B41" s="1479"/>
      <c r="C41" s="1483"/>
      <c r="D41" s="1483"/>
      <c r="E41" s="1483"/>
      <c r="F41" s="1483"/>
      <c r="G41" s="1483"/>
      <c r="H41" s="1479"/>
      <c r="I41" s="1478"/>
      <c r="J41" s="1483"/>
      <c r="K41" s="1483"/>
      <c r="L41" s="1479"/>
      <c r="M41" s="1478"/>
      <c r="N41" s="1483"/>
      <c r="O41" s="1483"/>
      <c r="P41" s="1483"/>
      <c r="Q41" s="1483"/>
      <c r="R41" s="1479"/>
      <c r="S41" s="1483"/>
      <c r="T41" s="1483"/>
      <c r="U41" s="1483"/>
      <c r="V41" s="1483"/>
      <c r="W41" s="1483"/>
      <c r="X41" s="1479"/>
    </row>
    <row r="42" spans="1:24" s="316" customFormat="1" ht="6" customHeight="1" x14ac:dyDescent="0.4">
      <c r="A42" s="1480"/>
      <c r="B42" s="1481"/>
      <c r="C42" s="1484"/>
      <c r="D42" s="1484"/>
      <c r="E42" s="1484"/>
      <c r="F42" s="1484"/>
      <c r="G42" s="1484"/>
      <c r="H42" s="1481"/>
      <c r="I42" s="1480"/>
      <c r="J42" s="1484"/>
      <c r="K42" s="1484"/>
      <c r="L42" s="1481"/>
      <c r="M42" s="1480"/>
      <c r="N42" s="1484"/>
      <c r="O42" s="1484"/>
      <c r="P42" s="1484"/>
      <c r="Q42" s="1484"/>
      <c r="R42" s="1481"/>
      <c r="S42" s="1484"/>
      <c r="T42" s="1484"/>
      <c r="U42" s="1484"/>
      <c r="V42" s="1484"/>
      <c r="W42" s="1484"/>
      <c r="X42" s="1481"/>
    </row>
    <row r="43" spans="1:24" s="316" customFormat="1" ht="15" customHeight="1" x14ac:dyDescent="0.4">
      <c r="A43" s="1476">
        <v>7</v>
      </c>
      <c r="B43" s="1477"/>
      <c r="C43" s="1482"/>
      <c r="D43" s="1482"/>
      <c r="E43" s="1482"/>
      <c r="F43" s="1482"/>
      <c r="G43" s="1482"/>
      <c r="H43" s="1477"/>
      <c r="I43" s="1476"/>
      <c r="J43" s="1482"/>
      <c r="K43" s="1482"/>
      <c r="L43" s="1477"/>
      <c r="M43" s="1476"/>
      <c r="N43" s="1482"/>
      <c r="O43" s="1482"/>
      <c r="P43" s="1482"/>
      <c r="Q43" s="1482"/>
      <c r="R43" s="1477"/>
      <c r="S43" s="1482"/>
      <c r="T43" s="1482"/>
      <c r="U43" s="1482"/>
      <c r="V43" s="1482"/>
      <c r="W43" s="1482"/>
      <c r="X43" s="1477"/>
    </row>
    <row r="44" spans="1:24" s="316" customFormat="1" ht="15" customHeight="1" x14ac:dyDescent="0.4">
      <c r="A44" s="1478"/>
      <c r="B44" s="1479"/>
      <c r="C44" s="1483"/>
      <c r="D44" s="1483"/>
      <c r="E44" s="1483"/>
      <c r="F44" s="1483"/>
      <c r="G44" s="1483"/>
      <c r="H44" s="1479"/>
      <c r="I44" s="1478"/>
      <c r="J44" s="1483"/>
      <c r="K44" s="1483"/>
      <c r="L44" s="1479"/>
      <c r="M44" s="1478"/>
      <c r="N44" s="1483"/>
      <c r="O44" s="1483"/>
      <c r="P44" s="1483"/>
      <c r="Q44" s="1483"/>
      <c r="R44" s="1479"/>
      <c r="S44" s="1483"/>
      <c r="T44" s="1483"/>
      <c r="U44" s="1483"/>
      <c r="V44" s="1483"/>
      <c r="W44" s="1483"/>
      <c r="X44" s="1479"/>
    </row>
    <row r="45" spans="1:24" s="316" customFormat="1" ht="6" customHeight="1" x14ac:dyDescent="0.4">
      <c r="A45" s="1480"/>
      <c r="B45" s="1481"/>
      <c r="C45" s="1484"/>
      <c r="D45" s="1484"/>
      <c r="E45" s="1484"/>
      <c r="F45" s="1484"/>
      <c r="G45" s="1484"/>
      <c r="H45" s="1481"/>
      <c r="I45" s="1480"/>
      <c r="J45" s="1484"/>
      <c r="K45" s="1484"/>
      <c r="L45" s="1481"/>
      <c r="M45" s="1480"/>
      <c r="N45" s="1484"/>
      <c r="O45" s="1484"/>
      <c r="P45" s="1484"/>
      <c r="Q45" s="1484"/>
      <c r="R45" s="1481"/>
      <c r="S45" s="1484"/>
      <c r="T45" s="1484"/>
      <c r="U45" s="1484"/>
      <c r="V45" s="1484"/>
      <c r="W45" s="1484"/>
      <c r="X45" s="1481"/>
    </row>
    <row r="46" spans="1:24" s="316" customFormat="1" ht="15" customHeight="1" x14ac:dyDescent="0.4">
      <c r="A46" s="1476">
        <v>8</v>
      </c>
      <c r="B46" s="1477"/>
      <c r="C46" s="1482"/>
      <c r="D46" s="1482"/>
      <c r="E46" s="1482"/>
      <c r="F46" s="1482"/>
      <c r="G46" s="1482"/>
      <c r="H46" s="1477"/>
      <c r="I46" s="1476"/>
      <c r="J46" s="1482"/>
      <c r="K46" s="1482"/>
      <c r="L46" s="1477"/>
      <c r="M46" s="1476"/>
      <c r="N46" s="1482"/>
      <c r="O46" s="1482"/>
      <c r="P46" s="1482"/>
      <c r="Q46" s="1482"/>
      <c r="R46" s="1477"/>
      <c r="S46" s="1482"/>
      <c r="T46" s="1482"/>
      <c r="U46" s="1482"/>
      <c r="V46" s="1482"/>
      <c r="W46" s="1482"/>
      <c r="X46" s="1477"/>
    </row>
    <row r="47" spans="1:24" s="316" customFormat="1" ht="15" customHeight="1" x14ac:dyDescent="0.4">
      <c r="A47" s="1478"/>
      <c r="B47" s="1479"/>
      <c r="C47" s="1483"/>
      <c r="D47" s="1483"/>
      <c r="E47" s="1483"/>
      <c r="F47" s="1483"/>
      <c r="G47" s="1483"/>
      <c r="H47" s="1479"/>
      <c r="I47" s="1478"/>
      <c r="J47" s="1483"/>
      <c r="K47" s="1483"/>
      <c r="L47" s="1479"/>
      <c r="M47" s="1478"/>
      <c r="N47" s="1483"/>
      <c r="O47" s="1483"/>
      <c r="P47" s="1483"/>
      <c r="Q47" s="1483"/>
      <c r="R47" s="1479"/>
      <c r="S47" s="1483"/>
      <c r="T47" s="1483"/>
      <c r="U47" s="1483"/>
      <c r="V47" s="1483"/>
      <c r="W47" s="1483"/>
      <c r="X47" s="1479"/>
    </row>
    <row r="48" spans="1:24" s="316" customFormat="1" ht="6" customHeight="1" x14ac:dyDescent="0.4">
      <c r="A48" s="1480"/>
      <c r="B48" s="1481"/>
      <c r="C48" s="1484"/>
      <c r="D48" s="1484"/>
      <c r="E48" s="1484"/>
      <c r="F48" s="1484"/>
      <c r="G48" s="1484"/>
      <c r="H48" s="1481"/>
      <c r="I48" s="1480"/>
      <c r="J48" s="1484"/>
      <c r="K48" s="1484"/>
      <c r="L48" s="1481"/>
      <c r="M48" s="1480"/>
      <c r="N48" s="1484"/>
      <c r="O48" s="1484"/>
      <c r="P48" s="1484"/>
      <c r="Q48" s="1484"/>
      <c r="R48" s="1481"/>
      <c r="S48" s="1484"/>
      <c r="T48" s="1484"/>
      <c r="U48" s="1484"/>
      <c r="V48" s="1484"/>
      <c r="W48" s="1484"/>
      <c r="X48" s="1481"/>
    </row>
    <row r="49" spans="1:256" s="316" customFormat="1" ht="15" customHeight="1" x14ac:dyDescent="0.4">
      <c r="A49" s="1476">
        <v>9</v>
      </c>
      <c r="B49" s="1477"/>
      <c r="C49" s="1482"/>
      <c r="D49" s="1482"/>
      <c r="E49" s="1482"/>
      <c r="F49" s="1482"/>
      <c r="G49" s="1482"/>
      <c r="H49" s="1477"/>
      <c r="I49" s="1476"/>
      <c r="J49" s="1482"/>
      <c r="K49" s="1482"/>
      <c r="L49" s="1477"/>
      <c r="M49" s="1476"/>
      <c r="N49" s="1482"/>
      <c r="O49" s="1482"/>
      <c r="P49" s="1482"/>
      <c r="Q49" s="1482"/>
      <c r="R49" s="1477"/>
      <c r="S49" s="1482"/>
      <c r="T49" s="1482"/>
      <c r="U49" s="1482"/>
      <c r="V49" s="1482"/>
      <c r="W49" s="1482"/>
      <c r="X49" s="1477"/>
    </row>
    <row r="50" spans="1:256" s="316" customFormat="1" ht="15" customHeight="1" x14ac:dyDescent="0.4">
      <c r="A50" s="1478"/>
      <c r="B50" s="1479"/>
      <c r="C50" s="1483"/>
      <c r="D50" s="1483"/>
      <c r="E50" s="1483"/>
      <c r="F50" s="1483"/>
      <c r="G50" s="1483"/>
      <c r="H50" s="1479"/>
      <c r="I50" s="1478"/>
      <c r="J50" s="1483"/>
      <c r="K50" s="1483"/>
      <c r="L50" s="1479"/>
      <c r="M50" s="1478"/>
      <c r="N50" s="1483"/>
      <c r="O50" s="1483"/>
      <c r="P50" s="1483"/>
      <c r="Q50" s="1483"/>
      <c r="R50" s="1479"/>
      <c r="S50" s="1483"/>
      <c r="T50" s="1483"/>
      <c r="U50" s="1483"/>
      <c r="V50" s="1483"/>
      <c r="W50" s="1483"/>
      <c r="X50" s="1479"/>
    </row>
    <row r="51" spans="1:256" s="316" customFormat="1" ht="6" customHeight="1" x14ac:dyDescent="0.4">
      <c r="A51" s="1480"/>
      <c r="B51" s="1481"/>
      <c r="C51" s="1484"/>
      <c r="D51" s="1484"/>
      <c r="E51" s="1484"/>
      <c r="F51" s="1484"/>
      <c r="G51" s="1484"/>
      <c r="H51" s="1481"/>
      <c r="I51" s="1480"/>
      <c r="J51" s="1484"/>
      <c r="K51" s="1484"/>
      <c r="L51" s="1481"/>
      <c r="M51" s="1480"/>
      <c r="N51" s="1484"/>
      <c r="O51" s="1484"/>
      <c r="P51" s="1484"/>
      <c r="Q51" s="1484"/>
      <c r="R51" s="1481"/>
      <c r="S51" s="1484"/>
      <c r="T51" s="1484"/>
      <c r="U51" s="1484"/>
      <c r="V51" s="1484"/>
      <c r="W51" s="1484"/>
      <c r="X51" s="1481"/>
    </row>
    <row r="52" spans="1:256" s="316" customFormat="1" ht="15" customHeight="1" x14ac:dyDescent="0.4">
      <c r="A52" s="1476">
        <v>10</v>
      </c>
      <c r="B52" s="1477"/>
      <c r="C52" s="1482"/>
      <c r="D52" s="1482"/>
      <c r="E52" s="1482"/>
      <c r="F52" s="1482"/>
      <c r="G52" s="1482"/>
      <c r="H52" s="1477"/>
      <c r="I52" s="1476"/>
      <c r="J52" s="1482"/>
      <c r="K52" s="1482"/>
      <c r="L52" s="1477"/>
      <c r="M52" s="1476"/>
      <c r="N52" s="1482"/>
      <c r="O52" s="1482"/>
      <c r="P52" s="1482"/>
      <c r="Q52" s="1482"/>
      <c r="R52" s="1477"/>
      <c r="S52" s="1482"/>
      <c r="T52" s="1482"/>
      <c r="U52" s="1482"/>
      <c r="V52" s="1482"/>
      <c r="W52" s="1482"/>
      <c r="X52" s="1477"/>
    </row>
    <row r="53" spans="1:256" s="316" customFormat="1" ht="15" customHeight="1" x14ac:dyDescent="0.4">
      <c r="A53" s="1478"/>
      <c r="B53" s="1479"/>
      <c r="C53" s="1483"/>
      <c r="D53" s="1483"/>
      <c r="E53" s="1483"/>
      <c r="F53" s="1483"/>
      <c r="G53" s="1483"/>
      <c r="H53" s="1479"/>
      <c r="I53" s="1478"/>
      <c r="J53" s="1483"/>
      <c r="K53" s="1483"/>
      <c r="L53" s="1479"/>
      <c r="M53" s="1478"/>
      <c r="N53" s="1483"/>
      <c r="O53" s="1483"/>
      <c r="P53" s="1483"/>
      <c r="Q53" s="1483"/>
      <c r="R53" s="1479"/>
      <c r="S53" s="1483"/>
      <c r="T53" s="1483"/>
      <c r="U53" s="1483"/>
      <c r="V53" s="1483"/>
      <c r="W53" s="1483"/>
      <c r="X53" s="1479"/>
    </row>
    <row r="54" spans="1:256" s="316" customFormat="1" ht="6" customHeight="1" x14ac:dyDescent="0.4">
      <c r="A54" s="1480"/>
      <c r="B54" s="1481"/>
      <c r="C54" s="1484"/>
      <c r="D54" s="1484"/>
      <c r="E54" s="1484"/>
      <c r="F54" s="1484"/>
      <c r="G54" s="1484"/>
      <c r="H54" s="1481"/>
      <c r="I54" s="1480"/>
      <c r="J54" s="1484"/>
      <c r="K54" s="1484"/>
      <c r="L54" s="1481"/>
      <c r="M54" s="1480"/>
      <c r="N54" s="1484"/>
      <c r="O54" s="1484"/>
      <c r="P54" s="1484"/>
      <c r="Q54" s="1484"/>
      <c r="R54" s="1481"/>
      <c r="S54" s="1484"/>
      <c r="T54" s="1484"/>
      <c r="U54" s="1484"/>
      <c r="V54" s="1484"/>
      <c r="W54" s="1484"/>
      <c r="X54" s="1481"/>
    </row>
    <row r="55" spans="1:256" ht="15.75" customHeight="1" x14ac:dyDescent="0.4">
      <c r="A55" s="303"/>
      <c r="B55" s="321"/>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c r="EG55" s="322"/>
      <c r="EH55" s="322"/>
      <c r="EI55" s="322"/>
      <c r="EJ55" s="322"/>
      <c r="EK55" s="322"/>
      <c r="EL55" s="322"/>
      <c r="EM55" s="322"/>
      <c r="EN55" s="322"/>
      <c r="EO55" s="322"/>
      <c r="EP55" s="322"/>
      <c r="EQ55" s="322"/>
      <c r="ER55" s="322"/>
      <c r="ES55" s="322"/>
      <c r="ET55" s="322"/>
      <c r="EU55" s="322"/>
      <c r="EV55" s="322"/>
      <c r="EW55" s="322"/>
      <c r="EX55" s="322"/>
      <c r="EY55" s="322"/>
      <c r="EZ55" s="322"/>
      <c r="FA55" s="322"/>
      <c r="FB55" s="322"/>
      <c r="FC55" s="322"/>
      <c r="FD55" s="322"/>
      <c r="FE55" s="322"/>
      <c r="FF55" s="322"/>
      <c r="FG55" s="322"/>
      <c r="FH55" s="322"/>
      <c r="FI55" s="322"/>
      <c r="FJ55" s="322"/>
      <c r="FK55" s="322"/>
      <c r="FL55" s="322"/>
      <c r="FM55" s="322"/>
      <c r="FN55" s="322"/>
      <c r="FO55" s="322"/>
      <c r="FP55" s="322"/>
      <c r="FQ55" s="322"/>
      <c r="FR55" s="322"/>
      <c r="FS55" s="322"/>
      <c r="FT55" s="322"/>
      <c r="FU55" s="322"/>
      <c r="FV55" s="322"/>
      <c r="FW55" s="322"/>
      <c r="FX55" s="322"/>
      <c r="FY55" s="322"/>
      <c r="FZ55" s="322"/>
      <c r="GA55" s="322"/>
      <c r="GB55" s="322"/>
      <c r="GC55" s="322"/>
      <c r="GD55" s="322"/>
      <c r="GE55" s="322"/>
      <c r="GF55" s="322"/>
      <c r="GG55" s="322"/>
      <c r="GH55" s="322"/>
      <c r="GI55" s="322"/>
      <c r="GJ55" s="322"/>
      <c r="GK55" s="322"/>
      <c r="GL55" s="322"/>
      <c r="GM55" s="322"/>
      <c r="GN55" s="322"/>
      <c r="GO55" s="322"/>
      <c r="GP55" s="322"/>
      <c r="GQ55" s="322"/>
      <c r="GR55" s="322"/>
      <c r="GS55" s="322"/>
      <c r="GT55" s="322"/>
      <c r="GU55" s="322"/>
      <c r="GV55" s="322"/>
      <c r="GW55" s="322"/>
      <c r="GX55" s="322"/>
      <c r="GY55" s="322"/>
      <c r="GZ55" s="322"/>
      <c r="HA55" s="322"/>
      <c r="HB55" s="322"/>
      <c r="HC55" s="322"/>
      <c r="HD55" s="322"/>
      <c r="HE55" s="322"/>
      <c r="HF55" s="322"/>
      <c r="HG55" s="322"/>
      <c r="HH55" s="322"/>
      <c r="HI55" s="322"/>
      <c r="HJ55" s="322"/>
      <c r="HK55" s="322"/>
      <c r="HL55" s="322"/>
      <c r="HM55" s="322"/>
      <c r="HN55" s="322"/>
      <c r="HO55" s="322"/>
      <c r="HP55" s="322"/>
      <c r="HQ55" s="322"/>
      <c r="HR55" s="322"/>
      <c r="HS55" s="322"/>
      <c r="HT55" s="322"/>
      <c r="HU55" s="322"/>
      <c r="HV55" s="322"/>
      <c r="HW55" s="322"/>
      <c r="HX55" s="322"/>
      <c r="HY55" s="322"/>
      <c r="HZ55" s="322"/>
      <c r="IA55" s="322"/>
      <c r="IB55" s="322"/>
      <c r="IC55" s="322"/>
      <c r="ID55" s="322"/>
      <c r="IE55" s="322"/>
      <c r="IF55" s="322"/>
      <c r="IG55" s="322"/>
      <c r="IH55" s="322"/>
      <c r="II55" s="322"/>
      <c r="IJ55" s="322"/>
      <c r="IK55" s="322"/>
      <c r="IL55" s="322"/>
      <c r="IM55" s="322"/>
      <c r="IN55" s="322"/>
      <c r="IO55" s="322"/>
      <c r="IP55" s="322"/>
      <c r="IQ55" s="322"/>
      <c r="IR55" s="322"/>
      <c r="IS55" s="322"/>
      <c r="IT55" s="322"/>
      <c r="IU55" s="322"/>
      <c r="IV55" s="322"/>
    </row>
    <row r="56" spans="1:256" ht="37.5" customHeight="1" x14ac:dyDescent="0.4">
      <c r="A56" s="303"/>
      <c r="B56" s="1475" t="s">
        <v>526</v>
      </c>
      <c r="C56" s="1475"/>
      <c r="D56" s="1475"/>
      <c r="E56" s="1475"/>
      <c r="F56" s="1475"/>
      <c r="G56" s="1475"/>
      <c r="H56" s="1475"/>
      <c r="I56" s="1475"/>
      <c r="J56" s="1475"/>
      <c r="K56" s="1475"/>
      <c r="L56" s="1475"/>
      <c r="M56" s="1475"/>
      <c r="N56" s="1475"/>
      <c r="O56" s="1475"/>
      <c r="P56" s="1475"/>
      <c r="Q56" s="1475"/>
      <c r="R56" s="1475"/>
      <c r="S56" s="1475"/>
      <c r="T56" s="1475"/>
      <c r="U56" s="1475"/>
      <c r="V56" s="1475"/>
      <c r="W56" s="1475"/>
      <c r="X56" s="1475"/>
      <c r="Y56" s="303"/>
      <c r="Z56" s="303"/>
      <c r="AA56" s="303"/>
      <c r="AB56" s="303"/>
      <c r="AC56" s="303"/>
      <c r="AD56" s="303"/>
      <c r="AE56" s="303"/>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c r="EG56" s="322"/>
      <c r="EH56" s="322"/>
      <c r="EI56" s="322"/>
      <c r="EJ56" s="322"/>
      <c r="EK56" s="322"/>
      <c r="EL56" s="322"/>
      <c r="EM56" s="322"/>
      <c r="EN56" s="322"/>
      <c r="EO56" s="322"/>
      <c r="EP56" s="322"/>
      <c r="EQ56" s="322"/>
      <c r="ER56" s="322"/>
      <c r="ES56" s="322"/>
      <c r="ET56" s="322"/>
      <c r="EU56" s="322"/>
      <c r="EV56" s="322"/>
      <c r="EW56" s="322"/>
      <c r="EX56" s="322"/>
      <c r="EY56" s="322"/>
      <c r="EZ56" s="322"/>
      <c r="FA56" s="322"/>
      <c r="FB56" s="322"/>
      <c r="FC56" s="322"/>
      <c r="FD56" s="322"/>
      <c r="FE56" s="322"/>
      <c r="FF56" s="322"/>
      <c r="FG56" s="322"/>
      <c r="FH56" s="322"/>
      <c r="FI56" s="322"/>
      <c r="FJ56" s="322"/>
      <c r="FK56" s="322"/>
      <c r="FL56" s="322"/>
      <c r="FM56" s="322"/>
      <c r="FN56" s="322"/>
      <c r="FO56" s="322"/>
      <c r="FP56" s="322"/>
      <c r="FQ56" s="322"/>
      <c r="FR56" s="322"/>
      <c r="FS56" s="322"/>
      <c r="FT56" s="322"/>
      <c r="FU56" s="322"/>
      <c r="FV56" s="322"/>
      <c r="FW56" s="322"/>
      <c r="FX56" s="322"/>
      <c r="FY56" s="322"/>
      <c r="FZ56" s="322"/>
      <c r="GA56" s="322"/>
      <c r="GB56" s="322"/>
      <c r="GC56" s="322"/>
      <c r="GD56" s="322"/>
      <c r="GE56" s="322"/>
      <c r="GF56" s="322"/>
      <c r="GG56" s="322"/>
      <c r="GH56" s="322"/>
      <c r="GI56" s="322"/>
      <c r="GJ56" s="322"/>
      <c r="GK56" s="322"/>
      <c r="GL56" s="322"/>
      <c r="GM56" s="322"/>
      <c r="GN56" s="322"/>
      <c r="GO56" s="322"/>
      <c r="GP56" s="322"/>
      <c r="GQ56" s="322"/>
      <c r="GR56" s="322"/>
      <c r="GS56" s="322"/>
      <c r="GT56" s="322"/>
      <c r="GU56" s="322"/>
      <c r="GV56" s="322"/>
      <c r="GW56" s="322"/>
      <c r="GX56" s="322"/>
      <c r="GY56" s="322"/>
      <c r="GZ56" s="322"/>
      <c r="HA56" s="322"/>
      <c r="HB56" s="322"/>
      <c r="HC56" s="322"/>
      <c r="HD56" s="322"/>
      <c r="HE56" s="322"/>
      <c r="HF56" s="322"/>
      <c r="HG56" s="322"/>
      <c r="HH56" s="322"/>
      <c r="HI56" s="322"/>
      <c r="HJ56" s="322"/>
      <c r="HK56" s="322"/>
      <c r="HL56" s="322"/>
      <c r="HM56" s="322"/>
      <c r="HN56" s="322"/>
      <c r="HO56" s="322"/>
      <c r="HP56" s="322"/>
      <c r="HQ56" s="322"/>
      <c r="HR56" s="322"/>
      <c r="HS56" s="322"/>
      <c r="HT56" s="322"/>
      <c r="HU56" s="322"/>
      <c r="HV56" s="322"/>
      <c r="HW56" s="322"/>
      <c r="HX56" s="322"/>
      <c r="HY56" s="322"/>
      <c r="HZ56" s="322"/>
      <c r="IA56" s="322"/>
      <c r="IB56" s="322"/>
      <c r="IC56" s="322"/>
      <c r="ID56" s="322"/>
      <c r="IE56" s="322"/>
      <c r="IF56" s="322"/>
      <c r="IG56" s="322"/>
      <c r="IH56" s="322"/>
      <c r="II56" s="322"/>
      <c r="IJ56" s="322"/>
      <c r="IK56" s="322"/>
      <c r="IL56" s="322"/>
      <c r="IM56" s="322"/>
      <c r="IN56" s="322"/>
      <c r="IO56" s="322"/>
      <c r="IP56" s="322"/>
      <c r="IQ56" s="322"/>
      <c r="IR56" s="322"/>
      <c r="IS56" s="322"/>
      <c r="IT56" s="322"/>
      <c r="IU56" s="322"/>
      <c r="IV56" s="322"/>
    </row>
    <row r="57" spans="1:256" ht="44.25" customHeight="1" x14ac:dyDescent="0.4">
      <c r="A57" s="303"/>
      <c r="B57" s="1475" t="s">
        <v>527</v>
      </c>
      <c r="C57" s="1475"/>
      <c r="D57" s="1475"/>
      <c r="E57" s="1475"/>
      <c r="F57" s="1475"/>
      <c r="G57" s="1475"/>
      <c r="H57" s="1475"/>
      <c r="I57" s="1475"/>
      <c r="J57" s="1475"/>
      <c r="K57" s="1475"/>
      <c r="L57" s="1475"/>
      <c r="M57" s="1475"/>
      <c r="N57" s="1475"/>
      <c r="O57" s="1475"/>
      <c r="P57" s="1475"/>
      <c r="Q57" s="1475"/>
      <c r="R57" s="1475"/>
      <c r="S57" s="1475"/>
      <c r="T57" s="1475"/>
      <c r="U57" s="1475"/>
      <c r="V57" s="1475"/>
      <c r="W57" s="1475"/>
      <c r="X57" s="1475"/>
      <c r="Y57" s="303"/>
      <c r="Z57" s="303"/>
      <c r="AA57" s="303"/>
      <c r="AB57" s="303"/>
      <c r="AC57" s="303"/>
      <c r="AD57" s="303"/>
      <c r="AE57" s="303"/>
      <c r="AF57" s="322"/>
      <c r="AG57" s="322"/>
      <c r="AH57" s="322"/>
      <c r="AI57" s="322"/>
      <c r="AJ57" s="322"/>
      <c r="AK57" s="322"/>
      <c r="AL57" s="322"/>
      <c r="AM57" s="322"/>
      <c r="AN57" s="322"/>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c r="BR57" s="322"/>
      <c r="BS57" s="322"/>
      <c r="BT57" s="322"/>
      <c r="BU57" s="322"/>
      <c r="BV57" s="322"/>
      <c r="BW57" s="322"/>
      <c r="BX57" s="322"/>
      <c r="BY57" s="322"/>
      <c r="BZ57" s="322"/>
      <c r="CA57" s="322"/>
      <c r="CB57" s="322"/>
      <c r="CC57" s="322"/>
      <c r="CD57" s="322"/>
      <c r="CE57" s="322"/>
      <c r="CF57" s="322"/>
      <c r="CG57" s="322"/>
      <c r="CH57" s="322"/>
      <c r="CI57" s="322"/>
      <c r="CJ57" s="322"/>
      <c r="CK57" s="322"/>
      <c r="CL57" s="322"/>
      <c r="CM57" s="322"/>
      <c r="CN57" s="322"/>
      <c r="CO57" s="322"/>
      <c r="CP57" s="322"/>
      <c r="CQ57" s="322"/>
      <c r="CR57" s="322"/>
      <c r="CS57" s="322"/>
      <c r="CT57" s="322"/>
      <c r="CU57" s="322"/>
      <c r="CV57" s="322"/>
      <c r="CW57" s="322"/>
      <c r="CX57" s="322"/>
      <c r="CY57" s="322"/>
      <c r="CZ57" s="322"/>
      <c r="DA57" s="322"/>
      <c r="DB57" s="322"/>
      <c r="DC57" s="322"/>
      <c r="DD57" s="322"/>
      <c r="DE57" s="322"/>
      <c r="DF57" s="322"/>
      <c r="DG57" s="322"/>
      <c r="DH57" s="322"/>
      <c r="DI57" s="322"/>
      <c r="DJ57" s="322"/>
      <c r="DK57" s="322"/>
      <c r="DL57" s="322"/>
      <c r="DM57" s="322"/>
      <c r="DN57" s="322"/>
      <c r="DO57" s="322"/>
      <c r="DP57" s="322"/>
      <c r="DQ57" s="322"/>
      <c r="DR57" s="322"/>
      <c r="DS57" s="322"/>
      <c r="DT57" s="322"/>
      <c r="DU57" s="322"/>
      <c r="DV57" s="322"/>
      <c r="DW57" s="322"/>
      <c r="DX57" s="322"/>
      <c r="DY57" s="322"/>
      <c r="DZ57" s="322"/>
      <c r="EA57" s="322"/>
      <c r="EB57" s="322"/>
      <c r="EC57" s="322"/>
      <c r="ED57" s="322"/>
      <c r="EE57" s="322"/>
      <c r="EF57" s="322"/>
      <c r="EG57" s="322"/>
      <c r="EH57" s="322"/>
      <c r="EI57" s="322"/>
      <c r="EJ57" s="322"/>
      <c r="EK57" s="322"/>
      <c r="EL57" s="322"/>
      <c r="EM57" s="322"/>
      <c r="EN57" s="322"/>
      <c r="EO57" s="322"/>
      <c r="EP57" s="322"/>
      <c r="EQ57" s="322"/>
      <c r="ER57" s="322"/>
      <c r="ES57" s="322"/>
      <c r="ET57" s="322"/>
      <c r="EU57" s="322"/>
      <c r="EV57" s="322"/>
      <c r="EW57" s="322"/>
      <c r="EX57" s="322"/>
      <c r="EY57" s="322"/>
      <c r="EZ57" s="322"/>
      <c r="FA57" s="322"/>
      <c r="FB57" s="322"/>
      <c r="FC57" s="322"/>
      <c r="FD57" s="322"/>
      <c r="FE57" s="322"/>
      <c r="FF57" s="322"/>
      <c r="FG57" s="322"/>
      <c r="FH57" s="322"/>
      <c r="FI57" s="322"/>
      <c r="FJ57" s="322"/>
      <c r="FK57" s="322"/>
      <c r="FL57" s="322"/>
      <c r="FM57" s="322"/>
      <c r="FN57" s="322"/>
      <c r="FO57" s="322"/>
      <c r="FP57" s="322"/>
      <c r="FQ57" s="322"/>
      <c r="FR57" s="322"/>
      <c r="FS57" s="322"/>
      <c r="FT57" s="322"/>
      <c r="FU57" s="322"/>
      <c r="FV57" s="322"/>
      <c r="FW57" s="322"/>
      <c r="FX57" s="322"/>
      <c r="FY57" s="322"/>
      <c r="FZ57" s="322"/>
      <c r="GA57" s="322"/>
      <c r="GB57" s="322"/>
      <c r="GC57" s="322"/>
      <c r="GD57" s="322"/>
      <c r="GE57" s="322"/>
      <c r="GF57" s="322"/>
      <c r="GG57" s="322"/>
      <c r="GH57" s="322"/>
      <c r="GI57" s="322"/>
      <c r="GJ57" s="322"/>
      <c r="GK57" s="322"/>
      <c r="GL57" s="322"/>
      <c r="GM57" s="322"/>
      <c r="GN57" s="322"/>
      <c r="GO57" s="322"/>
      <c r="GP57" s="322"/>
      <c r="GQ57" s="322"/>
      <c r="GR57" s="322"/>
      <c r="GS57" s="322"/>
      <c r="GT57" s="322"/>
      <c r="GU57" s="322"/>
      <c r="GV57" s="322"/>
      <c r="GW57" s="322"/>
      <c r="GX57" s="322"/>
      <c r="GY57" s="322"/>
      <c r="GZ57" s="322"/>
      <c r="HA57" s="322"/>
      <c r="HB57" s="322"/>
      <c r="HC57" s="322"/>
      <c r="HD57" s="322"/>
      <c r="HE57" s="322"/>
      <c r="HF57" s="322"/>
      <c r="HG57" s="322"/>
      <c r="HH57" s="322"/>
      <c r="HI57" s="322"/>
      <c r="HJ57" s="322"/>
      <c r="HK57" s="322"/>
      <c r="HL57" s="322"/>
      <c r="HM57" s="322"/>
      <c r="HN57" s="322"/>
      <c r="HO57" s="322"/>
      <c r="HP57" s="322"/>
      <c r="HQ57" s="322"/>
      <c r="HR57" s="322"/>
      <c r="HS57" s="322"/>
      <c r="HT57" s="322"/>
      <c r="HU57" s="322"/>
      <c r="HV57" s="322"/>
      <c r="HW57" s="322"/>
      <c r="HX57" s="322"/>
      <c r="HY57" s="322"/>
      <c r="HZ57" s="322"/>
      <c r="IA57" s="322"/>
      <c r="IB57" s="322"/>
      <c r="IC57" s="322"/>
      <c r="ID57" s="322"/>
      <c r="IE57" s="322"/>
      <c r="IF57" s="322"/>
      <c r="IG57" s="322"/>
      <c r="IH57" s="322"/>
      <c r="II57" s="322"/>
      <c r="IJ57" s="322"/>
      <c r="IK57" s="322"/>
      <c r="IL57" s="322"/>
      <c r="IM57" s="322"/>
      <c r="IN57" s="322"/>
      <c r="IO57" s="322"/>
      <c r="IP57" s="322"/>
      <c r="IQ57" s="322"/>
      <c r="IR57" s="322"/>
      <c r="IS57" s="322"/>
      <c r="IT57" s="322"/>
      <c r="IU57" s="322"/>
      <c r="IV57" s="322"/>
    </row>
  </sheetData>
  <mergeCells count="80">
    <mergeCell ref="A6:H8"/>
    <mergeCell ref="I6:X8"/>
    <mergeCell ref="M2:O2"/>
    <mergeCell ref="Q2:R2"/>
    <mergeCell ref="T2:U2"/>
    <mergeCell ref="A3:X4"/>
    <mergeCell ref="F5:X5"/>
    <mergeCell ref="A9:H11"/>
    <mergeCell ref="I9:X11"/>
    <mergeCell ref="A12:H15"/>
    <mergeCell ref="L12:X12"/>
    <mergeCell ref="M13:M14"/>
    <mergeCell ref="N13:S14"/>
    <mergeCell ref="T13:T14"/>
    <mergeCell ref="U13:U14"/>
    <mergeCell ref="X13:X14"/>
    <mergeCell ref="L15:X15"/>
    <mergeCell ref="A16:H20"/>
    <mergeCell ref="L16:X16"/>
    <mergeCell ref="J17:N17"/>
    <mergeCell ref="J18:N18"/>
    <mergeCell ref="J19:K19"/>
    <mergeCell ref="M19:N19"/>
    <mergeCell ref="L20:X20"/>
    <mergeCell ref="A22:H24"/>
    <mergeCell ref="I22:L24"/>
    <mergeCell ref="M22:R24"/>
    <mergeCell ref="S22:X24"/>
    <mergeCell ref="A25:B27"/>
    <mergeCell ref="C25:H27"/>
    <mergeCell ref="I25:L27"/>
    <mergeCell ref="M25:R27"/>
    <mergeCell ref="S25:X27"/>
    <mergeCell ref="A31:B33"/>
    <mergeCell ref="C31:H33"/>
    <mergeCell ref="I31:L33"/>
    <mergeCell ref="M31:R33"/>
    <mergeCell ref="S31:X33"/>
    <mergeCell ref="A28:B30"/>
    <mergeCell ref="C28:H30"/>
    <mergeCell ref="I28:L30"/>
    <mergeCell ref="M28:R30"/>
    <mergeCell ref="S28:X30"/>
    <mergeCell ref="A37:B39"/>
    <mergeCell ref="C37:H39"/>
    <mergeCell ref="I37:L39"/>
    <mergeCell ref="M37:R39"/>
    <mergeCell ref="S37:X39"/>
    <mergeCell ref="A34:B36"/>
    <mergeCell ref="C34:H36"/>
    <mergeCell ref="I34:L36"/>
    <mergeCell ref="M34:R36"/>
    <mergeCell ref="S34:X36"/>
    <mergeCell ref="A43:B45"/>
    <mergeCell ref="C43:H45"/>
    <mergeCell ref="I43:L45"/>
    <mergeCell ref="M43:R45"/>
    <mergeCell ref="S43:X45"/>
    <mergeCell ref="A40:B42"/>
    <mergeCell ref="C40:H42"/>
    <mergeCell ref="I40:L42"/>
    <mergeCell ref="M40:R42"/>
    <mergeCell ref="S40:X42"/>
    <mergeCell ref="A49:B51"/>
    <mergeCell ref="C49:H51"/>
    <mergeCell ref="I49:L51"/>
    <mergeCell ref="M49:R51"/>
    <mergeCell ref="S49:X51"/>
    <mergeCell ref="A46:B48"/>
    <mergeCell ref="C46:H48"/>
    <mergeCell ref="I46:L48"/>
    <mergeCell ref="M46:R48"/>
    <mergeCell ref="S46:X48"/>
    <mergeCell ref="B57:X57"/>
    <mergeCell ref="A52:B54"/>
    <mergeCell ref="C52:H54"/>
    <mergeCell ref="I52:L54"/>
    <mergeCell ref="M52:R54"/>
    <mergeCell ref="S52:X54"/>
    <mergeCell ref="B56:X56"/>
  </mergeCells>
  <phoneticPr fontId="1"/>
  <dataValidations count="3">
    <dataValidation imeMode="fullAlpha" showDropDown="1" showInputMessage="1" showErrorMessage="1" sqref="Q2:R2" xr:uid="{00000000-0002-0000-0800-000000000000}"/>
    <dataValidation errorStyle="information" imeMode="fullAlpha" showDropDown="1" showInputMessage="1" showErrorMessage="1" error="加算等の届出については、原則15日までに受理した届出については翌月1日から、16日以降に受理した届出については翌々月1日からの算定となります。" sqref="T2:U2" xr:uid="{00000000-0002-0000-0800-000001000000}"/>
    <dataValidation errorStyle="warning" allowBlank="1" showDropDown="1" showInputMessage="1" showErrorMessage="1" sqref="M2:O2" xr:uid="{00000000-0002-0000-0800-000002000000}"/>
  </dataValidations>
  <pageMargins left="0.7" right="0.7" top="0.75" bottom="0.75" header="0.3" footer="0.3"/>
  <pageSetup paperSize="9" scale="9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49"/>
  <sheetViews>
    <sheetView view="pageBreakPreview" zoomScale="80" zoomScaleNormal="100" zoomScaleSheetLayoutView="80" workbookViewId="0"/>
  </sheetViews>
  <sheetFormatPr defaultRowHeight="13.5" x14ac:dyDescent="0.4"/>
  <cols>
    <col min="1" max="1" width="1.125" style="453" customWidth="1"/>
    <col min="2" max="14" width="2.625" style="453" customWidth="1"/>
    <col min="15" max="15" width="26.625" style="453" customWidth="1"/>
    <col min="16" max="16" width="28.625" style="453" customWidth="1"/>
    <col min="17" max="45" width="2.625" style="453" customWidth="1"/>
    <col min="46" max="256" width="9" style="453"/>
    <col min="257" max="257" width="1.125" style="453" customWidth="1"/>
    <col min="258" max="270" width="2.625" style="453" customWidth="1"/>
    <col min="271" max="272" width="26.625" style="453" customWidth="1"/>
    <col min="273" max="301" width="2.625" style="453" customWidth="1"/>
    <col min="302" max="512" width="9" style="453"/>
    <col min="513" max="513" width="1.125" style="453" customWidth="1"/>
    <col min="514" max="526" width="2.625" style="453" customWidth="1"/>
    <col min="527" max="528" width="26.625" style="453" customWidth="1"/>
    <col min="529" max="557" width="2.625" style="453" customWidth="1"/>
    <col min="558" max="768" width="9" style="453"/>
    <col min="769" max="769" width="1.125" style="453" customWidth="1"/>
    <col min="770" max="782" width="2.625" style="453" customWidth="1"/>
    <col min="783" max="784" width="26.625" style="453" customWidth="1"/>
    <col min="785" max="813" width="2.625" style="453" customWidth="1"/>
    <col min="814" max="1024" width="9" style="453"/>
    <col min="1025" max="1025" width="1.125" style="453" customWidth="1"/>
    <col min="1026" max="1038" width="2.625" style="453" customWidth="1"/>
    <col min="1039" max="1040" width="26.625" style="453" customWidth="1"/>
    <col min="1041" max="1069" width="2.625" style="453" customWidth="1"/>
    <col min="1070" max="1280" width="9" style="453"/>
    <col min="1281" max="1281" width="1.125" style="453" customWidth="1"/>
    <col min="1282" max="1294" width="2.625" style="453" customWidth="1"/>
    <col min="1295" max="1296" width="26.625" style="453" customWidth="1"/>
    <col min="1297" max="1325" width="2.625" style="453" customWidth="1"/>
    <col min="1326" max="1536" width="9" style="453"/>
    <col min="1537" max="1537" width="1.125" style="453" customWidth="1"/>
    <col min="1538" max="1550" width="2.625" style="453" customWidth="1"/>
    <col min="1551" max="1552" width="26.625" style="453" customWidth="1"/>
    <col min="1553" max="1581" width="2.625" style="453" customWidth="1"/>
    <col min="1582" max="1792" width="9" style="453"/>
    <col min="1793" max="1793" width="1.125" style="453" customWidth="1"/>
    <col min="1794" max="1806" width="2.625" style="453" customWidth="1"/>
    <col min="1807" max="1808" width="26.625" style="453" customWidth="1"/>
    <col min="1809" max="1837" width="2.625" style="453" customWidth="1"/>
    <col min="1838" max="2048" width="9" style="453"/>
    <col min="2049" max="2049" width="1.125" style="453" customWidth="1"/>
    <col min="2050" max="2062" width="2.625" style="453" customWidth="1"/>
    <col min="2063" max="2064" width="26.625" style="453" customWidth="1"/>
    <col min="2065" max="2093" width="2.625" style="453" customWidth="1"/>
    <col min="2094" max="2304" width="9" style="453"/>
    <col min="2305" max="2305" width="1.125" style="453" customWidth="1"/>
    <col min="2306" max="2318" width="2.625" style="453" customWidth="1"/>
    <col min="2319" max="2320" width="26.625" style="453" customWidth="1"/>
    <col min="2321" max="2349" width="2.625" style="453" customWidth="1"/>
    <col min="2350" max="2560" width="9" style="453"/>
    <col min="2561" max="2561" width="1.125" style="453" customWidth="1"/>
    <col min="2562" max="2574" width="2.625" style="453" customWidth="1"/>
    <col min="2575" max="2576" width="26.625" style="453" customWidth="1"/>
    <col min="2577" max="2605" width="2.625" style="453" customWidth="1"/>
    <col min="2606" max="2816" width="9" style="453"/>
    <col min="2817" max="2817" width="1.125" style="453" customWidth="1"/>
    <col min="2818" max="2830" width="2.625" style="453" customWidth="1"/>
    <col min="2831" max="2832" width="26.625" style="453" customWidth="1"/>
    <col min="2833" max="2861" width="2.625" style="453" customWidth="1"/>
    <col min="2862" max="3072" width="9" style="453"/>
    <col min="3073" max="3073" width="1.125" style="453" customWidth="1"/>
    <col min="3074" max="3086" width="2.625" style="453" customWidth="1"/>
    <col min="3087" max="3088" width="26.625" style="453" customWidth="1"/>
    <col min="3089" max="3117" width="2.625" style="453" customWidth="1"/>
    <col min="3118" max="3328" width="9" style="453"/>
    <col min="3329" max="3329" width="1.125" style="453" customWidth="1"/>
    <col min="3330" max="3342" width="2.625" style="453" customWidth="1"/>
    <col min="3343" max="3344" width="26.625" style="453" customWidth="1"/>
    <col min="3345" max="3373" width="2.625" style="453" customWidth="1"/>
    <col min="3374" max="3584" width="9" style="453"/>
    <col min="3585" max="3585" width="1.125" style="453" customWidth="1"/>
    <col min="3586" max="3598" width="2.625" style="453" customWidth="1"/>
    <col min="3599" max="3600" width="26.625" style="453" customWidth="1"/>
    <col min="3601" max="3629" width="2.625" style="453" customWidth="1"/>
    <col min="3630" max="3840" width="9" style="453"/>
    <col min="3841" max="3841" width="1.125" style="453" customWidth="1"/>
    <col min="3842" max="3854" width="2.625" style="453" customWidth="1"/>
    <col min="3855" max="3856" width="26.625" style="453" customWidth="1"/>
    <col min="3857" max="3885" width="2.625" style="453" customWidth="1"/>
    <col min="3886" max="4096" width="9" style="453"/>
    <col min="4097" max="4097" width="1.125" style="453" customWidth="1"/>
    <col min="4098" max="4110" width="2.625" style="453" customWidth="1"/>
    <col min="4111" max="4112" width="26.625" style="453" customWidth="1"/>
    <col min="4113" max="4141" width="2.625" style="453" customWidth="1"/>
    <col min="4142" max="4352" width="9" style="453"/>
    <col min="4353" max="4353" width="1.125" style="453" customWidth="1"/>
    <col min="4354" max="4366" width="2.625" style="453" customWidth="1"/>
    <col min="4367" max="4368" width="26.625" style="453" customWidth="1"/>
    <col min="4369" max="4397" width="2.625" style="453" customWidth="1"/>
    <col min="4398" max="4608" width="9" style="453"/>
    <col min="4609" max="4609" width="1.125" style="453" customWidth="1"/>
    <col min="4610" max="4622" width="2.625" style="453" customWidth="1"/>
    <col min="4623" max="4624" width="26.625" style="453" customWidth="1"/>
    <col min="4625" max="4653" width="2.625" style="453" customWidth="1"/>
    <col min="4654" max="4864" width="9" style="453"/>
    <col min="4865" max="4865" width="1.125" style="453" customWidth="1"/>
    <col min="4866" max="4878" width="2.625" style="453" customWidth="1"/>
    <col min="4879" max="4880" width="26.625" style="453" customWidth="1"/>
    <col min="4881" max="4909" width="2.625" style="453" customWidth="1"/>
    <col min="4910" max="5120" width="9" style="453"/>
    <col min="5121" max="5121" width="1.125" style="453" customWidth="1"/>
    <col min="5122" max="5134" width="2.625" style="453" customWidth="1"/>
    <col min="5135" max="5136" width="26.625" style="453" customWidth="1"/>
    <col min="5137" max="5165" width="2.625" style="453" customWidth="1"/>
    <col min="5166" max="5376" width="9" style="453"/>
    <col min="5377" max="5377" width="1.125" style="453" customWidth="1"/>
    <col min="5378" max="5390" width="2.625" style="453" customWidth="1"/>
    <col min="5391" max="5392" width="26.625" style="453" customWidth="1"/>
    <col min="5393" max="5421" width="2.625" style="453" customWidth="1"/>
    <col min="5422" max="5632" width="9" style="453"/>
    <col min="5633" max="5633" width="1.125" style="453" customWidth="1"/>
    <col min="5634" max="5646" width="2.625" style="453" customWidth="1"/>
    <col min="5647" max="5648" width="26.625" style="453" customWidth="1"/>
    <col min="5649" max="5677" width="2.625" style="453" customWidth="1"/>
    <col min="5678" max="5888" width="9" style="453"/>
    <col min="5889" max="5889" width="1.125" style="453" customWidth="1"/>
    <col min="5890" max="5902" width="2.625" style="453" customWidth="1"/>
    <col min="5903" max="5904" width="26.625" style="453" customWidth="1"/>
    <col min="5905" max="5933" width="2.625" style="453" customWidth="1"/>
    <col min="5934" max="6144" width="9" style="453"/>
    <col min="6145" max="6145" width="1.125" style="453" customWidth="1"/>
    <col min="6146" max="6158" width="2.625" style="453" customWidth="1"/>
    <col min="6159" max="6160" width="26.625" style="453" customWidth="1"/>
    <col min="6161" max="6189" width="2.625" style="453" customWidth="1"/>
    <col min="6190" max="6400" width="9" style="453"/>
    <col min="6401" max="6401" width="1.125" style="453" customWidth="1"/>
    <col min="6402" max="6414" width="2.625" style="453" customWidth="1"/>
    <col min="6415" max="6416" width="26.625" style="453" customWidth="1"/>
    <col min="6417" max="6445" width="2.625" style="453" customWidth="1"/>
    <col min="6446" max="6656" width="9" style="453"/>
    <col min="6657" max="6657" width="1.125" style="453" customWidth="1"/>
    <col min="6658" max="6670" width="2.625" style="453" customWidth="1"/>
    <col min="6671" max="6672" width="26.625" style="453" customWidth="1"/>
    <col min="6673" max="6701" width="2.625" style="453" customWidth="1"/>
    <col min="6702" max="6912" width="9" style="453"/>
    <col min="6913" max="6913" width="1.125" style="453" customWidth="1"/>
    <col min="6914" max="6926" width="2.625" style="453" customWidth="1"/>
    <col min="6927" max="6928" width="26.625" style="453" customWidth="1"/>
    <col min="6929" max="6957" width="2.625" style="453" customWidth="1"/>
    <col min="6958" max="7168" width="9" style="453"/>
    <col min="7169" max="7169" width="1.125" style="453" customWidth="1"/>
    <col min="7170" max="7182" width="2.625" style="453" customWidth="1"/>
    <col min="7183" max="7184" width="26.625" style="453" customWidth="1"/>
    <col min="7185" max="7213" width="2.625" style="453" customWidth="1"/>
    <col min="7214" max="7424" width="9" style="453"/>
    <col min="7425" max="7425" width="1.125" style="453" customWidth="1"/>
    <col min="7426" max="7438" width="2.625" style="453" customWidth="1"/>
    <col min="7439" max="7440" width="26.625" style="453" customWidth="1"/>
    <col min="7441" max="7469" width="2.625" style="453" customWidth="1"/>
    <col min="7470" max="7680" width="9" style="453"/>
    <col min="7681" max="7681" width="1.125" style="453" customWidth="1"/>
    <col min="7682" max="7694" width="2.625" style="453" customWidth="1"/>
    <col min="7695" max="7696" width="26.625" style="453" customWidth="1"/>
    <col min="7697" max="7725" width="2.625" style="453" customWidth="1"/>
    <col min="7726" max="7936" width="9" style="453"/>
    <col min="7937" max="7937" width="1.125" style="453" customWidth="1"/>
    <col min="7938" max="7950" width="2.625" style="453" customWidth="1"/>
    <col min="7951" max="7952" width="26.625" style="453" customWidth="1"/>
    <col min="7953" max="7981" width="2.625" style="453" customWidth="1"/>
    <col min="7982" max="8192" width="9" style="453"/>
    <col min="8193" max="8193" width="1.125" style="453" customWidth="1"/>
    <col min="8194" max="8206" width="2.625" style="453" customWidth="1"/>
    <col min="8207" max="8208" width="26.625" style="453" customWidth="1"/>
    <col min="8209" max="8237" width="2.625" style="453" customWidth="1"/>
    <col min="8238" max="8448" width="9" style="453"/>
    <col min="8449" max="8449" width="1.125" style="453" customWidth="1"/>
    <col min="8450" max="8462" width="2.625" style="453" customWidth="1"/>
    <col min="8463" max="8464" width="26.625" style="453" customWidth="1"/>
    <col min="8465" max="8493" width="2.625" style="453" customWidth="1"/>
    <col min="8494" max="8704" width="9" style="453"/>
    <col min="8705" max="8705" width="1.125" style="453" customWidth="1"/>
    <col min="8706" max="8718" width="2.625" style="453" customWidth="1"/>
    <col min="8719" max="8720" width="26.625" style="453" customWidth="1"/>
    <col min="8721" max="8749" width="2.625" style="453" customWidth="1"/>
    <col min="8750" max="8960" width="9" style="453"/>
    <col min="8961" max="8961" width="1.125" style="453" customWidth="1"/>
    <col min="8962" max="8974" width="2.625" style="453" customWidth="1"/>
    <col min="8975" max="8976" width="26.625" style="453" customWidth="1"/>
    <col min="8977" max="9005" width="2.625" style="453" customWidth="1"/>
    <col min="9006" max="9216" width="9" style="453"/>
    <col min="9217" max="9217" width="1.125" style="453" customWidth="1"/>
    <col min="9218" max="9230" width="2.625" style="453" customWidth="1"/>
    <col min="9231" max="9232" width="26.625" style="453" customWidth="1"/>
    <col min="9233" max="9261" width="2.625" style="453" customWidth="1"/>
    <col min="9262" max="9472" width="9" style="453"/>
    <col min="9473" max="9473" width="1.125" style="453" customWidth="1"/>
    <col min="9474" max="9486" width="2.625" style="453" customWidth="1"/>
    <col min="9487" max="9488" width="26.625" style="453" customWidth="1"/>
    <col min="9489" max="9517" width="2.625" style="453" customWidth="1"/>
    <col min="9518" max="9728" width="9" style="453"/>
    <col min="9729" max="9729" width="1.125" style="453" customWidth="1"/>
    <col min="9730" max="9742" width="2.625" style="453" customWidth="1"/>
    <col min="9743" max="9744" width="26.625" style="453" customWidth="1"/>
    <col min="9745" max="9773" width="2.625" style="453" customWidth="1"/>
    <col min="9774" max="9984" width="9" style="453"/>
    <col min="9985" max="9985" width="1.125" style="453" customWidth="1"/>
    <col min="9986" max="9998" width="2.625" style="453" customWidth="1"/>
    <col min="9999" max="10000" width="26.625" style="453" customWidth="1"/>
    <col min="10001" max="10029" width="2.625" style="453" customWidth="1"/>
    <col min="10030" max="10240" width="9" style="453"/>
    <col min="10241" max="10241" width="1.125" style="453" customWidth="1"/>
    <col min="10242" max="10254" width="2.625" style="453" customWidth="1"/>
    <col min="10255" max="10256" width="26.625" style="453" customWidth="1"/>
    <col min="10257" max="10285" width="2.625" style="453" customWidth="1"/>
    <col min="10286" max="10496" width="9" style="453"/>
    <col min="10497" max="10497" width="1.125" style="453" customWidth="1"/>
    <col min="10498" max="10510" width="2.625" style="453" customWidth="1"/>
    <col min="10511" max="10512" width="26.625" style="453" customWidth="1"/>
    <col min="10513" max="10541" width="2.625" style="453" customWidth="1"/>
    <col min="10542" max="10752" width="9" style="453"/>
    <col min="10753" max="10753" width="1.125" style="453" customWidth="1"/>
    <col min="10754" max="10766" width="2.625" style="453" customWidth="1"/>
    <col min="10767" max="10768" width="26.625" style="453" customWidth="1"/>
    <col min="10769" max="10797" width="2.625" style="453" customWidth="1"/>
    <col min="10798" max="11008" width="9" style="453"/>
    <col min="11009" max="11009" width="1.125" style="453" customWidth="1"/>
    <col min="11010" max="11022" width="2.625" style="453" customWidth="1"/>
    <col min="11023" max="11024" width="26.625" style="453" customWidth="1"/>
    <col min="11025" max="11053" width="2.625" style="453" customWidth="1"/>
    <col min="11054" max="11264" width="9" style="453"/>
    <col min="11265" max="11265" width="1.125" style="453" customWidth="1"/>
    <col min="11266" max="11278" width="2.625" style="453" customWidth="1"/>
    <col min="11279" max="11280" width="26.625" style="453" customWidth="1"/>
    <col min="11281" max="11309" width="2.625" style="453" customWidth="1"/>
    <col min="11310" max="11520" width="9" style="453"/>
    <col min="11521" max="11521" width="1.125" style="453" customWidth="1"/>
    <col min="11522" max="11534" width="2.625" style="453" customWidth="1"/>
    <col min="11535" max="11536" width="26.625" style="453" customWidth="1"/>
    <col min="11537" max="11565" width="2.625" style="453" customWidth="1"/>
    <col min="11566" max="11776" width="9" style="453"/>
    <col min="11777" max="11777" width="1.125" style="453" customWidth="1"/>
    <col min="11778" max="11790" width="2.625" style="453" customWidth="1"/>
    <col min="11791" max="11792" width="26.625" style="453" customWidth="1"/>
    <col min="11793" max="11821" width="2.625" style="453" customWidth="1"/>
    <col min="11822" max="12032" width="9" style="453"/>
    <col min="12033" max="12033" width="1.125" style="453" customWidth="1"/>
    <col min="12034" max="12046" width="2.625" style="453" customWidth="1"/>
    <col min="12047" max="12048" width="26.625" style="453" customWidth="1"/>
    <col min="12049" max="12077" width="2.625" style="453" customWidth="1"/>
    <col min="12078" max="12288" width="9" style="453"/>
    <col min="12289" max="12289" width="1.125" style="453" customWidth="1"/>
    <col min="12290" max="12302" width="2.625" style="453" customWidth="1"/>
    <col min="12303" max="12304" width="26.625" style="453" customWidth="1"/>
    <col min="12305" max="12333" width="2.625" style="453" customWidth="1"/>
    <col min="12334" max="12544" width="9" style="453"/>
    <col min="12545" max="12545" width="1.125" style="453" customWidth="1"/>
    <col min="12546" max="12558" width="2.625" style="453" customWidth="1"/>
    <col min="12559" max="12560" width="26.625" style="453" customWidth="1"/>
    <col min="12561" max="12589" width="2.625" style="453" customWidth="1"/>
    <col min="12590" max="12800" width="9" style="453"/>
    <col min="12801" max="12801" width="1.125" style="453" customWidth="1"/>
    <col min="12802" max="12814" width="2.625" style="453" customWidth="1"/>
    <col min="12815" max="12816" width="26.625" style="453" customWidth="1"/>
    <col min="12817" max="12845" width="2.625" style="453" customWidth="1"/>
    <col min="12846" max="13056" width="9" style="453"/>
    <col min="13057" max="13057" width="1.125" style="453" customWidth="1"/>
    <col min="13058" max="13070" width="2.625" style="453" customWidth="1"/>
    <col min="13071" max="13072" width="26.625" style="453" customWidth="1"/>
    <col min="13073" max="13101" width="2.625" style="453" customWidth="1"/>
    <col min="13102" max="13312" width="9" style="453"/>
    <col min="13313" max="13313" width="1.125" style="453" customWidth="1"/>
    <col min="13314" max="13326" width="2.625" style="453" customWidth="1"/>
    <col min="13327" max="13328" width="26.625" style="453" customWidth="1"/>
    <col min="13329" max="13357" width="2.625" style="453" customWidth="1"/>
    <col min="13358" max="13568" width="9" style="453"/>
    <col min="13569" max="13569" width="1.125" style="453" customWidth="1"/>
    <col min="13570" max="13582" width="2.625" style="453" customWidth="1"/>
    <col min="13583" max="13584" width="26.625" style="453" customWidth="1"/>
    <col min="13585" max="13613" width="2.625" style="453" customWidth="1"/>
    <col min="13614" max="13824" width="9" style="453"/>
    <col min="13825" max="13825" width="1.125" style="453" customWidth="1"/>
    <col min="13826" max="13838" width="2.625" style="453" customWidth="1"/>
    <col min="13839" max="13840" width="26.625" style="453" customWidth="1"/>
    <col min="13841" max="13869" width="2.625" style="453" customWidth="1"/>
    <col min="13870" max="14080" width="9" style="453"/>
    <col min="14081" max="14081" width="1.125" style="453" customWidth="1"/>
    <col min="14082" max="14094" width="2.625" style="453" customWidth="1"/>
    <col min="14095" max="14096" width="26.625" style="453" customWidth="1"/>
    <col min="14097" max="14125" width="2.625" style="453" customWidth="1"/>
    <col min="14126" max="14336" width="9" style="453"/>
    <col min="14337" max="14337" width="1.125" style="453" customWidth="1"/>
    <col min="14338" max="14350" width="2.625" style="453" customWidth="1"/>
    <col min="14351" max="14352" width="26.625" style="453" customWidth="1"/>
    <col min="14353" max="14381" width="2.625" style="453" customWidth="1"/>
    <col min="14382" max="14592" width="9" style="453"/>
    <col min="14593" max="14593" width="1.125" style="453" customWidth="1"/>
    <col min="14594" max="14606" width="2.625" style="453" customWidth="1"/>
    <col min="14607" max="14608" width="26.625" style="453" customWidth="1"/>
    <col min="14609" max="14637" width="2.625" style="453" customWidth="1"/>
    <col min="14638" max="14848" width="9" style="453"/>
    <col min="14849" max="14849" width="1.125" style="453" customWidth="1"/>
    <col min="14850" max="14862" width="2.625" style="453" customWidth="1"/>
    <col min="14863" max="14864" width="26.625" style="453" customWidth="1"/>
    <col min="14865" max="14893" width="2.625" style="453" customWidth="1"/>
    <col min="14894" max="15104" width="9" style="453"/>
    <col min="15105" max="15105" width="1.125" style="453" customWidth="1"/>
    <col min="15106" max="15118" width="2.625" style="453" customWidth="1"/>
    <col min="15119" max="15120" width="26.625" style="453" customWidth="1"/>
    <col min="15121" max="15149" width="2.625" style="453" customWidth="1"/>
    <col min="15150" max="15360" width="9" style="453"/>
    <col min="15361" max="15361" width="1.125" style="453" customWidth="1"/>
    <col min="15362" max="15374" width="2.625" style="453" customWidth="1"/>
    <col min="15375" max="15376" width="26.625" style="453" customWidth="1"/>
    <col min="15377" max="15405" width="2.625" style="453" customWidth="1"/>
    <col min="15406" max="15616" width="9" style="453"/>
    <col min="15617" max="15617" width="1.125" style="453" customWidth="1"/>
    <col min="15618" max="15630" width="2.625" style="453" customWidth="1"/>
    <col min="15631" max="15632" width="26.625" style="453" customWidth="1"/>
    <col min="15633" max="15661" width="2.625" style="453" customWidth="1"/>
    <col min="15662" max="15872" width="9" style="453"/>
    <col min="15873" max="15873" width="1.125" style="453" customWidth="1"/>
    <col min="15874" max="15886" width="2.625" style="453" customWidth="1"/>
    <col min="15887" max="15888" width="26.625" style="453" customWidth="1"/>
    <col min="15889" max="15917" width="2.625" style="453" customWidth="1"/>
    <col min="15918" max="16128" width="9" style="453"/>
    <col min="16129" max="16129" width="1.125" style="453" customWidth="1"/>
    <col min="16130" max="16142" width="2.625" style="453" customWidth="1"/>
    <col min="16143" max="16144" width="26.625" style="453" customWidth="1"/>
    <col min="16145" max="16173" width="2.625" style="453" customWidth="1"/>
    <col min="16174" max="16384" width="9" style="453"/>
  </cols>
  <sheetData>
    <row r="1" spans="1:16" s="325" customFormat="1" ht="33" customHeight="1" x14ac:dyDescent="0.4">
      <c r="A1" s="324"/>
      <c r="B1" s="451"/>
      <c r="C1" s="451"/>
      <c r="D1" s="451"/>
      <c r="E1" s="451"/>
      <c r="F1" s="451"/>
      <c r="G1" s="451"/>
      <c r="H1" s="451"/>
      <c r="I1" s="451"/>
      <c r="J1" s="451"/>
      <c r="K1" s="451"/>
      <c r="L1" s="451"/>
      <c r="M1" s="451"/>
      <c r="N1" s="451"/>
      <c r="O1" s="451"/>
      <c r="P1" s="452" t="s">
        <v>0</v>
      </c>
    </row>
    <row r="2" spans="1:16" s="325" customFormat="1" ht="21.75" customHeight="1" x14ac:dyDescent="0.4">
      <c r="A2" s="324"/>
      <c r="B2" s="1553"/>
      <c r="C2" s="1204"/>
      <c r="D2" s="1204"/>
      <c r="E2" s="1204"/>
      <c r="F2" s="1204"/>
      <c r="G2" s="1204"/>
      <c r="H2" s="1204"/>
      <c r="I2" s="1204"/>
      <c r="J2" s="1204"/>
      <c r="K2" s="1204"/>
      <c r="L2" s="1204"/>
      <c r="M2" s="1204"/>
      <c r="N2" s="1204"/>
      <c r="O2" s="1204"/>
      <c r="P2" s="1204"/>
    </row>
    <row r="3" spans="1:16" s="59" customFormat="1" ht="21" customHeight="1" x14ac:dyDescent="0.4">
      <c r="B3" s="1554" t="s">
        <v>531</v>
      </c>
      <c r="C3" s="1554"/>
      <c r="D3" s="1554"/>
      <c r="E3" s="1554"/>
      <c r="F3" s="1554"/>
      <c r="G3" s="1554"/>
      <c r="H3" s="1554"/>
      <c r="I3" s="1554"/>
      <c r="J3" s="1554"/>
      <c r="K3" s="1554"/>
      <c r="L3" s="1554"/>
      <c r="M3" s="1554"/>
      <c r="N3" s="1554"/>
      <c r="O3" s="1554"/>
      <c r="P3" s="1554"/>
    </row>
    <row r="4" spans="1:16" s="325" customFormat="1" ht="27" customHeight="1" thickBot="1" x14ac:dyDescent="0.45">
      <c r="A4" s="326"/>
      <c r="B4" s="1555"/>
      <c r="C4" s="1556"/>
      <c r="D4" s="1556"/>
      <c r="E4" s="1556"/>
      <c r="F4" s="1556"/>
      <c r="G4" s="1556"/>
      <c r="H4" s="1556"/>
      <c r="I4" s="1556"/>
      <c r="J4" s="1556"/>
      <c r="K4" s="1556"/>
      <c r="L4" s="1556"/>
      <c r="M4" s="1556"/>
      <c r="N4" s="1556"/>
      <c r="O4" s="1556"/>
      <c r="P4" s="1556"/>
    </row>
    <row r="5" spans="1:16" s="325" customFormat="1" ht="36" customHeight="1" x14ac:dyDescent="0.4">
      <c r="A5" s="326"/>
      <c r="B5" s="1557" t="s">
        <v>76</v>
      </c>
      <c r="C5" s="1558"/>
      <c r="D5" s="1558"/>
      <c r="E5" s="1558"/>
      <c r="F5" s="1558"/>
      <c r="G5" s="1558"/>
      <c r="H5" s="1558"/>
      <c r="I5" s="1558"/>
      <c r="J5" s="1558"/>
      <c r="K5" s="1558"/>
      <c r="L5" s="1558"/>
      <c r="M5" s="1558"/>
      <c r="N5" s="1559"/>
      <c r="O5" s="1560"/>
      <c r="P5" s="1561"/>
    </row>
    <row r="6" spans="1:16" s="325" customFormat="1" ht="36" customHeight="1" x14ac:dyDescent="0.4">
      <c r="B6" s="1548" t="s">
        <v>165</v>
      </c>
      <c r="C6" s="1549"/>
      <c r="D6" s="1549"/>
      <c r="E6" s="1549"/>
      <c r="F6" s="1549"/>
      <c r="G6" s="1549"/>
      <c r="H6" s="1549"/>
      <c r="I6" s="1549"/>
      <c r="J6" s="1549"/>
      <c r="K6" s="1549"/>
      <c r="L6" s="1549"/>
      <c r="M6" s="1549"/>
      <c r="N6" s="1550"/>
      <c r="O6" s="1551" t="s">
        <v>396</v>
      </c>
      <c r="P6" s="1552"/>
    </row>
    <row r="7" spans="1:16" ht="36" customHeight="1" x14ac:dyDescent="0.4">
      <c r="B7" s="1537" t="s">
        <v>532</v>
      </c>
      <c r="C7" s="1538"/>
      <c r="D7" s="1538"/>
      <c r="E7" s="1538"/>
      <c r="F7" s="1538"/>
      <c r="G7" s="1538"/>
      <c r="H7" s="1538"/>
      <c r="I7" s="1538"/>
      <c r="J7" s="1538"/>
      <c r="K7" s="1538"/>
      <c r="L7" s="1538"/>
      <c r="M7" s="1538"/>
      <c r="N7" s="1539"/>
      <c r="O7" s="1540" t="s">
        <v>533</v>
      </c>
      <c r="P7" s="1541"/>
    </row>
    <row r="8" spans="1:16" ht="21" customHeight="1" x14ac:dyDescent="0.4">
      <c r="B8" s="1542" t="s">
        <v>8</v>
      </c>
      <c r="C8" s="1543"/>
      <c r="D8" s="1543"/>
      <c r="E8" s="1543"/>
      <c r="F8" s="1543"/>
      <c r="G8" s="1543" t="s">
        <v>3</v>
      </c>
      <c r="H8" s="1543"/>
      <c r="I8" s="1543"/>
      <c r="J8" s="1543"/>
      <c r="K8" s="1543"/>
      <c r="L8" s="1543"/>
      <c r="M8" s="1543"/>
      <c r="N8" s="1543"/>
      <c r="O8" s="1544" t="s">
        <v>534</v>
      </c>
      <c r="P8" s="1547" t="s">
        <v>535</v>
      </c>
    </row>
    <row r="9" spans="1:16" ht="21" customHeight="1" x14ac:dyDescent="0.4">
      <c r="B9" s="1542"/>
      <c r="C9" s="1543"/>
      <c r="D9" s="1543"/>
      <c r="E9" s="1543"/>
      <c r="F9" s="1543"/>
      <c r="G9" s="1543"/>
      <c r="H9" s="1543"/>
      <c r="I9" s="1543"/>
      <c r="J9" s="1543"/>
      <c r="K9" s="1543"/>
      <c r="L9" s="1543"/>
      <c r="M9" s="1543"/>
      <c r="N9" s="1543"/>
      <c r="O9" s="1545"/>
      <c r="P9" s="1547"/>
    </row>
    <row r="10" spans="1:16" ht="21" customHeight="1" x14ac:dyDescent="0.4">
      <c r="B10" s="1542"/>
      <c r="C10" s="1543"/>
      <c r="D10" s="1543"/>
      <c r="E10" s="1543"/>
      <c r="F10" s="1543"/>
      <c r="G10" s="1543"/>
      <c r="H10" s="1543"/>
      <c r="I10" s="1543"/>
      <c r="J10" s="1543"/>
      <c r="K10" s="1543"/>
      <c r="L10" s="1543"/>
      <c r="M10" s="1543"/>
      <c r="N10" s="1543"/>
      <c r="O10" s="1546"/>
      <c r="P10" s="1547"/>
    </row>
    <row r="11" spans="1:16" ht="21" customHeight="1" x14ac:dyDescent="0.4">
      <c r="B11" s="1535"/>
      <c r="C11" s="1536"/>
      <c r="D11" s="1536"/>
      <c r="E11" s="1536"/>
      <c r="F11" s="1536"/>
      <c r="G11" s="1536"/>
      <c r="H11" s="1536"/>
      <c r="I11" s="1536"/>
      <c r="J11" s="1536"/>
      <c r="K11" s="1536"/>
      <c r="L11" s="1536"/>
      <c r="M11" s="1536"/>
      <c r="N11" s="1536"/>
      <c r="O11" s="454"/>
      <c r="P11" s="455"/>
    </row>
    <row r="12" spans="1:16" ht="21" customHeight="1" x14ac:dyDescent="0.4">
      <c r="B12" s="1535"/>
      <c r="C12" s="1536"/>
      <c r="D12" s="1536"/>
      <c r="E12" s="1536"/>
      <c r="F12" s="1536"/>
      <c r="G12" s="1536"/>
      <c r="H12" s="1536"/>
      <c r="I12" s="1536"/>
      <c r="J12" s="1536"/>
      <c r="K12" s="1536"/>
      <c r="L12" s="1536"/>
      <c r="M12" s="1536"/>
      <c r="N12" s="1536"/>
      <c r="O12" s="454"/>
      <c r="P12" s="455"/>
    </row>
    <row r="13" spans="1:16" ht="21" customHeight="1" x14ac:dyDescent="0.4">
      <c r="B13" s="1535"/>
      <c r="C13" s="1536"/>
      <c r="D13" s="1536"/>
      <c r="E13" s="1536"/>
      <c r="F13" s="1536"/>
      <c r="G13" s="1536"/>
      <c r="H13" s="1536"/>
      <c r="I13" s="1536"/>
      <c r="J13" s="1536"/>
      <c r="K13" s="1536"/>
      <c r="L13" s="1536"/>
      <c r="M13" s="1536"/>
      <c r="N13" s="1536"/>
      <c r="O13" s="454"/>
      <c r="P13" s="455"/>
    </row>
    <row r="14" spans="1:16" ht="21" customHeight="1" x14ac:dyDescent="0.4">
      <c r="B14" s="1535"/>
      <c r="C14" s="1536"/>
      <c r="D14" s="1536"/>
      <c r="E14" s="1536"/>
      <c r="F14" s="1536"/>
      <c r="G14" s="1536"/>
      <c r="H14" s="1536"/>
      <c r="I14" s="1536"/>
      <c r="J14" s="1536"/>
      <c r="K14" s="1536"/>
      <c r="L14" s="1536"/>
      <c r="M14" s="1536"/>
      <c r="N14" s="1536"/>
      <c r="O14" s="454"/>
      <c r="P14" s="456"/>
    </row>
    <row r="15" spans="1:16" ht="21" customHeight="1" x14ac:dyDescent="0.4">
      <c r="B15" s="1535"/>
      <c r="C15" s="1536"/>
      <c r="D15" s="1536"/>
      <c r="E15" s="1536"/>
      <c r="F15" s="1536"/>
      <c r="G15" s="1536"/>
      <c r="H15" s="1536"/>
      <c r="I15" s="1536"/>
      <c r="J15" s="1536"/>
      <c r="K15" s="1536"/>
      <c r="L15" s="1536"/>
      <c r="M15" s="1536"/>
      <c r="N15" s="1536"/>
      <c r="O15" s="454"/>
      <c r="P15" s="456"/>
    </row>
    <row r="16" spans="1:16" ht="21" customHeight="1" x14ac:dyDescent="0.4">
      <c r="B16" s="1535"/>
      <c r="C16" s="1536"/>
      <c r="D16" s="1536"/>
      <c r="E16" s="1536"/>
      <c r="F16" s="1536"/>
      <c r="G16" s="1536"/>
      <c r="H16" s="1536"/>
      <c r="I16" s="1536"/>
      <c r="J16" s="1536"/>
      <c r="K16" s="1536"/>
      <c r="L16" s="1536"/>
      <c r="M16" s="1536"/>
      <c r="N16" s="1536"/>
      <c r="O16" s="454"/>
      <c r="P16" s="456"/>
    </row>
    <row r="17" spans="2:16" ht="21" customHeight="1" x14ac:dyDescent="0.4">
      <c r="B17" s="1535"/>
      <c r="C17" s="1536"/>
      <c r="D17" s="1536"/>
      <c r="E17" s="1536"/>
      <c r="F17" s="1536"/>
      <c r="G17" s="1536"/>
      <c r="H17" s="1536"/>
      <c r="I17" s="1536"/>
      <c r="J17" s="1536"/>
      <c r="K17" s="1536"/>
      <c r="L17" s="1536"/>
      <c r="M17" s="1536"/>
      <c r="N17" s="1536"/>
      <c r="O17" s="454"/>
      <c r="P17" s="456"/>
    </row>
    <row r="18" spans="2:16" ht="21" customHeight="1" x14ac:dyDescent="0.4">
      <c r="B18" s="1535"/>
      <c r="C18" s="1536"/>
      <c r="D18" s="1536"/>
      <c r="E18" s="1536"/>
      <c r="F18" s="1536"/>
      <c r="G18" s="1536"/>
      <c r="H18" s="1536"/>
      <c r="I18" s="1536"/>
      <c r="J18" s="1536"/>
      <c r="K18" s="1536"/>
      <c r="L18" s="1536"/>
      <c r="M18" s="1536"/>
      <c r="N18" s="1536"/>
      <c r="O18" s="454"/>
      <c r="P18" s="456"/>
    </row>
    <row r="19" spans="2:16" ht="21" customHeight="1" x14ac:dyDescent="0.4">
      <c r="B19" s="1535"/>
      <c r="C19" s="1536"/>
      <c r="D19" s="1536"/>
      <c r="E19" s="1536"/>
      <c r="F19" s="1536"/>
      <c r="G19" s="1536"/>
      <c r="H19" s="1536"/>
      <c r="I19" s="1536"/>
      <c r="J19" s="1536"/>
      <c r="K19" s="1536"/>
      <c r="L19" s="1536"/>
      <c r="M19" s="1536"/>
      <c r="N19" s="1536"/>
      <c r="O19" s="454"/>
      <c r="P19" s="456"/>
    </row>
    <row r="20" spans="2:16" ht="21" customHeight="1" x14ac:dyDescent="0.4">
      <c r="B20" s="1516"/>
      <c r="C20" s="1517"/>
      <c r="D20" s="1517"/>
      <c r="E20" s="1517"/>
      <c r="F20" s="1517"/>
      <c r="G20" s="1517"/>
      <c r="H20" s="1517"/>
      <c r="I20" s="1517"/>
      <c r="J20" s="1517"/>
      <c r="K20" s="1517"/>
      <c r="L20" s="1517"/>
      <c r="M20" s="1517"/>
      <c r="N20" s="1517"/>
      <c r="O20" s="457"/>
      <c r="P20" s="458"/>
    </row>
    <row r="21" spans="2:16" ht="21" customHeight="1" x14ac:dyDescent="0.4">
      <c r="B21" s="1516"/>
      <c r="C21" s="1517"/>
      <c r="D21" s="1517"/>
      <c r="E21" s="1517"/>
      <c r="F21" s="1517"/>
      <c r="G21" s="1517"/>
      <c r="H21" s="1517"/>
      <c r="I21" s="1517"/>
      <c r="J21" s="1517"/>
      <c r="K21" s="1517"/>
      <c r="L21" s="1517"/>
      <c r="M21" s="1517"/>
      <c r="N21" s="1517"/>
      <c r="O21" s="457"/>
      <c r="P21" s="458"/>
    </row>
    <row r="22" spans="2:16" ht="21" customHeight="1" thickBot="1" x14ac:dyDescent="0.45">
      <c r="B22" s="1518"/>
      <c r="C22" s="1519"/>
      <c r="D22" s="1519"/>
      <c r="E22" s="1519"/>
      <c r="F22" s="1519"/>
      <c r="G22" s="1519"/>
      <c r="H22" s="1519"/>
      <c r="I22" s="1519"/>
      <c r="J22" s="1519"/>
      <c r="K22" s="1519"/>
      <c r="L22" s="1519"/>
      <c r="M22" s="1519"/>
      <c r="N22" s="1519"/>
      <c r="O22" s="459"/>
      <c r="P22" s="460"/>
    </row>
    <row r="23" spans="2:16" ht="21" customHeight="1" thickBot="1" x14ac:dyDescent="0.45">
      <c r="B23" s="461"/>
      <c r="C23" s="461"/>
      <c r="D23" s="461"/>
      <c r="E23" s="461"/>
      <c r="F23" s="461"/>
      <c r="G23" s="461"/>
      <c r="H23" s="461"/>
      <c r="I23" s="461"/>
      <c r="J23" s="461"/>
      <c r="K23" s="461"/>
      <c r="L23" s="461"/>
      <c r="M23" s="461"/>
      <c r="N23" s="461"/>
      <c r="O23" s="461"/>
      <c r="P23" s="461"/>
    </row>
    <row r="24" spans="2:16" ht="21" customHeight="1" x14ac:dyDescent="0.4">
      <c r="B24" s="1520" t="s">
        <v>536</v>
      </c>
      <c r="C24" s="1521"/>
      <c r="D24" s="1521"/>
      <c r="E24" s="1521"/>
      <c r="F24" s="1521"/>
      <c r="G24" s="1521"/>
      <c r="H24" s="1521"/>
      <c r="I24" s="1521"/>
      <c r="J24" s="1522"/>
      <c r="K24" s="1522"/>
      <c r="L24" s="1522"/>
      <c r="M24" s="1522"/>
      <c r="N24" s="1523"/>
      <c r="O24" s="1528" t="s">
        <v>537</v>
      </c>
      <c r="P24" s="462"/>
    </row>
    <row r="25" spans="2:16" ht="42.75" customHeight="1" x14ac:dyDescent="0.4">
      <c r="B25" s="1524"/>
      <c r="C25" s="1525"/>
      <c r="D25" s="1525"/>
      <c r="E25" s="1525"/>
      <c r="F25" s="1525"/>
      <c r="G25" s="1525"/>
      <c r="H25" s="1525"/>
      <c r="I25" s="1525"/>
      <c r="J25" s="1526"/>
      <c r="K25" s="1526"/>
      <c r="L25" s="1526"/>
      <c r="M25" s="1526"/>
      <c r="N25" s="1527"/>
      <c r="O25" s="1529"/>
      <c r="P25" s="463" t="s">
        <v>538</v>
      </c>
    </row>
    <row r="26" spans="2:16" ht="24.75" customHeight="1" thickBot="1" x14ac:dyDescent="0.45">
      <c r="B26" s="1530"/>
      <c r="C26" s="1531"/>
      <c r="D26" s="1531"/>
      <c r="E26" s="1531"/>
      <c r="F26" s="1531"/>
      <c r="G26" s="1531"/>
      <c r="H26" s="1531"/>
      <c r="I26" s="1531"/>
      <c r="J26" s="1532"/>
      <c r="K26" s="1532"/>
      <c r="L26" s="1532"/>
      <c r="M26" s="1532"/>
      <c r="N26" s="1533"/>
      <c r="O26" s="464"/>
      <c r="P26" s="465"/>
    </row>
    <row r="27" spans="2:16" ht="13.5" customHeight="1" x14ac:dyDescent="0.4">
      <c r="B27" s="461"/>
      <c r="C27" s="461"/>
      <c r="D27" s="461"/>
      <c r="E27" s="461"/>
      <c r="F27" s="461"/>
      <c r="G27" s="461"/>
      <c r="H27" s="461"/>
      <c r="I27" s="461"/>
      <c r="J27" s="466"/>
      <c r="K27" s="466"/>
      <c r="L27" s="466"/>
      <c r="M27" s="466"/>
      <c r="N27" s="466"/>
      <c r="O27" s="467"/>
      <c r="P27" s="467"/>
    </row>
    <row r="28" spans="2:16" ht="36.75" customHeight="1" x14ac:dyDescent="0.4">
      <c r="B28" s="1534" t="s">
        <v>539</v>
      </c>
      <c r="C28" s="1515"/>
      <c r="D28" s="1515"/>
      <c r="E28" s="1515"/>
      <c r="F28" s="1515"/>
      <c r="G28" s="1515"/>
      <c r="H28" s="1515"/>
      <c r="I28" s="1515"/>
      <c r="J28" s="1515"/>
      <c r="K28" s="1515"/>
      <c r="L28" s="1515"/>
      <c r="M28" s="1515"/>
      <c r="N28" s="1515"/>
      <c r="O28" s="1515"/>
      <c r="P28" s="1515"/>
    </row>
    <row r="29" spans="2:16" ht="20.25" customHeight="1" x14ac:dyDescent="0.4">
      <c r="B29" s="1534" t="s">
        <v>540</v>
      </c>
      <c r="C29" s="1515"/>
      <c r="D29" s="1515"/>
      <c r="E29" s="1515"/>
      <c r="F29" s="1515"/>
      <c r="G29" s="1515"/>
      <c r="H29" s="1515"/>
      <c r="I29" s="1515"/>
      <c r="J29" s="1515"/>
      <c r="K29" s="1515"/>
      <c r="L29" s="1515"/>
      <c r="M29" s="1515"/>
      <c r="N29" s="1515"/>
      <c r="O29" s="1515"/>
      <c r="P29" s="1515"/>
    </row>
    <row r="30" spans="2:16" ht="9" customHeight="1" x14ac:dyDescent="0.4">
      <c r="B30" s="468"/>
      <c r="C30" s="469"/>
      <c r="D30" s="469"/>
      <c r="E30" s="469"/>
      <c r="F30" s="469"/>
      <c r="G30" s="469"/>
      <c r="H30" s="469"/>
      <c r="I30" s="469"/>
      <c r="J30" s="469"/>
      <c r="K30" s="469"/>
      <c r="L30" s="469"/>
      <c r="M30" s="469"/>
      <c r="N30" s="469"/>
      <c r="O30" s="469"/>
      <c r="P30" s="469"/>
    </row>
    <row r="31" spans="2:16" ht="29.25" customHeight="1" x14ac:dyDescent="0.4">
      <c r="B31" s="1514" t="s">
        <v>541</v>
      </c>
      <c r="C31" s="1515"/>
      <c r="D31" s="1515"/>
      <c r="E31" s="1515"/>
      <c r="F31" s="1515"/>
      <c r="G31" s="1515"/>
      <c r="H31" s="1515"/>
      <c r="I31" s="1515"/>
      <c r="J31" s="1515"/>
      <c r="K31" s="1515"/>
      <c r="L31" s="1515"/>
      <c r="M31" s="1515"/>
      <c r="N31" s="1515"/>
      <c r="O31" s="1515"/>
      <c r="P31" s="1515"/>
    </row>
    <row r="32" spans="2:16" ht="21" customHeight="1" x14ac:dyDescent="0.4">
      <c r="B32" s="1515"/>
      <c r="C32" s="1515"/>
      <c r="D32" s="1515"/>
      <c r="E32" s="1515"/>
      <c r="F32" s="1515"/>
      <c r="G32" s="1515"/>
      <c r="H32" s="1515"/>
      <c r="I32" s="1515"/>
      <c r="J32" s="1515"/>
      <c r="K32" s="1515"/>
      <c r="L32" s="1515"/>
      <c r="M32" s="1515"/>
      <c r="N32" s="1515"/>
      <c r="O32" s="1515"/>
      <c r="P32" s="1515"/>
    </row>
    <row r="33" spans="2:16" ht="21" customHeight="1" x14ac:dyDescent="0.4">
      <c r="B33" s="1515"/>
      <c r="C33" s="1515"/>
      <c r="D33" s="1515"/>
      <c r="E33" s="1515"/>
      <c r="F33" s="1515"/>
      <c r="G33" s="1515"/>
      <c r="H33" s="1515"/>
      <c r="I33" s="1515"/>
      <c r="J33" s="1515"/>
      <c r="K33" s="1515"/>
      <c r="L33" s="1515"/>
      <c r="M33" s="1515"/>
      <c r="N33" s="1515"/>
      <c r="O33" s="1515"/>
      <c r="P33" s="1515"/>
    </row>
    <row r="34" spans="2:16" ht="30.75" customHeight="1" x14ac:dyDescent="0.4">
      <c r="B34" s="1515"/>
      <c r="C34" s="1515"/>
      <c r="D34" s="1515"/>
      <c r="E34" s="1515"/>
      <c r="F34" s="1515"/>
      <c r="G34" s="1515"/>
      <c r="H34" s="1515"/>
      <c r="I34" s="1515"/>
      <c r="J34" s="1515"/>
      <c r="K34" s="1515"/>
      <c r="L34" s="1515"/>
      <c r="M34" s="1515"/>
      <c r="N34" s="1515"/>
      <c r="O34" s="1515"/>
      <c r="P34" s="1515"/>
    </row>
    <row r="35" spans="2:16" ht="51" customHeight="1" x14ac:dyDescent="0.4">
      <c r="B35" s="1515"/>
      <c r="C35" s="1515"/>
      <c r="D35" s="1515"/>
      <c r="E35" s="1515"/>
      <c r="F35" s="1515"/>
      <c r="G35" s="1515"/>
      <c r="H35" s="1515"/>
      <c r="I35" s="1515"/>
      <c r="J35" s="1515"/>
      <c r="K35" s="1515"/>
      <c r="L35" s="1515"/>
      <c r="M35" s="1515"/>
      <c r="N35" s="1515"/>
      <c r="O35" s="1515"/>
      <c r="P35" s="1515"/>
    </row>
    <row r="36" spans="2:16" ht="21" customHeight="1" x14ac:dyDescent="0.4">
      <c r="B36" s="470"/>
      <c r="C36" s="470"/>
      <c r="D36" s="470"/>
      <c r="E36" s="470"/>
      <c r="F36" s="470"/>
      <c r="G36" s="470"/>
      <c r="H36" s="470"/>
      <c r="I36" s="470"/>
      <c r="J36" s="470"/>
      <c r="K36" s="470"/>
      <c r="L36" s="470"/>
      <c r="M36" s="470"/>
      <c r="N36" s="470"/>
      <c r="O36" s="470"/>
      <c r="P36" s="470"/>
    </row>
    <row r="37" spans="2:16" ht="21" customHeight="1" x14ac:dyDescent="0.4">
      <c r="B37" s="470"/>
      <c r="C37" s="470"/>
      <c r="D37" s="470"/>
      <c r="E37" s="470"/>
      <c r="F37" s="470"/>
      <c r="G37" s="470"/>
      <c r="H37" s="470"/>
      <c r="I37" s="470"/>
      <c r="J37" s="470"/>
      <c r="K37" s="470"/>
      <c r="L37" s="470"/>
      <c r="M37" s="470"/>
      <c r="N37" s="470"/>
      <c r="O37" s="470"/>
      <c r="P37" s="470"/>
    </row>
    <row r="38" spans="2:16" ht="21" customHeight="1" x14ac:dyDescent="0.4">
      <c r="B38" s="470"/>
      <c r="C38" s="470"/>
      <c r="D38" s="470"/>
      <c r="E38" s="470"/>
      <c r="F38" s="470"/>
      <c r="G38" s="470"/>
      <c r="H38" s="470"/>
      <c r="I38" s="470"/>
      <c r="J38" s="470"/>
      <c r="K38" s="470"/>
      <c r="L38" s="470"/>
      <c r="M38" s="470"/>
      <c r="N38" s="470"/>
      <c r="O38" s="470"/>
      <c r="P38" s="470"/>
    </row>
    <row r="39" spans="2:16" ht="21" customHeight="1" x14ac:dyDescent="0.4">
      <c r="B39" s="470"/>
      <c r="C39" s="470"/>
      <c r="D39" s="470"/>
      <c r="E39" s="470"/>
      <c r="F39" s="470"/>
      <c r="G39" s="470"/>
      <c r="H39" s="470"/>
      <c r="I39" s="470"/>
      <c r="J39" s="470"/>
      <c r="K39" s="470"/>
      <c r="L39" s="470"/>
      <c r="M39" s="470"/>
      <c r="N39" s="470"/>
      <c r="O39" s="470"/>
      <c r="P39" s="470"/>
    </row>
    <row r="40" spans="2:16" ht="21" customHeight="1" x14ac:dyDescent="0.4">
      <c r="B40" s="470"/>
      <c r="C40" s="470"/>
      <c r="D40" s="470"/>
      <c r="E40" s="470"/>
      <c r="F40" s="470"/>
      <c r="G40" s="470"/>
      <c r="H40" s="470"/>
      <c r="I40" s="470"/>
      <c r="J40" s="470"/>
      <c r="K40" s="470"/>
      <c r="L40" s="470"/>
      <c r="M40" s="470"/>
      <c r="N40" s="470"/>
      <c r="O40" s="470"/>
      <c r="P40" s="470"/>
    </row>
    <row r="41" spans="2:16" ht="16.5" customHeight="1" x14ac:dyDescent="0.4">
      <c r="B41" s="470"/>
      <c r="C41" s="470"/>
      <c r="D41" s="470"/>
      <c r="E41" s="470"/>
      <c r="F41" s="470"/>
      <c r="G41" s="470"/>
      <c r="H41" s="470"/>
      <c r="I41" s="470"/>
      <c r="J41" s="470"/>
      <c r="K41" s="470"/>
      <c r="L41" s="470"/>
      <c r="M41" s="470"/>
      <c r="N41" s="470"/>
      <c r="O41" s="470"/>
      <c r="P41" s="470"/>
    </row>
    <row r="42" spans="2:16" ht="21" customHeight="1" x14ac:dyDescent="0.4"/>
    <row r="43" spans="2:16" ht="21" customHeight="1" x14ac:dyDescent="0.4"/>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
  <pageMargins left="0.7" right="0.7" top="0.75" bottom="0.75" header="0.3" footer="0.3"/>
  <pageSetup paperSize="9" scale="8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49"/>
  <sheetViews>
    <sheetView view="pageBreakPreview" zoomScaleNormal="100" zoomScaleSheetLayoutView="100" workbookViewId="0"/>
  </sheetViews>
  <sheetFormatPr defaultRowHeight="13.5" x14ac:dyDescent="0.4"/>
  <cols>
    <col min="1" max="1" width="1.125" style="453" customWidth="1"/>
    <col min="2" max="14" width="2.625" style="453" customWidth="1"/>
    <col min="15" max="16" width="26.625" style="453" customWidth="1"/>
    <col min="17" max="45" width="2.625" style="453" customWidth="1"/>
    <col min="46" max="16384" width="9" style="453"/>
  </cols>
  <sheetData>
    <row r="1" spans="1:16" s="442" customFormat="1" ht="33" customHeight="1" x14ac:dyDescent="0.4">
      <c r="A1" s="441"/>
      <c r="B1" s="453"/>
      <c r="C1" s="471"/>
      <c r="D1" s="471"/>
      <c r="E1" s="471"/>
      <c r="F1" s="471"/>
      <c r="G1" s="471"/>
      <c r="H1" s="471"/>
      <c r="I1" s="471"/>
      <c r="J1" s="471"/>
      <c r="K1" s="471"/>
      <c r="L1" s="471"/>
      <c r="M1" s="471"/>
      <c r="N1" s="471"/>
      <c r="O1" s="471"/>
      <c r="P1" s="471" t="s">
        <v>542</v>
      </c>
    </row>
    <row r="2" spans="1:16" s="442" customFormat="1" ht="8.25" customHeight="1" x14ac:dyDescent="0.4">
      <c r="A2" s="441"/>
      <c r="B2" s="1575"/>
      <c r="C2" s="1576"/>
      <c r="D2" s="1576"/>
      <c r="E2" s="1576"/>
      <c r="F2" s="1576"/>
      <c r="G2" s="1576"/>
      <c r="H2" s="1576"/>
      <c r="I2" s="1576"/>
      <c r="J2" s="1576"/>
      <c r="K2" s="1576"/>
      <c r="L2" s="1576"/>
      <c r="M2" s="1576"/>
      <c r="N2" s="1576"/>
      <c r="O2" s="1576"/>
      <c r="P2" s="1576"/>
    </row>
    <row r="3" spans="1:16" s="59" customFormat="1" ht="53.25" customHeight="1" x14ac:dyDescent="0.4">
      <c r="B3" s="1577" t="s">
        <v>543</v>
      </c>
      <c r="C3" s="1554"/>
      <c r="D3" s="1554"/>
      <c r="E3" s="1554"/>
      <c r="F3" s="1554"/>
      <c r="G3" s="1554"/>
      <c r="H3" s="1554"/>
      <c r="I3" s="1554"/>
      <c r="J3" s="1554"/>
      <c r="K3" s="1554"/>
      <c r="L3" s="1554"/>
      <c r="M3" s="1554"/>
      <c r="N3" s="1554"/>
      <c r="O3" s="1554"/>
      <c r="P3" s="1554"/>
    </row>
    <row r="4" spans="1:16" s="442" customFormat="1" ht="16.5" customHeight="1" thickBot="1" x14ac:dyDescent="0.45">
      <c r="A4" s="443"/>
      <c r="B4" s="1578"/>
      <c r="C4" s="1579"/>
      <c r="D4" s="1579"/>
      <c r="E4" s="1579"/>
      <c r="F4" s="1579"/>
      <c r="G4" s="1579"/>
      <c r="H4" s="1579"/>
      <c r="I4" s="1579"/>
      <c r="J4" s="1579"/>
      <c r="K4" s="1579"/>
      <c r="L4" s="1579"/>
      <c r="M4" s="1579"/>
      <c r="N4" s="1579"/>
      <c r="O4" s="1579"/>
      <c r="P4" s="1579"/>
    </row>
    <row r="5" spans="1:16" s="442" customFormat="1" ht="36" customHeight="1" x14ac:dyDescent="0.4">
      <c r="A5" s="443"/>
      <c r="B5" s="1580" t="s">
        <v>76</v>
      </c>
      <c r="C5" s="1581"/>
      <c r="D5" s="1581"/>
      <c r="E5" s="1581"/>
      <c r="F5" s="1581"/>
      <c r="G5" s="1581"/>
      <c r="H5" s="1581"/>
      <c r="I5" s="1581"/>
      <c r="J5" s="1581"/>
      <c r="K5" s="1581"/>
      <c r="L5" s="1581"/>
      <c r="M5" s="1581"/>
      <c r="N5" s="1582"/>
      <c r="O5" s="1583"/>
      <c r="P5" s="1584"/>
    </row>
    <row r="6" spans="1:16" s="442" customFormat="1" ht="36" customHeight="1" x14ac:dyDescent="0.4">
      <c r="B6" s="1570" t="s">
        <v>165</v>
      </c>
      <c r="C6" s="1571"/>
      <c r="D6" s="1571"/>
      <c r="E6" s="1571"/>
      <c r="F6" s="1571"/>
      <c r="G6" s="1571"/>
      <c r="H6" s="1571"/>
      <c r="I6" s="1571"/>
      <c r="J6" s="1571"/>
      <c r="K6" s="1571"/>
      <c r="L6" s="1571"/>
      <c r="M6" s="1571"/>
      <c r="N6" s="1572"/>
      <c r="O6" s="1573" t="s">
        <v>396</v>
      </c>
      <c r="P6" s="1574"/>
    </row>
    <row r="7" spans="1:16" ht="36" customHeight="1" x14ac:dyDescent="0.4">
      <c r="B7" s="1537" t="s">
        <v>532</v>
      </c>
      <c r="C7" s="1538"/>
      <c r="D7" s="1538"/>
      <c r="E7" s="1538"/>
      <c r="F7" s="1538"/>
      <c r="G7" s="1538"/>
      <c r="H7" s="1538"/>
      <c r="I7" s="1538"/>
      <c r="J7" s="1538"/>
      <c r="K7" s="1538"/>
      <c r="L7" s="1538"/>
      <c r="M7" s="1538"/>
      <c r="N7" s="1539"/>
      <c r="O7" s="1540" t="s">
        <v>533</v>
      </c>
      <c r="P7" s="1541"/>
    </row>
    <row r="8" spans="1:16" ht="21" customHeight="1" x14ac:dyDescent="0.4">
      <c r="B8" s="1542" t="s">
        <v>8</v>
      </c>
      <c r="C8" s="1543"/>
      <c r="D8" s="1543"/>
      <c r="E8" s="1543"/>
      <c r="F8" s="1543"/>
      <c r="G8" s="1543" t="s">
        <v>3</v>
      </c>
      <c r="H8" s="1543"/>
      <c r="I8" s="1543"/>
      <c r="J8" s="1543"/>
      <c r="K8" s="1543"/>
      <c r="L8" s="1543"/>
      <c r="M8" s="1543"/>
      <c r="N8" s="1543"/>
      <c r="O8" s="1544" t="s">
        <v>534</v>
      </c>
      <c r="P8" s="1547" t="s">
        <v>544</v>
      </c>
    </row>
    <row r="9" spans="1:16" ht="21" customHeight="1" x14ac:dyDescent="0.4">
      <c r="B9" s="1542"/>
      <c r="C9" s="1543"/>
      <c r="D9" s="1543"/>
      <c r="E9" s="1543"/>
      <c r="F9" s="1543"/>
      <c r="G9" s="1543"/>
      <c r="H9" s="1543"/>
      <c r="I9" s="1543"/>
      <c r="J9" s="1543"/>
      <c r="K9" s="1543"/>
      <c r="L9" s="1543"/>
      <c r="M9" s="1543"/>
      <c r="N9" s="1543"/>
      <c r="O9" s="1545"/>
      <c r="P9" s="1547"/>
    </row>
    <row r="10" spans="1:16" ht="21" customHeight="1" x14ac:dyDescent="0.4">
      <c r="B10" s="1542"/>
      <c r="C10" s="1543"/>
      <c r="D10" s="1543"/>
      <c r="E10" s="1543"/>
      <c r="F10" s="1543"/>
      <c r="G10" s="1543"/>
      <c r="H10" s="1543"/>
      <c r="I10" s="1543"/>
      <c r="J10" s="1543"/>
      <c r="K10" s="1543"/>
      <c r="L10" s="1543"/>
      <c r="M10" s="1543"/>
      <c r="N10" s="1543"/>
      <c r="O10" s="1546"/>
      <c r="P10" s="1547"/>
    </row>
    <row r="11" spans="1:16" ht="21" customHeight="1" x14ac:dyDescent="0.4">
      <c r="B11" s="1535"/>
      <c r="C11" s="1536"/>
      <c r="D11" s="1536"/>
      <c r="E11" s="1536"/>
      <c r="F11" s="1536"/>
      <c r="G11" s="1536"/>
      <c r="H11" s="1536"/>
      <c r="I11" s="1536"/>
      <c r="J11" s="1536"/>
      <c r="K11" s="1536"/>
      <c r="L11" s="1536"/>
      <c r="M11" s="1536"/>
      <c r="N11" s="1536"/>
      <c r="O11" s="454"/>
      <c r="P11" s="455"/>
    </row>
    <row r="12" spans="1:16" ht="21" customHeight="1" x14ac:dyDescent="0.4">
      <c r="B12" s="1535"/>
      <c r="C12" s="1536"/>
      <c r="D12" s="1536"/>
      <c r="E12" s="1536"/>
      <c r="F12" s="1536"/>
      <c r="G12" s="1536"/>
      <c r="H12" s="1536"/>
      <c r="I12" s="1536"/>
      <c r="J12" s="1536"/>
      <c r="K12" s="1536"/>
      <c r="L12" s="1536"/>
      <c r="M12" s="1536"/>
      <c r="N12" s="1536"/>
      <c r="O12" s="454"/>
      <c r="P12" s="455"/>
    </row>
    <row r="13" spans="1:16" ht="21" customHeight="1" x14ac:dyDescent="0.4">
      <c r="B13" s="1535"/>
      <c r="C13" s="1536"/>
      <c r="D13" s="1536"/>
      <c r="E13" s="1536"/>
      <c r="F13" s="1536"/>
      <c r="G13" s="1536"/>
      <c r="H13" s="1536"/>
      <c r="I13" s="1536"/>
      <c r="J13" s="1536"/>
      <c r="K13" s="1536"/>
      <c r="L13" s="1536"/>
      <c r="M13" s="1536"/>
      <c r="N13" s="1536"/>
      <c r="O13" s="454"/>
      <c r="P13" s="455"/>
    </row>
    <row r="14" spans="1:16" ht="21" customHeight="1" x14ac:dyDescent="0.4">
      <c r="B14" s="1535"/>
      <c r="C14" s="1536"/>
      <c r="D14" s="1536"/>
      <c r="E14" s="1536"/>
      <c r="F14" s="1536"/>
      <c r="G14" s="1536"/>
      <c r="H14" s="1536"/>
      <c r="I14" s="1536"/>
      <c r="J14" s="1536"/>
      <c r="K14" s="1536"/>
      <c r="L14" s="1536"/>
      <c r="M14" s="1536"/>
      <c r="N14" s="1536"/>
      <c r="O14" s="454"/>
      <c r="P14" s="456"/>
    </row>
    <row r="15" spans="1:16" ht="21" customHeight="1" x14ac:dyDescent="0.4">
      <c r="B15" s="1535"/>
      <c r="C15" s="1536"/>
      <c r="D15" s="1536"/>
      <c r="E15" s="1536"/>
      <c r="F15" s="1536"/>
      <c r="G15" s="1536"/>
      <c r="H15" s="1536"/>
      <c r="I15" s="1536"/>
      <c r="J15" s="1536"/>
      <c r="K15" s="1536"/>
      <c r="L15" s="1536"/>
      <c r="M15" s="1536"/>
      <c r="N15" s="1536"/>
      <c r="O15" s="454"/>
      <c r="P15" s="456"/>
    </row>
    <row r="16" spans="1:16" ht="21" customHeight="1" x14ac:dyDescent="0.4">
      <c r="B16" s="1535"/>
      <c r="C16" s="1536"/>
      <c r="D16" s="1536"/>
      <c r="E16" s="1536"/>
      <c r="F16" s="1536"/>
      <c r="G16" s="1536"/>
      <c r="H16" s="1536"/>
      <c r="I16" s="1536"/>
      <c r="J16" s="1536"/>
      <c r="K16" s="1536"/>
      <c r="L16" s="1536"/>
      <c r="M16" s="1536"/>
      <c r="N16" s="1536"/>
      <c r="O16" s="454"/>
      <c r="P16" s="456"/>
    </row>
    <row r="17" spans="2:16" ht="21" customHeight="1" x14ac:dyDescent="0.4">
      <c r="B17" s="1535"/>
      <c r="C17" s="1536"/>
      <c r="D17" s="1536"/>
      <c r="E17" s="1536"/>
      <c r="F17" s="1536"/>
      <c r="G17" s="1536"/>
      <c r="H17" s="1536"/>
      <c r="I17" s="1536"/>
      <c r="J17" s="1536"/>
      <c r="K17" s="1536"/>
      <c r="L17" s="1536"/>
      <c r="M17" s="1536"/>
      <c r="N17" s="1536"/>
      <c r="O17" s="454"/>
      <c r="P17" s="456"/>
    </row>
    <row r="18" spans="2:16" ht="21" customHeight="1" x14ac:dyDescent="0.4">
      <c r="B18" s="1535"/>
      <c r="C18" s="1536"/>
      <c r="D18" s="1536"/>
      <c r="E18" s="1536"/>
      <c r="F18" s="1536"/>
      <c r="G18" s="1536"/>
      <c r="H18" s="1536"/>
      <c r="I18" s="1536"/>
      <c r="J18" s="1536"/>
      <c r="K18" s="1536"/>
      <c r="L18" s="1536"/>
      <c r="M18" s="1536"/>
      <c r="N18" s="1536"/>
      <c r="O18" s="454"/>
      <c r="P18" s="456"/>
    </row>
    <row r="19" spans="2:16" ht="21" customHeight="1" x14ac:dyDescent="0.4">
      <c r="B19" s="1535"/>
      <c r="C19" s="1536"/>
      <c r="D19" s="1536"/>
      <c r="E19" s="1536"/>
      <c r="F19" s="1536"/>
      <c r="G19" s="1536"/>
      <c r="H19" s="1536"/>
      <c r="I19" s="1536"/>
      <c r="J19" s="1536"/>
      <c r="K19" s="1536"/>
      <c r="L19" s="1536"/>
      <c r="M19" s="1536"/>
      <c r="N19" s="1536"/>
      <c r="O19" s="454"/>
      <c r="P19" s="456"/>
    </row>
    <row r="20" spans="2:16" ht="21" customHeight="1" x14ac:dyDescent="0.4">
      <c r="B20" s="1516"/>
      <c r="C20" s="1517"/>
      <c r="D20" s="1517"/>
      <c r="E20" s="1517"/>
      <c r="F20" s="1517"/>
      <c r="G20" s="1517"/>
      <c r="H20" s="1517"/>
      <c r="I20" s="1517"/>
      <c r="J20" s="1517"/>
      <c r="K20" s="1517"/>
      <c r="L20" s="1517"/>
      <c r="M20" s="1517"/>
      <c r="N20" s="1517"/>
      <c r="O20" s="457"/>
      <c r="P20" s="458"/>
    </row>
    <row r="21" spans="2:16" ht="21" customHeight="1" x14ac:dyDescent="0.4">
      <c r="B21" s="1516"/>
      <c r="C21" s="1517"/>
      <c r="D21" s="1517"/>
      <c r="E21" s="1517"/>
      <c r="F21" s="1517"/>
      <c r="G21" s="1517"/>
      <c r="H21" s="1517"/>
      <c r="I21" s="1517"/>
      <c r="J21" s="1517"/>
      <c r="K21" s="1517"/>
      <c r="L21" s="1517"/>
      <c r="M21" s="1517"/>
      <c r="N21" s="1517"/>
      <c r="O21" s="457"/>
      <c r="P21" s="458"/>
    </row>
    <row r="22" spans="2:16" ht="21" customHeight="1" thickBot="1" x14ac:dyDescent="0.45">
      <c r="B22" s="1518"/>
      <c r="C22" s="1519"/>
      <c r="D22" s="1519"/>
      <c r="E22" s="1519"/>
      <c r="F22" s="1519"/>
      <c r="G22" s="1519"/>
      <c r="H22" s="1519"/>
      <c r="I22" s="1519"/>
      <c r="J22" s="1519"/>
      <c r="K22" s="1519"/>
      <c r="L22" s="1519"/>
      <c r="M22" s="1519"/>
      <c r="N22" s="1519"/>
      <c r="O22" s="459"/>
      <c r="P22" s="460"/>
    </row>
    <row r="23" spans="2:16" ht="21" customHeight="1" thickBot="1" x14ac:dyDescent="0.45">
      <c r="B23" s="461"/>
      <c r="C23" s="461"/>
      <c r="D23" s="461"/>
      <c r="E23" s="461"/>
      <c r="F23" s="461"/>
      <c r="G23" s="461"/>
      <c r="H23" s="461"/>
      <c r="I23" s="461"/>
      <c r="J23" s="461"/>
      <c r="K23" s="461"/>
      <c r="L23" s="461"/>
      <c r="M23" s="461"/>
      <c r="N23" s="461"/>
      <c r="O23" s="461"/>
      <c r="P23" s="461"/>
    </row>
    <row r="24" spans="2:16" ht="21" customHeight="1" x14ac:dyDescent="0.4">
      <c r="B24" s="1520" t="s">
        <v>536</v>
      </c>
      <c r="C24" s="1521"/>
      <c r="D24" s="1521"/>
      <c r="E24" s="1521"/>
      <c r="F24" s="1521"/>
      <c r="G24" s="1521"/>
      <c r="H24" s="1521"/>
      <c r="I24" s="1521"/>
      <c r="J24" s="1563"/>
      <c r="K24" s="1563"/>
      <c r="L24" s="1563"/>
      <c r="M24" s="1563"/>
      <c r="N24" s="1564"/>
      <c r="O24" s="1528" t="s">
        <v>537</v>
      </c>
      <c r="P24" s="462"/>
    </row>
    <row r="25" spans="2:16" ht="42.75" customHeight="1" x14ac:dyDescent="0.4">
      <c r="B25" s="1524"/>
      <c r="C25" s="1525"/>
      <c r="D25" s="1525"/>
      <c r="E25" s="1525"/>
      <c r="F25" s="1525"/>
      <c r="G25" s="1525"/>
      <c r="H25" s="1525"/>
      <c r="I25" s="1525"/>
      <c r="J25" s="1565"/>
      <c r="K25" s="1565"/>
      <c r="L25" s="1565"/>
      <c r="M25" s="1565"/>
      <c r="N25" s="1566"/>
      <c r="O25" s="1567"/>
      <c r="P25" s="463" t="s">
        <v>538</v>
      </c>
    </row>
    <row r="26" spans="2:16" ht="24.75" customHeight="1" thickBot="1" x14ac:dyDescent="0.45">
      <c r="B26" s="1530"/>
      <c r="C26" s="1531"/>
      <c r="D26" s="1531"/>
      <c r="E26" s="1531"/>
      <c r="F26" s="1531"/>
      <c r="G26" s="1531"/>
      <c r="H26" s="1531"/>
      <c r="I26" s="1531"/>
      <c r="J26" s="1568"/>
      <c r="K26" s="1568"/>
      <c r="L26" s="1568"/>
      <c r="M26" s="1568"/>
      <c r="N26" s="1569"/>
      <c r="O26" s="464"/>
      <c r="P26" s="465"/>
    </row>
    <row r="27" spans="2:16" ht="13.5" customHeight="1" x14ac:dyDescent="0.4">
      <c r="B27" s="461"/>
      <c r="C27" s="461"/>
      <c r="D27" s="461"/>
      <c r="E27" s="461"/>
      <c r="F27" s="461"/>
      <c r="G27" s="461"/>
      <c r="H27" s="461"/>
      <c r="I27" s="461"/>
      <c r="J27" s="472"/>
      <c r="K27" s="472"/>
      <c r="L27" s="472"/>
      <c r="M27" s="472"/>
      <c r="N27" s="472"/>
      <c r="O27" s="467"/>
      <c r="P27" s="467"/>
    </row>
    <row r="28" spans="2:16" ht="27" customHeight="1" x14ac:dyDescent="0.4">
      <c r="B28" s="1534" t="s">
        <v>539</v>
      </c>
      <c r="C28" s="1562"/>
      <c r="D28" s="1562"/>
      <c r="E28" s="1562"/>
      <c r="F28" s="1562"/>
      <c r="G28" s="1562"/>
      <c r="H28" s="1562"/>
      <c r="I28" s="1562"/>
      <c r="J28" s="1562"/>
      <c r="K28" s="1562"/>
      <c r="L28" s="1562"/>
      <c r="M28" s="1562"/>
      <c r="N28" s="1562"/>
      <c r="O28" s="1562"/>
      <c r="P28" s="1562"/>
    </row>
    <row r="29" spans="2:16" ht="20.25" customHeight="1" x14ac:dyDescent="0.4">
      <c r="B29" s="1534" t="s">
        <v>540</v>
      </c>
      <c r="C29" s="1562"/>
      <c r="D29" s="1562"/>
      <c r="E29" s="1562"/>
      <c r="F29" s="1562"/>
      <c r="G29" s="1562"/>
      <c r="H29" s="1562"/>
      <c r="I29" s="1562"/>
      <c r="J29" s="1562"/>
      <c r="K29" s="1562"/>
      <c r="L29" s="1562"/>
      <c r="M29" s="1562"/>
      <c r="N29" s="1562"/>
      <c r="O29" s="1562"/>
      <c r="P29" s="1562"/>
    </row>
    <row r="30" spans="2:16" ht="13.5" customHeight="1" x14ac:dyDescent="0.4">
      <c r="B30" s="468"/>
      <c r="C30" s="473"/>
      <c r="D30" s="473"/>
      <c r="E30" s="473"/>
      <c r="F30" s="473"/>
      <c r="G30" s="473"/>
      <c r="H30" s="473"/>
      <c r="I30" s="473"/>
      <c r="J30" s="473"/>
      <c r="K30" s="473"/>
      <c r="L30" s="473"/>
      <c r="M30" s="473"/>
      <c r="N30" s="473"/>
      <c r="O30" s="473"/>
      <c r="P30" s="473"/>
    </row>
    <row r="31" spans="2:16" ht="21" customHeight="1" x14ac:dyDescent="0.4">
      <c r="B31" s="1514" t="s">
        <v>541</v>
      </c>
      <c r="C31" s="1562"/>
      <c r="D31" s="1562"/>
      <c r="E31" s="1562"/>
      <c r="F31" s="1562"/>
      <c r="G31" s="1562"/>
      <c r="H31" s="1562"/>
      <c r="I31" s="1562"/>
      <c r="J31" s="1562"/>
      <c r="K31" s="1562"/>
      <c r="L31" s="1562"/>
      <c r="M31" s="1562"/>
      <c r="N31" s="1562"/>
      <c r="O31" s="1562"/>
      <c r="P31" s="1562"/>
    </row>
    <row r="32" spans="2:16" ht="21" customHeight="1" x14ac:dyDescent="0.4">
      <c r="B32" s="1562"/>
      <c r="C32" s="1562"/>
      <c r="D32" s="1562"/>
      <c r="E32" s="1562"/>
      <c r="F32" s="1562"/>
      <c r="G32" s="1562"/>
      <c r="H32" s="1562"/>
      <c r="I32" s="1562"/>
      <c r="J32" s="1562"/>
      <c r="K32" s="1562"/>
      <c r="L32" s="1562"/>
      <c r="M32" s="1562"/>
      <c r="N32" s="1562"/>
      <c r="O32" s="1562"/>
      <c r="P32" s="1562"/>
    </row>
    <row r="33" spans="2:16" ht="21" customHeight="1" x14ac:dyDescent="0.4">
      <c r="B33" s="1562"/>
      <c r="C33" s="1562"/>
      <c r="D33" s="1562"/>
      <c r="E33" s="1562"/>
      <c r="F33" s="1562"/>
      <c r="G33" s="1562"/>
      <c r="H33" s="1562"/>
      <c r="I33" s="1562"/>
      <c r="J33" s="1562"/>
      <c r="K33" s="1562"/>
      <c r="L33" s="1562"/>
      <c r="M33" s="1562"/>
      <c r="N33" s="1562"/>
      <c r="O33" s="1562"/>
      <c r="P33" s="1562"/>
    </row>
    <row r="34" spans="2:16" ht="21" customHeight="1" x14ac:dyDescent="0.4">
      <c r="B34" s="1562"/>
      <c r="C34" s="1562"/>
      <c r="D34" s="1562"/>
      <c r="E34" s="1562"/>
      <c r="F34" s="1562"/>
      <c r="G34" s="1562"/>
      <c r="H34" s="1562"/>
      <c r="I34" s="1562"/>
      <c r="J34" s="1562"/>
      <c r="K34" s="1562"/>
      <c r="L34" s="1562"/>
      <c r="M34" s="1562"/>
      <c r="N34" s="1562"/>
      <c r="O34" s="1562"/>
      <c r="P34" s="1562"/>
    </row>
    <row r="35" spans="2:16" ht="21" customHeight="1" x14ac:dyDescent="0.4">
      <c r="B35" s="1562"/>
      <c r="C35" s="1562"/>
      <c r="D35" s="1562"/>
      <c r="E35" s="1562"/>
      <c r="F35" s="1562"/>
      <c r="G35" s="1562"/>
      <c r="H35" s="1562"/>
      <c r="I35" s="1562"/>
      <c r="J35" s="1562"/>
      <c r="K35" s="1562"/>
      <c r="L35" s="1562"/>
      <c r="M35" s="1562"/>
      <c r="N35" s="1562"/>
      <c r="O35" s="1562"/>
      <c r="P35" s="1562"/>
    </row>
    <row r="36" spans="2:16" ht="21" customHeight="1" x14ac:dyDescent="0.4">
      <c r="B36" s="470"/>
      <c r="C36" s="470"/>
      <c r="D36" s="470"/>
      <c r="E36" s="470"/>
      <c r="F36" s="470"/>
      <c r="G36" s="470"/>
      <c r="H36" s="470"/>
      <c r="I36" s="470"/>
      <c r="J36" s="470"/>
      <c r="K36" s="470"/>
      <c r="L36" s="470"/>
      <c r="M36" s="470"/>
      <c r="N36" s="470"/>
      <c r="O36" s="470"/>
      <c r="P36" s="470"/>
    </row>
    <row r="37" spans="2:16" ht="21" customHeight="1" x14ac:dyDescent="0.4">
      <c r="B37" s="470"/>
      <c r="C37" s="470"/>
      <c r="D37" s="470"/>
      <c r="E37" s="470"/>
      <c r="F37" s="470"/>
      <c r="G37" s="470"/>
      <c r="H37" s="470"/>
      <c r="I37" s="470"/>
      <c r="J37" s="470"/>
      <c r="K37" s="470"/>
      <c r="L37" s="470"/>
      <c r="M37" s="470"/>
      <c r="N37" s="470"/>
      <c r="O37" s="470"/>
      <c r="P37" s="470"/>
    </row>
    <row r="38" spans="2:16" ht="21" customHeight="1" x14ac:dyDescent="0.4">
      <c r="B38" s="470"/>
      <c r="C38" s="470"/>
      <c r="D38" s="470"/>
      <c r="E38" s="470"/>
      <c r="F38" s="470"/>
      <c r="G38" s="470"/>
      <c r="H38" s="470"/>
      <c r="I38" s="470"/>
      <c r="J38" s="470"/>
      <c r="K38" s="470"/>
      <c r="L38" s="470"/>
      <c r="M38" s="470"/>
      <c r="N38" s="470"/>
      <c r="O38" s="470"/>
      <c r="P38" s="470"/>
    </row>
    <row r="39" spans="2:16" ht="21" customHeight="1" x14ac:dyDescent="0.4">
      <c r="B39" s="470"/>
      <c r="C39" s="470"/>
      <c r="D39" s="470"/>
      <c r="E39" s="470"/>
      <c r="F39" s="470"/>
      <c r="G39" s="470"/>
      <c r="H39" s="470"/>
      <c r="I39" s="470"/>
      <c r="J39" s="470"/>
      <c r="K39" s="470"/>
      <c r="L39" s="470"/>
      <c r="M39" s="470"/>
      <c r="N39" s="470"/>
      <c r="O39" s="470"/>
      <c r="P39" s="470"/>
    </row>
    <row r="40" spans="2:16" ht="21" customHeight="1" x14ac:dyDescent="0.4">
      <c r="B40" s="470"/>
      <c r="C40" s="470"/>
      <c r="D40" s="470"/>
      <c r="E40" s="470"/>
      <c r="F40" s="470"/>
      <c r="G40" s="470"/>
      <c r="H40" s="470"/>
      <c r="I40" s="470"/>
      <c r="J40" s="470"/>
      <c r="K40" s="470"/>
      <c r="L40" s="470"/>
      <c r="M40" s="470"/>
      <c r="N40" s="470"/>
      <c r="O40" s="470"/>
      <c r="P40" s="470"/>
    </row>
    <row r="41" spans="2:16" ht="16.5" customHeight="1" x14ac:dyDescent="0.4">
      <c r="B41" s="470"/>
      <c r="C41" s="470"/>
      <c r="D41" s="470"/>
      <c r="E41" s="470"/>
      <c r="F41" s="470"/>
      <c r="G41" s="470"/>
      <c r="H41" s="470"/>
      <c r="I41" s="470"/>
      <c r="J41" s="470"/>
      <c r="K41" s="470"/>
      <c r="L41" s="470"/>
      <c r="M41" s="470"/>
      <c r="N41" s="470"/>
      <c r="O41" s="470"/>
      <c r="P41" s="470"/>
    </row>
    <row r="42" spans="2:16" ht="21" customHeight="1" x14ac:dyDescent="0.4"/>
    <row r="43" spans="2:16" ht="21" customHeight="1" x14ac:dyDescent="0.4"/>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
  <pageMargins left="0.7" right="0.7" top="0.75" bottom="0.75" header="0.3" footer="0.3"/>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290"/>
  <sheetViews>
    <sheetView view="pageBreakPreview" zoomScaleNormal="100" zoomScaleSheetLayoutView="100" workbookViewId="0"/>
  </sheetViews>
  <sheetFormatPr defaultColWidth="4" defaultRowHeight="22.5" customHeight="1" x14ac:dyDescent="0.4"/>
  <cols>
    <col min="1" max="1" width="2.125" style="4" customWidth="1"/>
    <col min="2" max="2" width="3.625" style="4" customWidth="1"/>
    <col min="3" max="21" width="5.625" style="4" customWidth="1"/>
    <col min="22" max="25" width="3.625" style="4" customWidth="1"/>
    <col min="26" max="26" width="2.125" style="4" customWidth="1"/>
    <col min="27" max="255" width="4" style="4"/>
    <col min="256" max="256" width="1.75" style="4" customWidth="1"/>
    <col min="257" max="257" width="2.125" style="4" customWidth="1"/>
    <col min="258" max="258" width="2.375" style="4" customWidth="1"/>
    <col min="259" max="277" width="4" style="4" customWidth="1"/>
    <col min="278" max="281" width="2.375" style="4" customWidth="1"/>
    <col min="282" max="282" width="2.125" style="4" customWidth="1"/>
    <col min="283" max="511" width="4" style="4"/>
    <col min="512" max="512" width="1.75" style="4" customWidth="1"/>
    <col min="513" max="513" width="2.125" style="4" customWidth="1"/>
    <col min="514" max="514" width="2.375" style="4" customWidth="1"/>
    <col min="515" max="533" width="4" style="4" customWidth="1"/>
    <col min="534" max="537" width="2.375" style="4" customWidth="1"/>
    <col min="538" max="538" width="2.125" style="4" customWidth="1"/>
    <col min="539" max="767" width="4" style="4"/>
    <col min="768" max="768" width="1.75" style="4" customWidth="1"/>
    <col min="769" max="769" width="2.125" style="4" customWidth="1"/>
    <col min="770" max="770" width="2.375" style="4" customWidth="1"/>
    <col min="771" max="789" width="4" style="4" customWidth="1"/>
    <col min="790" max="793" width="2.375" style="4" customWidth="1"/>
    <col min="794" max="794" width="2.125" style="4" customWidth="1"/>
    <col min="795" max="1023" width="4" style="4"/>
    <col min="1024" max="1024" width="1.75" style="4" customWidth="1"/>
    <col min="1025" max="1025" width="2.125" style="4" customWidth="1"/>
    <col min="1026" max="1026" width="2.375" style="4" customWidth="1"/>
    <col min="1027" max="1045" width="4" style="4" customWidth="1"/>
    <col min="1046" max="1049" width="2.375" style="4" customWidth="1"/>
    <col min="1050" max="1050" width="2.125" style="4" customWidth="1"/>
    <col min="1051" max="1279" width="4" style="4"/>
    <col min="1280" max="1280" width="1.75" style="4" customWidth="1"/>
    <col min="1281" max="1281" width="2.125" style="4" customWidth="1"/>
    <col min="1282" max="1282" width="2.375" style="4" customWidth="1"/>
    <col min="1283" max="1301" width="4" style="4" customWidth="1"/>
    <col min="1302" max="1305" width="2.375" style="4" customWidth="1"/>
    <col min="1306" max="1306" width="2.125" style="4" customWidth="1"/>
    <col min="1307" max="1535" width="4" style="4"/>
    <col min="1536" max="1536" width="1.75" style="4" customWidth="1"/>
    <col min="1537" max="1537" width="2.125" style="4" customWidth="1"/>
    <col min="1538" max="1538" width="2.375" style="4" customWidth="1"/>
    <col min="1539" max="1557" width="4" style="4" customWidth="1"/>
    <col min="1558" max="1561" width="2.375" style="4" customWidth="1"/>
    <col min="1562" max="1562" width="2.125" style="4" customWidth="1"/>
    <col min="1563" max="1791" width="4" style="4"/>
    <col min="1792" max="1792" width="1.75" style="4" customWidth="1"/>
    <col min="1793" max="1793" width="2.125" style="4" customWidth="1"/>
    <col min="1794" max="1794" width="2.375" style="4" customWidth="1"/>
    <col min="1795" max="1813" width="4" style="4" customWidth="1"/>
    <col min="1814" max="1817" width="2.375" style="4" customWidth="1"/>
    <col min="1818" max="1818" width="2.125" style="4" customWidth="1"/>
    <col min="1819" max="2047" width="4" style="4"/>
    <col min="2048" max="2048" width="1.75" style="4" customWidth="1"/>
    <col min="2049" max="2049" width="2.125" style="4" customWidth="1"/>
    <col min="2050" max="2050" width="2.375" style="4" customWidth="1"/>
    <col min="2051" max="2069" width="4" style="4" customWidth="1"/>
    <col min="2070" max="2073" width="2.375" style="4" customWidth="1"/>
    <col min="2074" max="2074" width="2.125" style="4" customWidth="1"/>
    <col min="2075" max="2303" width="4" style="4"/>
    <col min="2304" max="2304" width="1.75" style="4" customWidth="1"/>
    <col min="2305" max="2305" width="2.125" style="4" customWidth="1"/>
    <col min="2306" max="2306" width="2.375" style="4" customWidth="1"/>
    <col min="2307" max="2325" width="4" style="4" customWidth="1"/>
    <col min="2326" max="2329" width="2.375" style="4" customWidth="1"/>
    <col min="2330" max="2330" width="2.125" style="4" customWidth="1"/>
    <col min="2331" max="2559" width="4" style="4"/>
    <col min="2560" max="2560" width="1.75" style="4" customWidth="1"/>
    <col min="2561" max="2561" width="2.125" style="4" customWidth="1"/>
    <col min="2562" max="2562" width="2.375" style="4" customWidth="1"/>
    <col min="2563" max="2581" width="4" style="4" customWidth="1"/>
    <col min="2582" max="2585" width="2.375" style="4" customWidth="1"/>
    <col min="2586" max="2586" width="2.125" style="4" customWidth="1"/>
    <col min="2587" max="2815" width="4" style="4"/>
    <col min="2816" max="2816" width="1.75" style="4" customWidth="1"/>
    <col min="2817" max="2817" width="2.125" style="4" customWidth="1"/>
    <col min="2818" max="2818" width="2.375" style="4" customWidth="1"/>
    <col min="2819" max="2837" width="4" style="4" customWidth="1"/>
    <col min="2838" max="2841" width="2.375" style="4" customWidth="1"/>
    <col min="2842" max="2842" width="2.125" style="4" customWidth="1"/>
    <col min="2843" max="3071" width="4" style="4"/>
    <col min="3072" max="3072" width="1.75" style="4" customWidth="1"/>
    <col min="3073" max="3073" width="2.125" style="4" customWidth="1"/>
    <col min="3074" max="3074" width="2.375" style="4" customWidth="1"/>
    <col min="3075" max="3093" width="4" style="4" customWidth="1"/>
    <col min="3094" max="3097" width="2.375" style="4" customWidth="1"/>
    <col min="3098" max="3098" width="2.125" style="4" customWidth="1"/>
    <col min="3099" max="3327" width="4" style="4"/>
    <col min="3328" max="3328" width="1.75" style="4" customWidth="1"/>
    <col min="3329" max="3329" width="2.125" style="4" customWidth="1"/>
    <col min="3330" max="3330" width="2.375" style="4" customWidth="1"/>
    <col min="3331" max="3349" width="4" style="4" customWidth="1"/>
    <col min="3350" max="3353" width="2.375" style="4" customWidth="1"/>
    <col min="3354" max="3354" width="2.125" style="4" customWidth="1"/>
    <col min="3355" max="3583" width="4" style="4"/>
    <col min="3584" max="3584" width="1.75" style="4" customWidth="1"/>
    <col min="3585" max="3585" width="2.125" style="4" customWidth="1"/>
    <col min="3586" max="3586" width="2.375" style="4" customWidth="1"/>
    <col min="3587" max="3605" width="4" style="4" customWidth="1"/>
    <col min="3606" max="3609" width="2.375" style="4" customWidth="1"/>
    <col min="3610" max="3610" width="2.125" style="4" customWidth="1"/>
    <col min="3611" max="3839" width="4" style="4"/>
    <col min="3840" max="3840" width="1.75" style="4" customWidth="1"/>
    <col min="3841" max="3841" width="2.125" style="4" customWidth="1"/>
    <col min="3842" max="3842" width="2.375" style="4" customWidth="1"/>
    <col min="3843" max="3861" width="4" style="4" customWidth="1"/>
    <col min="3862" max="3865" width="2.375" style="4" customWidth="1"/>
    <col min="3866" max="3866" width="2.125" style="4" customWidth="1"/>
    <col min="3867" max="4095" width="4" style="4"/>
    <col min="4096" max="4096" width="1.75" style="4" customWidth="1"/>
    <col min="4097" max="4097" width="2.125" style="4" customWidth="1"/>
    <col min="4098" max="4098" width="2.375" style="4" customWidth="1"/>
    <col min="4099" max="4117" width="4" style="4" customWidth="1"/>
    <col min="4118" max="4121" width="2.375" style="4" customWidth="1"/>
    <col min="4122" max="4122" width="2.125" style="4" customWidth="1"/>
    <col min="4123" max="4351" width="4" style="4"/>
    <col min="4352" max="4352" width="1.75" style="4" customWidth="1"/>
    <col min="4353" max="4353" width="2.125" style="4" customWidth="1"/>
    <col min="4354" max="4354" width="2.375" style="4" customWidth="1"/>
    <col min="4355" max="4373" width="4" style="4" customWidth="1"/>
    <col min="4374" max="4377" width="2.375" style="4" customWidth="1"/>
    <col min="4378" max="4378" width="2.125" style="4" customWidth="1"/>
    <col min="4379" max="4607" width="4" style="4"/>
    <col min="4608" max="4608" width="1.75" style="4" customWidth="1"/>
    <col min="4609" max="4609" width="2.125" style="4" customWidth="1"/>
    <col min="4610" max="4610" width="2.375" style="4" customWidth="1"/>
    <col min="4611" max="4629" width="4" style="4" customWidth="1"/>
    <col min="4630" max="4633" width="2.375" style="4" customWidth="1"/>
    <col min="4634" max="4634" width="2.125" style="4" customWidth="1"/>
    <col min="4635" max="4863" width="4" style="4"/>
    <col min="4864" max="4864" width="1.75" style="4" customWidth="1"/>
    <col min="4865" max="4865" width="2.125" style="4" customWidth="1"/>
    <col min="4866" max="4866" width="2.375" style="4" customWidth="1"/>
    <col min="4867" max="4885" width="4" style="4" customWidth="1"/>
    <col min="4886" max="4889" width="2.375" style="4" customWidth="1"/>
    <col min="4890" max="4890" width="2.125" style="4" customWidth="1"/>
    <col min="4891" max="5119" width="4" style="4"/>
    <col min="5120" max="5120" width="1.75" style="4" customWidth="1"/>
    <col min="5121" max="5121" width="2.125" style="4" customWidth="1"/>
    <col min="5122" max="5122" width="2.375" style="4" customWidth="1"/>
    <col min="5123" max="5141" width="4" style="4" customWidth="1"/>
    <col min="5142" max="5145" width="2.375" style="4" customWidth="1"/>
    <col min="5146" max="5146" width="2.125" style="4" customWidth="1"/>
    <col min="5147" max="5375" width="4" style="4"/>
    <col min="5376" max="5376" width="1.75" style="4" customWidth="1"/>
    <col min="5377" max="5377" width="2.125" style="4" customWidth="1"/>
    <col min="5378" max="5378" width="2.375" style="4" customWidth="1"/>
    <col min="5379" max="5397" width="4" style="4" customWidth="1"/>
    <col min="5398" max="5401" width="2.375" style="4" customWidth="1"/>
    <col min="5402" max="5402" width="2.125" style="4" customWidth="1"/>
    <col min="5403" max="5631" width="4" style="4"/>
    <col min="5632" max="5632" width="1.75" style="4" customWidth="1"/>
    <col min="5633" max="5633" width="2.125" style="4" customWidth="1"/>
    <col min="5634" max="5634" width="2.375" style="4" customWidth="1"/>
    <col min="5635" max="5653" width="4" style="4" customWidth="1"/>
    <col min="5654" max="5657" width="2.375" style="4" customWidth="1"/>
    <col min="5658" max="5658" width="2.125" style="4" customWidth="1"/>
    <col min="5659" max="5887" width="4" style="4"/>
    <col min="5888" max="5888" width="1.75" style="4" customWidth="1"/>
    <col min="5889" max="5889" width="2.125" style="4" customWidth="1"/>
    <col min="5890" max="5890" width="2.375" style="4" customWidth="1"/>
    <col min="5891" max="5909" width="4" style="4" customWidth="1"/>
    <col min="5910" max="5913" width="2.375" style="4" customWidth="1"/>
    <col min="5914" max="5914" width="2.125" style="4" customWidth="1"/>
    <col min="5915" max="6143" width="4" style="4"/>
    <col min="6144" max="6144" width="1.75" style="4" customWidth="1"/>
    <col min="6145" max="6145" width="2.125" style="4" customWidth="1"/>
    <col min="6146" max="6146" width="2.375" style="4" customWidth="1"/>
    <col min="6147" max="6165" width="4" style="4" customWidth="1"/>
    <col min="6166" max="6169" width="2.375" style="4" customWidth="1"/>
    <col min="6170" max="6170" width="2.125" style="4" customWidth="1"/>
    <col min="6171" max="6399" width="4" style="4"/>
    <col min="6400" max="6400" width="1.75" style="4" customWidth="1"/>
    <col min="6401" max="6401" width="2.125" style="4" customWidth="1"/>
    <col min="6402" max="6402" width="2.375" style="4" customWidth="1"/>
    <col min="6403" max="6421" width="4" style="4" customWidth="1"/>
    <col min="6422" max="6425" width="2.375" style="4" customWidth="1"/>
    <col min="6426" max="6426" width="2.125" style="4" customWidth="1"/>
    <col min="6427" max="6655" width="4" style="4"/>
    <col min="6656" max="6656" width="1.75" style="4" customWidth="1"/>
    <col min="6657" max="6657" width="2.125" style="4" customWidth="1"/>
    <col min="6658" max="6658" width="2.375" style="4" customWidth="1"/>
    <col min="6659" max="6677" width="4" style="4" customWidth="1"/>
    <col min="6678" max="6681" width="2.375" style="4" customWidth="1"/>
    <col min="6682" max="6682" width="2.125" style="4" customWidth="1"/>
    <col min="6683" max="6911" width="4" style="4"/>
    <col min="6912" max="6912" width="1.75" style="4" customWidth="1"/>
    <col min="6913" max="6913" width="2.125" style="4" customWidth="1"/>
    <col min="6914" max="6914" width="2.375" style="4" customWidth="1"/>
    <col min="6915" max="6933" width="4" style="4" customWidth="1"/>
    <col min="6934" max="6937" width="2.375" style="4" customWidth="1"/>
    <col min="6938" max="6938" width="2.125" style="4" customWidth="1"/>
    <col min="6939" max="7167" width="4" style="4"/>
    <col min="7168" max="7168" width="1.75" style="4" customWidth="1"/>
    <col min="7169" max="7169" width="2.125" style="4" customWidth="1"/>
    <col min="7170" max="7170" width="2.375" style="4" customWidth="1"/>
    <col min="7171" max="7189" width="4" style="4" customWidth="1"/>
    <col min="7190" max="7193" width="2.375" style="4" customWidth="1"/>
    <col min="7194" max="7194" width="2.125" style="4" customWidth="1"/>
    <col min="7195" max="7423" width="4" style="4"/>
    <col min="7424" max="7424" width="1.75" style="4" customWidth="1"/>
    <col min="7425" max="7425" width="2.125" style="4" customWidth="1"/>
    <col min="7426" max="7426" width="2.375" style="4" customWidth="1"/>
    <col min="7427" max="7445" width="4" style="4" customWidth="1"/>
    <col min="7446" max="7449" width="2.375" style="4" customWidth="1"/>
    <col min="7450" max="7450" width="2.125" style="4" customWidth="1"/>
    <col min="7451" max="7679" width="4" style="4"/>
    <col min="7680" max="7680" width="1.75" style="4" customWidth="1"/>
    <col min="7681" max="7681" width="2.125" style="4" customWidth="1"/>
    <col min="7682" max="7682" width="2.375" style="4" customWidth="1"/>
    <col min="7683" max="7701" width="4" style="4" customWidth="1"/>
    <col min="7702" max="7705" width="2.375" style="4" customWidth="1"/>
    <col min="7706" max="7706" width="2.125" style="4" customWidth="1"/>
    <col min="7707" max="7935" width="4" style="4"/>
    <col min="7936" max="7936" width="1.75" style="4" customWidth="1"/>
    <col min="7937" max="7937" width="2.125" style="4" customWidth="1"/>
    <col min="7938" max="7938" width="2.375" style="4" customWidth="1"/>
    <col min="7939" max="7957" width="4" style="4" customWidth="1"/>
    <col min="7958" max="7961" width="2.375" style="4" customWidth="1"/>
    <col min="7962" max="7962" width="2.125" style="4" customWidth="1"/>
    <col min="7963" max="8191" width="4" style="4"/>
    <col min="8192" max="8192" width="1.75" style="4" customWidth="1"/>
    <col min="8193" max="8193" width="2.125" style="4" customWidth="1"/>
    <col min="8194" max="8194" width="2.375" style="4" customWidth="1"/>
    <col min="8195" max="8213" width="4" style="4" customWidth="1"/>
    <col min="8214" max="8217" width="2.375" style="4" customWidth="1"/>
    <col min="8218" max="8218" width="2.125" style="4" customWidth="1"/>
    <col min="8219" max="8447" width="4" style="4"/>
    <col min="8448" max="8448" width="1.75" style="4" customWidth="1"/>
    <col min="8449" max="8449" width="2.125" style="4" customWidth="1"/>
    <col min="8450" max="8450" width="2.375" style="4" customWidth="1"/>
    <col min="8451" max="8469" width="4" style="4" customWidth="1"/>
    <col min="8470" max="8473" width="2.375" style="4" customWidth="1"/>
    <col min="8474" max="8474" width="2.125" style="4" customWidth="1"/>
    <col min="8475" max="8703" width="4" style="4"/>
    <col min="8704" max="8704" width="1.75" style="4" customWidth="1"/>
    <col min="8705" max="8705" width="2.125" style="4" customWidth="1"/>
    <col min="8706" max="8706" width="2.375" style="4" customWidth="1"/>
    <col min="8707" max="8725" width="4" style="4" customWidth="1"/>
    <col min="8726" max="8729" width="2.375" style="4" customWidth="1"/>
    <col min="8730" max="8730" width="2.125" style="4" customWidth="1"/>
    <col min="8731" max="8959" width="4" style="4"/>
    <col min="8960" max="8960" width="1.75" style="4" customWidth="1"/>
    <col min="8961" max="8961" width="2.125" style="4" customWidth="1"/>
    <col min="8962" max="8962" width="2.375" style="4" customWidth="1"/>
    <col min="8963" max="8981" width="4" style="4" customWidth="1"/>
    <col min="8982" max="8985" width="2.375" style="4" customWidth="1"/>
    <col min="8986" max="8986" width="2.125" style="4" customWidth="1"/>
    <col min="8987" max="9215" width="4" style="4"/>
    <col min="9216" max="9216" width="1.75" style="4" customWidth="1"/>
    <col min="9217" max="9217" width="2.125" style="4" customWidth="1"/>
    <col min="9218" max="9218" width="2.375" style="4" customWidth="1"/>
    <col min="9219" max="9237" width="4" style="4" customWidth="1"/>
    <col min="9238" max="9241" width="2.375" style="4" customWidth="1"/>
    <col min="9242" max="9242" width="2.125" style="4" customWidth="1"/>
    <col min="9243" max="9471" width="4" style="4"/>
    <col min="9472" max="9472" width="1.75" style="4" customWidth="1"/>
    <col min="9473" max="9473" width="2.125" style="4" customWidth="1"/>
    <col min="9474" max="9474" width="2.375" style="4" customWidth="1"/>
    <col min="9475" max="9493" width="4" style="4" customWidth="1"/>
    <col min="9494" max="9497" width="2.375" style="4" customWidth="1"/>
    <col min="9498" max="9498" width="2.125" style="4" customWidth="1"/>
    <col min="9499" max="9727" width="4" style="4"/>
    <col min="9728" max="9728" width="1.75" style="4" customWidth="1"/>
    <col min="9729" max="9729" width="2.125" style="4" customWidth="1"/>
    <col min="9730" max="9730" width="2.375" style="4" customWidth="1"/>
    <col min="9731" max="9749" width="4" style="4" customWidth="1"/>
    <col min="9750" max="9753" width="2.375" style="4" customWidth="1"/>
    <col min="9754" max="9754" width="2.125" style="4" customWidth="1"/>
    <col min="9755" max="9983" width="4" style="4"/>
    <col min="9984" max="9984" width="1.75" style="4" customWidth="1"/>
    <col min="9985" max="9985" width="2.125" style="4" customWidth="1"/>
    <col min="9986" max="9986" width="2.375" style="4" customWidth="1"/>
    <col min="9987" max="10005" width="4" style="4" customWidth="1"/>
    <col min="10006" max="10009" width="2.375" style="4" customWidth="1"/>
    <col min="10010" max="10010" width="2.125" style="4" customWidth="1"/>
    <col min="10011" max="10239" width="4" style="4"/>
    <col min="10240" max="10240" width="1.75" style="4" customWidth="1"/>
    <col min="10241" max="10241" width="2.125" style="4" customWidth="1"/>
    <col min="10242" max="10242" width="2.375" style="4" customWidth="1"/>
    <col min="10243" max="10261" width="4" style="4" customWidth="1"/>
    <col min="10262" max="10265" width="2.375" style="4" customWidth="1"/>
    <col min="10266" max="10266" width="2.125" style="4" customWidth="1"/>
    <col min="10267" max="10495" width="4" style="4"/>
    <col min="10496" max="10496" width="1.75" style="4" customWidth="1"/>
    <col min="10497" max="10497" width="2.125" style="4" customWidth="1"/>
    <col min="10498" max="10498" width="2.375" style="4" customWidth="1"/>
    <col min="10499" max="10517" width="4" style="4" customWidth="1"/>
    <col min="10518" max="10521" width="2.375" style="4" customWidth="1"/>
    <col min="10522" max="10522" width="2.125" style="4" customWidth="1"/>
    <col min="10523" max="10751" width="4" style="4"/>
    <col min="10752" max="10752" width="1.75" style="4" customWidth="1"/>
    <col min="10753" max="10753" width="2.125" style="4" customWidth="1"/>
    <col min="10754" max="10754" width="2.375" style="4" customWidth="1"/>
    <col min="10755" max="10773" width="4" style="4" customWidth="1"/>
    <col min="10774" max="10777" width="2.375" style="4" customWidth="1"/>
    <col min="10778" max="10778" width="2.125" style="4" customWidth="1"/>
    <col min="10779" max="11007" width="4" style="4"/>
    <col min="11008" max="11008" width="1.75" style="4" customWidth="1"/>
    <col min="11009" max="11009" width="2.125" style="4" customWidth="1"/>
    <col min="11010" max="11010" width="2.375" style="4" customWidth="1"/>
    <col min="11011" max="11029" width="4" style="4" customWidth="1"/>
    <col min="11030" max="11033" width="2.375" style="4" customWidth="1"/>
    <col min="11034" max="11034" width="2.125" style="4" customWidth="1"/>
    <col min="11035" max="11263" width="4" style="4"/>
    <col min="11264" max="11264" width="1.75" style="4" customWidth="1"/>
    <col min="11265" max="11265" width="2.125" style="4" customWidth="1"/>
    <col min="11266" max="11266" width="2.375" style="4" customWidth="1"/>
    <col min="11267" max="11285" width="4" style="4" customWidth="1"/>
    <col min="11286" max="11289" width="2.375" style="4" customWidth="1"/>
    <col min="11290" max="11290" width="2.125" style="4" customWidth="1"/>
    <col min="11291" max="11519" width="4" style="4"/>
    <col min="11520" max="11520" width="1.75" style="4" customWidth="1"/>
    <col min="11521" max="11521" width="2.125" style="4" customWidth="1"/>
    <col min="11522" max="11522" width="2.375" style="4" customWidth="1"/>
    <col min="11523" max="11541" width="4" style="4" customWidth="1"/>
    <col min="11542" max="11545" width="2.375" style="4" customWidth="1"/>
    <col min="11546" max="11546" width="2.125" style="4" customWidth="1"/>
    <col min="11547" max="11775" width="4" style="4"/>
    <col min="11776" max="11776" width="1.75" style="4" customWidth="1"/>
    <col min="11777" max="11777" width="2.125" style="4" customWidth="1"/>
    <col min="11778" max="11778" width="2.375" style="4" customWidth="1"/>
    <col min="11779" max="11797" width="4" style="4" customWidth="1"/>
    <col min="11798" max="11801" width="2.375" style="4" customWidth="1"/>
    <col min="11802" max="11802" width="2.125" style="4" customWidth="1"/>
    <col min="11803" max="12031" width="4" style="4"/>
    <col min="12032" max="12032" width="1.75" style="4" customWidth="1"/>
    <col min="12033" max="12033" width="2.125" style="4" customWidth="1"/>
    <col min="12034" max="12034" width="2.375" style="4" customWidth="1"/>
    <col min="12035" max="12053" width="4" style="4" customWidth="1"/>
    <col min="12054" max="12057" width="2.375" style="4" customWidth="1"/>
    <col min="12058" max="12058" width="2.125" style="4" customWidth="1"/>
    <col min="12059" max="12287" width="4" style="4"/>
    <col min="12288" max="12288" width="1.75" style="4" customWidth="1"/>
    <col min="12289" max="12289" width="2.125" style="4" customWidth="1"/>
    <col min="12290" max="12290" width="2.375" style="4" customWidth="1"/>
    <col min="12291" max="12309" width="4" style="4" customWidth="1"/>
    <col min="12310" max="12313" width="2.375" style="4" customWidth="1"/>
    <col min="12314" max="12314" width="2.125" style="4" customWidth="1"/>
    <col min="12315" max="12543" width="4" style="4"/>
    <col min="12544" max="12544" width="1.75" style="4" customWidth="1"/>
    <col min="12545" max="12545" width="2.125" style="4" customWidth="1"/>
    <col min="12546" max="12546" width="2.375" style="4" customWidth="1"/>
    <col min="12547" max="12565" width="4" style="4" customWidth="1"/>
    <col min="12566" max="12569" width="2.375" style="4" customWidth="1"/>
    <col min="12570" max="12570" width="2.125" style="4" customWidth="1"/>
    <col min="12571" max="12799" width="4" style="4"/>
    <col min="12800" max="12800" width="1.75" style="4" customWidth="1"/>
    <col min="12801" max="12801" width="2.125" style="4" customWidth="1"/>
    <col min="12802" max="12802" width="2.375" style="4" customWidth="1"/>
    <col min="12803" max="12821" width="4" style="4" customWidth="1"/>
    <col min="12822" max="12825" width="2.375" style="4" customWidth="1"/>
    <col min="12826" max="12826" width="2.125" style="4" customWidth="1"/>
    <col min="12827" max="13055" width="4" style="4"/>
    <col min="13056" max="13056" width="1.75" style="4" customWidth="1"/>
    <col min="13057" max="13057" width="2.125" style="4" customWidth="1"/>
    <col min="13058" max="13058" width="2.375" style="4" customWidth="1"/>
    <col min="13059" max="13077" width="4" style="4" customWidth="1"/>
    <col min="13078" max="13081" width="2.375" style="4" customWidth="1"/>
    <col min="13082" max="13082" width="2.125" style="4" customWidth="1"/>
    <col min="13083" max="13311" width="4" style="4"/>
    <col min="13312" max="13312" width="1.75" style="4" customWidth="1"/>
    <col min="13313" max="13313" width="2.125" style="4" customWidth="1"/>
    <col min="13314" max="13314" width="2.375" style="4" customWidth="1"/>
    <col min="13315" max="13333" width="4" style="4" customWidth="1"/>
    <col min="13334" max="13337" width="2.375" style="4" customWidth="1"/>
    <col min="13338" max="13338" width="2.125" style="4" customWidth="1"/>
    <col min="13339" max="13567" width="4" style="4"/>
    <col min="13568" max="13568" width="1.75" style="4" customWidth="1"/>
    <col min="13569" max="13569" width="2.125" style="4" customWidth="1"/>
    <col min="13570" max="13570" width="2.375" style="4" customWidth="1"/>
    <col min="13571" max="13589" width="4" style="4" customWidth="1"/>
    <col min="13590" max="13593" width="2.375" style="4" customWidth="1"/>
    <col min="13594" max="13594" width="2.125" style="4" customWidth="1"/>
    <col min="13595" max="13823" width="4" style="4"/>
    <col min="13824" max="13824" width="1.75" style="4" customWidth="1"/>
    <col min="13825" max="13825" width="2.125" style="4" customWidth="1"/>
    <col min="13826" max="13826" width="2.375" style="4" customWidth="1"/>
    <col min="13827" max="13845" width="4" style="4" customWidth="1"/>
    <col min="13846" max="13849" width="2.375" style="4" customWidth="1"/>
    <col min="13850" max="13850" width="2.125" style="4" customWidth="1"/>
    <col min="13851" max="14079" width="4" style="4"/>
    <col min="14080" max="14080" width="1.75" style="4" customWidth="1"/>
    <col min="14081" max="14081" width="2.125" style="4" customWidth="1"/>
    <col min="14082" max="14082" width="2.375" style="4" customWidth="1"/>
    <col min="14083" max="14101" width="4" style="4" customWidth="1"/>
    <col min="14102" max="14105" width="2.375" style="4" customWidth="1"/>
    <col min="14106" max="14106" width="2.125" style="4" customWidth="1"/>
    <col min="14107" max="14335" width="4" style="4"/>
    <col min="14336" max="14336" width="1.75" style="4" customWidth="1"/>
    <col min="14337" max="14337" width="2.125" style="4" customWidth="1"/>
    <col min="14338" max="14338" width="2.375" style="4" customWidth="1"/>
    <col min="14339" max="14357" width="4" style="4" customWidth="1"/>
    <col min="14358" max="14361" width="2.375" style="4" customWidth="1"/>
    <col min="14362" max="14362" width="2.125" style="4" customWidth="1"/>
    <col min="14363" max="14591" width="4" style="4"/>
    <col min="14592" max="14592" width="1.75" style="4" customWidth="1"/>
    <col min="14593" max="14593" width="2.125" style="4" customWidth="1"/>
    <col min="14594" max="14594" width="2.375" style="4" customWidth="1"/>
    <col min="14595" max="14613" width="4" style="4" customWidth="1"/>
    <col min="14614" max="14617" width="2.375" style="4" customWidth="1"/>
    <col min="14618" max="14618" width="2.125" style="4" customWidth="1"/>
    <col min="14619" max="14847" width="4" style="4"/>
    <col min="14848" max="14848" width="1.75" style="4" customWidth="1"/>
    <col min="14849" max="14849" width="2.125" style="4" customWidth="1"/>
    <col min="14850" max="14850" width="2.375" style="4" customWidth="1"/>
    <col min="14851" max="14869" width="4" style="4" customWidth="1"/>
    <col min="14870" max="14873" width="2.375" style="4" customWidth="1"/>
    <col min="14874" max="14874" width="2.125" style="4" customWidth="1"/>
    <col min="14875" max="15103" width="4" style="4"/>
    <col min="15104" max="15104" width="1.75" style="4" customWidth="1"/>
    <col min="15105" max="15105" width="2.125" style="4" customWidth="1"/>
    <col min="15106" max="15106" width="2.375" style="4" customWidth="1"/>
    <col min="15107" max="15125" width="4" style="4" customWidth="1"/>
    <col min="15126" max="15129" width="2.375" style="4" customWidth="1"/>
    <col min="15130" max="15130" width="2.125" style="4" customWidth="1"/>
    <col min="15131" max="15359" width="4" style="4"/>
    <col min="15360" max="15360" width="1.75" style="4" customWidth="1"/>
    <col min="15361" max="15361" width="2.125" style="4" customWidth="1"/>
    <col min="15362" max="15362" width="2.375" style="4" customWidth="1"/>
    <col min="15363" max="15381" width="4" style="4" customWidth="1"/>
    <col min="15382" max="15385" width="2.375" style="4" customWidth="1"/>
    <col min="15386" max="15386" width="2.125" style="4" customWidth="1"/>
    <col min="15387" max="15615" width="4" style="4"/>
    <col min="15616" max="15616" width="1.75" style="4" customWidth="1"/>
    <col min="15617" max="15617" width="2.125" style="4" customWidth="1"/>
    <col min="15618" max="15618" width="2.375" style="4" customWidth="1"/>
    <col min="15619" max="15637" width="4" style="4" customWidth="1"/>
    <col min="15638" max="15641" width="2.375" style="4" customWidth="1"/>
    <col min="15642" max="15642" width="2.125" style="4" customWidth="1"/>
    <col min="15643" max="15871" width="4" style="4"/>
    <col min="15872" max="15872" width="1.75" style="4" customWidth="1"/>
    <col min="15873" max="15873" width="2.125" style="4" customWidth="1"/>
    <col min="15874" max="15874" width="2.375" style="4" customWidth="1"/>
    <col min="15875" max="15893" width="4" style="4" customWidth="1"/>
    <col min="15894" max="15897" width="2.375" style="4" customWidth="1"/>
    <col min="15898" max="15898" width="2.125" style="4" customWidth="1"/>
    <col min="15899" max="16127" width="4" style="4"/>
    <col min="16128" max="16128" width="1.75" style="4" customWidth="1"/>
    <col min="16129" max="16129" width="2.125" style="4" customWidth="1"/>
    <col min="16130" max="16130" width="2.375" style="4" customWidth="1"/>
    <col min="16131" max="16149" width="4" style="4" customWidth="1"/>
    <col min="16150" max="16153" width="2.375" style="4" customWidth="1"/>
    <col min="16154" max="16154" width="2.125" style="4" customWidth="1"/>
    <col min="16155" max="16384" width="4" style="4"/>
  </cols>
  <sheetData>
    <row r="1" spans="1:29" ht="22.5" customHeight="1" x14ac:dyDescent="0.4">
      <c r="A1" s="3"/>
      <c r="B1" s="3"/>
      <c r="C1" s="3"/>
      <c r="D1" s="3"/>
      <c r="E1" s="3"/>
      <c r="F1" s="3"/>
      <c r="G1" s="3"/>
      <c r="H1" s="3"/>
      <c r="I1" s="3"/>
      <c r="J1" s="3"/>
      <c r="K1" s="3"/>
      <c r="L1" s="3"/>
      <c r="M1" s="3"/>
      <c r="N1" s="3"/>
      <c r="O1" s="3"/>
      <c r="P1" s="3"/>
      <c r="Q1" s="3"/>
      <c r="R1" s="3"/>
      <c r="S1" s="3"/>
      <c r="T1" s="3"/>
      <c r="U1" s="3"/>
      <c r="V1" s="3"/>
      <c r="W1" s="3"/>
      <c r="X1" s="3"/>
      <c r="Y1" s="3"/>
      <c r="Z1" s="3"/>
    </row>
    <row r="2" spans="1:29" ht="22.5" customHeight="1" x14ac:dyDescent="0.4">
      <c r="A2" s="3"/>
      <c r="B2" s="5"/>
      <c r="C2" s="3"/>
      <c r="D2" s="3"/>
      <c r="E2" s="3"/>
      <c r="F2" s="3"/>
      <c r="G2" s="3"/>
      <c r="H2" s="3"/>
      <c r="I2" s="3"/>
      <c r="J2" s="3"/>
      <c r="K2" s="3"/>
      <c r="L2" s="3"/>
      <c r="M2" s="3"/>
      <c r="N2" s="3"/>
      <c r="O2" s="3"/>
      <c r="P2" s="3"/>
      <c r="Q2" s="3"/>
      <c r="R2" s="1614" t="s">
        <v>16</v>
      </c>
      <c r="S2" s="1614"/>
      <c r="T2" s="1614"/>
      <c r="U2" s="1614"/>
      <c r="V2" s="1614"/>
      <c r="W2" s="1614"/>
      <c r="X2" s="1614"/>
      <c r="Y2" s="1614"/>
      <c r="Z2" s="3"/>
    </row>
    <row r="3" spans="1:29" ht="22.5" customHeight="1" x14ac:dyDescent="0.4">
      <c r="A3" s="3"/>
      <c r="B3" s="3"/>
      <c r="C3" s="3"/>
      <c r="D3" s="3"/>
      <c r="E3" s="3"/>
      <c r="F3" s="3"/>
      <c r="G3" s="3"/>
      <c r="H3" s="3"/>
      <c r="I3" s="3"/>
      <c r="J3" s="3"/>
      <c r="K3" s="3"/>
      <c r="L3" s="3"/>
      <c r="M3" s="3"/>
      <c r="N3" s="3"/>
      <c r="O3" s="3"/>
      <c r="P3" s="3"/>
      <c r="Q3" s="3"/>
      <c r="R3" s="3"/>
      <c r="S3" s="3"/>
      <c r="T3" s="6"/>
      <c r="U3" s="3"/>
      <c r="V3" s="3"/>
      <c r="W3" s="3"/>
      <c r="X3" s="3"/>
      <c r="Y3" s="3"/>
      <c r="Z3" s="3"/>
    </row>
    <row r="4" spans="1:29" ht="22.5" customHeight="1" x14ac:dyDescent="0.4">
      <c r="A4" s="3"/>
      <c r="B4" s="1589" t="s">
        <v>17</v>
      </c>
      <c r="C4" s="1589"/>
      <c r="D4" s="1589"/>
      <c r="E4" s="1589"/>
      <c r="F4" s="1589"/>
      <c r="G4" s="1589"/>
      <c r="H4" s="1589"/>
      <c r="I4" s="1589"/>
      <c r="J4" s="1589"/>
      <c r="K4" s="1589"/>
      <c r="L4" s="1589"/>
      <c r="M4" s="1589"/>
      <c r="N4" s="1589"/>
      <c r="O4" s="1589"/>
      <c r="P4" s="1589"/>
      <c r="Q4" s="1589"/>
      <c r="R4" s="1589"/>
      <c r="S4" s="1589"/>
      <c r="T4" s="1589"/>
      <c r="U4" s="1589"/>
      <c r="V4" s="1589"/>
      <c r="W4" s="1589"/>
      <c r="X4" s="1589"/>
      <c r="Y4" s="1589"/>
      <c r="Z4" s="3"/>
    </row>
    <row r="5" spans="1:29" ht="22.5" customHeight="1" x14ac:dyDescent="0.4">
      <c r="A5" s="3"/>
      <c r="B5" s="1589" t="s">
        <v>18</v>
      </c>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3"/>
    </row>
    <row r="6" spans="1:29" ht="22.5" customHeight="1" x14ac:dyDescent="0.4">
      <c r="A6" s="3"/>
      <c r="B6" s="3"/>
      <c r="C6" s="3"/>
      <c r="D6" s="3"/>
      <c r="E6" s="3"/>
      <c r="F6" s="3"/>
      <c r="G6" s="3"/>
      <c r="H6" s="3"/>
      <c r="I6" s="3"/>
      <c r="J6" s="3"/>
      <c r="K6" s="3"/>
      <c r="L6" s="3"/>
      <c r="M6" s="3"/>
      <c r="N6" s="3"/>
      <c r="O6" s="3"/>
      <c r="P6" s="3"/>
      <c r="Q6" s="3"/>
      <c r="R6" s="3"/>
      <c r="S6" s="3"/>
      <c r="T6" s="3"/>
      <c r="U6" s="3"/>
      <c r="V6" s="3"/>
      <c r="W6" s="3"/>
      <c r="X6" s="3"/>
      <c r="Y6" s="3"/>
      <c r="Z6" s="3"/>
    </row>
    <row r="7" spans="1:29" ht="22.5" customHeight="1" x14ac:dyDescent="0.4">
      <c r="A7" s="3"/>
      <c r="B7" s="1599" t="s">
        <v>19</v>
      </c>
      <c r="C7" s="1600"/>
      <c r="D7" s="1600"/>
      <c r="E7" s="1600"/>
      <c r="F7" s="1601"/>
      <c r="G7" s="1600"/>
      <c r="H7" s="1600"/>
      <c r="I7" s="1600"/>
      <c r="J7" s="1600"/>
      <c r="K7" s="1600"/>
      <c r="L7" s="1600"/>
      <c r="M7" s="1600"/>
      <c r="N7" s="1600"/>
      <c r="O7" s="1600"/>
      <c r="P7" s="1600"/>
      <c r="Q7" s="1600"/>
      <c r="R7" s="1600"/>
      <c r="S7" s="1600"/>
      <c r="T7" s="1600"/>
      <c r="U7" s="1600"/>
      <c r="V7" s="1600"/>
      <c r="W7" s="1600"/>
      <c r="X7" s="1600"/>
      <c r="Y7" s="1601"/>
      <c r="Z7" s="3"/>
    </row>
    <row r="8" spans="1:29" ht="22.5" customHeight="1" x14ac:dyDescent="0.4">
      <c r="A8" s="3"/>
      <c r="B8" s="1599" t="s">
        <v>20</v>
      </c>
      <c r="C8" s="1600"/>
      <c r="D8" s="1600"/>
      <c r="E8" s="1600"/>
      <c r="F8" s="1601"/>
      <c r="G8" s="1595" t="s">
        <v>21</v>
      </c>
      <c r="H8" s="1595"/>
      <c r="I8" s="1595"/>
      <c r="J8" s="1595"/>
      <c r="K8" s="1595"/>
      <c r="L8" s="1595"/>
      <c r="M8" s="1595"/>
      <c r="N8" s="1595"/>
      <c r="O8" s="1595"/>
      <c r="P8" s="1595"/>
      <c r="Q8" s="1595"/>
      <c r="R8" s="1595"/>
      <c r="S8" s="1595"/>
      <c r="T8" s="1595"/>
      <c r="U8" s="1595"/>
      <c r="V8" s="1595"/>
      <c r="W8" s="1595"/>
      <c r="X8" s="1595"/>
      <c r="Y8" s="1596"/>
      <c r="Z8" s="3"/>
    </row>
    <row r="9" spans="1:29" ht="22.5" customHeight="1" x14ac:dyDescent="0.4">
      <c r="A9" s="3"/>
      <c r="B9" s="1599" t="s">
        <v>22</v>
      </c>
      <c r="C9" s="1600"/>
      <c r="D9" s="1600"/>
      <c r="E9" s="1600"/>
      <c r="F9" s="1601"/>
      <c r="G9" s="1602" t="s">
        <v>23</v>
      </c>
      <c r="H9" s="1603"/>
      <c r="I9" s="1603"/>
      <c r="J9" s="1603"/>
      <c r="K9" s="1603"/>
      <c r="L9" s="1603"/>
      <c r="M9" s="1603"/>
      <c r="N9" s="1603"/>
      <c r="O9" s="1603"/>
      <c r="P9" s="1603"/>
      <c r="Q9" s="1603"/>
      <c r="R9" s="1603"/>
      <c r="S9" s="1603"/>
      <c r="T9" s="1603"/>
      <c r="U9" s="1603"/>
      <c r="V9" s="1603"/>
      <c r="W9" s="1603"/>
      <c r="X9" s="1603"/>
      <c r="Y9" s="1604"/>
      <c r="Z9" s="3"/>
      <c r="AC9" s="7"/>
    </row>
    <row r="10" spans="1:29" ht="22.5" customHeight="1" x14ac:dyDescent="0.4">
      <c r="A10" s="3"/>
      <c r="B10" s="8"/>
      <c r="C10" s="8"/>
      <c r="D10" s="8"/>
      <c r="E10" s="8"/>
      <c r="F10" s="8"/>
      <c r="G10" s="9"/>
      <c r="H10" s="9"/>
      <c r="I10" s="9"/>
      <c r="J10" s="9"/>
      <c r="K10" s="9"/>
      <c r="L10" s="9"/>
      <c r="M10" s="9"/>
      <c r="N10" s="9"/>
      <c r="O10" s="9"/>
      <c r="P10" s="9"/>
      <c r="Q10" s="9"/>
      <c r="R10" s="9"/>
      <c r="S10" s="9"/>
      <c r="T10" s="9"/>
      <c r="U10" s="9"/>
      <c r="V10" s="9"/>
      <c r="W10" s="9"/>
      <c r="X10" s="9"/>
      <c r="Y10" s="9"/>
      <c r="Z10" s="3"/>
      <c r="AC10" s="7"/>
    </row>
    <row r="11" spans="1:29" ht="22.5" customHeight="1" x14ac:dyDescent="0.4">
      <c r="A11" s="3"/>
      <c r="B11" s="1598" t="s">
        <v>24</v>
      </c>
      <c r="C11" s="1598"/>
      <c r="D11" s="1598"/>
      <c r="E11" s="1598"/>
      <c r="F11" s="1598"/>
      <c r="G11" s="1598"/>
      <c r="H11" s="1598"/>
      <c r="I11" s="1598"/>
      <c r="J11" s="1598"/>
      <c r="K11" s="1598"/>
      <c r="L11" s="1598"/>
      <c r="M11" s="1598"/>
      <c r="N11" s="1598"/>
      <c r="O11" s="1598"/>
      <c r="P11" s="1598"/>
      <c r="Q11" s="1598"/>
      <c r="R11" s="1598"/>
      <c r="S11" s="1598"/>
      <c r="T11" s="1598"/>
      <c r="U11" s="1598"/>
      <c r="V11" s="1598"/>
      <c r="W11" s="1598"/>
      <c r="X11" s="1598"/>
      <c r="Y11" s="1598"/>
      <c r="Z11" s="3"/>
      <c r="AC11" s="7"/>
    </row>
    <row r="12" spans="1:29" ht="22.5" customHeight="1" x14ac:dyDescent="0.4">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9" ht="22.5" customHeight="1" x14ac:dyDescent="0.4">
      <c r="A13" s="3"/>
      <c r="B13" s="10"/>
      <c r="C13" s="11" t="s">
        <v>25</v>
      </c>
      <c r="D13" s="11"/>
      <c r="E13" s="11"/>
      <c r="F13" s="11"/>
      <c r="G13" s="11"/>
      <c r="H13" s="11"/>
      <c r="I13" s="11"/>
      <c r="J13" s="11"/>
      <c r="K13" s="11"/>
      <c r="L13" s="11"/>
      <c r="M13" s="11"/>
      <c r="N13" s="11"/>
      <c r="O13" s="11"/>
      <c r="P13" s="11"/>
      <c r="Q13" s="11"/>
      <c r="R13" s="11"/>
      <c r="S13" s="11"/>
      <c r="T13" s="11"/>
      <c r="U13" s="11"/>
      <c r="V13" s="1585" t="s">
        <v>26</v>
      </c>
      <c r="W13" s="1586"/>
      <c r="X13" s="1586"/>
      <c r="Y13" s="1587"/>
      <c r="Z13" s="3"/>
      <c r="AA13" s="3"/>
      <c r="AB13" s="3"/>
    </row>
    <row r="14" spans="1:29" ht="22.5" customHeight="1" x14ac:dyDescent="0.4">
      <c r="A14" s="3"/>
      <c r="B14" s="12"/>
      <c r="C14" s="3" t="s">
        <v>27</v>
      </c>
      <c r="D14" s="3"/>
      <c r="E14" s="3"/>
      <c r="F14" s="3"/>
      <c r="G14" s="3"/>
      <c r="H14" s="3"/>
      <c r="I14" s="3"/>
      <c r="J14" s="3"/>
      <c r="K14" s="3"/>
      <c r="L14" s="3"/>
      <c r="M14" s="3"/>
      <c r="N14" s="3"/>
      <c r="O14" s="3"/>
      <c r="P14" s="3"/>
      <c r="Q14" s="3"/>
      <c r="R14" s="3"/>
      <c r="S14" s="3"/>
      <c r="T14" s="3"/>
      <c r="U14" s="3"/>
      <c r="V14" s="1588"/>
      <c r="W14" s="1589"/>
      <c r="X14" s="1589"/>
      <c r="Y14" s="1590"/>
      <c r="Z14" s="3"/>
      <c r="AA14" s="3"/>
      <c r="AB14" s="3"/>
    </row>
    <row r="15" spans="1:29" ht="22.5" customHeight="1" x14ac:dyDescent="0.4">
      <c r="A15" s="3"/>
      <c r="B15" s="12"/>
      <c r="C15" s="3"/>
      <c r="D15" s="1594" t="s">
        <v>28</v>
      </c>
      <c r="E15" s="1595"/>
      <c r="F15" s="1595"/>
      <c r="G15" s="1595"/>
      <c r="H15" s="1595"/>
      <c r="I15" s="1595"/>
      <c r="J15" s="1596"/>
      <c r="K15" s="13" t="s">
        <v>29</v>
      </c>
      <c r="L15" s="14"/>
      <c r="M15" s="14"/>
      <c r="N15" s="14"/>
      <c r="O15" s="15" t="s">
        <v>30</v>
      </c>
      <c r="P15" s="13" t="s">
        <v>31</v>
      </c>
      <c r="Q15" s="14"/>
      <c r="R15" s="14"/>
      <c r="S15" s="14"/>
      <c r="T15" s="15" t="s">
        <v>30</v>
      </c>
      <c r="U15" s="3"/>
      <c r="V15" s="1588"/>
      <c r="W15" s="1589"/>
      <c r="X15" s="1589"/>
      <c r="Y15" s="1590"/>
      <c r="Z15" s="3"/>
      <c r="AA15" s="3"/>
      <c r="AB15" s="3"/>
    </row>
    <row r="16" spans="1:29" ht="22.5" customHeight="1" x14ac:dyDescent="0.4">
      <c r="A16" s="3"/>
      <c r="B16" s="12"/>
      <c r="C16" s="3"/>
      <c r="D16" s="3"/>
      <c r="E16" s="3"/>
      <c r="F16" s="3"/>
      <c r="G16" s="3"/>
      <c r="H16" s="3"/>
      <c r="I16" s="3"/>
      <c r="J16" s="3"/>
      <c r="K16" s="3"/>
      <c r="L16" s="3"/>
      <c r="M16" s="3"/>
      <c r="N16" s="3"/>
      <c r="O16" s="3"/>
      <c r="P16" s="3"/>
      <c r="Q16" s="3"/>
      <c r="R16" s="3"/>
      <c r="S16" s="16"/>
      <c r="T16" s="16"/>
      <c r="U16" s="3"/>
      <c r="V16" s="1588"/>
      <c r="W16" s="1589"/>
      <c r="X16" s="1589"/>
      <c r="Y16" s="1590"/>
      <c r="Z16" s="3"/>
      <c r="AA16" s="3"/>
      <c r="AB16" s="3"/>
    </row>
    <row r="17" spans="1:28" ht="22.5" customHeight="1" x14ac:dyDescent="0.4">
      <c r="A17" s="3"/>
      <c r="B17" s="12"/>
      <c r="C17" s="3"/>
      <c r="D17" s="1608" t="s">
        <v>32</v>
      </c>
      <c r="E17" s="1609"/>
      <c r="F17" s="1609"/>
      <c r="G17" s="1609"/>
      <c r="H17" s="1609"/>
      <c r="I17" s="1609"/>
      <c r="J17" s="1610"/>
      <c r="K17" s="13" t="s">
        <v>29</v>
      </c>
      <c r="L17" s="14"/>
      <c r="M17" s="14"/>
      <c r="N17" s="14"/>
      <c r="O17" s="15" t="s">
        <v>30</v>
      </c>
      <c r="P17" s="13" t="s">
        <v>31</v>
      </c>
      <c r="Q17" s="14"/>
      <c r="R17" s="14"/>
      <c r="S17" s="14"/>
      <c r="T17" s="15" t="s">
        <v>30</v>
      </c>
      <c r="U17" s="3"/>
      <c r="V17" s="1588"/>
      <c r="W17" s="1589"/>
      <c r="X17" s="1589"/>
      <c r="Y17" s="1590"/>
      <c r="Z17" s="3"/>
      <c r="AA17" s="3"/>
      <c r="AB17" s="3"/>
    </row>
    <row r="18" spans="1:28" ht="22.5" customHeight="1" x14ac:dyDescent="0.4">
      <c r="A18" s="3"/>
      <c r="B18" s="12"/>
      <c r="C18" s="3" t="s">
        <v>33</v>
      </c>
      <c r="D18" s="3"/>
      <c r="E18" s="3"/>
      <c r="F18" s="3"/>
      <c r="G18" s="3"/>
      <c r="H18" s="3"/>
      <c r="I18" s="3"/>
      <c r="J18" s="3"/>
      <c r="K18" s="3"/>
      <c r="L18" s="3"/>
      <c r="M18" s="3"/>
      <c r="N18" s="3"/>
      <c r="O18" s="3"/>
      <c r="P18" s="3"/>
      <c r="Q18" s="3"/>
      <c r="R18" s="3"/>
      <c r="S18" s="3"/>
      <c r="T18" s="3"/>
      <c r="U18" s="3"/>
      <c r="V18" s="1588"/>
      <c r="W18" s="1589"/>
      <c r="X18" s="1589"/>
      <c r="Y18" s="1590"/>
      <c r="Z18" s="3"/>
      <c r="AA18" s="3"/>
      <c r="AB18" s="3"/>
    </row>
    <row r="19" spans="1:28" ht="22.5" customHeight="1" x14ac:dyDescent="0.4">
      <c r="A19" s="3"/>
      <c r="B19" s="12"/>
      <c r="C19" s="3"/>
      <c r="D19" s="17" t="s">
        <v>34</v>
      </c>
      <c r="E19" s="18"/>
      <c r="F19" s="18"/>
      <c r="G19" s="18"/>
      <c r="H19" s="18"/>
      <c r="I19" s="18"/>
      <c r="J19" s="18"/>
      <c r="K19" s="18"/>
      <c r="L19" s="18"/>
      <c r="M19" s="18"/>
      <c r="N19" s="18" t="s">
        <v>35</v>
      </c>
      <c r="O19" s="18"/>
      <c r="P19" s="18"/>
      <c r="Q19" s="3"/>
      <c r="R19" s="3"/>
      <c r="S19" s="3"/>
      <c r="T19" s="3"/>
      <c r="U19" s="3"/>
      <c r="V19" s="1588"/>
      <c r="W19" s="1589"/>
      <c r="X19" s="1589"/>
      <c r="Y19" s="1590"/>
      <c r="Z19" s="3"/>
      <c r="AA19" s="3"/>
      <c r="AB19" s="3"/>
    </row>
    <row r="20" spans="1:28" ht="22.5" customHeight="1" x14ac:dyDescent="0.4">
      <c r="A20" s="3"/>
      <c r="B20" s="12"/>
      <c r="C20" s="3"/>
      <c r="D20" s="3"/>
      <c r="E20" s="3"/>
      <c r="F20" s="3"/>
      <c r="G20" s="3"/>
      <c r="H20" s="3"/>
      <c r="I20" s="3"/>
      <c r="J20" s="3"/>
      <c r="K20" s="3"/>
      <c r="L20" s="3"/>
      <c r="M20" s="3"/>
      <c r="N20" s="3"/>
      <c r="O20" s="3"/>
      <c r="P20" s="3"/>
      <c r="Q20" s="3"/>
      <c r="R20" s="3"/>
      <c r="S20" s="3"/>
      <c r="T20" s="3"/>
      <c r="U20" s="3"/>
      <c r="V20" s="1588"/>
      <c r="W20" s="1589"/>
      <c r="X20" s="1589"/>
      <c r="Y20" s="1590"/>
      <c r="Z20" s="3"/>
      <c r="AA20" s="3"/>
      <c r="AB20" s="3"/>
    </row>
    <row r="21" spans="1:28" ht="22.5" customHeight="1" x14ac:dyDescent="0.4">
      <c r="A21" s="3"/>
      <c r="B21" s="12"/>
      <c r="C21" s="3"/>
      <c r="D21" s="1594" t="s">
        <v>28</v>
      </c>
      <c r="E21" s="1595"/>
      <c r="F21" s="1595"/>
      <c r="G21" s="1595"/>
      <c r="H21" s="1595"/>
      <c r="I21" s="1595"/>
      <c r="J21" s="1596"/>
      <c r="K21" s="13" t="s">
        <v>29</v>
      </c>
      <c r="L21" s="14"/>
      <c r="M21" s="14"/>
      <c r="N21" s="14"/>
      <c r="O21" s="15" t="s">
        <v>30</v>
      </c>
      <c r="P21" s="13" t="s">
        <v>31</v>
      </c>
      <c r="Q21" s="14"/>
      <c r="R21" s="14"/>
      <c r="S21" s="14"/>
      <c r="T21" s="15" t="s">
        <v>30</v>
      </c>
      <c r="U21" s="3"/>
      <c r="V21" s="1588"/>
      <c r="W21" s="1589"/>
      <c r="X21" s="1589"/>
      <c r="Y21" s="1590"/>
      <c r="Z21" s="3"/>
      <c r="AA21" s="3"/>
      <c r="AB21" s="3"/>
    </row>
    <row r="22" spans="1:28" ht="22.5" customHeight="1" x14ac:dyDescent="0.4">
      <c r="A22" s="3"/>
      <c r="B22" s="12"/>
      <c r="C22" s="3"/>
      <c r="D22" s="3"/>
      <c r="E22" s="3"/>
      <c r="F22" s="3"/>
      <c r="G22" s="3"/>
      <c r="H22" s="3"/>
      <c r="I22" s="3"/>
      <c r="J22" s="3"/>
      <c r="K22" s="3"/>
      <c r="L22" s="3"/>
      <c r="M22" s="3"/>
      <c r="N22" s="3"/>
      <c r="O22" s="3"/>
      <c r="P22" s="3"/>
      <c r="Q22" s="3"/>
      <c r="R22" s="3"/>
      <c r="S22" s="16"/>
      <c r="T22" s="16"/>
      <c r="U22" s="3"/>
      <c r="V22" s="1588"/>
      <c r="W22" s="1589"/>
      <c r="X22" s="1589"/>
      <c r="Y22" s="1590"/>
      <c r="Z22" s="3"/>
      <c r="AA22" s="3"/>
      <c r="AB22" s="3"/>
    </row>
    <row r="23" spans="1:28" ht="22.5" customHeight="1" x14ac:dyDescent="0.4">
      <c r="A23" s="3"/>
      <c r="B23" s="12"/>
      <c r="C23" s="3"/>
      <c r="D23" s="1608" t="s">
        <v>32</v>
      </c>
      <c r="E23" s="1609"/>
      <c r="F23" s="1609"/>
      <c r="G23" s="1609"/>
      <c r="H23" s="1609"/>
      <c r="I23" s="1609"/>
      <c r="J23" s="1610"/>
      <c r="K23" s="13" t="s">
        <v>29</v>
      </c>
      <c r="L23" s="14"/>
      <c r="M23" s="14"/>
      <c r="N23" s="14"/>
      <c r="O23" s="15" t="s">
        <v>30</v>
      </c>
      <c r="P23" s="13" t="s">
        <v>31</v>
      </c>
      <c r="Q23" s="14"/>
      <c r="R23" s="14"/>
      <c r="S23" s="14"/>
      <c r="T23" s="15" t="s">
        <v>30</v>
      </c>
      <c r="U23" s="3"/>
      <c r="V23" s="1588"/>
      <c r="W23" s="1589"/>
      <c r="X23" s="1589"/>
      <c r="Y23" s="1590"/>
      <c r="Z23" s="3"/>
      <c r="AA23" s="3"/>
      <c r="AB23" s="3"/>
    </row>
    <row r="24" spans="1:28" ht="22.5" customHeight="1" x14ac:dyDescent="0.4">
      <c r="A24" s="3"/>
      <c r="B24" s="12"/>
      <c r="C24" s="3"/>
      <c r="D24" s="3"/>
      <c r="E24" s="3"/>
      <c r="F24" s="3"/>
      <c r="G24" s="3"/>
      <c r="H24" s="3"/>
      <c r="I24" s="3"/>
      <c r="J24" s="3"/>
      <c r="K24" s="3"/>
      <c r="L24" s="3"/>
      <c r="M24" s="3"/>
      <c r="N24" s="3"/>
      <c r="O24" s="3"/>
      <c r="P24" s="3"/>
      <c r="Q24" s="3"/>
      <c r="R24" s="3"/>
      <c r="S24" s="3"/>
      <c r="T24" s="3"/>
      <c r="U24" s="3"/>
      <c r="V24" s="1588"/>
      <c r="W24" s="1589"/>
      <c r="X24" s="1589"/>
      <c r="Y24" s="1590"/>
      <c r="Z24" s="3"/>
      <c r="AA24" s="3"/>
      <c r="AB24" s="3"/>
    </row>
    <row r="25" spans="1:28" ht="22.5" customHeight="1" x14ac:dyDescent="0.4">
      <c r="A25" s="3"/>
      <c r="B25" s="12"/>
      <c r="C25" s="3"/>
      <c r="D25" s="18" t="s">
        <v>36</v>
      </c>
      <c r="E25" s="18"/>
      <c r="F25" s="18"/>
      <c r="G25" s="18"/>
      <c r="H25" s="18"/>
      <c r="I25" s="18"/>
      <c r="J25" s="18"/>
      <c r="K25" s="18"/>
      <c r="L25" s="18"/>
      <c r="M25" s="18"/>
      <c r="N25" s="18" t="s">
        <v>37</v>
      </c>
      <c r="O25" s="18"/>
      <c r="P25" s="18"/>
      <c r="Q25" s="3"/>
      <c r="R25" s="3"/>
      <c r="S25" s="3"/>
      <c r="T25" s="3"/>
      <c r="U25" s="3"/>
      <c r="V25" s="1588"/>
      <c r="W25" s="1589"/>
      <c r="X25" s="1589"/>
      <c r="Y25" s="1590"/>
      <c r="Z25" s="3"/>
      <c r="AA25" s="3"/>
      <c r="AB25" s="3"/>
    </row>
    <row r="26" spans="1:28" ht="22.5" customHeight="1" x14ac:dyDescent="0.4">
      <c r="A26" s="3"/>
      <c r="B26" s="12"/>
      <c r="C26" s="3"/>
      <c r="D26" s="3"/>
      <c r="E26" s="3"/>
      <c r="F26" s="3"/>
      <c r="G26" s="3"/>
      <c r="H26" s="3"/>
      <c r="I26" s="3"/>
      <c r="J26" s="3"/>
      <c r="K26" s="3"/>
      <c r="L26" s="3"/>
      <c r="M26" s="3"/>
      <c r="N26" s="3"/>
      <c r="O26" s="3"/>
      <c r="P26" s="3"/>
      <c r="Q26" s="3"/>
      <c r="R26" s="3"/>
      <c r="S26" s="3"/>
      <c r="T26" s="3"/>
      <c r="U26" s="3"/>
      <c r="V26" s="1588"/>
      <c r="W26" s="1589"/>
      <c r="X26" s="1589"/>
      <c r="Y26" s="1590"/>
      <c r="Z26" s="3"/>
      <c r="AA26" s="3"/>
      <c r="AB26" s="3"/>
    </row>
    <row r="27" spans="1:28" ht="22.5" customHeight="1" x14ac:dyDescent="0.4">
      <c r="A27" s="3"/>
      <c r="B27" s="12"/>
      <c r="C27" s="3"/>
      <c r="D27" s="1594" t="s">
        <v>28</v>
      </c>
      <c r="E27" s="1595"/>
      <c r="F27" s="1595"/>
      <c r="G27" s="1595"/>
      <c r="H27" s="1595"/>
      <c r="I27" s="1595"/>
      <c r="J27" s="1596"/>
      <c r="K27" s="13" t="s">
        <v>29</v>
      </c>
      <c r="L27" s="14"/>
      <c r="M27" s="14"/>
      <c r="N27" s="14"/>
      <c r="O27" s="15" t="s">
        <v>30</v>
      </c>
      <c r="P27" s="13" t="s">
        <v>31</v>
      </c>
      <c r="Q27" s="14"/>
      <c r="R27" s="14"/>
      <c r="S27" s="14"/>
      <c r="T27" s="15" t="s">
        <v>30</v>
      </c>
      <c r="U27" s="3"/>
      <c r="V27" s="1588"/>
      <c r="W27" s="1589"/>
      <c r="X27" s="1589"/>
      <c r="Y27" s="1590"/>
      <c r="Z27" s="3"/>
      <c r="AA27" s="3"/>
      <c r="AB27" s="3"/>
    </row>
    <row r="28" spans="1:28" ht="22.5" customHeight="1" x14ac:dyDescent="0.4">
      <c r="A28" s="3"/>
      <c r="B28" s="12"/>
      <c r="C28" s="3"/>
      <c r="D28" s="3"/>
      <c r="E28" s="3"/>
      <c r="F28" s="3"/>
      <c r="G28" s="3"/>
      <c r="H28" s="3"/>
      <c r="I28" s="3"/>
      <c r="J28" s="3"/>
      <c r="K28" s="3"/>
      <c r="L28" s="3"/>
      <c r="M28" s="3"/>
      <c r="N28" s="3"/>
      <c r="O28" s="3"/>
      <c r="P28" s="3"/>
      <c r="Q28" s="3"/>
      <c r="R28" s="3"/>
      <c r="S28" s="16"/>
      <c r="T28" s="16"/>
      <c r="U28" s="3"/>
      <c r="V28" s="1588"/>
      <c r="W28" s="1589"/>
      <c r="X28" s="1589"/>
      <c r="Y28" s="1590"/>
      <c r="Z28" s="3"/>
      <c r="AA28" s="3"/>
      <c r="AB28" s="3"/>
    </row>
    <row r="29" spans="1:28" ht="22.5" customHeight="1" x14ac:dyDescent="0.4">
      <c r="A29" s="3"/>
      <c r="B29" s="12"/>
      <c r="C29" s="3"/>
      <c r="D29" s="1608" t="s">
        <v>32</v>
      </c>
      <c r="E29" s="1609"/>
      <c r="F29" s="1609"/>
      <c r="G29" s="1609"/>
      <c r="H29" s="1609"/>
      <c r="I29" s="1609"/>
      <c r="J29" s="1610"/>
      <c r="K29" s="13" t="s">
        <v>29</v>
      </c>
      <c r="L29" s="14"/>
      <c r="M29" s="14"/>
      <c r="N29" s="14"/>
      <c r="O29" s="15" t="s">
        <v>30</v>
      </c>
      <c r="P29" s="13" t="s">
        <v>31</v>
      </c>
      <c r="Q29" s="14"/>
      <c r="R29" s="14"/>
      <c r="S29" s="14"/>
      <c r="T29" s="15" t="s">
        <v>30</v>
      </c>
      <c r="U29" s="3"/>
      <c r="V29" s="1588"/>
      <c r="W29" s="1589"/>
      <c r="X29" s="1589"/>
      <c r="Y29" s="1590"/>
      <c r="Z29" s="3"/>
      <c r="AA29" s="3"/>
      <c r="AB29" s="3"/>
    </row>
    <row r="30" spans="1:28" ht="22.5" customHeight="1" x14ac:dyDescent="0.4">
      <c r="A30" s="3"/>
      <c r="B30" s="12"/>
      <c r="C30" s="3"/>
      <c r="D30" s="3" t="s">
        <v>38</v>
      </c>
      <c r="E30" s="3"/>
      <c r="F30" s="3"/>
      <c r="G30" s="3"/>
      <c r="H30" s="3"/>
      <c r="I30" s="3"/>
      <c r="J30" s="3"/>
      <c r="K30" s="3"/>
      <c r="L30" s="3"/>
      <c r="M30" s="3"/>
      <c r="N30" s="3"/>
      <c r="O30" s="3"/>
      <c r="P30" s="3"/>
      <c r="Q30" s="3"/>
      <c r="R30" s="3"/>
      <c r="S30" s="3"/>
      <c r="T30" s="3"/>
      <c r="U30" s="3"/>
      <c r="V30" s="1588"/>
      <c r="W30" s="1589"/>
      <c r="X30" s="1589"/>
      <c r="Y30" s="1590"/>
      <c r="Z30" s="3"/>
      <c r="AA30" s="3"/>
      <c r="AB30" s="3"/>
    </row>
    <row r="31" spans="1:28" ht="22.5" customHeight="1" x14ac:dyDescent="0.4">
      <c r="A31" s="3"/>
      <c r="B31" s="19"/>
      <c r="C31" s="20"/>
      <c r="D31" s="20" t="s">
        <v>39</v>
      </c>
      <c r="E31" s="20"/>
      <c r="F31" s="20"/>
      <c r="G31" s="20"/>
      <c r="H31" s="20"/>
      <c r="I31" s="20"/>
      <c r="J31" s="20"/>
      <c r="K31" s="20"/>
      <c r="L31" s="20"/>
      <c r="M31" s="20"/>
      <c r="N31" s="20"/>
      <c r="O31" s="20"/>
      <c r="P31" s="20"/>
      <c r="Q31" s="20"/>
      <c r="R31" s="20"/>
      <c r="S31" s="20"/>
      <c r="T31" s="20"/>
      <c r="U31" s="20"/>
      <c r="V31" s="1605"/>
      <c r="W31" s="1606"/>
      <c r="X31" s="1606"/>
      <c r="Y31" s="1607"/>
      <c r="Z31" s="3"/>
      <c r="AA31" s="3"/>
      <c r="AB31" s="3"/>
    </row>
    <row r="32" spans="1:28" ht="22.5" customHeight="1" x14ac:dyDescent="0.4">
      <c r="A32" s="3"/>
      <c r="B32" s="12"/>
      <c r="C32" s="3" t="s">
        <v>40</v>
      </c>
      <c r="D32" s="3"/>
      <c r="E32" s="3"/>
      <c r="F32" s="3"/>
      <c r="G32" s="3"/>
      <c r="H32" s="3"/>
      <c r="I32" s="3"/>
      <c r="J32" s="3"/>
      <c r="K32" s="3"/>
      <c r="L32" s="3"/>
      <c r="M32" s="3"/>
      <c r="N32" s="3"/>
      <c r="O32" s="3"/>
      <c r="P32" s="3"/>
      <c r="Q32" s="3"/>
      <c r="R32" s="3"/>
      <c r="S32" s="3"/>
      <c r="T32" s="3"/>
      <c r="U32" s="3"/>
      <c r="V32" s="1611" t="s">
        <v>41</v>
      </c>
      <c r="W32" s="1612"/>
      <c r="X32" s="1612"/>
      <c r="Y32" s="1613"/>
      <c r="Z32" s="3"/>
      <c r="AA32" s="3"/>
      <c r="AB32" s="3"/>
    </row>
    <row r="33" spans="1:28" ht="22.5" customHeight="1" x14ac:dyDescent="0.4">
      <c r="A33" s="3"/>
      <c r="B33" s="12"/>
      <c r="C33" s="3" t="s">
        <v>42</v>
      </c>
      <c r="D33" s="3"/>
      <c r="E33" s="3"/>
      <c r="F33" s="3"/>
      <c r="G33" s="3"/>
      <c r="H33" s="3"/>
      <c r="I33" s="3"/>
      <c r="J33" s="3"/>
      <c r="K33" s="3"/>
      <c r="L33" s="3"/>
      <c r="M33" s="3"/>
      <c r="N33" s="3"/>
      <c r="O33" s="3"/>
      <c r="P33" s="3"/>
      <c r="Q33" s="3"/>
      <c r="R33" s="3"/>
      <c r="S33" s="3"/>
      <c r="T33" s="3"/>
      <c r="U33" s="3"/>
      <c r="V33" s="1588"/>
      <c r="W33" s="1589"/>
      <c r="X33" s="1589"/>
      <c r="Y33" s="1590"/>
      <c r="Z33" s="3"/>
      <c r="AA33" s="3"/>
      <c r="AB33" s="3"/>
    </row>
    <row r="34" spans="1:28" ht="22.5" customHeight="1" x14ac:dyDescent="0.4">
      <c r="A34" s="3"/>
      <c r="B34" s="12"/>
      <c r="C34" s="3"/>
      <c r="D34" s="3" t="s">
        <v>43</v>
      </c>
      <c r="E34" s="3"/>
      <c r="F34" s="3"/>
      <c r="G34" s="3"/>
      <c r="H34" s="3"/>
      <c r="I34" s="3"/>
      <c r="J34" s="3"/>
      <c r="K34" s="3"/>
      <c r="L34" s="3"/>
      <c r="M34" s="3"/>
      <c r="N34" s="3"/>
      <c r="O34" s="3"/>
      <c r="P34" s="3"/>
      <c r="Q34" s="3"/>
      <c r="R34" s="3"/>
      <c r="S34" s="3"/>
      <c r="T34" s="3"/>
      <c r="U34" s="3"/>
      <c r="V34" s="1591"/>
      <c r="W34" s="1592"/>
      <c r="X34" s="1592"/>
      <c r="Y34" s="1593"/>
      <c r="Z34" s="3"/>
      <c r="AA34" s="3"/>
      <c r="AB34" s="3"/>
    </row>
    <row r="35" spans="1:28" ht="22.5" customHeight="1" x14ac:dyDescent="0.4">
      <c r="A35" s="3"/>
      <c r="B35" s="10"/>
      <c r="C35" s="11" t="s">
        <v>44</v>
      </c>
      <c r="D35" s="11"/>
      <c r="E35" s="11"/>
      <c r="F35" s="11"/>
      <c r="G35" s="11"/>
      <c r="H35" s="11"/>
      <c r="I35" s="11"/>
      <c r="J35" s="11"/>
      <c r="K35" s="11"/>
      <c r="L35" s="11"/>
      <c r="M35" s="11"/>
      <c r="N35" s="11"/>
      <c r="O35" s="11"/>
      <c r="P35" s="11"/>
      <c r="Q35" s="11"/>
      <c r="R35" s="11"/>
      <c r="S35" s="11"/>
      <c r="T35" s="11"/>
      <c r="U35" s="11"/>
      <c r="V35" s="1585" t="s">
        <v>45</v>
      </c>
      <c r="W35" s="1586"/>
      <c r="X35" s="1586"/>
      <c r="Y35" s="1587"/>
      <c r="Z35" s="3"/>
      <c r="AA35" s="3"/>
      <c r="AB35" s="3"/>
    </row>
    <row r="36" spans="1:28" ht="22.5" customHeight="1" x14ac:dyDescent="0.4">
      <c r="A36" s="3"/>
      <c r="B36" s="13"/>
      <c r="C36" s="14" t="s">
        <v>46</v>
      </c>
      <c r="D36" s="14"/>
      <c r="E36" s="14"/>
      <c r="F36" s="14"/>
      <c r="G36" s="14"/>
      <c r="H36" s="14"/>
      <c r="I36" s="14"/>
      <c r="J36" s="14"/>
      <c r="K36" s="14"/>
      <c r="L36" s="14"/>
      <c r="M36" s="14"/>
      <c r="N36" s="14"/>
      <c r="O36" s="14"/>
      <c r="P36" s="14"/>
      <c r="Q36" s="14"/>
      <c r="R36" s="14"/>
      <c r="S36" s="14"/>
      <c r="T36" s="14"/>
      <c r="U36" s="14"/>
      <c r="V36" s="1594" t="s">
        <v>45</v>
      </c>
      <c r="W36" s="1595"/>
      <c r="X36" s="1595"/>
      <c r="Y36" s="1596"/>
      <c r="Z36" s="3"/>
      <c r="AA36" s="3"/>
      <c r="AB36" s="3"/>
    </row>
    <row r="37" spans="1:28" ht="22.5" customHeight="1" x14ac:dyDescent="0.4">
      <c r="A37" s="3"/>
      <c r="B37" s="12"/>
      <c r="C37" s="3" t="s">
        <v>47</v>
      </c>
      <c r="D37" s="3"/>
      <c r="E37" s="3"/>
      <c r="F37" s="3"/>
      <c r="G37" s="3"/>
      <c r="H37" s="3"/>
      <c r="I37" s="3"/>
      <c r="J37" s="3"/>
      <c r="K37" s="3"/>
      <c r="L37" s="3"/>
      <c r="M37" s="3"/>
      <c r="N37" s="3"/>
      <c r="O37" s="3"/>
      <c r="P37" s="3"/>
      <c r="Q37" s="3"/>
      <c r="R37" s="3"/>
      <c r="S37" s="3"/>
      <c r="T37" s="3"/>
      <c r="U37" s="3"/>
      <c r="V37" s="1591" t="s">
        <v>45</v>
      </c>
      <c r="W37" s="1592"/>
      <c r="X37" s="1592"/>
      <c r="Y37" s="1593"/>
      <c r="Z37" s="3"/>
      <c r="AA37" s="3"/>
      <c r="AB37" s="3"/>
    </row>
    <row r="38" spans="1:28" ht="22.5" customHeight="1" x14ac:dyDescent="0.4">
      <c r="A38" s="3"/>
      <c r="B38" s="10"/>
      <c r="C38" s="11" t="s">
        <v>48</v>
      </c>
      <c r="D38" s="11"/>
      <c r="E38" s="11"/>
      <c r="F38" s="11"/>
      <c r="G38" s="11"/>
      <c r="H38" s="11"/>
      <c r="I38" s="11"/>
      <c r="J38" s="11"/>
      <c r="K38" s="11"/>
      <c r="L38" s="11"/>
      <c r="M38" s="11"/>
      <c r="N38" s="11"/>
      <c r="O38" s="11"/>
      <c r="P38" s="11"/>
      <c r="Q38" s="11"/>
      <c r="R38" s="11"/>
      <c r="S38" s="11"/>
      <c r="T38" s="11"/>
      <c r="U38" s="11"/>
      <c r="V38" s="1585" t="s">
        <v>41</v>
      </c>
      <c r="W38" s="1586"/>
      <c r="X38" s="1586"/>
      <c r="Y38" s="1587"/>
      <c r="Z38" s="3"/>
      <c r="AA38" s="3"/>
      <c r="AB38" s="3"/>
    </row>
    <row r="39" spans="1:28" ht="22.5" customHeight="1" x14ac:dyDescent="0.4">
      <c r="A39" s="3"/>
      <c r="B39" s="13"/>
      <c r="C39" s="14" t="s">
        <v>49</v>
      </c>
      <c r="D39" s="14"/>
      <c r="E39" s="14"/>
      <c r="F39" s="14"/>
      <c r="G39" s="14"/>
      <c r="H39" s="14"/>
      <c r="I39" s="14"/>
      <c r="J39" s="14"/>
      <c r="K39" s="14"/>
      <c r="L39" s="14"/>
      <c r="M39" s="14"/>
      <c r="N39" s="14"/>
      <c r="O39" s="14"/>
      <c r="P39" s="14"/>
      <c r="Q39" s="14"/>
      <c r="R39" s="14"/>
      <c r="S39" s="14"/>
      <c r="T39" s="14"/>
      <c r="U39" s="14"/>
      <c r="V39" s="1594" t="s">
        <v>41</v>
      </c>
      <c r="W39" s="1595"/>
      <c r="X39" s="1595"/>
      <c r="Y39" s="1596"/>
      <c r="Z39" s="3"/>
      <c r="AA39" s="3"/>
      <c r="AB39" s="3"/>
    </row>
    <row r="40" spans="1:28" ht="22.5" customHeight="1" x14ac:dyDescent="0.4">
      <c r="A40" s="3"/>
      <c r="B40" s="10"/>
      <c r="C40" s="11" t="s">
        <v>50</v>
      </c>
      <c r="D40" s="11"/>
      <c r="E40" s="11"/>
      <c r="F40" s="11"/>
      <c r="G40" s="11"/>
      <c r="H40" s="11"/>
      <c r="I40" s="11"/>
      <c r="J40" s="11"/>
      <c r="K40" s="11"/>
      <c r="L40" s="11"/>
      <c r="M40" s="11"/>
      <c r="N40" s="11"/>
      <c r="O40" s="11"/>
      <c r="P40" s="11"/>
      <c r="Q40" s="11"/>
      <c r="R40" s="11"/>
      <c r="S40" s="11"/>
      <c r="T40" s="11"/>
      <c r="U40" s="11"/>
      <c r="V40" s="1585" t="s">
        <v>41</v>
      </c>
      <c r="W40" s="1586"/>
      <c r="X40" s="1586"/>
      <c r="Y40" s="1587"/>
      <c r="Z40" s="3"/>
      <c r="AA40" s="3"/>
      <c r="AB40" s="3"/>
    </row>
    <row r="41" spans="1:28" ht="22.5" customHeight="1" x14ac:dyDescent="0.4">
      <c r="A41" s="3"/>
      <c r="B41" s="21"/>
      <c r="C41" s="18" t="s">
        <v>51</v>
      </c>
      <c r="D41" s="18"/>
      <c r="E41" s="18"/>
      <c r="F41" s="18"/>
      <c r="G41" s="18"/>
      <c r="H41" s="18"/>
      <c r="I41" s="18"/>
      <c r="J41" s="18"/>
      <c r="K41" s="18"/>
      <c r="L41" s="18"/>
      <c r="M41" s="18"/>
      <c r="N41" s="18"/>
      <c r="O41" s="18"/>
      <c r="P41" s="18"/>
      <c r="Q41" s="18"/>
      <c r="R41" s="18"/>
      <c r="S41" s="18"/>
      <c r="T41" s="18"/>
      <c r="U41" s="18"/>
      <c r="V41" s="1591"/>
      <c r="W41" s="1592"/>
      <c r="X41" s="1592"/>
      <c r="Y41" s="1593"/>
      <c r="Z41" s="3"/>
      <c r="AA41" s="3"/>
      <c r="AB41" s="3"/>
    </row>
    <row r="42" spans="1:28" ht="22.5" customHeight="1" x14ac:dyDescent="0.4">
      <c r="A42" s="3"/>
      <c r="B42" s="10"/>
      <c r="C42" s="11" t="s">
        <v>52</v>
      </c>
      <c r="D42" s="11"/>
      <c r="E42" s="11"/>
      <c r="F42" s="11"/>
      <c r="G42" s="11"/>
      <c r="H42" s="11"/>
      <c r="I42" s="11"/>
      <c r="J42" s="11"/>
      <c r="K42" s="11"/>
      <c r="L42" s="11"/>
      <c r="M42" s="11"/>
      <c r="N42" s="11"/>
      <c r="O42" s="11"/>
      <c r="P42" s="11"/>
      <c r="Q42" s="11"/>
      <c r="R42" s="11"/>
      <c r="S42" s="11"/>
      <c r="T42" s="11"/>
      <c r="U42" s="11"/>
      <c r="V42" s="1585" t="s">
        <v>41</v>
      </c>
      <c r="W42" s="1586"/>
      <c r="X42" s="1586"/>
      <c r="Y42" s="1587"/>
      <c r="Z42" s="3"/>
      <c r="AA42" s="3"/>
      <c r="AB42" s="3"/>
    </row>
    <row r="43" spans="1:28" ht="22.5" customHeight="1" x14ac:dyDescent="0.4">
      <c r="A43" s="3"/>
      <c r="B43" s="10"/>
      <c r="C43" s="11" t="s">
        <v>53</v>
      </c>
      <c r="D43" s="11"/>
      <c r="E43" s="11"/>
      <c r="F43" s="11"/>
      <c r="G43" s="11"/>
      <c r="H43" s="11"/>
      <c r="I43" s="11"/>
      <c r="J43" s="11"/>
      <c r="K43" s="11"/>
      <c r="L43" s="11"/>
      <c r="M43" s="11"/>
      <c r="N43" s="11"/>
      <c r="O43" s="11"/>
      <c r="P43" s="11"/>
      <c r="Q43" s="11"/>
      <c r="R43" s="11"/>
      <c r="S43" s="11"/>
      <c r="T43" s="11"/>
      <c r="U43" s="11"/>
      <c r="V43" s="1585" t="s">
        <v>41</v>
      </c>
      <c r="W43" s="1586"/>
      <c r="X43" s="1586"/>
      <c r="Y43" s="1587"/>
      <c r="Z43" s="3"/>
      <c r="AA43" s="3"/>
      <c r="AB43" s="3"/>
    </row>
    <row r="44" spans="1:28" ht="22.5" customHeight="1" x14ac:dyDescent="0.4">
      <c r="A44" s="3"/>
      <c r="B44" s="10"/>
      <c r="C44" s="11" t="s">
        <v>54</v>
      </c>
      <c r="D44" s="11"/>
      <c r="E44" s="11"/>
      <c r="F44" s="11"/>
      <c r="G44" s="11"/>
      <c r="H44" s="11"/>
      <c r="I44" s="11"/>
      <c r="J44" s="11"/>
      <c r="K44" s="11"/>
      <c r="L44" s="11"/>
      <c r="M44" s="11"/>
      <c r="N44" s="11"/>
      <c r="O44" s="11"/>
      <c r="P44" s="11"/>
      <c r="Q44" s="11"/>
      <c r="R44" s="11"/>
      <c r="S44" s="11"/>
      <c r="T44" s="11"/>
      <c r="U44" s="22"/>
      <c r="V44" s="1585" t="s">
        <v>55</v>
      </c>
      <c r="W44" s="1586"/>
      <c r="X44" s="1586"/>
      <c r="Y44" s="1587"/>
      <c r="Z44" s="3"/>
      <c r="AA44" s="3"/>
      <c r="AB44" s="3"/>
    </row>
    <row r="45" spans="1:28" ht="22.5" customHeight="1" x14ac:dyDescent="0.4">
      <c r="A45" s="3"/>
      <c r="B45" s="10"/>
      <c r="C45" s="11" t="s">
        <v>56</v>
      </c>
      <c r="D45" s="11"/>
      <c r="E45" s="11"/>
      <c r="F45" s="11"/>
      <c r="G45" s="11"/>
      <c r="H45" s="11"/>
      <c r="I45" s="11"/>
      <c r="J45" s="11"/>
      <c r="K45" s="11"/>
      <c r="L45" s="11"/>
      <c r="M45" s="11"/>
      <c r="N45" s="11"/>
      <c r="O45" s="11"/>
      <c r="P45" s="11"/>
      <c r="Q45" s="11"/>
      <c r="R45" s="11"/>
      <c r="S45" s="11"/>
      <c r="T45" s="11"/>
      <c r="U45" s="22"/>
      <c r="V45" s="1585" t="s">
        <v>41</v>
      </c>
      <c r="W45" s="1586"/>
      <c r="X45" s="1586"/>
      <c r="Y45" s="1587"/>
      <c r="Z45" s="3"/>
      <c r="AA45" s="3"/>
      <c r="AB45" s="3"/>
    </row>
    <row r="46" spans="1:28" ht="22.5" customHeight="1" x14ac:dyDescent="0.4">
      <c r="A46" s="3"/>
      <c r="B46" s="12"/>
      <c r="C46" s="3" t="s">
        <v>57</v>
      </c>
      <c r="D46" s="3"/>
      <c r="E46" s="3"/>
      <c r="F46" s="3"/>
      <c r="G46" s="3"/>
      <c r="H46" s="3"/>
      <c r="I46" s="3"/>
      <c r="J46" s="3"/>
      <c r="K46" s="3"/>
      <c r="L46" s="3"/>
      <c r="M46" s="3"/>
      <c r="N46" s="3"/>
      <c r="O46" s="3"/>
      <c r="P46" s="3"/>
      <c r="Q46" s="3"/>
      <c r="R46" s="3"/>
      <c r="S46" s="3"/>
      <c r="T46" s="3"/>
      <c r="U46" s="23"/>
      <c r="V46" s="1588"/>
      <c r="W46" s="1589"/>
      <c r="X46" s="1589"/>
      <c r="Y46" s="1590"/>
      <c r="Z46" s="3"/>
      <c r="AA46" s="3"/>
      <c r="AB46" s="3"/>
    </row>
    <row r="47" spans="1:28" ht="22.5" customHeight="1" x14ac:dyDescent="0.4">
      <c r="A47" s="3"/>
      <c r="B47" s="12"/>
      <c r="C47" s="3" t="s">
        <v>58</v>
      </c>
      <c r="D47" s="3"/>
      <c r="E47" s="3"/>
      <c r="F47" s="3"/>
      <c r="G47" s="3"/>
      <c r="H47" s="3"/>
      <c r="I47" s="3"/>
      <c r="J47" s="3"/>
      <c r="K47" s="3"/>
      <c r="L47" s="3"/>
      <c r="M47" s="3"/>
      <c r="N47" s="3"/>
      <c r="O47" s="3"/>
      <c r="P47" s="3"/>
      <c r="Q47" s="3"/>
      <c r="R47" s="3"/>
      <c r="S47" s="3"/>
      <c r="T47" s="3"/>
      <c r="U47" s="23"/>
      <c r="V47" s="1588"/>
      <c r="W47" s="1589"/>
      <c r="X47" s="1589"/>
      <c r="Y47" s="1590"/>
      <c r="Z47" s="3"/>
      <c r="AA47" s="3"/>
      <c r="AB47" s="3"/>
    </row>
    <row r="48" spans="1:28" ht="22.5" customHeight="1" x14ac:dyDescent="0.4">
      <c r="A48" s="3"/>
      <c r="B48" s="13"/>
      <c r="C48" s="14" t="s">
        <v>59</v>
      </c>
      <c r="D48" s="14"/>
      <c r="E48" s="14"/>
      <c r="F48" s="14"/>
      <c r="G48" s="14"/>
      <c r="H48" s="14"/>
      <c r="I48" s="14"/>
      <c r="J48" s="14"/>
      <c r="K48" s="14"/>
      <c r="L48" s="14"/>
      <c r="M48" s="14"/>
      <c r="N48" s="14"/>
      <c r="O48" s="14"/>
      <c r="P48" s="14"/>
      <c r="Q48" s="14"/>
      <c r="R48" s="14"/>
      <c r="S48" s="14"/>
      <c r="T48" s="14"/>
      <c r="U48" s="14"/>
      <c r="V48" s="1594" t="s">
        <v>41</v>
      </c>
      <c r="W48" s="1595"/>
      <c r="X48" s="1595"/>
      <c r="Y48" s="1596"/>
      <c r="Z48" s="3"/>
      <c r="AA48" s="3"/>
      <c r="AB48" s="3"/>
    </row>
    <row r="49" spans="1:28" ht="22.5" customHeight="1" x14ac:dyDescent="0.4">
      <c r="A49" s="23"/>
      <c r="B49" s="12"/>
      <c r="C49" s="3" t="s">
        <v>60</v>
      </c>
      <c r="D49" s="3"/>
      <c r="E49" s="3"/>
      <c r="F49" s="3"/>
      <c r="G49" s="3"/>
      <c r="H49" s="3"/>
      <c r="I49" s="3"/>
      <c r="J49" s="3"/>
      <c r="K49" s="3"/>
      <c r="L49" s="3"/>
      <c r="M49" s="3"/>
      <c r="N49" s="3"/>
      <c r="O49" s="3"/>
      <c r="P49" s="3"/>
      <c r="Q49" s="3"/>
      <c r="R49" s="3"/>
      <c r="S49" s="3"/>
      <c r="T49" s="3"/>
      <c r="U49" s="23"/>
      <c r="V49" s="1585" t="s">
        <v>41</v>
      </c>
      <c r="W49" s="1586"/>
      <c r="X49" s="1586"/>
      <c r="Y49" s="1587"/>
      <c r="Z49" s="3"/>
      <c r="AA49" s="3"/>
      <c r="AB49" s="3"/>
    </row>
    <row r="50" spans="1:28" ht="22.5" customHeight="1" x14ac:dyDescent="0.4">
      <c r="A50" s="23"/>
      <c r="B50" s="12"/>
      <c r="C50" s="3" t="s">
        <v>61</v>
      </c>
      <c r="D50" s="3"/>
      <c r="E50" s="3"/>
      <c r="F50" s="3"/>
      <c r="G50" s="3"/>
      <c r="H50" s="3"/>
      <c r="I50" s="3"/>
      <c r="J50" s="3"/>
      <c r="K50" s="3"/>
      <c r="L50" s="3"/>
      <c r="M50" s="3"/>
      <c r="N50" s="3"/>
      <c r="O50" s="3"/>
      <c r="P50" s="3"/>
      <c r="Q50" s="3"/>
      <c r="R50" s="3"/>
      <c r="S50" s="3"/>
      <c r="T50" s="3"/>
      <c r="U50" s="23"/>
      <c r="V50" s="1588"/>
      <c r="W50" s="1589"/>
      <c r="X50" s="1589"/>
      <c r="Y50" s="1590"/>
      <c r="Z50" s="3"/>
      <c r="AA50" s="3"/>
      <c r="AB50" s="3"/>
    </row>
    <row r="51" spans="1:28" ht="22.5" customHeight="1" x14ac:dyDescent="0.4">
      <c r="A51" s="23"/>
      <c r="B51" s="12"/>
      <c r="C51" s="3" t="s">
        <v>62</v>
      </c>
      <c r="D51" s="3"/>
      <c r="E51" s="3"/>
      <c r="F51" s="3"/>
      <c r="G51" s="3"/>
      <c r="H51" s="3"/>
      <c r="I51" s="3"/>
      <c r="J51" s="3"/>
      <c r="K51" s="3"/>
      <c r="L51" s="3"/>
      <c r="M51" s="3"/>
      <c r="N51" s="3"/>
      <c r="O51" s="3"/>
      <c r="P51" s="3"/>
      <c r="Q51" s="3"/>
      <c r="R51" s="3"/>
      <c r="S51" s="3"/>
      <c r="T51" s="3"/>
      <c r="U51" s="23"/>
      <c r="V51" s="1588"/>
      <c r="W51" s="1589"/>
      <c r="X51" s="1589"/>
      <c r="Y51" s="1590"/>
      <c r="Z51" s="3"/>
      <c r="AA51" s="3"/>
      <c r="AB51" s="3"/>
    </row>
    <row r="52" spans="1:28" ht="22.5" customHeight="1" x14ac:dyDescent="0.4">
      <c r="A52" s="23"/>
      <c r="B52" s="12"/>
      <c r="C52" s="3" t="s">
        <v>63</v>
      </c>
      <c r="D52" s="3"/>
      <c r="E52" s="3"/>
      <c r="F52" s="3"/>
      <c r="G52" s="3"/>
      <c r="H52" s="3"/>
      <c r="I52" s="3"/>
      <c r="J52" s="3"/>
      <c r="K52" s="3"/>
      <c r="L52" s="3"/>
      <c r="M52" s="3"/>
      <c r="N52" s="3"/>
      <c r="O52" s="3"/>
      <c r="P52" s="3"/>
      <c r="Q52" s="3"/>
      <c r="R52" s="3"/>
      <c r="S52" s="3"/>
      <c r="T52" s="3"/>
      <c r="U52" s="23"/>
      <c r="V52" s="1588"/>
      <c r="W52" s="1589"/>
      <c r="X52" s="1589"/>
      <c r="Y52" s="1590"/>
      <c r="Z52" s="3"/>
      <c r="AA52" s="3"/>
      <c r="AB52" s="3"/>
    </row>
    <row r="53" spans="1:28" ht="22.5" customHeight="1" x14ac:dyDescent="0.4">
      <c r="A53" s="23"/>
      <c r="B53" s="12"/>
      <c r="C53" s="3" t="s">
        <v>64</v>
      </c>
      <c r="D53" s="3"/>
      <c r="E53" s="3"/>
      <c r="F53" s="3"/>
      <c r="G53" s="3"/>
      <c r="H53" s="3"/>
      <c r="I53" s="3"/>
      <c r="J53" s="3"/>
      <c r="K53" s="3"/>
      <c r="L53" s="3"/>
      <c r="M53" s="3"/>
      <c r="N53" s="3"/>
      <c r="O53" s="3"/>
      <c r="P53" s="3"/>
      <c r="Q53" s="3"/>
      <c r="R53" s="3"/>
      <c r="S53" s="3"/>
      <c r="T53" s="3"/>
      <c r="U53" s="3"/>
      <c r="V53" s="1588"/>
      <c r="W53" s="1589"/>
      <c r="X53" s="1589"/>
      <c r="Y53" s="1590"/>
      <c r="Z53" s="3"/>
      <c r="AA53" s="3"/>
      <c r="AB53" s="3"/>
    </row>
    <row r="54" spans="1:28" ht="22.5" customHeight="1" x14ac:dyDescent="0.4">
      <c r="A54" s="23"/>
      <c r="B54" s="18"/>
      <c r="C54" s="3"/>
      <c r="D54" s="3" t="s">
        <v>65</v>
      </c>
      <c r="E54" s="3"/>
      <c r="F54" s="3"/>
      <c r="G54" s="3"/>
      <c r="H54" s="3"/>
      <c r="I54" s="3"/>
      <c r="J54" s="3"/>
      <c r="K54" s="3"/>
      <c r="L54" s="3"/>
      <c r="M54" s="3"/>
      <c r="N54" s="3"/>
      <c r="O54" s="3"/>
      <c r="P54" s="3"/>
      <c r="Q54" s="3"/>
      <c r="R54" s="3"/>
      <c r="S54" s="3"/>
      <c r="T54" s="3"/>
      <c r="U54" s="3"/>
      <c r="V54" s="1591"/>
      <c r="W54" s="1592"/>
      <c r="X54" s="1592"/>
      <c r="Y54" s="1593"/>
      <c r="Z54" s="3"/>
      <c r="AA54" s="3"/>
      <c r="AB54" s="3"/>
    </row>
    <row r="55" spans="1:28" ht="22.5" customHeight="1" x14ac:dyDescent="0.4">
      <c r="A55" s="23"/>
      <c r="B55" s="13"/>
      <c r="C55" s="14" t="s">
        <v>66</v>
      </c>
      <c r="D55" s="14"/>
      <c r="E55" s="14"/>
      <c r="F55" s="14"/>
      <c r="G55" s="14"/>
      <c r="H55" s="14"/>
      <c r="I55" s="14"/>
      <c r="J55" s="14"/>
      <c r="K55" s="14"/>
      <c r="L55" s="14"/>
      <c r="M55" s="14"/>
      <c r="N55" s="14"/>
      <c r="O55" s="14"/>
      <c r="P55" s="14"/>
      <c r="Q55" s="14"/>
      <c r="R55" s="14"/>
      <c r="S55" s="14"/>
      <c r="T55" s="14"/>
      <c r="U55" s="14"/>
      <c r="V55" s="1594" t="s">
        <v>41</v>
      </c>
      <c r="W55" s="1595"/>
      <c r="X55" s="1595"/>
      <c r="Y55" s="1596"/>
      <c r="Z55" s="3"/>
      <c r="AA55" s="3"/>
      <c r="AB55" s="3"/>
    </row>
    <row r="56" spans="1:28" ht="22.5" customHeight="1" x14ac:dyDescent="0.4">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8" ht="22.5" customHeight="1" x14ac:dyDescent="0.4">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8" ht="35.25" customHeight="1" x14ac:dyDescent="0.4">
      <c r="A58" s="3"/>
      <c r="B58" s="1597" t="s">
        <v>67</v>
      </c>
      <c r="C58" s="1598"/>
      <c r="D58" s="1598"/>
      <c r="E58" s="1598"/>
      <c r="F58" s="1598"/>
      <c r="G58" s="1598"/>
      <c r="H58" s="1598"/>
      <c r="I58" s="1598"/>
      <c r="J58" s="1598"/>
      <c r="K58" s="1598"/>
      <c r="L58" s="1598"/>
      <c r="M58" s="1598"/>
      <c r="N58" s="1598"/>
      <c r="O58" s="1598"/>
      <c r="P58" s="1598"/>
      <c r="Q58" s="1598"/>
      <c r="R58" s="1598"/>
      <c r="S58" s="1598"/>
      <c r="T58" s="1598"/>
      <c r="U58" s="1598"/>
      <c r="V58" s="1598"/>
      <c r="W58" s="1598"/>
      <c r="X58" s="1598"/>
      <c r="Y58" s="1598"/>
      <c r="Z58" s="3"/>
    </row>
    <row r="59" spans="1:28" ht="37.5" customHeight="1" x14ac:dyDescent="0.4">
      <c r="A59" s="3"/>
      <c r="B59" s="1597" t="s">
        <v>68</v>
      </c>
      <c r="C59" s="1598"/>
      <c r="D59" s="1598"/>
      <c r="E59" s="1598"/>
      <c r="F59" s="1598"/>
      <c r="G59" s="1598"/>
      <c r="H59" s="1598"/>
      <c r="I59" s="1598"/>
      <c r="J59" s="1598"/>
      <c r="K59" s="1598"/>
      <c r="L59" s="1598"/>
      <c r="M59" s="1598"/>
      <c r="N59" s="1598"/>
      <c r="O59" s="1598"/>
      <c r="P59" s="1598"/>
      <c r="Q59" s="1598"/>
      <c r="R59" s="1598"/>
      <c r="S59" s="1598"/>
      <c r="T59" s="1598"/>
      <c r="U59" s="1598"/>
      <c r="V59" s="1598"/>
      <c r="W59" s="1598"/>
      <c r="X59" s="1598"/>
      <c r="Y59" s="1598"/>
      <c r="Z59" s="3"/>
    </row>
    <row r="60" spans="1:28" ht="22.5" customHeight="1" x14ac:dyDescent="0.4">
      <c r="A60" s="3"/>
      <c r="Z60" s="3"/>
    </row>
    <row r="61" spans="1:28" ht="22.5" customHeight="1" x14ac:dyDescent="0.4">
      <c r="A61" s="3"/>
      <c r="B61" s="4" t="s">
        <v>69</v>
      </c>
      <c r="Z61" s="3"/>
    </row>
    <row r="62" spans="1:28" ht="13.5" x14ac:dyDescent="0.4">
      <c r="A62" s="3"/>
      <c r="C62" s="4" t="s">
        <v>70</v>
      </c>
      <c r="Z62" s="3"/>
    </row>
    <row r="63" spans="1:28" ht="22.5" customHeight="1" x14ac:dyDescent="0.4">
      <c r="A63" s="3"/>
      <c r="C63" s="4" t="s">
        <v>71</v>
      </c>
      <c r="Z63" s="3"/>
    </row>
    <row r="64" spans="1:28" ht="22.5" customHeight="1" x14ac:dyDescent="0.4">
      <c r="A64" s="3"/>
      <c r="C64" s="4" t="s">
        <v>72</v>
      </c>
      <c r="Z64" s="3"/>
    </row>
    <row r="65" spans="1:26" ht="22.5" customHeight="1" x14ac:dyDescent="0.4">
      <c r="A65" s="3"/>
      <c r="C65" s="4" t="s">
        <v>73</v>
      </c>
      <c r="Z65" s="3"/>
    </row>
    <row r="66" spans="1:26" ht="22.5" customHeight="1" x14ac:dyDescent="0.4">
      <c r="Z66" s="3"/>
    </row>
    <row r="67" spans="1:26" ht="22.5" customHeight="1" x14ac:dyDescent="0.4">
      <c r="Z67" s="3"/>
    </row>
    <row r="68" spans="1:26" ht="22.5" customHeight="1" x14ac:dyDescent="0.4">
      <c r="Z68" s="3"/>
    </row>
    <row r="69" spans="1:26" ht="22.5" customHeight="1" x14ac:dyDescent="0.4">
      <c r="Z69" s="3"/>
    </row>
    <row r="70" spans="1:26" ht="22.5" customHeight="1" x14ac:dyDescent="0.4">
      <c r="Z70" s="3"/>
    </row>
    <row r="71" spans="1:26" ht="22.5" customHeight="1" x14ac:dyDescent="0.4">
      <c r="Z71" s="3"/>
    </row>
    <row r="72" spans="1:26" ht="22.5" customHeight="1" x14ac:dyDescent="0.4">
      <c r="Z72" s="3"/>
    </row>
    <row r="73" spans="1:26" ht="22.5" customHeight="1" x14ac:dyDescent="0.4">
      <c r="Z73" s="3"/>
    </row>
    <row r="74" spans="1:26" ht="22.5" customHeight="1" x14ac:dyDescent="0.4">
      <c r="Z74" s="3"/>
    </row>
    <row r="75" spans="1:26" ht="22.5" customHeight="1" x14ac:dyDescent="0.4">
      <c r="Z75" s="3"/>
    </row>
    <row r="76" spans="1:26" ht="22.5" customHeight="1" x14ac:dyDescent="0.4">
      <c r="Z76" s="3"/>
    </row>
    <row r="77" spans="1:26" ht="22.5" customHeight="1" x14ac:dyDescent="0.4">
      <c r="Z77" s="3"/>
    </row>
    <row r="78" spans="1:26" ht="22.5" customHeight="1" x14ac:dyDescent="0.4">
      <c r="Z78" s="3"/>
    </row>
    <row r="79" spans="1:26" ht="22.5" customHeight="1" x14ac:dyDescent="0.4">
      <c r="Z79" s="3"/>
    </row>
    <row r="80" spans="1:26" ht="22.5" customHeight="1" x14ac:dyDescent="0.4">
      <c r="Z80" s="3"/>
    </row>
    <row r="81" spans="26:26" ht="22.5" customHeight="1" x14ac:dyDescent="0.4">
      <c r="Z81" s="3"/>
    </row>
    <row r="82" spans="26:26" ht="22.5" customHeight="1" x14ac:dyDescent="0.4">
      <c r="Z82" s="3"/>
    </row>
    <row r="83" spans="26:26" ht="22.5" customHeight="1" x14ac:dyDescent="0.4">
      <c r="Z83" s="3"/>
    </row>
    <row r="84" spans="26:26" ht="22.5" customHeight="1" x14ac:dyDescent="0.4">
      <c r="Z84" s="3"/>
    </row>
    <row r="85" spans="26:26" ht="22.5" customHeight="1" x14ac:dyDescent="0.4">
      <c r="Z85" s="3"/>
    </row>
    <row r="86" spans="26:26" ht="22.5" customHeight="1" x14ac:dyDescent="0.4">
      <c r="Z86" s="3"/>
    </row>
    <row r="87" spans="26:26" ht="22.5" customHeight="1" x14ac:dyDescent="0.4">
      <c r="Z87" s="3"/>
    </row>
    <row r="88" spans="26:26" ht="22.5" customHeight="1" x14ac:dyDescent="0.4">
      <c r="Z88" s="3"/>
    </row>
    <row r="89" spans="26:26" ht="22.5" customHeight="1" x14ac:dyDescent="0.4">
      <c r="Z89" s="3"/>
    </row>
    <row r="90" spans="26:26" ht="22.5" customHeight="1" x14ac:dyDescent="0.4">
      <c r="Z90" s="3"/>
    </row>
    <row r="91" spans="26:26" ht="22.5" customHeight="1" x14ac:dyDescent="0.4">
      <c r="Z91" s="3"/>
    </row>
    <row r="92" spans="26:26" ht="22.5" customHeight="1" x14ac:dyDescent="0.4">
      <c r="Z92" s="3"/>
    </row>
    <row r="93" spans="26:26" ht="22.5" customHeight="1" x14ac:dyDescent="0.4">
      <c r="Z93" s="3"/>
    </row>
    <row r="94" spans="26:26" ht="22.5" customHeight="1" x14ac:dyDescent="0.4">
      <c r="Z94" s="3"/>
    </row>
    <row r="95" spans="26:26" ht="22.5" customHeight="1" x14ac:dyDescent="0.4">
      <c r="Z95" s="3"/>
    </row>
    <row r="96" spans="26:26" ht="22.5" customHeight="1" x14ac:dyDescent="0.4">
      <c r="Z96" s="3"/>
    </row>
    <row r="97" spans="26:26" ht="22.5" customHeight="1" x14ac:dyDescent="0.4">
      <c r="Z97" s="3"/>
    </row>
    <row r="98" spans="26:26" ht="22.5" customHeight="1" x14ac:dyDescent="0.4">
      <c r="Z98" s="3"/>
    </row>
    <row r="99" spans="26:26" ht="22.5" customHeight="1" x14ac:dyDescent="0.4">
      <c r="Z99" s="3"/>
    </row>
    <row r="100" spans="26:26" ht="22.5" customHeight="1" x14ac:dyDescent="0.4">
      <c r="Z100" s="3"/>
    </row>
    <row r="101" spans="26:26" ht="22.5" customHeight="1" x14ac:dyDescent="0.4">
      <c r="Z101" s="3"/>
    </row>
    <row r="102" spans="26:26" ht="22.5" customHeight="1" x14ac:dyDescent="0.4">
      <c r="Z102" s="3"/>
    </row>
    <row r="103" spans="26:26" ht="22.5" customHeight="1" x14ac:dyDescent="0.4">
      <c r="Z103" s="3"/>
    </row>
    <row r="104" spans="26:26" ht="22.5" customHeight="1" x14ac:dyDescent="0.4">
      <c r="Z104" s="3"/>
    </row>
    <row r="105" spans="26:26" ht="22.5" customHeight="1" x14ac:dyDescent="0.4">
      <c r="Z105" s="3"/>
    </row>
    <row r="106" spans="26:26" ht="22.5" customHeight="1" x14ac:dyDescent="0.4">
      <c r="Z106" s="3"/>
    </row>
    <row r="107" spans="26:26" ht="22.5" customHeight="1" x14ac:dyDescent="0.4">
      <c r="Z107" s="3"/>
    </row>
    <row r="108" spans="26:26" ht="22.5" customHeight="1" x14ac:dyDescent="0.4">
      <c r="Z108" s="3"/>
    </row>
    <row r="109" spans="26:26" ht="22.5" customHeight="1" x14ac:dyDescent="0.4">
      <c r="Z109" s="3"/>
    </row>
    <row r="110" spans="26:26" ht="22.5" customHeight="1" x14ac:dyDescent="0.4">
      <c r="Z110" s="3"/>
    </row>
    <row r="111" spans="26:26" ht="22.5" customHeight="1" x14ac:dyDescent="0.4">
      <c r="Z111" s="3"/>
    </row>
    <row r="112" spans="26:26" ht="22.5" customHeight="1" x14ac:dyDescent="0.4">
      <c r="Z112" s="3"/>
    </row>
    <row r="113" spans="26:26" ht="22.5" customHeight="1" x14ac:dyDescent="0.4">
      <c r="Z113" s="3"/>
    </row>
    <row r="114" spans="26:26" ht="22.5" customHeight="1" x14ac:dyDescent="0.4">
      <c r="Z114" s="3"/>
    </row>
    <row r="115" spans="26:26" ht="22.5" customHeight="1" x14ac:dyDescent="0.4">
      <c r="Z115" s="3"/>
    </row>
    <row r="116" spans="26:26" ht="22.5" customHeight="1" x14ac:dyDescent="0.4">
      <c r="Z116" s="3"/>
    </row>
    <row r="117" spans="26:26" ht="22.5" customHeight="1" x14ac:dyDescent="0.4">
      <c r="Z117" s="3"/>
    </row>
    <row r="118" spans="26:26" ht="22.5" customHeight="1" x14ac:dyDescent="0.4">
      <c r="Z118" s="3"/>
    </row>
    <row r="119" spans="26:26" ht="22.5" customHeight="1" x14ac:dyDescent="0.4">
      <c r="Z119" s="3"/>
    </row>
    <row r="120" spans="26:26" ht="22.5" customHeight="1" x14ac:dyDescent="0.4">
      <c r="Z120" s="3"/>
    </row>
    <row r="121" spans="26:26" ht="22.5" customHeight="1" x14ac:dyDescent="0.4">
      <c r="Z121" s="3"/>
    </row>
    <row r="122" spans="26:26" ht="22.5" customHeight="1" x14ac:dyDescent="0.4">
      <c r="Z122" s="3"/>
    </row>
    <row r="123" spans="26:26" ht="22.5" customHeight="1" x14ac:dyDescent="0.4">
      <c r="Z123" s="3"/>
    </row>
    <row r="124" spans="26:26" ht="22.5" customHeight="1" x14ac:dyDescent="0.4">
      <c r="Z124" s="3"/>
    </row>
    <row r="125" spans="26:26" ht="22.5" customHeight="1" x14ac:dyDescent="0.4">
      <c r="Z125" s="3"/>
    </row>
    <row r="126" spans="26:26" ht="22.5" customHeight="1" x14ac:dyDescent="0.4">
      <c r="Z126" s="3"/>
    </row>
    <row r="127" spans="26:26" ht="22.5" customHeight="1" x14ac:dyDescent="0.4">
      <c r="Z127" s="3"/>
    </row>
    <row r="128" spans="26:26" ht="22.5" customHeight="1" x14ac:dyDescent="0.4">
      <c r="Z128" s="3"/>
    </row>
    <row r="129" spans="26:26" ht="22.5" customHeight="1" x14ac:dyDescent="0.4">
      <c r="Z129" s="3"/>
    </row>
    <row r="130" spans="26:26" ht="22.5" customHeight="1" x14ac:dyDescent="0.4">
      <c r="Z130" s="3"/>
    </row>
    <row r="131" spans="26:26" ht="22.5" customHeight="1" x14ac:dyDescent="0.4">
      <c r="Z131" s="3"/>
    </row>
    <row r="132" spans="26:26" ht="22.5" customHeight="1" x14ac:dyDescent="0.4">
      <c r="Z132" s="3"/>
    </row>
    <row r="133" spans="26:26" ht="22.5" customHeight="1" x14ac:dyDescent="0.4">
      <c r="Z133" s="3"/>
    </row>
    <row r="134" spans="26:26" ht="22.5" customHeight="1" x14ac:dyDescent="0.4">
      <c r="Z134" s="3"/>
    </row>
    <row r="135" spans="26:26" ht="22.5" customHeight="1" x14ac:dyDescent="0.4">
      <c r="Z135" s="3"/>
    </row>
    <row r="136" spans="26:26" ht="22.5" customHeight="1" x14ac:dyDescent="0.4">
      <c r="Z136" s="3"/>
    </row>
    <row r="137" spans="26:26" ht="22.5" customHeight="1" x14ac:dyDescent="0.4">
      <c r="Z137" s="3"/>
    </row>
    <row r="138" spans="26:26" ht="22.5" customHeight="1" x14ac:dyDescent="0.4">
      <c r="Z138" s="3"/>
    </row>
    <row r="139" spans="26:26" ht="22.5" customHeight="1" x14ac:dyDescent="0.4">
      <c r="Z139" s="3"/>
    </row>
    <row r="140" spans="26:26" ht="22.5" customHeight="1" x14ac:dyDescent="0.4">
      <c r="Z140" s="3"/>
    </row>
    <row r="141" spans="26:26" ht="22.5" customHeight="1" x14ac:dyDescent="0.4">
      <c r="Z141" s="3"/>
    </row>
    <row r="142" spans="26:26" ht="22.5" customHeight="1" x14ac:dyDescent="0.4">
      <c r="Z142" s="3"/>
    </row>
    <row r="143" spans="26:26" ht="22.5" customHeight="1" x14ac:dyDescent="0.4">
      <c r="Z143" s="3"/>
    </row>
    <row r="144" spans="26:26" ht="22.5" customHeight="1" x14ac:dyDescent="0.4">
      <c r="Z144" s="3"/>
    </row>
    <row r="145" spans="26:26" ht="22.5" customHeight="1" x14ac:dyDescent="0.4">
      <c r="Z145" s="3"/>
    </row>
    <row r="146" spans="26:26" ht="22.5" customHeight="1" x14ac:dyDescent="0.4">
      <c r="Z146" s="3"/>
    </row>
    <row r="147" spans="26:26" ht="22.5" customHeight="1" x14ac:dyDescent="0.4">
      <c r="Z147" s="3"/>
    </row>
    <row r="148" spans="26:26" ht="22.5" customHeight="1" x14ac:dyDescent="0.4">
      <c r="Z148" s="3"/>
    </row>
    <row r="149" spans="26:26" ht="22.5" customHeight="1" x14ac:dyDescent="0.4">
      <c r="Z149" s="3"/>
    </row>
    <row r="150" spans="26:26" ht="22.5" customHeight="1" x14ac:dyDescent="0.4">
      <c r="Z150" s="3"/>
    </row>
    <row r="151" spans="26:26" ht="22.5" customHeight="1" x14ac:dyDescent="0.4">
      <c r="Z151" s="3"/>
    </row>
    <row r="152" spans="26:26" ht="22.5" customHeight="1" x14ac:dyDescent="0.4">
      <c r="Z152" s="3"/>
    </row>
    <row r="153" spans="26:26" ht="22.5" customHeight="1" x14ac:dyDescent="0.4">
      <c r="Z153" s="3"/>
    </row>
    <row r="154" spans="26:26" ht="22.5" customHeight="1" x14ac:dyDescent="0.4">
      <c r="Z154" s="3"/>
    </row>
    <row r="155" spans="26:26" ht="22.5" customHeight="1" x14ac:dyDescent="0.4">
      <c r="Z155" s="3"/>
    </row>
    <row r="156" spans="26:26" ht="22.5" customHeight="1" x14ac:dyDescent="0.4">
      <c r="Z156" s="3"/>
    </row>
    <row r="157" spans="26:26" ht="22.5" customHeight="1" x14ac:dyDescent="0.4">
      <c r="Z157" s="3"/>
    </row>
    <row r="158" spans="26:26" ht="22.5" customHeight="1" x14ac:dyDescent="0.4">
      <c r="Z158" s="3"/>
    </row>
    <row r="159" spans="26:26" ht="22.5" customHeight="1" x14ac:dyDescent="0.4">
      <c r="Z159" s="3"/>
    </row>
    <row r="160" spans="26:26" ht="22.5" customHeight="1" x14ac:dyDescent="0.4">
      <c r="Z160" s="3"/>
    </row>
    <row r="161" spans="26:26" ht="22.5" customHeight="1" x14ac:dyDescent="0.4">
      <c r="Z161" s="3"/>
    </row>
    <row r="162" spans="26:26" ht="22.5" customHeight="1" x14ac:dyDescent="0.4">
      <c r="Z162" s="3"/>
    </row>
    <row r="163" spans="26:26" ht="22.5" customHeight="1" x14ac:dyDescent="0.4">
      <c r="Z163" s="3"/>
    </row>
    <row r="164" spans="26:26" ht="22.5" customHeight="1" x14ac:dyDescent="0.4">
      <c r="Z164" s="3"/>
    </row>
    <row r="165" spans="26:26" ht="22.5" customHeight="1" x14ac:dyDescent="0.4">
      <c r="Z165" s="3"/>
    </row>
    <row r="166" spans="26:26" ht="22.5" customHeight="1" x14ac:dyDescent="0.4">
      <c r="Z166" s="3"/>
    </row>
    <row r="167" spans="26:26" ht="22.5" customHeight="1" x14ac:dyDescent="0.4">
      <c r="Z167" s="3"/>
    </row>
    <row r="168" spans="26:26" ht="22.5" customHeight="1" x14ac:dyDescent="0.4">
      <c r="Z168" s="3"/>
    </row>
    <row r="169" spans="26:26" ht="22.5" customHeight="1" x14ac:dyDescent="0.4">
      <c r="Z169" s="3"/>
    </row>
    <row r="170" spans="26:26" ht="22.5" customHeight="1" x14ac:dyDescent="0.4">
      <c r="Z170" s="3"/>
    </row>
    <row r="171" spans="26:26" ht="22.5" customHeight="1" x14ac:dyDescent="0.4">
      <c r="Z171" s="3"/>
    </row>
    <row r="172" spans="26:26" ht="22.5" customHeight="1" x14ac:dyDescent="0.4">
      <c r="Z172" s="3"/>
    </row>
    <row r="173" spans="26:26" ht="22.5" customHeight="1" x14ac:dyDescent="0.4">
      <c r="Z173" s="3"/>
    </row>
    <row r="174" spans="26:26" ht="22.5" customHeight="1" x14ac:dyDescent="0.4">
      <c r="Z174" s="3"/>
    </row>
    <row r="175" spans="26:26" ht="22.5" customHeight="1" x14ac:dyDescent="0.4">
      <c r="Z175" s="3"/>
    </row>
    <row r="176" spans="26:26" ht="22.5" customHeight="1" x14ac:dyDescent="0.4">
      <c r="Z176" s="3"/>
    </row>
    <row r="177" spans="26:26" ht="22.5" customHeight="1" x14ac:dyDescent="0.4">
      <c r="Z177" s="3"/>
    </row>
    <row r="178" spans="26:26" ht="22.5" customHeight="1" x14ac:dyDescent="0.4">
      <c r="Z178" s="3"/>
    </row>
    <row r="179" spans="26:26" ht="22.5" customHeight="1" x14ac:dyDescent="0.4">
      <c r="Z179" s="3"/>
    </row>
    <row r="180" spans="26:26" ht="22.5" customHeight="1" x14ac:dyDescent="0.4">
      <c r="Z180" s="3"/>
    </row>
    <row r="181" spans="26:26" ht="22.5" customHeight="1" x14ac:dyDescent="0.4">
      <c r="Z181" s="3"/>
    </row>
    <row r="182" spans="26:26" ht="22.5" customHeight="1" x14ac:dyDescent="0.4">
      <c r="Z182" s="3"/>
    </row>
    <row r="183" spans="26:26" ht="22.5" customHeight="1" x14ac:dyDescent="0.4">
      <c r="Z183" s="3"/>
    </row>
    <row r="184" spans="26:26" ht="22.5" customHeight="1" x14ac:dyDescent="0.4">
      <c r="Z184" s="3"/>
    </row>
    <row r="185" spans="26:26" ht="22.5" customHeight="1" x14ac:dyDescent="0.4">
      <c r="Z185" s="3"/>
    </row>
    <row r="186" spans="26:26" ht="22.5" customHeight="1" x14ac:dyDescent="0.4">
      <c r="Z186" s="3"/>
    </row>
    <row r="187" spans="26:26" ht="22.5" customHeight="1" x14ac:dyDescent="0.4">
      <c r="Z187" s="3"/>
    </row>
    <row r="188" spans="26:26" ht="22.5" customHeight="1" x14ac:dyDescent="0.4">
      <c r="Z188" s="3"/>
    </row>
    <row r="189" spans="26:26" ht="22.5" customHeight="1" x14ac:dyDescent="0.4">
      <c r="Z189" s="3"/>
    </row>
    <row r="190" spans="26:26" ht="22.5" customHeight="1" x14ac:dyDescent="0.4">
      <c r="Z190" s="3"/>
    </row>
    <row r="191" spans="26:26" ht="22.5" customHeight="1" x14ac:dyDescent="0.4">
      <c r="Z191" s="3"/>
    </row>
    <row r="192" spans="26:26" ht="22.5" customHeight="1" x14ac:dyDescent="0.4">
      <c r="Z192" s="3"/>
    </row>
    <row r="193" spans="26:26" ht="22.5" customHeight="1" x14ac:dyDescent="0.4">
      <c r="Z193" s="3"/>
    </row>
    <row r="194" spans="26:26" ht="22.5" customHeight="1" x14ac:dyDescent="0.4">
      <c r="Z194" s="3"/>
    </row>
    <row r="195" spans="26:26" ht="22.5" customHeight="1" x14ac:dyDescent="0.4">
      <c r="Z195" s="3"/>
    </row>
    <row r="196" spans="26:26" ht="22.5" customHeight="1" x14ac:dyDescent="0.4">
      <c r="Z196" s="3"/>
    </row>
    <row r="197" spans="26:26" ht="22.5" customHeight="1" x14ac:dyDescent="0.4">
      <c r="Z197" s="3"/>
    </row>
    <row r="198" spans="26:26" ht="22.5" customHeight="1" x14ac:dyDescent="0.4">
      <c r="Z198" s="3"/>
    </row>
    <row r="199" spans="26:26" ht="22.5" customHeight="1" x14ac:dyDescent="0.4">
      <c r="Z199" s="3"/>
    </row>
    <row r="200" spans="26:26" ht="22.5" customHeight="1" x14ac:dyDescent="0.4">
      <c r="Z200" s="3"/>
    </row>
    <row r="201" spans="26:26" ht="22.5" customHeight="1" x14ac:dyDescent="0.4">
      <c r="Z201" s="3"/>
    </row>
    <row r="202" spans="26:26" ht="22.5" customHeight="1" x14ac:dyDescent="0.4">
      <c r="Z202" s="3"/>
    </row>
    <row r="203" spans="26:26" ht="22.5" customHeight="1" x14ac:dyDescent="0.4">
      <c r="Z203" s="3"/>
    </row>
    <row r="204" spans="26:26" ht="22.5" customHeight="1" x14ac:dyDescent="0.4">
      <c r="Z204" s="3"/>
    </row>
    <row r="205" spans="26:26" ht="22.5" customHeight="1" x14ac:dyDescent="0.4">
      <c r="Z205" s="3"/>
    </row>
    <row r="206" spans="26:26" ht="22.5" customHeight="1" x14ac:dyDescent="0.4">
      <c r="Z206" s="3"/>
    </row>
    <row r="207" spans="26:26" ht="22.5" customHeight="1" x14ac:dyDescent="0.4">
      <c r="Z207" s="3"/>
    </row>
    <row r="208" spans="26:26" ht="22.5" customHeight="1" x14ac:dyDescent="0.4">
      <c r="Z208" s="3"/>
    </row>
    <row r="209" spans="26:26" ht="22.5" customHeight="1" x14ac:dyDescent="0.4">
      <c r="Z209" s="3"/>
    </row>
    <row r="210" spans="26:26" ht="22.5" customHeight="1" x14ac:dyDescent="0.4">
      <c r="Z210" s="3"/>
    </row>
    <row r="211" spans="26:26" ht="22.5" customHeight="1" x14ac:dyDescent="0.4">
      <c r="Z211" s="3"/>
    </row>
    <row r="212" spans="26:26" ht="22.5" customHeight="1" x14ac:dyDescent="0.4">
      <c r="Z212" s="3"/>
    </row>
    <row r="213" spans="26:26" ht="22.5" customHeight="1" x14ac:dyDescent="0.4">
      <c r="Z213" s="3"/>
    </row>
    <row r="214" spans="26:26" ht="22.5" customHeight="1" x14ac:dyDescent="0.4">
      <c r="Z214" s="3"/>
    </row>
    <row r="215" spans="26:26" ht="22.5" customHeight="1" x14ac:dyDescent="0.4">
      <c r="Z215" s="3"/>
    </row>
    <row r="216" spans="26:26" ht="22.5" customHeight="1" x14ac:dyDescent="0.4">
      <c r="Z216" s="3"/>
    </row>
    <row r="217" spans="26:26" ht="22.5" customHeight="1" x14ac:dyDescent="0.4">
      <c r="Z217" s="3"/>
    </row>
    <row r="218" spans="26:26" ht="22.5" customHeight="1" x14ac:dyDescent="0.4">
      <c r="Z218" s="3"/>
    </row>
    <row r="219" spans="26:26" ht="22.5" customHeight="1" x14ac:dyDescent="0.4">
      <c r="Z219" s="3"/>
    </row>
    <row r="220" spans="26:26" ht="22.5" customHeight="1" x14ac:dyDescent="0.4">
      <c r="Z220" s="3"/>
    </row>
    <row r="221" spans="26:26" ht="22.5" customHeight="1" x14ac:dyDescent="0.4">
      <c r="Z221" s="3"/>
    </row>
    <row r="222" spans="26:26" ht="22.5" customHeight="1" x14ac:dyDescent="0.4">
      <c r="Z222" s="3"/>
    </row>
    <row r="223" spans="26:26" ht="22.5" customHeight="1" x14ac:dyDescent="0.4">
      <c r="Z223" s="3"/>
    </row>
    <row r="224" spans="26:26" ht="22.5" customHeight="1" x14ac:dyDescent="0.4">
      <c r="Z224" s="3"/>
    </row>
    <row r="225" spans="26:26" ht="22.5" customHeight="1" x14ac:dyDescent="0.4">
      <c r="Z225" s="3"/>
    </row>
    <row r="226" spans="26:26" ht="22.5" customHeight="1" x14ac:dyDescent="0.4">
      <c r="Z226" s="3"/>
    </row>
    <row r="227" spans="26:26" ht="22.5" customHeight="1" x14ac:dyDescent="0.4">
      <c r="Z227" s="3"/>
    </row>
    <row r="228" spans="26:26" ht="22.5" customHeight="1" x14ac:dyDescent="0.4">
      <c r="Z228" s="3"/>
    </row>
    <row r="229" spans="26:26" ht="22.5" customHeight="1" x14ac:dyDescent="0.4">
      <c r="Z229" s="3"/>
    </row>
    <row r="230" spans="26:26" ht="22.5" customHeight="1" x14ac:dyDescent="0.4">
      <c r="Z230" s="3"/>
    </row>
    <row r="231" spans="26:26" ht="22.5" customHeight="1" x14ac:dyDescent="0.4">
      <c r="Z231" s="3"/>
    </row>
    <row r="232" spans="26:26" ht="22.5" customHeight="1" x14ac:dyDescent="0.4">
      <c r="Z232" s="3"/>
    </row>
    <row r="233" spans="26:26" ht="22.5" customHeight="1" x14ac:dyDescent="0.4">
      <c r="Z233" s="3"/>
    </row>
    <row r="234" spans="26:26" ht="22.5" customHeight="1" x14ac:dyDescent="0.4">
      <c r="Z234" s="3"/>
    </row>
    <row r="235" spans="26:26" ht="22.5" customHeight="1" x14ac:dyDescent="0.4">
      <c r="Z235" s="3"/>
    </row>
    <row r="236" spans="26:26" ht="22.5" customHeight="1" x14ac:dyDescent="0.4">
      <c r="Z236" s="3"/>
    </row>
    <row r="237" spans="26:26" ht="22.5" customHeight="1" x14ac:dyDescent="0.4">
      <c r="Z237" s="3"/>
    </row>
    <row r="238" spans="26:26" ht="22.5" customHeight="1" x14ac:dyDescent="0.4">
      <c r="Z238" s="3"/>
    </row>
    <row r="239" spans="26:26" ht="22.5" customHeight="1" x14ac:dyDescent="0.4">
      <c r="Z239" s="3"/>
    </row>
    <row r="240" spans="26:26" ht="22.5" customHeight="1" x14ac:dyDescent="0.4">
      <c r="Z240" s="3"/>
    </row>
    <row r="241" spans="26:26" ht="22.5" customHeight="1" x14ac:dyDescent="0.4">
      <c r="Z241" s="3"/>
    </row>
    <row r="242" spans="26:26" ht="22.5" customHeight="1" x14ac:dyDescent="0.4">
      <c r="Z242" s="3"/>
    </row>
    <row r="243" spans="26:26" ht="22.5" customHeight="1" x14ac:dyDescent="0.4">
      <c r="Z243" s="3"/>
    </row>
    <row r="244" spans="26:26" ht="22.5" customHeight="1" x14ac:dyDescent="0.4">
      <c r="Z244" s="3"/>
    </row>
    <row r="245" spans="26:26" ht="22.5" customHeight="1" x14ac:dyDescent="0.4">
      <c r="Z245" s="3"/>
    </row>
    <row r="246" spans="26:26" ht="22.5" customHeight="1" x14ac:dyDescent="0.4">
      <c r="Z246" s="3"/>
    </row>
    <row r="247" spans="26:26" ht="22.5" customHeight="1" x14ac:dyDescent="0.4">
      <c r="Z247" s="3"/>
    </row>
    <row r="248" spans="26:26" ht="22.5" customHeight="1" x14ac:dyDescent="0.4">
      <c r="Z248" s="3"/>
    </row>
    <row r="249" spans="26:26" ht="22.5" customHeight="1" x14ac:dyDescent="0.4">
      <c r="Z249" s="3"/>
    </row>
    <row r="250" spans="26:26" ht="22.5" customHeight="1" x14ac:dyDescent="0.4">
      <c r="Z250" s="3"/>
    </row>
    <row r="251" spans="26:26" ht="22.5" customHeight="1" x14ac:dyDescent="0.4">
      <c r="Z251" s="3"/>
    </row>
    <row r="252" spans="26:26" ht="22.5" customHeight="1" x14ac:dyDescent="0.4">
      <c r="Z252" s="3"/>
    </row>
    <row r="253" spans="26:26" ht="22.5" customHeight="1" x14ac:dyDescent="0.4">
      <c r="Z253" s="3"/>
    </row>
    <row r="254" spans="26:26" ht="22.5" customHeight="1" x14ac:dyDescent="0.4">
      <c r="Z254" s="3"/>
    </row>
    <row r="255" spans="26:26" ht="22.5" customHeight="1" x14ac:dyDescent="0.4">
      <c r="Z255" s="3"/>
    </row>
    <row r="256" spans="26:26" ht="22.5" customHeight="1" x14ac:dyDescent="0.4">
      <c r="Z256" s="3"/>
    </row>
    <row r="257" spans="26:26" ht="22.5" customHeight="1" x14ac:dyDescent="0.4">
      <c r="Z257" s="3"/>
    </row>
    <row r="258" spans="26:26" ht="22.5" customHeight="1" x14ac:dyDescent="0.4">
      <c r="Z258" s="3"/>
    </row>
    <row r="259" spans="26:26" ht="22.5" customHeight="1" x14ac:dyDescent="0.4">
      <c r="Z259" s="3"/>
    </row>
    <row r="260" spans="26:26" ht="22.5" customHeight="1" x14ac:dyDescent="0.4">
      <c r="Z260" s="3"/>
    </row>
    <row r="261" spans="26:26" ht="22.5" customHeight="1" x14ac:dyDescent="0.4">
      <c r="Z261" s="3"/>
    </row>
    <row r="262" spans="26:26" ht="22.5" customHeight="1" x14ac:dyDescent="0.4">
      <c r="Z262" s="3"/>
    </row>
    <row r="263" spans="26:26" ht="22.5" customHeight="1" x14ac:dyDescent="0.4">
      <c r="Z263" s="3"/>
    </row>
    <row r="264" spans="26:26" ht="22.5" customHeight="1" x14ac:dyDescent="0.4">
      <c r="Z264" s="3"/>
    </row>
    <row r="265" spans="26:26" ht="22.5" customHeight="1" x14ac:dyDescent="0.4">
      <c r="Z265" s="3"/>
    </row>
    <row r="266" spans="26:26" ht="22.5" customHeight="1" x14ac:dyDescent="0.4">
      <c r="Z266" s="3"/>
    </row>
    <row r="267" spans="26:26" ht="22.5" customHeight="1" x14ac:dyDescent="0.4">
      <c r="Z267" s="3"/>
    </row>
    <row r="268" spans="26:26" ht="22.5" customHeight="1" x14ac:dyDescent="0.4">
      <c r="Z268" s="3"/>
    </row>
    <row r="269" spans="26:26" ht="22.5" customHeight="1" x14ac:dyDescent="0.4">
      <c r="Z269" s="3"/>
    </row>
    <row r="270" spans="26:26" ht="22.5" customHeight="1" x14ac:dyDescent="0.4">
      <c r="Z270" s="3"/>
    </row>
    <row r="271" spans="26:26" ht="22.5" customHeight="1" x14ac:dyDescent="0.4">
      <c r="Z271" s="3"/>
    </row>
    <row r="272" spans="26:26" ht="22.5" customHeight="1" x14ac:dyDescent="0.4">
      <c r="Z272" s="3"/>
    </row>
    <row r="273" spans="26:26" ht="22.5" customHeight="1" x14ac:dyDescent="0.4">
      <c r="Z273" s="3"/>
    </row>
    <row r="274" spans="26:26" ht="22.5" customHeight="1" x14ac:dyDescent="0.4">
      <c r="Z274" s="3"/>
    </row>
    <row r="275" spans="26:26" ht="22.5" customHeight="1" x14ac:dyDescent="0.4">
      <c r="Z275" s="3"/>
    </row>
    <row r="276" spans="26:26" ht="22.5" customHeight="1" x14ac:dyDescent="0.4">
      <c r="Z276" s="3"/>
    </row>
    <row r="277" spans="26:26" ht="22.5" customHeight="1" x14ac:dyDescent="0.4">
      <c r="Z277" s="3"/>
    </row>
    <row r="278" spans="26:26" ht="22.5" customHeight="1" x14ac:dyDescent="0.4">
      <c r="Z278" s="3"/>
    </row>
    <row r="279" spans="26:26" ht="22.5" customHeight="1" x14ac:dyDescent="0.4">
      <c r="Z279" s="3"/>
    </row>
    <row r="280" spans="26:26" ht="22.5" customHeight="1" x14ac:dyDescent="0.4">
      <c r="Z280" s="3"/>
    </row>
    <row r="281" spans="26:26" ht="22.5" customHeight="1" x14ac:dyDescent="0.4">
      <c r="Z281" s="3"/>
    </row>
    <row r="282" spans="26:26" ht="22.5" customHeight="1" x14ac:dyDescent="0.4">
      <c r="Z282" s="3"/>
    </row>
    <row r="283" spans="26:26" ht="22.5" customHeight="1" x14ac:dyDescent="0.4">
      <c r="Z283" s="3"/>
    </row>
    <row r="284" spans="26:26" ht="22.5" customHeight="1" x14ac:dyDescent="0.4">
      <c r="Z284" s="3"/>
    </row>
    <row r="285" spans="26:26" ht="22.5" customHeight="1" x14ac:dyDescent="0.4">
      <c r="Z285" s="3"/>
    </row>
    <row r="286" spans="26:26" ht="22.5" customHeight="1" x14ac:dyDescent="0.4">
      <c r="Z286" s="3"/>
    </row>
    <row r="287" spans="26:26" ht="22.5" customHeight="1" x14ac:dyDescent="0.4">
      <c r="Z287" s="3"/>
    </row>
    <row r="288" spans="26:26" ht="22.5" customHeight="1" x14ac:dyDescent="0.4">
      <c r="Z288" s="3"/>
    </row>
    <row r="289" spans="26:26" ht="22.5" customHeight="1" x14ac:dyDescent="0.4">
      <c r="Z289" s="3"/>
    </row>
    <row r="290" spans="26:26" ht="22.5" customHeight="1" x14ac:dyDescent="0.4">
      <c r="Z290" s="3"/>
    </row>
  </sheetData>
  <mergeCells count="33">
    <mergeCell ref="B8:F8"/>
    <mergeCell ref="G8:Y8"/>
    <mergeCell ref="R2:Y2"/>
    <mergeCell ref="B4:Y4"/>
    <mergeCell ref="B5:Y5"/>
    <mergeCell ref="B7:F7"/>
    <mergeCell ref="G7:Y7"/>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
  <pageMargins left="0.7" right="0.7" top="0.75" bottom="0.75" header="0.3" footer="0.3"/>
  <pageSetup paperSize="9" scale="5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1683-125C-4903-A2E8-8D6E9C2E239B}">
  <dimension ref="A2:G10"/>
  <sheetViews>
    <sheetView view="pageBreakPreview" zoomScaleNormal="100" zoomScaleSheetLayoutView="100" workbookViewId="0"/>
  </sheetViews>
  <sheetFormatPr defaultRowHeight="13.5" x14ac:dyDescent="0.4"/>
  <cols>
    <col min="1" max="1" width="20.375" style="63" customWidth="1"/>
    <col min="2" max="2" width="3.875" style="63" bestFit="1" customWidth="1"/>
    <col min="3" max="6" width="16.375" style="63" customWidth="1"/>
    <col min="7" max="7" width="3.75" style="63" customWidth="1"/>
    <col min="8" max="8" width="2.5" style="63" customWidth="1"/>
    <col min="9" max="255" width="9" style="63"/>
    <col min="256" max="256" width="3.75" style="63" customWidth="1"/>
    <col min="257" max="257" width="20.375" style="63" customWidth="1"/>
    <col min="258" max="258" width="3.875" style="63" bestFit="1" customWidth="1"/>
    <col min="259" max="262" width="16.375" style="63" customWidth="1"/>
    <col min="263" max="263" width="3.75" style="63" customWidth="1"/>
    <col min="264" max="264" width="2.5" style="63" customWidth="1"/>
    <col min="265" max="511" width="9" style="63"/>
    <col min="512" max="512" width="3.75" style="63" customWidth="1"/>
    <col min="513" max="513" width="20.375" style="63" customWidth="1"/>
    <col min="514" max="514" width="3.875" style="63" bestFit="1" customWidth="1"/>
    <col min="515" max="518" width="16.375" style="63" customWidth="1"/>
    <col min="519" max="519" width="3.75" style="63" customWidth="1"/>
    <col min="520" max="520" width="2.5" style="63" customWidth="1"/>
    <col min="521" max="767" width="9" style="63"/>
    <col min="768" max="768" width="3.75" style="63" customWidth="1"/>
    <col min="769" max="769" width="20.375" style="63" customWidth="1"/>
    <col min="770" max="770" width="3.875" style="63" bestFit="1" customWidth="1"/>
    <col min="771" max="774" width="16.375" style="63" customWidth="1"/>
    <col min="775" max="775" width="3.75" style="63" customWidth="1"/>
    <col min="776" max="776" width="2.5" style="63" customWidth="1"/>
    <col min="777" max="1023" width="9" style="63"/>
    <col min="1024" max="1024" width="3.75" style="63" customWidth="1"/>
    <col min="1025" max="1025" width="20.375" style="63" customWidth="1"/>
    <col min="1026" max="1026" width="3.875" style="63" bestFit="1" customWidth="1"/>
    <col min="1027" max="1030" width="16.375" style="63" customWidth="1"/>
    <col min="1031" max="1031" width="3.75" style="63" customWidth="1"/>
    <col min="1032" max="1032" width="2.5" style="63" customWidth="1"/>
    <col min="1033" max="1279" width="9" style="63"/>
    <col min="1280" max="1280" width="3.75" style="63" customWidth="1"/>
    <col min="1281" max="1281" width="20.375" style="63" customWidth="1"/>
    <col min="1282" max="1282" width="3.875" style="63" bestFit="1" customWidth="1"/>
    <col min="1283" max="1286" width="16.375" style="63" customWidth="1"/>
    <col min="1287" max="1287" width="3.75" style="63" customWidth="1"/>
    <col min="1288" max="1288" width="2.5" style="63" customWidth="1"/>
    <col min="1289" max="1535" width="9" style="63"/>
    <col min="1536" max="1536" width="3.75" style="63" customWidth="1"/>
    <col min="1537" max="1537" width="20.375" style="63" customWidth="1"/>
    <col min="1538" max="1538" width="3.875" style="63" bestFit="1" customWidth="1"/>
    <col min="1539" max="1542" width="16.375" style="63" customWidth="1"/>
    <col min="1543" max="1543" width="3.75" style="63" customWidth="1"/>
    <col min="1544" max="1544" width="2.5" style="63" customWidth="1"/>
    <col min="1545" max="1791" width="9" style="63"/>
    <col min="1792" max="1792" width="3.75" style="63" customWidth="1"/>
    <col min="1793" max="1793" width="20.375" style="63" customWidth="1"/>
    <col min="1794" max="1794" width="3.875" style="63" bestFit="1" customWidth="1"/>
    <col min="1795" max="1798" width="16.375" style="63" customWidth="1"/>
    <col min="1799" max="1799" width="3.75" style="63" customWidth="1"/>
    <col min="1800" max="1800" width="2.5" style="63" customWidth="1"/>
    <col min="1801" max="2047" width="9" style="63"/>
    <col min="2048" max="2048" width="3.75" style="63" customWidth="1"/>
    <col min="2049" max="2049" width="20.375" style="63" customWidth="1"/>
    <col min="2050" max="2050" width="3.875" style="63" bestFit="1" customWidth="1"/>
    <col min="2051" max="2054" width="16.375" style="63" customWidth="1"/>
    <col min="2055" max="2055" width="3.75" style="63" customWidth="1"/>
    <col min="2056" max="2056" width="2.5" style="63" customWidth="1"/>
    <col min="2057" max="2303" width="9" style="63"/>
    <col min="2304" max="2304" width="3.75" style="63" customWidth="1"/>
    <col min="2305" max="2305" width="20.375" style="63" customWidth="1"/>
    <col min="2306" max="2306" width="3.875" style="63" bestFit="1" customWidth="1"/>
    <col min="2307" max="2310" width="16.375" style="63" customWidth="1"/>
    <col min="2311" max="2311" width="3.75" style="63" customWidth="1"/>
    <col min="2312" max="2312" width="2.5" style="63" customWidth="1"/>
    <col min="2313" max="2559" width="9" style="63"/>
    <col min="2560" max="2560" width="3.75" style="63" customWidth="1"/>
    <col min="2561" max="2561" width="20.375" style="63" customWidth="1"/>
    <col min="2562" max="2562" width="3.875" style="63" bestFit="1" customWidth="1"/>
    <col min="2563" max="2566" width="16.375" style="63" customWidth="1"/>
    <col min="2567" max="2567" width="3.75" style="63" customWidth="1"/>
    <col min="2568" max="2568" width="2.5" style="63" customWidth="1"/>
    <col min="2569" max="2815" width="9" style="63"/>
    <col min="2816" max="2816" width="3.75" style="63" customWidth="1"/>
    <col min="2817" max="2817" width="20.375" style="63" customWidth="1"/>
    <col min="2818" max="2818" width="3.875" style="63" bestFit="1" customWidth="1"/>
    <col min="2819" max="2822" width="16.375" style="63" customWidth="1"/>
    <col min="2823" max="2823" width="3.75" style="63" customWidth="1"/>
    <col min="2824" max="2824" width="2.5" style="63" customWidth="1"/>
    <col min="2825" max="3071" width="9" style="63"/>
    <col min="3072" max="3072" width="3.75" style="63" customWidth="1"/>
    <col min="3073" max="3073" width="20.375" style="63" customWidth="1"/>
    <col min="3074" max="3074" width="3.875" style="63" bestFit="1" customWidth="1"/>
    <col min="3075" max="3078" width="16.375" style="63" customWidth="1"/>
    <col min="3079" max="3079" width="3.75" style="63" customWidth="1"/>
    <col min="3080" max="3080" width="2.5" style="63" customWidth="1"/>
    <col min="3081" max="3327" width="9" style="63"/>
    <col min="3328" max="3328" width="3.75" style="63" customWidth="1"/>
    <col min="3329" max="3329" width="20.375" style="63" customWidth="1"/>
    <col min="3330" max="3330" width="3.875" style="63" bestFit="1" customWidth="1"/>
    <col min="3331" max="3334" width="16.375" style="63" customWidth="1"/>
    <col min="3335" max="3335" width="3.75" style="63" customWidth="1"/>
    <col min="3336" max="3336" width="2.5" style="63" customWidth="1"/>
    <col min="3337" max="3583" width="9" style="63"/>
    <col min="3584" max="3584" width="3.75" style="63" customWidth="1"/>
    <col min="3585" max="3585" width="20.375" style="63" customWidth="1"/>
    <col min="3586" max="3586" width="3.875" style="63" bestFit="1" customWidth="1"/>
    <col min="3587" max="3590" width="16.375" style="63" customWidth="1"/>
    <col min="3591" max="3591" width="3.75" style="63" customWidth="1"/>
    <col min="3592" max="3592" width="2.5" style="63" customWidth="1"/>
    <col min="3593" max="3839" width="9" style="63"/>
    <col min="3840" max="3840" width="3.75" style="63" customWidth="1"/>
    <col min="3841" max="3841" width="20.375" style="63" customWidth="1"/>
    <col min="3842" max="3842" width="3.875" style="63" bestFit="1" customWidth="1"/>
    <col min="3843" max="3846" width="16.375" style="63" customWidth="1"/>
    <col min="3847" max="3847" width="3.75" style="63" customWidth="1"/>
    <col min="3848" max="3848" width="2.5" style="63" customWidth="1"/>
    <col min="3849" max="4095" width="9" style="63"/>
    <col min="4096" max="4096" width="3.75" style="63" customWidth="1"/>
    <col min="4097" max="4097" width="20.375" style="63" customWidth="1"/>
    <col min="4098" max="4098" width="3.875" style="63" bestFit="1" customWidth="1"/>
    <col min="4099" max="4102" width="16.375" style="63" customWidth="1"/>
    <col min="4103" max="4103" width="3.75" style="63" customWidth="1"/>
    <col min="4104" max="4104" width="2.5" style="63" customWidth="1"/>
    <col min="4105" max="4351" width="9" style="63"/>
    <col min="4352" max="4352" width="3.75" style="63" customWidth="1"/>
    <col min="4353" max="4353" width="20.375" style="63" customWidth="1"/>
    <col min="4354" max="4354" width="3.875" style="63" bestFit="1" customWidth="1"/>
    <col min="4355" max="4358" width="16.375" style="63" customWidth="1"/>
    <col min="4359" max="4359" width="3.75" style="63" customWidth="1"/>
    <col min="4360" max="4360" width="2.5" style="63" customWidth="1"/>
    <col min="4361" max="4607" width="9" style="63"/>
    <col min="4608" max="4608" width="3.75" style="63" customWidth="1"/>
    <col min="4609" max="4609" width="20.375" style="63" customWidth="1"/>
    <col min="4610" max="4610" width="3.875" style="63" bestFit="1" customWidth="1"/>
    <col min="4611" max="4614" width="16.375" style="63" customWidth="1"/>
    <col min="4615" max="4615" width="3.75" style="63" customWidth="1"/>
    <col min="4616" max="4616" width="2.5" style="63" customWidth="1"/>
    <col min="4617" max="4863" width="9" style="63"/>
    <col min="4864" max="4864" width="3.75" style="63" customWidth="1"/>
    <col min="4865" max="4865" width="20.375" style="63" customWidth="1"/>
    <col min="4866" max="4866" width="3.875" style="63" bestFit="1" customWidth="1"/>
    <col min="4867" max="4870" width="16.375" style="63" customWidth="1"/>
    <col min="4871" max="4871" width="3.75" style="63" customWidth="1"/>
    <col min="4872" max="4872" width="2.5" style="63" customWidth="1"/>
    <col min="4873" max="5119" width="9" style="63"/>
    <col min="5120" max="5120" width="3.75" style="63" customWidth="1"/>
    <col min="5121" max="5121" width="20.375" style="63" customWidth="1"/>
    <col min="5122" max="5122" width="3.875" style="63" bestFit="1" customWidth="1"/>
    <col min="5123" max="5126" width="16.375" style="63" customWidth="1"/>
    <col min="5127" max="5127" width="3.75" style="63" customWidth="1"/>
    <col min="5128" max="5128" width="2.5" style="63" customWidth="1"/>
    <col min="5129" max="5375" width="9" style="63"/>
    <col min="5376" max="5376" width="3.75" style="63" customWidth="1"/>
    <col min="5377" max="5377" width="20.375" style="63" customWidth="1"/>
    <col min="5378" max="5378" width="3.875" style="63" bestFit="1" customWidth="1"/>
    <col min="5379" max="5382" width="16.375" style="63" customWidth="1"/>
    <col min="5383" max="5383" width="3.75" style="63" customWidth="1"/>
    <col min="5384" max="5384" width="2.5" style="63" customWidth="1"/>
    <col min="5385" max="5631" width="9" style="63"/>
    <col min="5632" max="5632" width="3.75" style="63" customWidth="1"/>
    <col min="5633" max="5633" width="20.375" style="63" customWidth="1"/>
    <col min="5634" max="5634" width="3.875" style="63" bestFit="1" customWidth="1"/>
    <col min="5635" max="5638" width="16.375" style="63" customWidth="1"/>
    <col min="5639" max="5639" width="3.75" style="63" customWidth="1"/>
    <col min="5640" max="5640" width="2.5" style="63" customWidth="1"/>
    <col min="5641" max="5887" width="9" style="63"/>
    <col min="5888" max="5888" width="3.75" style="63" customWidth="1"/>
    <col min="5889" max="5889" width="20.375" style="63" customWidth="1"/>
    <col min="5890" max="5890" width="3.875" style="63" bestFit="1" customWidth="1"/>
    <col min="5891" max="5894" width="16.375" style="63" customWidth="1"/>
    <col min="5895" max="5895" width="3.75" style="63" customWidth="1"/>
    <col min="5896" max="5896" width="2.5" style="63" customWidth="1"/>
    <col min="5897" max="6143" width="9" style="63"/>
    <col min="6144" max="6144" width="3.75" style="63" customWidth="1"/>
    <col min="6145" max="6145" width="20.375" style="63" customWidth="1"/>
    <col min="6146" max="6146" width="3.875" style="63" bestFit="1" customWidth="1"/>
    <col min="6147" max="6150" width="16.375" style="63" customWidth="1"/>
    <col min="6151" max="6151" width="3.75" style="63" customWidth="1"/>
    <col min="6152" max="6152" width="2.5" style="63" customWidth="1"/>
    <col min="6153" max="6399" width="9" style="63"/>
    <col min="6400" max="6400" width="3.75" style="63" customWidth="1"/>
    <col min="6401" max="6401" width="20.375" style="63" customWidth="1"/>
    <col min="6402" max="6402" width="3.875" style="63" bestFit="1" customWidth="1"/>
    <col min="6403" max="6406" width="16.375" style="63" customWidth="1"/>
    <col min="6407" max="6407" width="3.75" style="63" customWidth="1"/>
    <col min="6408" max="6408" width="2.5" style="63" customWidth="1"/>
    <col min="6409" max="6655" width="9" style="63"/>
    <col min="6656" max="6656" width="3.75" style="63" customWidth="1"/>
    <col min="6657" max="6657" width="20.375" style="63" customWidth="1"/>
    <col min="6658" max="6658" width="3.875" style="63" bestFit="1" customWidth="1"/>
    <col min="6659" max="6662" width="16.375" style="63" customWidth="1"/>
    <col min="6663" max="6663" width="3.75" style="63" customWidth="1"/>
    <col min="6664" max="6664" width="2.5" style="63" customWidth="1"/>
    <col min="6665" max="6911" width="9" style="63"/>
    <col min="6912" max="6912" width="3.75" style="63" customWidth="1"/>
    <col min="6913" max="6913" width="20.375" style="63" customWidth="1"/>
    <col min="6914" max="6914" width="3.875" style="63" bestFit="1" customWidth="1"/>
    <col min="6915" max="6918" width="16.375" style="63" customWidth="1"/>
    <col min="6919" max="6919" width="3.75" style="63" customWidth="1"/>
    <col min="6920" max="6920" width="2.5" style="63" customWidth="1"/>
    <col min="6921" max="7167" width="9" style="63"/>
    <col min="7168" max="7168" width="3.75" style="63" customWidth="1"/>
    <col min="7169" max="7169" width="20.375" style="63" customWidth="1"/>
    <col min="7170" max="7170" width="3.875" style="63" bestFit="1" customWidth="1"/>
    <col min="7171" max="7174" width="16.375" style="63" customWidth="1"/>
    <col min="7175" max="7175" width="3.75" style="63" customWidth="1"/>
    <col min="7176" max="7176" width="2.5" style="63" customWidth="1"/>
    <col min="7177" max="7423" width="9" style="63"/>
    <col min="7424" max="7424" width="3.75" style="63" customWidth="1"/>
    <col min="7425" max="7425" width="20.375" style="63" customWidth="1"/>
    <col min="7426" max="7426" width="3.875" style="63" bestFit="1" customWidth="1"/>
    <col min="7427" max="7430" width="16.375" style="63" customWidth="1"/>
    <col min="7431" max="7431" width="3.75" style="63" customWidth="1"/>
    <col min="7432" max="7432" width="2.5" style="63" customWidth="1"/>
    <col min="7433" max="7679" width="9" style="63"/>
    <col min="7680" max="7680" width="3.75" style="63" customWidth="1"/>
    <col min="7681" max="7681" width="20.375" style="63" customWidth="1"/>
    <col min="7682" max="7682" width="3.875" style="63" bestFit="1" customWidth="1"/>
    <col min="7683" max="7686" width="16.375" style="63" customWidth="1"/>
    <col min="7687" max="7687" width="3.75" style="63" customWidth="1"/>
    <col min="7688" max="7688" width="2.5" style="63" customWidth="1"/>
    <col min="7689" max="7935" width="9" style="63"/>
    <col min="7936" max="7936" width="3.75" style="63" customWidth="1"/>
    <col min="7937" max="7937" width="20.375" style="63" customWidth="1"/>
    <col min="7938" max="7938" width="3.875" style="63" bestFit="1" customWidth="1"/>
    <col min="7939" max="7942" width="16.375" style="63" customWidth="1"/>
    <col min="7943" max="7943" width="3.75" style="63" customWidth="1"/>
    <col min="7944" max="7944" width="2.5" style="63" customWidth="1"/>
    <col min="7945" max="8191" width="9" style="63"/>
    <col min="8192" max="8192" width="3.75" style="63" customWidth="1"/>
    <col min="8193" max="8193" width="20.375" style="63" customWidth="1"/>
    <col min="8194" max="8194" width="3.875" style="63" bestFit="1" customWidth="1"/>
    <col min="8195" max="8198" width="16.375" style="63" customWidth="1"/>
    <col min="8199" max="8199" width="3.75" style="63" customWidth="1"/>
    <col min="8200" max="8200" width="2.5" style="63" customWidth="1"/>
    <col min="8201" max="8447" width="9" style="63"/>
    <col min="8448" max="8448" width="3.75" style="63" customWidth="1"/>
    <col min="8449" max="8449" width="20.375" style="63" customWidth="1"/>
    <col min="8450" max="8450" width="3.875" style="63" bestFit="1" customWidth="1"/>
    <col min="8451" max="8454" width="16.375" style="63" customWidth="1"/>
    <col min="8455" max="8455" width="3.75" style="63" customWidth="1"/>
    <col min="8456" max="8456" width="2.5" style="63" customWidth="1"/>
    <col min="8457" max="8703" width="9" style="63"/>
    <col min="8704" max="8704" width="3.75" style="63" customWidth="1"/>
    <col min="8705" max="8705" width="20.375" style="63" customWidth="1"/>
    <col min="8706" max="8706" width="3.875" style="63" bestFit="1" customWidth="1"/>
    <col min="8707" max="8710" width="16.375" style="63" customWidth="1"/>
    <col min="8711" max="8711" width="3.75" style="63" customWidth="1"/>
    <col min="8712" max="8712" width="2.5" style="63" customWidth="1"/>
    <col min="8713" max="8959" width="9" style="63"/>
    <col min="8960" max="8960" width="3.75" style="63" customWidth="1"/>
    <col min="8961" max="8961" width="20.375" style="63" customWidth="1"/>
    <col min="8962" max="8962" width="3.875" style="63" bestFit="1" customWidth="1"/>
    <col min="8963" max="8966" width="16.375" style="63" customWidth="1"/>
    <col min="8967" max="8967" width="3.75" style="63" customWidth="1"/>
    <col min="8968" max="8968" width="2.5" style="63" customWidth="1"/>
    <col min="8969" max="9215" width="9" style="63"/>
    <col min="9216" max="9216" width="3.75" style="63" customWidth="1"/>
    <col min="9217" max="9217" width="20.375" style="63" customWidth="1"/>
    <col min="9218" max="9218" width="3.875" style="63" bestFit="1" customWidth="1"/>
    <col min="9219" max="9222" width="16.375" style="63" customWidth="1"/>
    <col min="9223" max="9223" width="3.75" style="63" customWidth="1"/>
    <col min="9224" max="9224" width="2.5" style="63" customWidth="1"/>
    <col min="9225" max="9471" width="9" style="63"/>
    <col min="9472" max="9472" width="3.75" style="63" customWidth="1"/>
    <col min="9473" max="9473" width="20.375" style="63" customWidth="1"/>
    <col min="9474" max="9474" width="3.875" style="63" bestFit="1" customWidth="1"/>
    <col min="9475" max="9478" width="16.375" style="63" customWidth="1"/>
    <col min="9479" max="9479" width="3.75" style="63" customWidth="1"/>
    <col min="9480" max="9480" width="2.5" style="63" customWidth="1"/>
    <col min="9481" max="9727" width="9" style="63"/>
    <col min="9728" max="9728" width="3.75" style="63" customWidth="1"/>
    <col min="9729" max="9729" width="20.375" style="63" customWidth="1"/>
    <col min="9730" max="9730" width="3.875" style="63" bestFit="1" customWidth="1"/>
    <col min="9731" max="9734" width="16.375" style="63" customWidth="1"/>
    <col min="9735" max="9735" width="3.75" style="63" customWidth="1"/>
    <col min="9736" max="9736" width="2.5" style="63" customWidth="1"/>
    <col min="9737" max="9983" width="9" style="63"/>
    <col min="9984" max="9984" width="3.75" style="63" customWidth="1"/>
    <col min="9985" max="9985" width="20.375" style="63" customWidth="1"/>
    <col min="9986" max="9986" width="3.875" style="63" bestFit="1" customWidth="1"/>
    <col min="9987" max="9990" width="16.375" style="63" customWidth="1"/>
    <col min="9991" max="9991" width="3.75" style="63" customWidth="1"/>
    <col min="9992" max="9992" width="2.5" style="63" customWidth="1"/>
    <col min="9993" max="10239" width="9" style="63"/>
    <col min="10240" max="10240" width="3.75" style="63" customWidth="1"/>
    <col min="10241" max="10241" width="20.375" style="63" customWidth="1"/>
    <col min="10242" max="10242" width="3.875" style="63" bestFit="1" customWidth="1"/>
    <col min="10243" max="10246" width="16.375" style="63" customWidth="1"/>
    <col min="10247" max="10247" width="3.75" style="63" customWidth="1"/>
    <col min="10248" max="10248" width="2.5" style="63" customWidth="1"/>
    <col min="10249" max="10495" width="9" style="63"/>
    <col min="10496" max="10496" width="3.75" style="63" customWidth="1"/>
    <col min="10497" max="10497" width="20.375" style="63" customWidth="1"/>
    <col min="10498" max="10498" width="3.875" style="63" bestFit="1" customWidth="1"/>
    <col min="10499" max="10502" width="16.375" style="63" customWidth="1"/>
    <col min="10503" max="10503" width="3.75" style="63" customWidth="1"/>
    <col min="10504" max="10504" width="2.5" style="63" customWidth="1"/>
    <col min="10505" max="10751" width="9" style="63"/>
    <col min="10752" max="10752" width="3.75" style="63" customWidth="1"/>
    <col min="10753" max="10753" width="20.375" style="63" customWidth="1"/>
    <col min="10754" max="10754" width="3.875" style="63" bestFit="1" customWidth="1"/>
    <col min="10755" max="10758" width="16.375" style="63" customWidth="1"/>
    <col min="10759" max="10759" width="3.75" style="63" customWidth="1"/>
    <col min="10760" max="10760" width="2.5" style="63" customWidth="1"/>
    <col min="10761" max="11007" width="9" style="63"/>
    <col min="11008" max="11008" width="3.75" style="63" customWidth="1"/>
    <col min="11009" max="11009" width="20.375" style="63" customWidth="1"/>
    <col min="11010" max="11010" width="3.875" style="63" bestFit="1" customWidth="1"/>
    <col min="11011" max="11014" width="16.375" style="63" customWidth="1"/>
    <col min="11015" max="11015" width="3.75" style="63" customWidth="1"/>
    <col min="11016" max="11016" width="2.5" style="63" customWidth="1"/>
    <col min="11017" max="11263" width="9" style="63"/>
    <col min="11264" max="11264" width="3.75" style="63" customWidth="1"/>
    <col min="11265" max="11265" width="20.375" style="63" customWidth="1"/>
    <col min="11266" max="11266" width="3.875" style="63" bestFit="1" customWidth="1"/>
    <col min="11267" max="11270" width="16.375" style="63" customWidth="1"/>
    <col min="11271" max="11271" width="3.75" style="63" customWidth="1"/>
    <col min="11272" max="11272" width="2.5" style="63" customWidth="1"/>
    <col min="11273" max="11519" width="9" style="63"/>
    <col min="11520" max="11520" width="3.75" style="63" customWidth="1"/>
    <col min="11521" max="11521" width="20.375" style="63" customWidth="1"/>
    <col min="11522" max="11522" width="3.875" style="63" bestFit="1" customWidth="1"/>
    <col min="11523" max="11526" width="16.375" style="63" customWidth="1"/>
    <col min="11527" max="11527" width="3.75" style="63" customWidth="1"/>
    <col min="11528" max="11528" width="2.5" style="63" customWidth="1"/>
    <col min="11529" max="11775" width="9" style="63"/>
    <col min="11776" max="11776" width="3.75" style="63" customWidth="1"/>
    <col min="11777" max="11777" width="20.375" style="63" customWidth="1"/>
    <col min="11778" max="11778" width="3.875" style="63" bestFit="1" customWidth="1"/>
    <col min="11779" max="11782" width="16.375" style="63" customWidth="1"/>
    <col min="11783" max="11783" width="3.75" style="63" customWidth="1"/>
    <col min="11784" max="11784" width="2.5" style="63" customWidth="1"/>
    <col min="11785" max="12031" width="9" style="63"/>
    <col min="12032" max="12032" width="3.75" style="63" customWidth="1"/>
    <col min="12033" max="12033" width="20.375" style="63" customWidth="1"/>
    <col min="12034" max="12034" width="3.875" style="63" bestFit="1" customWidth="1"/>
    <col min="12035" max="12038" width="16.375" style="63" customWidth="1"/>
    <col min="12039" max="12039" width="3.75" style="63" customWidth="1"/>
    <col min="12040" max="12040" width="2.5" style="63" customWidth="1"/>
    <col min="12041" max="12287" width="9" style="63"/>
    <col min="12288" max="12288" width="3.75" style="63" customWidth="1"/>
    <col min="12289" max="12289" width="20.375" style="63" customWidth="1"/>
    <col min="12290" max="12290" width="3.875" style="63" bestFit="1" customWidth="1"/>
    <col min="12291" max="12294" width="16.375" style="63" customWidth="1"/>
    <col min="12295" max="12295" width="3.75" style="63" customWidth="1"/>
    <col min="12296" max="12296" width="2.5" style="63" customWidth="1"/>
    <col min="12297" max="12543" width="9" style="63"/>
    <col min="12544" max="12544" width="3.75" style="63" customWidth="1"/>
    <col min="12545" max="12545" width="20.375" style="63" customWidth="1"/>
    <col min="12546" max="12546" width="3.875" style="63" bestFit="1" customWidth="1"/>
    <col min="12547" max="12550" width="16.375" style="63" customWidth="1"/>
    <col min="12551" max="12551" width="3.75" style="63" customWidth="1"/>
    <col min="12552" max="12552" width="2.5" style="63" customWidth="1"/>
    <col min="12553" max="12799" width="9" style="63"/>
    <col min="12800" max="12800" width="3.75" style="63" customWidth="1"/>
    <col min="12801" max="12801" width="20.375" style="63" customWidth="1"/>
    <col min="12802" max="12802" width="3.875" style="63" bestFit="1" customWidth="1"/>
    <col min="12803" max="12806" width="16.375" style="63" customWidth="1"/>
    <col min="12807" max="12807" width="3.75" style="63" customWidth="1"/>
    <col min="12808" max="12808" width="2.5" style="63" customWidth="1"/>
    <col min="12809" max="13055" width="9" style="63"/>
    <col min="13056" max="13056" width="3.75" style="63" customWidth="1"/>
    <col min="13057" max="13057" width="20.375" style="63" customWidth="1"/>
    <col min="13058" max="13058" width="3.875" style="63" bestFit="1" customWidth="1"/>
    <col min="13059" max="13062" width="16.375" style="63" customWidth="1"/>
    <col min="13063" max="13063" width="3.75" style="63" customWidth="1"/>
    <col min="13064" max="13064" width="2.5" style="63" customWidth="1"/>
    <col min="13065" max="13311" width="9" style="63"/>
    <col min="13312" max="13312" width="3.75" style="63" customWidth="1"/>
    <col min="13313" max="13313" width="20.375" style="63" customWidth="1"/>
    <col min="13314" max="13314" width="3.875" style="63" bestFit="1" customWidth="1"/>
    <col min="13315" max="13318" width="16.375" style="63" customWidth="1"/>
    <col min="13319" max="13319" width="3.75" style="63" customWidth="1"/>
    <col min="13320" max="13320" width="2.5" style="63" customWidth="1"/>
    <col min="13321" max="13567" width="9" style="63"/>
    <col min="13568" max="13568" width="3.75" style="63" customWidth="1"/>
    <col min="13569" max="13569" width="20.375" style="63" customWidth="1"/>
    <col min="13570" max="13570" width="3.875" style="63" bestFit="1" customWidth="1"/>
    <col min="13571" max="13574" width="16.375" style="63" customWidth="1"/>
    <col min="13575" max="13575" width="3.75" style="63" customWidth="1"/>
    <col min="13576" max="13576" width="2.5" style="63" customWidth="1"/>
    <col min="13577" max="13823" width="9" style="63"/>
    <col min="13824" max="13824" width="3.75" style="63" customWidth="1"/>
    <col min="13825" max="13825" width="20.375" style="63" customWidth="1"/>
    <col min="13826" max="13826" width="3.875" style="63" bestFit="1" customWidth="1"/>
    <col min="13827" max="13830" width="16.375" style="63" customWidth="1"/>
    <col min="13831" max="13831" width="3.75" style="63" customWidth="1"/>
    <col min="13832" max="13832" width="2.5" style="63" customWidth="1"/>
    <col min="13833" max="14079" width="9" style="63"/>
    <col min="14080" max="14080" width="3.75" style="63" customWidth="1"/>
    <col min="14081" max="14081" width="20.375" style="63" customWidth="1"/>
    <col min="14082" max="14082" width="3.875" style="63" bestFit="1" customWidth="1"/>
    <col min="14083" max="14086" width="16.375" style="63" customWidth="1"/>
    <col min="14087" max="14087" width="3.75" style="63" customWidth="1"/>
    <col min="14088" max="14088" width="2.5" style="63" customWidth="1"/>
    <col min="14089" max="14335" width="9" style="63"/>
    <col min="14336" max="14336" width="3.75" style="63" customWidth="1"/>
    <col min="14337" max="14337" width="20.375" style="63" customWidth="1"/>
    <col min="14338" max="14338" width="3.875" style="63" bestFit="1" customWidth="1"/>
    <col min="14339" max="14342" width="16.375" style="63" customWidth="1"/>
    <col min="14343" max="14343" width="3.75" style="63" customWidth="1"/>
    <col min="14344" max="14344" width="2.5" style="63" customWidth="1"/>
    <col min="14345" max="14591" width="9" style="63"/>
    <col min="14592" max="14592" width="3.75" style="63" customWidth="1"/>
    <col min="14593" max="14593" width="20.375" style="63" customWidth="1"/>
    <col min="14594" max="14594" width="3.875" style="63" bestFit="1" customWidth="1"/>
    <col min="14595" max="14598" width="16.375" style="63" customWidth="1"/>
    <col min="14599" max="14599" width="3.75" style="63" customWidth="1"/>
    <col min="14600" max="14600" width="2.5" style="63" customWidth="1"/>
    <col min="14601" max="14847" width="9" style="63"/>
    <col min="14848" max="14848" width="3.75" style="63" customWidth="1"/>
    <col min="14849" max="14849" width="20.375" style="63" customWidth="1"/>
    <col min="14850" max="14850" width="3.875" style="63" bestFit="1" customWidth="1"/>
    <col min="14851" max="14854" width="16.375" style="63" customWidth="1"/>
    <col min="14855" max="14855" width="3.75" style="63" customWidth="1"/>
    <col min="14856" max="14856" width="2.5" style="63" customWidth="1"/>
    <col min="14857" max="15103" width="9" style="63"/>
    <col min="15104" max="15104" width="3.75" style="63" customWidth="1"/>
    <col min="15105" max="15105" width="20.375" style="63" customWidth="1"/>
    <col min="15106" max="15106" width="3.875" style="63" bestFit="1" customWidth="1"/>
    <col min="15107" max="15110" width="16.375" style="63" customWidth="1"/>
    <col min="15111" max="15111" width="3.75" style="63" customWidth="1"/>
    <col min="15112" max="15112" width="2.5" style="63" customWidth="1"/>
    <col min="15113" max="15359" width="9" style="63"/>
    <col min="15360" max="15360" width="3.75" style="63" customWidth="1"/>
    <col min="15361" max="15361" width="20.375" style="63" customWidth="1"/>
    <col min="15362" max="15362" width="3.875" style="63" bestFit="1" customWidth="1"/>
    <col min="15363" max="15366" width="16.375" style="63" customWidth="1"/>
    <col min="15367" max="15367" width="3.75" style="63" customWidth="1"/>
    <col min="15368" max="15368" width="2.5" style="63" customWidth="1"/>
    <col min="15369" max="15615" width="9" style="63"/>
    <col min="15616" max="15616" width="3.75" style="63" customWidth="1"/>
    <col min="15617" max="15617" width="20.375" style="63" customWidth="1"/>
    <col min="15618" max="15618" width="3.875" style="63" bestFit="1" customWidth="1"/>
    <col min="15619" max="15622" width="16.375" style="63" customWidth="1"/>
    <col min="15623" max="15623" width="3.75" style="63" customWidth="1"/>
    <col min="15624" max="15624" width="2.5" style="63" customWidth="1"/>
    <col min="15625" max="15871" width="9" style="63"/>
    <col min="15872" max="15872" width="3.75" style="63" customWidth="1"/>
    <col min="15873" max="15873" width="20.375" style="63" customWidth="1"/>
    <col min="15874" max="15874" width="3.875" style="63" bestFit="1" customWidth="1"/>
    <col min="15875" max="15878" width="16.375" style="63" customWidth="1"/>
    <col min="15879" max="15879" width="3.75" style="63" customWidth="1"/>
    <col min="15880" max="15880" width="2.5" style="63" customWidth="1"/>
    <col min="15881" max="16127" width="9" style="63"/>
    <col min="16128" max="16128" width="3.75" style="63" customWidth="1"/>
    <col min="16129" max="16129" width="20.375" style="63" customWidth="1"/>
    <col min="16130" max="16130" width="3.875" style="63" bestFit="1" customWidth="1"/>
    <col min="16131" max="16134" width="16.375" style="63" customWidth="1"/>
    <col min="16135" max="16135" width="3.75" style="63" customWidth="1"/>
    <col min="16136" max="16136" width="2.5" style="63" customWidth="1"/>
    <col min="16137" max="16384" width="9" style="63"/>
  </cols>
  <sheetData>
    <row r="2" spans="1:7" x14ac:dyDescent="0.4">
      <c r="G2" s="1102" t="s">
        <v>0</v>
      </c>
    </row>
    <row r="3" spans="1:7" ht="20.100000000000001" customHeight="1" x14ac:dyDescent="0.4">
      <c r="A3" s="1616" t="s">
        <v>1250</v>
      </c>
      <c r="B3" s="1616"/>
      <c r="C3" s="1616"/>
      <c r="D3" s="1616"/>
      <c r="E3" s="1616"/>
      <c r="F3" s="1616"/>
      <c r="G3" s="1616"/>
    </row>
    <row r="4" spans="1:7" ht="17.25" x14ac:dyDescent="0.4">
      <c r="A4" s="62"/>
      <c r="B4" s="62"/>
      <c r="C4" s="62"/>
      <c r="D4" s="62"/>
      <c r="E4" s="62"/>
      <c r="F4" s="62"/>
    </row>
    <row r="5" spans="1:7" ht="45" customHeight="1" x14ac:dyDescent="0.4">
      <c r="A5" s="1101" t="s">
        <v>164</v>
      </c>
      <c r="B5" s="1617"/>
      <c r="C5" s="1618"/>
      <c r="D5" s="1618"/>
      <c r="E5" s="1618"/>
      <c r="F5" s="1618"/>
      <c r="G5" s="1619"/>
    </row>
    <row r="6" spans="1:7" ht="45" customHeight="1" x14ac:dyDescent="0.4">
      <c r="A6" s="1095" t="s">
        <v>165</v>
      </c>
      <c r="B6" s="1146" t="s">
        <v>1241</v>
      </c>
      <c r="C6" s="1147"/>
      <c r="D6" s="1147"/>
      <c r="E6" s="1147"/>
      <c r="F6" s="1147"/>
      <c r="G6" s="1620"/>
    </row>
    <row r="7" spans="1:7" ht="45" customHeight="1" x14ac:dyDescent="0.4">
      <c r="A7" s="1621" t="s">
        <v>1251</v>
      </c>
      <c r="B7" s="1101">
        <v>1</v>
      </c>
      <c r="C7" s="1623" t="s">
        <v>1252</v>
      </c>
      <c r="D7" s="1623"/>
      <c r="E7" s="1168"/>
      <c r="F7" s="1168"/>
      <c r="G7" s="1168"/>
    </row>
    <row r="8" spans="1:7" ht="45" customHeight="1" x14ac:dyDescent="0.4">
      <c r="A8" s="1622"/>
      <c r="B8" s="1101">
        <v>2</v>
      </c>
      <c r="C8" s="1624" t="s">
        <v>1253</v>
      </c>
      <c r="D8" s="1625"/>
      <c r="E8" s="1168"/>
      <c r="F8" s="1168"/>
      <c r="G8" s="1168"/>
    </row>
    <row r="9" spans="1:7" ht="15" customHeight="1" x14ac:dyDescent="0.4">
      <c r="A9" s="63" t="s">
        <v>6</v>
      </c>
    </row>
    <row r="10" spans="1:7" ht="15" customHeight="1" x14ac:dyDescent="0.4">
      <c r="A10" s="1615" t="s">
        <v>1254</v>
      </c>
      <c r="B10" s="1615"/>
      <c r="C10" s="1615"/>
      <c r="D10" s="1615"/>
      <c r="E10" s="1615"/>
      <c r="F10" s="1615"/>
      <c r="G10" s="1615"/>
    </row>
  </sheetData>
  <mergeCells count="9">
    <mergeCell ref="A10:G10"/>
    <mergeCell ref="A3:G3"/>
    <mergeCell ref="B5:G5"/>
    <mergeCell ref="B6:G6"/>
    <mergeCell ref="A7:A8"/>
    <mergeCell ref="C7:D7"/>
    <mergeCell ref="E7:G7"/>
    <mergeCell ref="C8:D8"/>
    <mergeCell ref="E8:G8"/>
  </mergeCells>
  <phoneticPr fontId="1"/>
  <pageMargins left="0.7" right="0.7" top="0.75" bottom="0.75" header="0.3" footer="0.3"/>
  <pageSetup paperSize="9" scale="8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12"/>
  <sheetViews>
    <sheetView view="pageBreakPreview" zoomScaleNormal="100" zoomScaleSheetLayoutView="100" workbookViewId="0"/>
  </sheetViews>
  <sheetFormatPr defaultRowHeight="18.75" x14ac:dyDescent="0.4"/>
  <cols>
    <col min="6" max="6" width="13.5" customWidth="1"/>
    <col min="7" max="7" width="17.625" customWidth="1"/>
  </cols>
  <sheetData>
    <row r="1" spans="1:256" ht="24.75" customHeight="1" x14ac:dyDescent="0.4">
      <c r="A1" s="131"/>
      <c r="B1" s="131"/>
      <c r="C1" s="131"/>
      <c r="D1" s="131"/>
      <c r="E1" s="1628" t="s">
        <v>1238</v>
      </c>
      <c r="F1" s="1629"/>
      <c r="G1" s="1629"/>
    </row>
    <row r="2" spans="1:256" ht="30" customHeight="1" x14ac:dyDescent="0.4">
      <c r="A2" s="131"/>
      <c r="B2" s="131"/>
      <c r="C2" s="131"/>
      <c r="D2" s="131"/>
      <c r="E2" s="968"/>
      <c r="F2" s="1091"/>
      <c r="G2" s="1091"/>
    </row>
    <row r="3" spans="1:256" ht="29.25" customHeight="1" x14ac:dyDescent="0.4">
      <c r="A3" s="1630" t="s">
        <v>1239</v>
      </c>
      <c r="B3" s="1631"/>
      <c r="C3" s="1631"/>
      <c r="D3" s="1631"/>
      <c r="E3" s="1631"/>
      <c r="F3" s="1631"/>
      <c r="G3" s="1631"/>
    </row>
    <row r="4" spans="1:256" x14ac:dyDescent="0.4">
      <c r="A4" s="1092"/>
      <c r="B4" s="1092"/>
      <c r="C4" s="1092"/>
      <c r="D4" s="1092"/>
      <c r="E4" s="1092"/>
      <c r="F4" s="1092"/>
      <c r="G4" s="1093"/>
    </row>
    <row r="5" spans="1:256" ht="50.1" customHeight="1" x14ac:dyDescent="0.4">
      <c r="A5" s="1094" t="s">
        <v>1240</v>
      </c>
      <c r="B5" s="1632"/>
      <c r="C5" s="1633"/>
      <c r="D5" s="1633"/>
      <c r="E5" s="1633"/>
      <c r="F5" s="1633"/>
      <c r="G5" s="1634"/>
    </row>
    <row r="6" spans="1:256" ht="49.15" customHeight="1" x14ac:dyDescent="0.4">
      <c r="A6" s="1095" t="s">
        <v>165</v>
      </c>
      <c r="B6" s="1146" t="s">
        <v>1241</v>
      </c>
      <c r="C6" s="1147"/>
      <c r="D6" s="1147"/>
      <c r="E6" s="1147"/>
      <c r="F6" s="1147"/>
      <c r="G6" s="1620"/>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c r="CI6" s="197"/>
      <c r="CJ6" s="197"/>
      <c r="CK6" s="197"/>
      <c r="CL6" s="197"/>
      <c r="CM6" s="197"/>
      <c r="CN6" s="197"/>
      <c r="CO6" s="197"/>
      <c r="CP6" s="197"/>
      <c r="CQ6" s="197"/>
      <c r="CR6" s="197"/>
      <c r="CS6" s="197"/>
      <c r="CT6" s="197"/>
      <c r="CU6" s="197"/>
      <c r="CV6" s="197"/>
      <c r="CW6" s="197"/>
      <c r="CX6" s="197"/>
      <c r="CY6" s="197"/>
      <c r="CZ6" s="197"/>
      <c r="DA6" s="197"/>
      <c r="DB6" s="197"/>
      <c r="DC6" s="197"/>
      <c r="DD6" s="197"/>
      <c r="DE6" s="197"/>
      <c r="DF6" s="197"/>
      <c r="DG6" s="197"/>
      <c r="DH6" s="197"/>
      <c r="DI6" s="197"/>
      <c r="DJ6" s="197"/>
      <c r="DK6" s="197"/>
      <c r="DL6" s="197"/>
      <c r="DM6" s="197"/>
      <c r="DN6" s="197"/>
      <c r="DO6" s="197"/>
      <c r="DP6" s="197"/>
      <c r="DQ6" s="197"/>
      <c r="DR6" s="197"/>
      <c r="DS6" s="197"/>
      <c r="DT6" s="197"/>
      <c r="DU6" s="197"/>
      <c r="DV6" s="197"/>
      <c r="DW6" s="197"/>
      <c r="DX6" s="197"/>
      <c r="DY6" s="197"/>
      <c r="DZ6" s="197"/>
      <c r="EA6" s="197"/>
      <c r="EB6" s="197"/>
      <c r="EC6" s="197"/>
      <c r="ED6" s="197"/>
      <c r="EE6" s="197"/>
      <c r="EF6" s="197"/>
      <c r="EG6" s="197"/>
      <c r="EH6" s="197"/>
      <c r="EI6" s="197"/>
      <c r="EJ6" s="197"/>
      <c r="EK6" s="197"/>
      <c r="EL6" s="197"/>
      <c r="EM6" s="197"/>
      <c r="EN6" s="197"/>
      <c r="EO6" s="197"/>
      <c r="EP6" s="197"/>
      <c r="EQ6" s="197"/>
      <c r="ER6" s="197"/>
      <c r="ES6" s="197"/>
      <c r="ET6" s="197"/>
      <c r="EU6" s="197"/>
      <c r="EV6" s="197"/>
      <c r="EW6" s="197"/>
      <c r="EX6" s="197"/>
      <c r="EY6" s="197"/>
      <c r="EZ6" s="197"/>
      <c r="FA6" s="197"/>
      <c r="FB6" s="197"/>
      <c r="FC6" s="197"/>
      <c r="FD6" s="197"/>
      <c r="FE6" s="197"/>
      <c r="FF6" s="197"/>
      <c r="FG6" s="197"/>
      <c r="FH6" s="197"/>
      <c r="FI6" s="197"/>
      <c r="FJ6" s="197"/>
      <c r="FK6" s="197"/>
      <c r="FL6" s="197"/>
      <c r="FM6" s="197"/>
      <c r="FN6" s="197"/>
      <c r="FO6" s="197"/>
      <c r="FP6" s="197"/>
      <c r="FQ6" s="197"/>
      <c r="FR6" s="197"/>
      <c r="FS6" s="197"/>
      <c r="FT6" s="197"/>
      <c r="FU6" s="197"/>
      <c r="FV6" s="197"/>
      <c r="FW6" s="197"/>
      <c r="FX6" s="197"/>
      <c r="FY6" s="197"/>
      <c r="FZ6" s="197"/>
      <c r="GA6" s="197"/>
      <c r="GB6" s="197"/>
      <c r="GC6" s="197"/>
      <c r="GD6" s="197"/>
      <c r="GE6" s="197"/>
      <c r="GF6" s="197"/>
      <c r="GG6" s="197"/>
      <c r="GH6" s="197"/>
      <c r="GI6" s="197"/>
      <c r="GJ6" s="197"/>
      <c r="GK6" s="197"/>
      <c r="GL6" s="197"/>
      <c r="GM6" s="197"/>
      <c r="GN6" s="197"/>
      <c r="GO6" s="197"/>
      <c r="GP6" s="197"/>
      <c r="GQ6" s="197"/>
      <c r="GR6" s="197"/>
      <c r="GS6" s="197"/>
      <c r="GT6" s="197"/>
      <c r="GU6" s="197"/>
      <c r="GV6" s="197"/>
      <c r="GW6" s="197"/>
      <c r="GX6" s="197"/>
      <c r="GY6" s="197"/>
      <c r="GZ6" s="197"/>
      <c r="HA6" s="197"/>
      <c r="HB6" s="197"/>
      <c r="HC6" s="197"/>
      <c r="HD6" s="197"/>
      <c r="HE6" s="197"/>
      <c r="HF6" s="197"/>
      <c r="HG6" s="197"/>
      <c r="HH6" s="197"/>
      <c r="HI6" s="197"/>
      <c r="HJ6" s="197"/>
      <c r="HK6" s="197"/>
      <c r="HL6" s="197"/>
      <c r="HM6" s="197"/>
      <c r="HN6" s="197"/>
      <c r="HO6" s="197"/>
      <c r="HP6" s="197"/>
      <c r="HQ6" s="197"/>
      <c r="HR6" s="197"/>
      <c r="HS6" s="197"/>
      <c r="HT6" s="197"/>
      <c r="HU6" s="197"/>
      <c r="HV6" s="197"/>
      <c r="HW6" s="197"/>
      <c r="HX6" s="197"/>
      <c r="HY6" s="197"/>
      <c r="HZ6" s="197"/>
      <c r="IA6" s="197"/>
      <c r="IB6" s="197"/>
      <c r="IC6" s="197"/>
      <c r="ID6" s="197"/>
      <c r="IE6" s="197"/>
      <c r="IF6" s="197"/>
      <c r="IG6" s="197"/>
      <c r="IH6" s="197"/>
      <c r="II6" s="197"/>
      <c r="IJ6" s="197"/>
      <c r="IK6" s="197"/>
      <c r="IL6" s="197"/>
      <c r="IM6" s="197"/>
      <c r="IN6" s="197"/>
      <c r="IO6" s="197"/>
      <c r="IP6" s="197"/>
      <c r="IQ6" s="197"/>
      <c r="IR6" s="197"/>
      <c r="IS6" s="197"/>
      <c r="IT6" s="197"/>
      <c r="IU6" s="197"/>
      <c r="IV6" s="197"/>
    </row>
    <row r="7" spans="1:256" ht="30" customHeight="1" x14ac:dyDescent="0.4">
      <c r="A7" s="1096"/>
      <c r="B7" s="1097"/>
      <c r="C7" s="1097"/>
      <c r="D7" s="1097"/>
      <c r="E7" s="1097"/>
      <c r="F7" s="1097"/>
      <c r="G7" s="1097"/>
      <c r="H7" s="969"/>
    </row>
    <row r="8" spans="1:256" ht="80.099999999999994" customHeight="1" x14ac:dyDescent="0.4">
      <c r="A8" s="1098" t="s">
        <v>1242</v>
      </c>
      <c r="B8" s="1635" t="s">
        <v>1243</v>
      </c>
      <c r="C8" s="1636"/>
      <c r="D8" s="1636"/>
      <c r="E8" s="1637"/>
      <c r="F8" s="1638" t="s">
        <v>1244</v>
      </c>
      <c r="G8" s="1639"/>
    </row>
    <row r="9" spans="1:256" ht="30" customHeight="1" x14ac:dyDescent="0.4">
      <c r="A9" s="131"/>
      <c r="B9" s="131"/>
      <c r="C9" s="131"/>
      <c r="D9" s="131"/>
      <c r="E9" s="131"/>
      <c r="F9" s="131"/>
      <c r="G9" s="131"/>
    </row>
    <row r="10" spans="1:256" ht="33.75" customHeight="1" x14ac:dyDescent="0.4">
      <c r="A10" s="1626" t="s">
        <v>1245</v>
      </c>
      <c r="B10" s="1627"/>
      <c r="C10" s="1627"/>
      <c r="D10" s="1627"/>
      <c r="E10" s="1627"/>
      <c r="F10" s="1627"/>
      <c r="G10" s="1627"/>
    </row>
    <row r="11" spans="1:256" x14ac:dyDescent="0.4">
      <c r="A11" s="1099"/>
      <c r="B11" s="1099"/>
      <c r="C11" s="1099"/>
      <c r="D11" s="1099"/>
      <c r="E11" s="1099"/>
      <c r="F11" s="1099"/>
      <c r="G11" s="1099"/>
    </row>
    <row r="12" spans="1:256" x14ac:dyDescent="0.4">
      <c r="A12" s="1099"/>
      <c r="B12" s="1099"/>
      <c r="C12" s="1099"/>
      <c r="D12" s="1099"/>
      <c r="E12" s="1099"/>
      <c r="F12" s="1099"/>
      <c r="G12" s="1099"/>
    </row>
  </sheetData>
  <mergeCells count="7">
    <mergeCell ref="A10:G10"/>
    <mergeCell ref="E1:G1"/>
    <mergeCell ref="A3:G3"/>
    <mergeCell ref="B5:G5"/>
    <mergeCell ref="B6:G6"/>
    <mergeCell ref="B8:E8"/>
    <mergeCell ref="F8:G8"/>
  </mergeCells>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8"/>
  <sheetViews>
    <sheetView view="pageBreakPreview" zoomScaleNormal="100" zoomScaleSheetLayoutView="100" workbookViewId="0"/>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1"/>
    </row>
    <row r="2" spans="1:10" ht="20.100000000000001" customHeight="1" x14ac:dyDescent="0.4">
      <c r="A2" s="24"/>
      <c r="B2" s="25"/>
      <c r="C2" s="25"/>
      <c r="D2" s="25"/>
      <c r="E2" s="25"/>
      <c r="F2" s="25"/>
      <c r="G2" s="25"/>
      <c r="H2" s="25"/>
      <c r="I2" s="26" t="s">
        <v>74</v>
      </c>
      <c r="J2" s="25"/>
    </row>
    <row r="3" spans="1:10" ht="20.100000000000001" customHeight="1" x14ac:dyDescent="0.4">
      <c r="A3" s="24"/>
      <c r="B3" s="25"/>
      <c r="C3" s="25"/>
      <c r="D3" s="25"/>
      <c r="E3" s="25"/>
      <c r="F3" s="25"/>
      <c r="G3" s="25"/>
      <c r="H3" s="25"/>
      <c r="I3" s="27"/>
      <c r="J3" s="25"/>
    </row>
    <row r="4" spans="1:10" ht="20.100000000000001" customHeight="1" x14ac:dyDescent="0.4">
      <c r="A4" s="24"/>
      <c r="B4" s="1659" t="s">
        <v>75</v>
      </c>
      <c r="C4" s="1659"/>
      <c r="D4" s="1659"/>
      <c r="E4" s="1659"/>
      <c r="F4" s="1659"/>
      <c r="G4" s="1659"/>
      <c r="H4" s="1659"/>
      <c r="I4" s="1659"/>
      <c r="J4" s="25"/>
    </row>
    <row r="5" spans="1:10" ht="20.100000000000001" customHeight="1" x14ac:dyDescent="0.4">
      <c r="A5" s="24"/>
      <c r="B5" s="28"/>
      <c r="C5" s="28"/>
      <c r="D5" s="29"/>
      <c r="E5" s="28"/>
      <c r="F5" s="26"/>
      <c r="G5" s="28"/>
      <c r="H5" s="28"/>
      <c r="I5" s="28"/>
      <c r="J5" s="25"/>
    </row>
    <row r="6" spans="1:10" ht="30" customHeight="1" x14ac:dyDescent="0.4">
      <c r="A6" s="30"/>
      <c r="B6" s="31" t="s">
        <v>76</v>
      </c>
      <c r="C6" s="1647"/>
      <c r="D6" s="1660"/>
      <c r="E6" s="1660"/>
      <c r="F6" s="1660"/>
      <c r="G6" s="1660"/>
      <c r="H6" s="1660"/>
      <c r="I6" s="1648"/>
      <c r="J6" s="25"/>
    </row>
    <row r="7" spans="1:10" ht="30" customHeight="1" x14ac:dyDescent="0.4">
      <c r="A7" s="25"/>
      <c r="B7" s="31" t="s">
        <v>77</v>
      </c>
      <c r="C7" s="1647" t="s">
        <v>78</v>
      </c>
      <c r="D7" s="1660"/>
      <c r="E7" s="1660"/>
      <c r="F7" s="1660"/>
      <c r="G7" s="1660"/>
      <c r="H7" s="1660"/>
      <c r="I7" s="1648"/>
      <c r="J7" s="25"/>
    </row>
    <row r="8" spans="1:10" ht="30" customHeight="1" x14ac:dyDescent="0.4">
      <c r="A8" s="25"/>
      <c r="B8" s="32"/>
      <c r="C8" s="32"/>
      <c r="D8" s="32"/>
      <c r="E8" s="32"/>
      <c r="F8" s="32"/>
      <c r="G8" s="32"/>
      <c r="H8" s="32"/>
      <c r="I8" s="32"/>
      <c r="J8" s="25"/>
    </row>
    <row r="9" spans="1:10" ht="19.5" customHeight="1" x14ac:dyDescent="0.4">
      <c r="A9" s="25"/>
      <c r="B9" s="33" t="s">
        <v>79</v>
      </c>
      <c r="C9" s="32"/>
      <c r="D9" s="32"/>
      <c r="E9" s="32"/>
      <c r="F9" s="32"/>
      <c r="G9" s="32"/>
      <c r="H9" s="32"/>
      <c r="I9" s="32"/>
      <c r="J9" s="25"/>
    </row>
    <row r="10" spans="1:10" ht="19.5" customHeight="1" x14ac:dyDescent="0.4">
      <c r="A10" s="25"/>
      <c r="B10" s="1647" t="s">
        <v>80</v>
      </c>
      <c r="C10" s="1660"/>
      <c r="D10" s="1660"/>
      <c r="E10" s="1660"/>
      <c r="F10" s="1660"/>
      <c r="G10" s="1660"/>
      <c r="H10" s="1647" t="s">
        <v>81</v>
      </c>
      <c r="I10" s="1648"/>
      <c r="J10" s="25"/>
    </row>
    <row r="11" spans="1:10" ht="75" customHeight="1" x14ac:dyDescent="0.4">
      <c r="A11" s="25"/>
      <c r="B11" s="1651" t="s">
        <v>82</v>
      </c>
      <c r="C11" s="1653" t="s">
        <v>83</v>
      </c>
      <c r="D11" s="1654"/>
      <c r="E11" s="1654"/>
      <c r="F11" s="1654"/>
      <c r="G11" s="1654"/>
      <c r="H11" s="1647"/>
      <c r="I11" s="1648"/>
      <c r="J11" s="25"/>
    </row>
    <row r="12" spans="1:10" ht="75" customHeight="1" x14ac:dyDescent="0.4">
      <c r="A12" s="25"/>
      <c r="B12" s="1655"/>
      <c r="C12" s="1653" t="s">
        <v>84</v>
      </c>
      <c r="D12" s="1654"/>
      <c r="E12" s="1654"/>
      <c r="F12" s="1654"/>
      <c r="G12" s="1654"/>
      <c r="H12" s="1647"/>
      <c r="I12" s="1648"/>
      <c r="J12" s="25"/>
    </row>
    <row r="13" spans="1:10" ht="75" customHeight="1" x14ac:dyDescent="0.4">
      <c r="A13" s="25"/>
      <c r="B13" s="1651" t="s">
        <v>85</v>
      </c>
      <c r="C13" s="1653" t="s">
        <v>86</v>
      </c>
      <c r="D13" s="1654"/>
      <c r="E13" s="1654"/>
      <c r="F13" s="1654"/>
      <c r="G13" s="1654"/>
      <c r="H13" s="1647"/>
      <c r="I13" s="1648"/>
      <c r="J13" s="25"/>
    </row>
    <row r="14" spans="1:10" ht="75" customHeight="1" x14ac:dyDescent="0.4">
      <c r="A14" s="25"/>
      <c r="B14" s="1652"/>
      <c r="C14" s="1653" t="s">
        <v>87</v>
      </c>
      <c r="D14" s="1654"/>
      <c r="E14" s="1654"/>
      <c r="F14" s="1654"/>
      <c r="G14" s="1654"/>
      <c r="H14" s="1647"/>
      <c r="I14" s="1648"/>
      <c r="J14" s="25"/>
    </row>
    <row r="15" spans="1:10" ht="75" customHeight="1" x14ac:dyDescent="0.4">
      <c r="A15" s="25"/>
      <c r="B15" s="1651" t="s">
        <v>88</v>
      </c>
      <c r="C15" s="1653" t="s">
        <v>89</v>
      </c>
      <c r="D15" s="1654"/>
      <c r="E15" s="1654"/>
      <c r="F15" s="1654"/>
      <c r="G15" s="1656"/>
      <c r="H15" s="1647"/>
      <c r="I15" s="1648"/>
      <c r="J15" s="25"/>
    </row>
    <row r="16" spans="1:10" ht="75" customHeight="1" x14ac:dyDescent="0.4">
      <c r="A16" s="25"/>
      <c r="B16" s="1655"/>
      <c r="C16" s="1657" t="s">
        <v>90</v>
      </c>
      <c r="D16" s="1658"/>
      <c r="E16" s="1658"/>
      <c r="F16" s="1658"/>
      <c r="G16" s="1658"/>
      <c r="H16" s="1647"/>
      <c r="I16" s="1648"/>
      <c r="J16" s="25"/>
    </row>
    <row r="17" spans="1:11" ht="15" customHeight="1" x14ac:dyDescent="0.4">
      <c r="A17" s="25"/>
      <c r="B17" s="34"/>
      <c r="C17" s="34"/>
      <c r="D17" s="34"/>
      <c r="E17" s="34"/>
      <c r="F17" s="34"/>
      <c r="G17" s="34"/>
      <c r="H17" s="35"/>
      <c r="I17" s="35"/>
      <c r="J17" s="25"/>
    </row>
    <row r="18" spans="1:11" ht="15" customHeight="1" x14ac:dyDescent="0.4">
      <c r="A18" s="25"/>
      <c r="B18" s="36" t="s">
        <v>91</v>
      </c>
      <c r="C18" s="36"/>
      <c r="D18" s="36"/>
      <c r="E18" s="36"/>
      <c r="F18" s="36"/>
      <c r="G18" s="36"/>
      <c r="H18" s="36"/>
      <c r="I18" s="36"/>
      <c r="J18" s="25"/>
    </row>
    <row r="19" spans="1:11" x14ac:dyDescent="0.4">
      <c r="A19" s="25"/>
      <c r="B19" s="1641" t="s">
        <v>10</v>
      </c>
      <c r="C19" s="1642"/>
      <c r="D19" s="1642"/>
      <c r="E19" s="1642"/>
      <c r="F19" s="1642"/>
      <c r="G19" s="1643"/>
      <c r="H19" s="37" t="s">
        <v>11</v>
      </c>
      <c r="I19" s="37"/>
      <c r="J19" s="25"/>
    </row>
    <row r="20" spans="1:11" x14ac:dyDescent="0.4">
      <c r="A20" s="25"/>
      <c r="B20" s="38">
        <v>1</v>
      </c>
      <c r="C20" s="1644" t="s">
        <v>92</v>
      </c>
      <c r="D20" s="1645"/>
      <c r="E20" s="1645"/>
      <c r="F20" s="1645"/>
      <c r="G20" s="1646"/>
      <c r="H20" s="1647"/>
      <c r="I20" s="1648"/>
      <c r="J20" s="25"/>
    </row>
    <row r="21" spans="1:11" ht="18.75" customHeight="1" x14ac:dyDescent="0.4">
      <c r="A21" s="25"/>
      <c r="B21" s="38">
        <v>2</v>
      </c>
      <c r="C21" s="1644" t="s">
        <v>93</v>
      </c>
      <c r="D21" s="1645"/>
      <c r="E21" s="1645"/>
      <c r="F21" s="1645"/>
      <c r="G21" s="1646"/>
      <c r="H21" s="1647"/>
      <c r="I21" s="1648"/>
      <c r="J21" s="25"/>
    </row>
    <row r="22" spans="1:11" ht="17.25" customHeight="1" x14ac:dyDescent="0.4">
      <c r="A22" s="25"/>
      <c r="B22" s="38">
        <v>3</v>
      </c>
      <c r="C22" s="1649" t="s">
        <v>94</v>
      </c>
      <c r="D22" s="1649"/>
      <c r="E22" s="1649"/>
      <c r="F22" s="1650"/>
      <c r="G22" s="1650"/>
      <c r="H22" s="1647"/>
      <c r="I22" s="1648"/>
      <c r="J22" s="39"/>
      <c r="K22" s="39"/>
    </row>
    <row r="23" spans="1:11" ht="17.25" customHeight="1" x14ac:dyDescent="0.4">
      <c r="A23" s="25"/>
      <c r="B23" s="40"/>
      <c r="C23" s="39"/>
      <c r="D23" s="39"/>
      <c r="E23" s="39"/>
      <c r="F23" s="39"/>
      <c r="G23" s="39"/>
      <c r="H23" s="39"/>
      <c r="I23" s="39"/>
      <c r="J23" s="39"/>
      <c r="K23" s="39"/>
    </row>
    <row r="24" spans="1:11" ht="17.25" customHeight="1" x14ac:dyDescent="0.4">
      <c r="A24" s="25"/>
      <c r="B24" s="1640" t="s">
        <v>375</v>
      </c>
      <c r="C24" s="1640"/>
      <c r="D24" s="1640"/>
      <c r="E24" s="1640"/>
      <c r="F24" s="1640"/>
      <c r="G24" s="1640"/>
      <c r="H24" s="1640"/>
      <c r="I24" s="1640"/>
      <c r="J24" s="39"/>
      <c r="K24" s="39"/>
    </row>
    <row r="25" spans="1:11" ht="17.25" customHeight="1" x14ac:dyDescent="0.4">
      <c r="A25" s="25"/>
      <c r="B25" s="1640"/>
      <c r="C25" s="1640"/>
      <c r="D25" s="1640"/>
      <c r="E25" s="1640"/>
      <c r="F25" s="1640"/>
      <c r="G25" s="1640"/>
      <c r="H25" s="1640"/>
      <c r="I25" s="1640"/>
      <c r="J25" s="39"/>
      <c r="K25" s="39"/>
    </row>
    <row r="26" spans="1:11" x14ac:dyDescent="0.4">
      <c r="A26" s="25"/>
      <c r="B26" s="1640"/>
      <c r="C26" s="1640"/>
      <c r="D26" s="1640"/>
      <c r="E26" s="1640"/>
      <c r="F26" s="1640"/>
      <c r="G26" s="1640"/>
      <c r="H26" s="1640"/>
      <c r="I26" s="1640"/>
      <c r="J26" s="25"/>
    </row>
    <row r="27" spans="1:11" ht="44.25" customHeight="1" x14ac:dyDescent="0.4">
      <c r="A27" s="25"/>
      <c r="B27" s="1640"/>
      <c r="C27" s="1640"/>
      <c r="D27" s="1640"/>
      <c r="E27" s="1640"/>
      <c r="F27" s="1640"/>
      <c r="G27" s="1640"/>
      <c r="H27" s="1640"/>
      <c r="I27" s="1640"/>
      <c r="J27" s="25"/>
    </row>
    <row r="28" spans="1:11" x14ac:dyDescent="0.4">
      <c r="A28" s="25"/>
      <c r="B28" s="25"/>
      <c r="C28" s="25"/>
      <c r="D28" s="25"/>
      <c r="E28" s="25"/>
      <c r="F28" s="25"/>
      <c r="G28" s="25"/>
      <c r="H28" s="25"/>
      <c r="I28" s="25"/>
      <c r="J28" s="25"/>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1"/>
  <dataValidations count="1">
    <dataValidation type="list" allowBlank="1" showInputMessage="1" showErrorMessage="1" sqref="H11:I16 H20:I22" xr:uid="{00000000-0002-0000-0D00-000000000000}">
      <formula1>"✓"</formula1>
    </dataValidation>
  </dataValidations>
  <pageMargins left="0.7" right="0.7" top="0.75" bottom="0.75" header="0.3" footer="0.3"/>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81"/>
  <sheetViews>
    <sheetView view="pageBreakPreview" zoomScaleNormal="100" zoomScaleSheetLayoutView="100" workbookViewId="0">
      <selection activeCell="B2" sqref="B2"/>
    </sheetView>
  </sheetViews>
  <sheetFormatPr defaultColWidth="4" defaultRowHeight="18.75" x14ac:dyDescent="0.4"/>
  <cols>
    <col min="1" max="1" width="2.125" style="44" customWidth="1"/>
    <col min="2" max="2" width="3.625" style="44" customWidth="1"/>
    <col min="3" max="21" width="5.125" style="44" customWidth="1"/>
    <col min="22" max="25" width="3.625" style="44" customWidth="1"/>
    <col min="26" max="26" width="2.125" style="44" customWidth="1"/>
    <col min="27" max="255" width="4" style="44"/>
    <col min="256" max="256" width="1.75" style="44" customWidth="1"/>
    <col min="257" max="257" width="2.125" style="44" customWidth="1"/>
    <col min="258" max="258" width="2.375" style="44" customWidth="1"/>
    <col min="259" max="277" width="4" style="44" customWidth="1"/>
    <col min="278" max="281" width="2.375" style="44" customWidth="1"/>
    <col min="282" max="282" width="2.125" style="44" customWidth="1"/>
    <col min="283" max="511" width="4" style="44"/>
    <col min="512" max="512" width="1.75" style="44" customWidth="1"/>
    <col min="513" max="513" width="2.125" style="44" customWidth="1"/>
    <col min="514" max="514" width="2.375" style="44" customWidth="1"/>
    <col min="515" max="533" width="4" style="44" customWidth="1"/>
    <col min="534" max="537" width="2.375" style="44" customWidth="1"/>
    <col min="538" max="538" width="2.125" style="44" customWidth="1"/>
    <col min="539" max="767" width="4" style="44"/>
    <col min="768" max="768" width="1.75" style="44" customWidth="1"/>
    <col min="769" max="769" width="2.125" style="44" customWidth="1"/>
    <col min="770" max="770" width="2.375" style="44" customWidth="1"/>
    <col min="771" max="789" width="4" style="44" customWidth="1"/>
    <col min="790" max="793" width="2.375" style="44" customWidth="1"/>
    <col min="794" max="794" width="2.125" style="44" customWidth="1"/>
    <col min="795" max="1023" width="4" style="44"/>
    <col min="1024" max="1024" width="1.75" style="44" customWidth="1"/>
    <col min="1025" max="1025" width="2.125" style="44" customWidth="1"/>
    <col min="1026" max="1026" width="2.375" style="44" customWidth="1"/>
    <col min="1027" max="1045" width="4" style="44" customWidth="1"/>
    <col min="1046" max="1049" width="2.375" style="44" customWidth="1"/>
    <col min="1050" max="1050" width="2.125" style="44" customWidth="1"/>
    <col min="1051" max="1279" width="4" style="44"/>
    <col min="1280" max="1280" width="1.75" style="44" customWidth="1"/>
    <col min="1281" max="1281" width="2.125" style="44" customWidth="1"/>
    <col min="1282" max="1282" width="2.375" style="44" customWidth="1"/>
    <col min="1283" max="1301" width="4" style="44" customWidth="1"/>
    <col min="1302" max="1305" width="2.375" style="44" customWidth="1"/>
    <col min="1306" max="1306" width="2.125" style="44" customWidth="1"/>
    <col min="1307" max="1535" width="4" style="44"/>
    <col min="1536" max="1536" width="1.75" style="44" customWidth="1"/>
    <col min="1537" max="1537" width="2.125" style="44" customWidth="1"/>
    <col min="1538" max="1538" width="2.375" style="44" customWidth="1"/>
    <col min="1539" max="1557" width="4" style="44" customWidth="1"/>
    <col min="1558" max="1561" width="2.375" style="44" customWidth="1"/>
    <col min="1562" max="1562" width="2.125" style="44" customWidth="1"/>
    <col min="1563" max="1791" width="4" style="44"/>
    <col min="1792" max="1792" width="1.75" style="44" customWidth="1"/>
    <col min="1793" max="1793" width="2.125" style="44" customWidth="1"/>
    <col min="1794" max="1794" width="2.375" style="44" customWidth="1"/>
    <col min="1795" max="1813" width="4" style="44" customWidth="1"/>
    <col min="1814" max="1817" width="2.375" style="44" customWidth="1"/>
    <col min="1818" max="1818" width="2.125" style="44" customWidth="1"/>
    <col min="1819" max="2047" width="4" style="44"/>
    <col min="2048" max="2048" width="1.75" style="44" customWidth="1"/>
    <col min="2049" max="2049" width="2.125" style="44" customWidth="1"/>
    <col min="2050" max="2050" width="2.375" style="44" customWidth="1"/>
    <col min="2051" max="2069" width="4" style="44" customWidth="1"/>
    <col min="2070" max="2073" width="2.375" style="44" customWidth="1"/>
    <col min="2074" max="2074" width="2.125" style="44" customWidth="1"/>
    <col min="2075" max="2303" width="4" style="44"/>
    <col min="2304" max="2304" width="1.75" style="44" customWidth="1"/>
    <col min="2305" max="2305" width="2.125" style="44" customWidth="1"/>
    <col min="2306" max="2306" width="2.375" style="44" customWidth="1"/>
    <col min="2307" max="2325" width="4" style="44" customWidth="1"/>
    <col min="2326" max="2329" width="2.375" style="44" customWidth="1"/>
    <col min="2330" max="2330" width="2.125" style="44" customWidth="1"/>
    <col min="2331" max="2559" width="4" style="44"/>
    <col min="2560" max="2560" width="1.75" style="44" customWidth="1"/>
    <col min="2561" max="2561" width="2.125" style="44" customWidth="1"/>
    <col min="2562" max="2562" width="2.375" style="44" customWidth="1"/>
    <col min="2563" max="2581" width="4" style="44" customWidth="1"/>
    <col min="2582" max="2585" width="2.375" style="44" customWidth="1"/>
    <col min="2586" max="2586" width="2.125" style="44" customWidth="1"/>
    <col min="2587" max="2815" width="4" style="44"/>
    <col min="2816" max="2816" width="1.75" style="44" customWidth="1"/>
    <col min="2817" max="2817" width="2.125" style="44" customWidth="1"/>
    <col min="2818" max="2818" width="2.375" style="44" customWidth="1"/>
    <col min="2819" max="2837" width="4" style="44" customWidth="1"/>
    <col min="2838" max="2841" width="2.375" style="44" customWidth="1"/>
    <col min="2842" max="2842" width="2.125" style="44" customWidth="1"/>
    <col min="2843" max="3071" width="4" style="44"/>
    <col min="3072" max="3072" width="1.75" style="44" customWidth="1"/>
    <col min="3073" max="3073" width="2.125" style="44" customWidth="1"/>
    <col min="3074" max="3074" width="2.375" style="44" customWidth="1"/>
    <col min="3075" max="3093" width="4" style="44" customWidth="1"/>
    <col min="3094" max="3097" width="2.375" style="44" customWidth="1"/>
    <col min="3098" max="3098" width="2.125" style="44" customWidth="1"/>
    <col min="3099" max="3327" width="4" style="44"/>
    <col min="3328" max="3328" width="1.75" style="44" customWidth="1"/>
    <col min="3329" max="3329" width="2.125" style="44" customWidth="1"/>
    <col min="3330" max="3330" width="2.375" style="44" customWidth="1"/>
    <col min="3331" max="3349" width="4" style="44" customWidth="1"/>
    <col min="3350" max="3353" width="2.375" style="44" customWidth="1"/>
    <col min="3354" max="3354" width="2.125" style="44" customWidth="1"/>
    <col min="3355" max="3583" width="4" style="44"/>
    <col min="3584" max="3584" width="1.75" style="44" customWidth="1"/>
    <col min="3585" max="3585" width="2.125" style="44" customWidth="1"/>
    <col min="3586" max="3586" width="2.375" style="44" customWidth="1"/>
    <col min="3587" max="3605" width="4" style="44" customWidth="1"/>
    <col min="3606" max="3609" width="2.375" style="44" customWidth="1"/>
    <col min="3610" max="3610" width="2.125" style="44" customWidth="1"/>
    <col min="3611" max="3839" width="4" style="44"/>
    <col min="3840" max="3840" width="1.75" style="44" customWidth="1"/>
    <col min="3841" max="3841" width="2.125" style="44" customWidth="1"/>
    <col min="3842" max="3842" width="2.375" style="44" customWidth="1"/>
    <col min="3843" max="3861" width="4" style="44" customWidth="1"/>
    <col min="3862" max="3865" width="2.375" style="44" customWidth="1"/>
    <col min="3866" max="3866" width="2.125" style="44" customWidth="1"/>
    <col min="3867" max="4095" width="4" style="44"/>
    <col min="4096" max="4096" width="1.75" style="44" customWidth="1"/>
    <col min="4097" max="4097" width="2.125" style="44" customWidth="1"/>
    <col min="4098" max="4098" width="2.375" style="44" customWidth="1"/>
    <col min="4099" max="4117" width="4" style="44" customWidth="1"/>
    <col min="4118" max="4121" width="2.375" style="44" customWidth="1"/>
    <col min="4122" max="4122" width="2.125" style="44" customWidth="1"/>
    <col min="4123" max="4351" width="4" style="44"/>
    <col min="4352" max="4352" width="1.75" style="44" customWidth="1"/>
    <col min="4353" max="4353" width="2.125" style="44" customWidth="1"/>
    <col min="4354" max="4354" width="2.375" style="44" customWidth="1"/>
    <col min="4355" max="4373" width="4" style="44" customWidth="1"/>
    <col min="4374" max="4377" width="2.375" style="44" customWidth="1"/>
    <col min="4378" max="4378" width="2.125" style="44" customWidth="1"/>
    <col min="4379" max="4607" width="4" style="44"/>
    <col min="4608" max="4608" width="1.75" style="44" customWidth="1"/>
    <col min="4609" max="4609" width="2.125" style="44" customWidth="1"/>
    <col min="4610" max="4610" width="2.375" style="44" customWidth="1"/>
    <col min="4611" max="4629" width="4" style="44" customWidth="1"/>
    <col min="4630" max="4633" width="2.375" style="44" customWidth="1"/>
    <col min="4634" max="4634" width="2.125" style="44" customWidth="1"/>
    <col min="4635" max="4863" width="4" style="44"/>
    <col min="4864" max="4864" width="1.75" style="44" customWidth="1"/>
    <col min="4865" max="4865" width="2.125" style="44" customWidth="1"/>
    <col min="4866" max="4866" width="2.375" style="44" customWidth="1"/>
    <col min="4867" max="4885" width="4" style="44" customWidth="1"/>
    <col min="4886" max="4889" width="2.375" style="44" customWidth="1"/>
    <col min="4890" max="4890" width="2.125" style="44" customWidth="1"/>
    <col min="4891" max="5119" width="4" style="44"/>
    <col min="5120" max="5120" width="1.75" style="44" customWidth="1"/>
    <col min="5121" max="5121" width="2.125" style="44" customWidth="1"/>
    <col min="5122" max="5122" width="2.375" style="44" customWidth="1"/>
    <col min="5123" max="5141" width="4" style="44" customWidth="1"/>
    <col min="5142" max="5145" width="2.375" style="44" customWidth="1"/>
    <col min="5146" max="5146" width="2.125" style="44" customWidth="1"/>
    <col min="5147" max="5375" width="4" style="44"/>
    <col min="5376" max="5376" width="1.75" style="44" customWidth="1"/>
    <col min="5377" max="5377" width="2.125" style="44" customWidth="1"/>
    <col min="5378" max="5378" width="2.375" style="44" customWidth="1"/>
    <col min="5379" max="5397" width="4" style="44" customWidth="1"/>
    <col min="5398" max="5401" width="2.375" style="44" customWidth="1"/>
    <col min="5402" max="5402" width="2.125" style="44" customWidth="1"/>
    <col min="5403" max="5631" width="4" style="44"/>
    <col min="5632" max="5632" width="1.75" style="44" customWidth="1"/>
    <col min="5633" max="5633" width="2.125" style="44" customWidth="1"/>
    <col min="5634" max="5634" width="2.375" style="44" customWidth="1"/>
    <col min="5635" max="5653" width="4" style="44" customWidth="1"/>
    <col min="5654" max="5657" width="2.375" style="44" customWidth="1"/>
    <col min="5658" max="5658" width="2.125" style="44" customWidth="1"/>
    <col min="5659" max="5887" width="4" style="44"/>
    <col min="5888" max="5888" width="1.75" style="44" customWidth="1"/>
    <col min="5889" max="5889" width="2.125" style="44" customWidth="1"/>
    <col min="5890" max="5890" width="2.375" style="44" customWidth="1"/>
    <col min="5891" max="5909" width="4" style="44" customWidth="1"/>
    <col min="5910" max="5913" width="2.375" style="44" customWidth="1"/>
    <col min="5914" max="5914" width="2.125" style="44" customWidth="1"/>
    <col min="5915" max="6143" width="4" style="44"/>
    <col min="6144" max="6144" width="1.75" style="44" customWidth="1"/>
    <col min="6145" max="6145" width="2.125" style="44" customWidth="1"/>
    <col min="6146" max="6146" width="2.375" style="44" customWidth="1"/>
    <col min="6147" max="6165" width="4" style="44" customWidth="1"/>
    <col min="6166" max="6169" width="2.375" style="44" customWidth="1"/>
    <col min="6170" max="6170" width="2.125" style="44" customWidth="1"/>
    <col min="6171" max="6399" width="4" style="44"/>
    <col min="6400" max="6400" width="1.75" style="44" customWidth="1"/>
    <col min="6401" max="6401" width="2.125" style="44" customWidth="1"/>
    <col min="6402" max="6402" width="2.375" style="44" customWidth="1"/>
    <col min="6403" max="6421" width="4" style="44" customWidth="1"/>
    <col min="6422" max="6425" width="2.375" style="44" customWidth="1"/>
    <col min="6426" max="6426" width="2.125" style="44" customWidth="1"/>
    <col min="6427" max="6655" width="4" style="44"/>
    <col min="6656" max="6656" width="1.75" style="44" customWidth="1"/>
    <col min="6657" max="6657" width="2.125" style="44" customWidth="1"/>
    <col min="6658" max="6658" width="2.375" style="44" customWidth="1"/>
    <col min="6659" max="6677" width="4" style="44" customWidth="1"/>
    <col min="6678" max="6681" width="2.375" style="44" customWidth="1"/>
    <col min="6682" max="6682" width="2.125" style="44" customWidth="1"/>
    <col min="6683" max="6911" width="4" style="44"/>
    <col min="6912" max="6912" width="1.75" style="44" customWidth="1"/>
    <col min="6913" max="6913" width="2.125" style="44" customWidth="1"/>
    <col min="6914" max="6914" width="2.375" style="44" customWidth="1"/>
    <col min="6915" max="6933" width="4" style="44" customWidth="1"/>
    <col min="6934" max="6937" width="2.375" style="44" customWidth="1"/>
    <col min="6938" max="6938" width="2.125" style="44" customWidth="1"/>
    <col min="6939" max="7167" width="4" style="44"/>
    <col min="7168" max="7168" width="1.75" style="44" customWidth="1"/>
    <col min="7169" max="7169" width="2.125" style="44" customWidth="1"/>
    <col min="7170" max="7170" width="2.375" style="44" customWidth="1"/>
    <col min="7171" max="7189" width="4" style="44" customWidth="1"/>
    <col min="7190" max="7193" width="2.375" style="44" customWidth="1"/>
    <col min="7194" max="7194" width="2.125" style="44" customWidth="1"/>
    <col min="7195" max="7423" width="4" style="44"/>
    <col min="7424" max="7424" width="1.75" style="44" customWidth="1"/>
    <col min="7425" max="7425" width="2.125" style="44" customWidth="1"/>
    <col min="7426" max="7426" width="2.375" style="44" customWidth="1"/>
    <col min="7427" max="7445" width="4" style="44" customWidth="1"/>
    <col min="7446" max="7449" width="2.375" style="44" customWidth="1"/>
    <col min="7450" max="7450" width="2.125" style="44" customWidth="1"/>
    <col min="7451" max="7679" width="4" style="44"/>
    <col min="7680" max="7680" width="1.75" style="44" customWidth="1"/>
    <col min="7681" max="7681" width="2.125" style="44" customWidth="1"/>
    <col min="7682" max="7682" width="2.375" style="44" customWidth="1"/>
    <col min="7683" max="7701" width="4" style="44" customWidth="1"/>
    <col min="7702" max="7705" width="2.375" style="44" customWidth="1"/>
    <col min="7706" max="7706" width="2.125" style="44" customWidth="1"/>
    <col min="7707" max="7935" width="4" style="44"/>
    <col min="7936" max="7936" width="1.75" style="44" customWidth="1"/>
    <col min="7937" max="7937" width="2.125" style="44" customWidth="1"/>
    <col min="7938" max="7938" width="2.375" style="44" customWidth="1"/>
    <col min="7939" max="7957" width="4" style="44" customWidth="1"/>
    <col min="7958" max="7961" width="2.375" style="44" customWidth="1"/>
    <col min="7962" max="7962" width="2.125" style="44" customWidth="1"/>
    <col min="7963" max="8191" width="4" style="44"/>
    <col min="8192" max="8192" width="1.75" style="44" customWidth="1"/>
    <col min="8193" max="8193" width="2.125" style="44" customWidth="1"/>
    <col min="8194" max="8194" width="2.375" style="44" customWidth="1"/>
    <col min="8195" max="8213" width="4" style="44" customWidth="1"/>
    <col min="8214" max="8217" width="2.375" style="44" customWidth="1"/>
    <col min="8218" max="8218" width="2.125" style="44" customWidth="1"/>
    <col min="8219" max="8447" width="4" style="44"/>
    <col min="8448" max="8448" width="1.75" style="44" customWidth="1"/>
    <col min="8449" max="8449" width="2.125" style="44" customWidth="1"/>
    <col min="8450" max="8450" width="2.375" style="44" customWidth="1"/>
    <col min="8451" max="8469" width="4" style="44" customWidth="1"/>
    <col min="8470" max="8473" width="2.375" style="44" customWidth="1"/>
    <col min="8474" max="8474" width="2.125" style="44" customWidth="1"/>
    <col min="8475" max="8703" width="4" style="44"/>
    <col min="8704" max="8704" width="1.75" style="44" customWidth="1"/>
    <col min="8705" max="8705" width="2.125" style="44" customWidth="1"/>
    <col min="8706" max="8706" width="2.375" style="44" customWidth="1"/>
    <col min="8707" max="8725" width="4" style="44" customWidth="1"/>
    <col min="8726" max="8729" width="2.375" style="44" customWidth="1"/>
    <col min="8730" max="8730" width="2.125" style="44" customWidth="1"/>
    <col min="8731" max="8959" width="4" style="44"/>
    <col min="8960" max="8960" width="1.75" style="44" customWidth="1"/>
    <col min="8961" max="8961" width="2.125" style="44" customWidth="1"/>
    <col min="8962" max="8962" width="2.375" style="44" customWidth="1"/>
    <col min="8963" max="8981" width="4" style="44" customWidth="1"/>
    <col min="8982" max="8985" width="2.375" style="44" customWidth="1"/>
    <col min="8986" max="8986" width="2.125" style="44" customWidth="1"/>
    <col min="8987" max="9215" width="4" style="44"/>
    <col min="9216" max="9216" width="1.75" style="44" customWidth="1"/>
    <col min="9217" max="9217" width="2.125" style="44" customWidth="1"/>
    <col min="9218" max="9218" width="2.375" style="44" customWidth="1"/>
    <col min="9219" max="9237" width="4" style="44" customWidth="1"/>
    <col min="9238" max="9241" width="2.375" style="44" customWidth="1"/>
    <col min="9242" max="9242" width="2.125" style="44" customWidth="1"/>
    <col min="9243" max="9471" width="4" style="44"/>
    <col min="9472" max="9472" width="1.75" style="44" customWidth="1"/>
    <col min="9473" max="9473" width="2.125" style="44" customWidth="1"/>
    <col min="9474" max="9474" width="2.375" style="44" customWidth="1"/>
    <col min="9475" max="9493" width="4" style="44" customWidth="1"/>
    <col min="9494" max="9497" width="2.375" style="44" customWidth="1"/>
    <col min="9498" max="9498" width="2.125" style="44" customWidth="1"/>
    <col min="9499" max="9727" width="4" style="44"/>
    <col min="9728" max="9728" width="1.75" style="44" customWidth="1"/>
    <col min="9729" max="9729" width="2.125" style="44" customWidth="1"/>
    <col min="9730" max="9730" width="2.375" style="44" customWidth="1"/>
    <col min="9731" max="9749" width="4" style="44" customWidth="1"/>
    <col min="9750" max="9753" width="2.375" style="44" customWidth="1"/>
    <col min="9754" max="9754" width="2.125" style="44" customWidth="1"/>
    <col min="9755" max="9983" width="4" style="44"/>
    <col min="9984" max="9984" width="1.75" style="44" customWidth="1"/>
    <col min="9985" max="9985" width="2.125" style="44" customWidth="1"/>
    <col min="9986" max="9986" width="2.375" style="44" customWidth="1"/>
    <col min="9987" max="10005" width="4" style="44" customWidth="1"/>
    <col min="10006" max="10009" width="2.375" style="44" customWidth="1"/>
    <col min="10010" max="10010" width="2.125" style="44" customWidth="1"/>
    <col min="10011" max="10239" width="4" style="44"/>
    <col min="10240" max="10240" width="1.75" style="44" customWidth="1"/>
    <col min="10241" max="10241" width="2.125" style="44" customWidth="1"/>
    <col min="10242" max="10242" width="2.375" style="44" customWidth="1"/>
    <col min="10243" max="10261" width="4" style="44" customWidth="1"/>
    <col min="10262" max="10265" width="2.375" style="44" customWidth="1"/>
    <col min="10266" max="10266" width="2.125" style="44" customWidth="1"/>
    <col min="10267" max="10495" width="4" style="44"/>
    <col min="10496" max="10496" width="1.75" style="44" customWidth="1"/>
    <col min="10497" max="10497" width="2.125" style="44" customWidth="1"/>
    <col min="10498" max="10498" width="2.375" style="44" customWidth="1"/>
    <col min="10499" max="10517" width="4" style="44" customWidth="1"/>
    <col min="10518" max="10521" width="2.375" style="44" customWidth="1"/>
    <col min="10522" max="10522" width="2.125" style="44" customWidth="1"/>
    <col min="10523" max="10751" width="4" style="44"/>
    <col min="10752" max="10752" width="1.75" style="44" customWidth="1"/>
    <col min="10753" max="10753" width="2.125" style="44" customWidth="1"/>
    <col min="10754" max="10754" width="2.375" style="44" customWidth="1"/>
    <col min="10755" max="10773" width="4" style="44" customWidth="1"/>
    <col min="10774" max="10777" width="2.375" style="44" customWidth="1"/>
    <col min="10778" max="10778" width="2.125" style="44" customWidth="1"/>
    <col min="10779" max="11007" width="4" style="44"/>
    <col min="11008" max="11008" width="1.75" style="44" customWidth="1"/>
    <col min="11009" max="11009" width="2.125" style="44" customWidth="1"/>
    <col min="11010" max="11010" width="2.375" style="44" customWidth="1"/>
    <col min="11011" max="11029" width="4" style="44" customWidth="1"/>
    <col min="11030" max="11033" width="2.375" style="44" customWidth="1"/>
    <col min="11034" max="11034" width="2.125" style="44" customWidth="1"/>
    <col min="11035" max="11263" width="4" style="44"/>
    <col min="11264" max="11264" width="1.75" style="44" customWidth="1"/>
    <col min="11265" max="11265" width="2.125" style="44" customWidth="1"/>
    <col min="11266" max="11266" width="2.375" style="44" customWidth="1"/>
    <col min="11267" max="11285" width="4" style="44" customWidth="1"/>
    <col min="11286" max="11289" width="2.375" style="44" customWidth="1"/>
    <col min="11290" max="11290" width="2.125" style="44" customWidth="1"/>
    <col min="11291" max="11519" width="4" style="44"/>
    <col min="11520" max="11520" width="1.75" style="44" customWidth="1"/>
    <col min="11521" max="11521" width="2.125" style="44" customWidth="1"/>
    <col min="11522" max="11522" width="2.375" style="44" customWidth="1"/>
    <col min="11523" max="11541" width="4" style="44" customWidth="1"/>
    <col min="11542" max="11545" width="2.375" style="44" customWidth="1"/>
    <col min="11546" max="11546" width="2.125" style="44" customWidth="1"/>
    <col min="11547" max="11775" width="4" style="44"/>
    <col min="11776" max="11776" width="1.75" style="44" customWidth="1"/>
    <col min="11777" max="11777" width="2.125" style="44" customWidth="1"/>
    <col min="11778" max="11778" width="2.375" style="44" customWidth="1"/>
    <col min="11779" max="11797" width="4" style="44" customWidth="1"/>
    <col min="11798" max="11801" width="2.375" style="44" customWidth="1"/>
    <col min="11802" max="11802" width="2.125" style="44" customWidth="1"/>
    <col min="11803" max="12031" width="4" style="44"/>
    <col min="12032" max="12032" width="1.75" style="44" customWidth="1"/>
    <col min="12033" max="12033" width="2.125" style="44" customWidth="1"/>
    <col min="12034" max="12034" width="2.375" style="44" customWidth="1"/>
    <col min="12035" max="12053" width="4" style="44" customWidth="1"/>
    <col min="12054" max="12057" width="2.375" style="44" customWidth="1"/>
    <col min="12058" max="12058" width="2.125" style="44" customWidth="1"/>
    <col min="12059" max="12287" width="4" style="44"/>
    <col min="12288" max="12288" width="1.75" style="44" customWidth="1"/>
    <col min="12289" max="12289" width="2.125" style="44" customWidth="1"/>
    <col min="12290" max="12290" width="2.375" style="44" customWidth="1"/>
    <col min="12291" max="12309" width="4" style="44" customWidth="1"/>
    <col min="12310" max="12313" width="2.375" style="44" customWidth="1"/>
    <col min="12314" max="12314" width="2.125" style="44" customWidth="1"/>
    <col min="12315" max="12543" width="4" style="44"/>
    <col min="12544" max="12544" width="1.75" style="44" customWidth="1"/>
    <col min="12545" max="12545" width="2.125" style="44" customWidth="1"/>
    <col min="12546" max="12546" width="2.375" style="44" customWidth="1"/>
    <col min="12547" max="12565" width="4" style="44" customWidth="1"/>
    <col min="12566" max="12569" width="2.375" style="44" customWidth="1"/>
    <col min="12570" max="12570" width="2.125" style="44" customWidth="1"/>
    <col min="12571" max="12799" width="4" style="44"/>
    <col min="12800" max="12800" width="1.75" style="44" customWidth="1"/>
    <col min="12801" max="12801" width="2.125" style="44" customWidth="1"/>
    <col min="12802" max="12802" width="2.375" style="44" customWidth="1"/>
    <col min="12803" max="12821" width="4" style="44" customWidth="1"/>
    <col min="12822" max="12825" width="2.375" style="44" customWidth="1"/>
    <col min="12826" max="12826" width="2.125" style="44" customWidth="1"/>
    <col min="12827" max="13055" width="4" style="44"/>
    <col min="13056" max="13056" width="1.75" style="44" customWidth="1"/>
    <col min="13057" max="13057" width="2.125" style="44" customWidth="1"/>
    <col min="13058" max="13058" width="2.375" style="44" customWidth="1"/>
    <col min="13059" max="13077" width="4" style="44" customWidth="1"/>
    <col min="13078" max="13081" width="2.375" style="44" customWidth="1"/>
    <col min="13082" max="13082" width="2.125" style="44" customWidth="1"/>
    <col min="13083" max="13311" width="4" style="44"/>
    <col min="13312" max="13312" width="1.75" style="44" customWidth="1"/>
    <col min="13313" max="13313" width="2.125" style="44" customWidth="1"/>
    <col min="13314" max="13314" width="2.375" style="44" customWidth="1"/>
    <col min="13315" max="13333" width="4" style="44" customWidth="1"/>
    <col min="13334" max="13337" width="2.375" style="44" customWidth="1"/>
    <col min="13338" max="13338" width="2.125" style="44" customWidth="1"/>
    <col min="13339" max="13567" width="4" style="44"/>
    <col min="13568" max="13568" width="1.75" style="44" customWidth="1"/>
    <col min="13569" max="13569" width="2.125" style="44" customWidth="1"/>
    <col min="13570" max="13570" width="2.375" style="44" customWidth="1"/>
    <col min="13571" max="13589" width="4" style="44" customWidth="1"/>
    <col min="13590" max="13593" width="2.375" style="44" customWidth="1"/>
    <col min="13594" max="13594" width="2.125" style="44" customWidth="1"/>
    <col min="13595" max="13823" width="4" style="44"/>
    <col min="13824" max="13824" width="1.75" style="44" customWidth="1"/>
    <col min="13825" max="13825" width="2.125" style="44" customWidth="1"/>
    <col min="13826" max="13826" width="2.375" style="44" customWidth="1"/>
    <col min="13827" max="13845" width="4" style="44" customWidth="1"/>
    <col min="13846" max="13849" width="2.375" style="44" customWidth="1"/>
    <col min="13850" max="13850" width="2.125" style="44" customWidth="1"/>
    <col min="13851" max="14079" width="4" style="44"/>
    <col min="14080" max="14080" width="1.75" style="44" customWidth="1"/>
    <col min="14081" max="14081" width="2.125" style="44" customWidth="1"/>
    <col min="14082" max="14082" width="2.375" style="44" customWidth="1"/>
    <col min="14083" max="14101" width="4" style="44" customWidth="1"/>
    <col min="14102" max="14105" width="2.375" style="44" customWidth="1"/>
    <col min="14106" max="14106" width="2.125" style="44" customWidth="1"/>
    <col min="14107" max="14335" width="4" style="44"/>
    <col min="14336" max="14336" width="1.75" style="44" customWidth="1"/>
    <col min="14337" max="14337" width="2.125" style="44" customWidth="1"/>
    <col min="14338" max="14338" width="2.375" style="44" customWidth="1"/>
    <col min="14339" max="14357" width="4" style="44" customWidth="1"/>
    <col min="14358" max="14361" width="2.375" style="44" customWidth="1"/>
    <col min="14362" max="14362" width="2.125" style="44" customWidth="1"/>
    <col min="14363" max="14591" width="4" style="44"/>
    <col min="14592" max="14592" width="1.75" style="44" customWidth="1"/>
    <col min="14593" max="14593" width="2.125" style="44" customWidth="1"/>
    <col min="14594" max="14594" width="2.375" style="44" customWidth="1"/>
    <col min="14595" max="14613" width="4" style="44" customWidth="1"/>
    <col min="14614" max="14617" width="2.375" style="44" customWidth="1"/>
    <col min="14618" max="14618" width="2.125" style="44" customWidth="1"/>
    <col min="14619" max="14847" width="4" style="44"/>
    <col min="14848" max="14848" width="1.75" style="44" customWidth="1"/>
    <col min="14849" max="14849" width="2.125" style="44" customWidth="1"/>
    <col min="14850" max="14850" width="2.375" style="44" customWidth="1"/>
    <col min="14851" max="14869" width="4" style="44" customWidth="1"/>
    <col min="14870" max="14873" width="2.375" style="44" customWidth="1"/>
    <col min="14874" max="14874" width="2.125" style="44" customWidth="1"/>
    <col min="14875" max="15103" width="4" style="44"/>
    <col min="15104" max="15104" width="1.75" style="44" customWidth="1"/>
    <col min="15105" max="15105" width="2.125" style="44" customWidth="1"/>
    <col min="15106" max="15106" width="2.375" style="44" customWidth="1"/>
    <col min="15107" max="15125" width="4" style="44" customWidth="1"/>
    <col min="15126" max="15129" width="2.375" style="44" customWidth="1"/>
    <col min="15130" max="15130" width="2.125" style="44" customWidth="1"/>
    <col min="15131" max="15359" width="4" style="44"/>
    <col min="15360" max="15360" width="1.75" style="44" customWidth="1"/>
    <col min="15361" max="15361" width="2.125" style="44" customWidth="1"/>
    <col min="15362" max="15362" width="2.375" style="44" customWidth="1"/>
    <col min="15363" max="15381" width="4" style="44" customWidth="1"/>
    <col min="15382" max="15385" width="2.375" style="44" customWidth="1"/>
    <col min="15386" max="15386" width="2.125" style="44" customWidth="1"/>
    <col min="15387" max="15615" width="4" style="44"/>
    <col min="15616" max="15616" width="1.75" style="44" customWidth="1"/>
    <col min="15617" max="15617" width="2.125" style="44" customWidth="1"/>
    <col min="15618" max="15618" width="2.375" style="44" customWidth="1"/>
    <col min="15619" max="15637" width="4" style="44" customWidth="1"/>
    <col min="15638" max="15641" width="2.375" style="44" customWidth="1"/>
    <col min="15642" max="15642" width="2.125" style="44" customWidth="1"/>
    <col min="15643" max="15871" width="4" style="44"/>
    <col min="15872" max="15872" width="1.75" style="44" customWidth="1"/>
    <col min="15873" max="15873" width="2.125" style="44" customWidth="1"/>
    <col min="15874" max="15874" width="2.375" style="44" customWidth="1"/>
    <col min="15875" max="15893" width="4" style="44" customWidth="1"/>
    <col min="15894" max="15897" width="2.375" style="44" customWidth="1"/>
    <col min="15898" max="15898" width="2.125" style="44" customWidth="1"/>
    <col min="15899" max="16127" width="4" style="44"/>
    <col min="16128" max="16128" width="1.75" style="44" customWidth="1"/>
    <col min="16129" max="16129" width="2.125" style="44" customWidth="1"/>
    <col min="16130" max="16130" width="2.375" style="44" customWidth="1"/>
    <col min="16131" max="16149" width="4" style="44" customWidth="1"/>
    <col min="16150" max="16153" width="2.375" style="44" customWidth="1"/>
    <col min="16154" max="16154" width="2.125" style="44" customWidth="1"/>
    <col min="16155" max="16384" width="4" style="44"/>
  </cols>
  <sheetData>
    <row r="1" spans="1:26" x14ac:dyDescent="0.4">
      <c r="A1" s="41"/>
      <c r="B1" s="42"/>
      <c r="C1" s="42"/>
      <c r="D1" s="42"/>
      <c r="E1" s="42"/>
      <c r="F1" s="42"/>
      <c r="G1" s="42"/>
      <c r="H1" s="42"/>
      <c r="I1" s="42"/>
      <c r="J1" s="42"/>
      <c r="K1" s="42"/>
      <c r="L1" s="42"/>
      <c r="M1" s="42"/>
      <c r="N1" s="42"/>
      <c r="O1" s="42"/>
      <c r="P1" s="42"/>
      <c r="Q1" s="42"/>
      <c r="R1" s="42"/>
      <c r="S1" s="42"/>
      <c r="T1" s="42"/>
      <c r="U1" s="42"/>
      <c r="V1" s="42"/>
      <c r="W1" s="42"/>
      <c r="X1" s="42"/>
      <c r="Y1" s="42"/>
      <c r="Z1" s="43"/>
    </row>
    <row r="2" spans="1:26" x14ac:dyDescent="0.4">
      <c r="A2" s="41"/>
      <c r="B2" s="45"/>
      <c r="C2" s="42"/>
      <c r="D2" s="42"/>
      <c r="E2" s="42"/>
      <c r="F2" s="42"/>
      <c r="G2" s="42"/>
      <c r="H2" s="42"/>
      <c r="I2" s="42"/>
      <c r="J2" s="42"/>
      <c r="K2" s="42"/>
      <c r="L2" s="42"/>
      <c r="M2" s="42"/>
      <c r="N2" s="42"/>
      <c r="O2" s="42"/>
      <c r="P2" s="42"/>
      <c r="Q2" s="42"/>
      <c r="R2" s="1675" t="s">
        <v>95</v>
      </c>
      <c r="S2" s="1675"/>
      <c r="T2" s="1675"/>
      <c r="U2" s="1675"/>
      <c r="V2" s="1675"/>
      <c r="W2" s="1675"/>
      <c r="X2" s="1675"/>
      <c r="Y2" s="1675"/>
      <c r="Z2" s="43"/>
    </row>
    <row r="3" spans="1:26" x14ac:dyDescent="0.4">
      <c r="A3" s="41"/>
      <c r="B3" s="42"/>
      <c r="C3" s="42"/>
      <c r="D3" s="42"/>
      <c r="E3" s="42"/>
      <c r="F3" s="42"/>
      <c r="G3" s="42"/>
      <c r="H3" s="42"/>
      <c r="I3" s="42"/>
      <c r="J3" s="42"/>
      <c r="K3" s="42"/>
      <c r="L3" s="42"/>
      <c r="M3" s="42"/>
      <c r="N3" s="42"/>
      <c r="O3" s="42"/>
      <c r="P3" s="42"/>
      <c r="Q3" s="42"/>
      <c r="R3" s="42"/>
      <c r="S3" s="42"/>
      <c r="T3" s="46"/>
      <c r="U3" s="42"/>
      <c r="V3" s="42"/>
      <c r="W3" s="42"/>
      <c r="X3" s="42"/>
      <c r="Y3" s="42"/>
      <c r="Z3" s="43"/>
    </row>
    <row r="4" spans="1:26" ht="36.75" customHeight="1" x14ac:dyDescent="0.4">
      <c r="A4" s="41"/>
      <c r="B4" s="1676" t="s">
        <v>96</v>
      </c>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43"/>
    </row>
    <row r="5" spans="1:26" x14ac:dyDescent="0.4">
      <c r="A5" s="41"/>
      <c r="B5" s="42"/>
      <c r="C5" s="42"/>
      <c r="D5" s="42"/>
      <c r="E5" s="42"/>
      <c r="F5" s="42"/>
      <c r="G5" s="42"/>
      <c r="H5" s="42"/>
      <c r="I5" s="42"/>
      <c r="J5" s="42"/>
      <c r="K5" s="42"/>
      <c r="L5" s="42"/>
      <c r="M5" s="42"/>
      <c r="N5" s="42"/>
      <c r="O5" s="42"/>
      <c r="P5" s="42"/>
      <c r="Q5" s="42"/>
      <c r="R5" s="42"/>
      <c r="S5" s="42"/>
      <c r="T5" s="42"/>
      <c r="U5" s="42"/>
      <c r="V5" s="42"/>
      <c r="W5" s="42"/>
      <c r="X5" s="42"/>
      <c r="Y5" s="42"/>
      <c r="Z5" s="43"/>
    </row>
    <row r="6" spans="1:26" ht="23.25" customHeight="1" x14ac:dyDescent="0.4">
      <c r="A6" s="41"/>
      <c r="B6" s="1678" t="s">
        <v>97</v>
      </c>
      <c r="C6" s="1679"/>
      <c r="D6" s="1679"/>
      <c r="E6" s="1679"/>
      <c r="F6" s="1680"/>
      <c r="G6" s="1681"/>
      <c r="H6" s="1681"/>
      <c r="I6" s="1681"/>
      <c r="J6" s="1681"/>
      <c r="K6" s="1681"/>
      <c r="L6" s="1681"/>
      <c r="M6" s="1681"/>
      <c r="N6" s="1681"/>
      <c r="O6" s="1681"/>
      <c r="P6" s="1681"/>
      <c r="Q6" s="1681"/>
      <c r="R6" s="1681"/>
      <c r="S6" s="1681"/>
      <c r="T6" s="1681"/>
      <c r="U6" s="1681"/>
      <c r="V6" s="1681"/>
      <c r="W6" s="1681"/>
      <c r="X6" s="1681"/>
      <c r="Y6" s="1682"/>
      <c r="Z6" s="43"/>
    </row>
    <row r="7" spans="1:26" ht="23.25" customHeight="1" x14ac:dyDescent="0.4">
      <c r="A7" s="41"/>
      <c r="B7" s="1678" t="s">
        <v>98</v>
      </c>
      <c r="C7" s="1679"/>
      <c r="D7" s="1679"/>
      <c r="E7" s="1679"/>
      <c r="F7" s="1680"/>
      <c r="G7" s="1681" t="s">
        <v>99</v>
      </c>
      <c r="H7" s="1681"/>
      <c r="I7" s="1681"/>
      <c r="J7" s="1681"/>
      <c r="K7" s="1681"/>
      <c r="L7" s="1681"/>
      <c r="M7" s="1681"/>
      <c r="N7" s="1681"/>
      <c r="O7" s="1681"/>
      <c r="P7" s="1681"/>
      <c r="Q7" s="1681"/>
      <c r="R7" s="1681"/>
      <c r="S7" s="1681"/>
      <c r="T7" s="1681"/>
      <c r="U7" s="1681"/>
      <c r="V7" s="1681"/>
      <c r="W7" s="1681"/>
      <c r="X7" s="1681"/>
      <c r="Y7" s="1682"/>
      <c r="Z7" s="43"/>
    </row>
    <row r="8" spans="1:26" ht="23.25" customHeight="1" x14ac:dyDescent="0.4">
      <c r="A8" s="41"/>
      <c r="B8" s="1661" t="s">
        <v>100</v>
      </c>
      <c r="C8" s="1662"/>
      <c r="D8" s="1662"/>
      <c r="E8" s="1662"/>
      <c r="F8" s="1663"/>
      <c r="G8" s="1683" t="s">
        <v>101</v>
      </c>
      <c r="H8" s="1684"/>
      <c r="I8" s="1684"/>
      <c r="J8" s="1684"/>
      <c r="K8" s="1684"/>
      <c r="L8" s="1684"/>
      <c r="M8" s="1684"/>
      <c r="N8" s="1684"/>
      <c r="O8" s="47"/>
      <c r="P8" s="47"/>
      <c r="Q8" s="47"/>
      <c r="R8" s="47" t="s">
        <v>102</v>
      </c>
      <c r="S8" s="47"/>
      <c r="T8" s="47"/>
      <c r="U8" s="47"/>
      <c r="V8" s="47"/>
      <c r="W8" s="47"/>
      <c r="X8" s="47"/>
      <c r="Y8" s="48"/>
      <c r="Z8" s="43"/>
    </row>
    <row r="9" spans="1:26" ht="23.25" customHeight="1" x14ac:dyDescent="0.4">
      <c r="A9" s="41"/>
      <c r="B9" s="1668"/>
      <c r="C9" s="1674"/>
      <c r="D9" s="1674"/>
      <c r="E9" s="1674"/>
      <c r="F9" s="1670"/>
      <c r="G9" s="1683" t="s">
        <v>103</v>
      </c>
      <c r="H9" s="1684"/>
      <c r="I9" s="1684"/>
      <c r="J9" s="1684"/>
      <c r="K9" s="1684"/>
      <c r="L9" s="1684"/>
      <c r="M9" s="1684"/>
      <c r="N9" s="1684"/>
      <c r="O9" s="47"/>
      <c r="P9" s="47"/>
      <c r="Q9" s="47"/>
      <c r="R9" s="47" t="s">
        <v>102</v>
      </c>
      <c r="S9" s="47"/>
      <c r="T9" s="47"/>
      <c r="U9" s="47"/>
      <c r="V9" s="47"/>
      <c r="W9" s="47"/>
      <c r="X9" s="47"/>
      <c r="Y9" s="48"/>
      <c r="Z9" s="43"/>
    </row>
    <row r="10" spans="1:26" ht="23.25" customHeight="1" x14ac:dyDescent="0.4">
      <c r="A10" s="41"/>
      <c r="B10" s="1668"/>
      <c r="C10" s="1674"/>
      <c r="D10" s="1674"/>
      <c r="E10" s="1674"/>
      <c r="F10" s="1670"/>
      <c r="G10" s="1683" t="s">
        <v>104</v>
      </c>
      <c r="H10" s="1684"/>
      <c r="I10" s="1684"/>
      <c r="J10" s="1684"/>
      <c r="K10" s="1684"/>
      <c r="L10" s="1684"/>
      <c r="M10" s="1684"/>
      <c r="N10" s="1684"/>
      <c r="O10" s="47"/>
      <c r="P10" s="47"/>
      <c r="Q10" s="47"/>
      <c r="R10" s="47" t="s">
        <v>102</v>
      </c>
      <c r="S10" s="47"/>
      <c r="T10" s="47"/>
      <c r="U10" s="47"/>
      <c r="V10" s="47"/>
      <c r="W10" s="47"/>
      <c r="X10" s="47"/>
      <c r="Y10" s="48"/>
      <c r="Z10" s="43"/>
    </row>
    <row r="11" spans="1:26" ht="23.25" customHeight="1" x14ac:dyDescent="0.4">
      <c r="A11" s="41"/>
      <c r="B11" s="1664"/>
      <c r="C11" s="1665"/>
      <c r="D11" s="1665"/>
      <c r="E11" s="1665"/>
      <c r="F11" s="1666"/>
      <c r="G11" s="1685" t="s">
        <v>105</v>
      </c>
      <c r="H11" s="1681"/>
      <c r="I11" s="1681"/>
      <c r="J11" s="1681"/>
      <c r="K11" s="1681"/>
      <c r="L11" s="1681"/>
      <c r="M11" s="1681"/>
      <c r="N11" s="1681"/>
      <c r="O11" s="1681"/>
      <c r="P11" s="47"/>
      <c r="Q11" s="47"/>
      <c r="R11" s="47" t="s">
        <v>102</v>
      </c>
      <c r="S11" s="47"/>
      <c r="T11" s="47"/>
      <c r="U11" s="47"/>
      <c r="V11" s="47"/>
      <c r="W11" s="47"/>
      <c r="X11" s="47"/>
      <c r="Y11" s="48"/>
      <c r="Z11" s="43"/>
    </row>
    <row r="12" spans="1:26" x14ac:dyDescent="0.4">
      <c r="A12" s="41"/>
      <c r="B12" s="42"/>
      <c r="C12" s="42"/>
      <c r="D12" s="42"/>
      <c r="E12" s="42"/>
      <c r="F12" s="42"/>
      <c r="G12" s="42"/>
      <c r="H12" s="42"/>
      <c r="I12" s="42"/>
      <c r="J12" s="42"/>
      <c r="K12" s="42"/>
      <c r="L12" s="42"/>
      <c r="M12" s="42"/>
      <c r="N12" s="42"/>
      <c r="O12" s="42"/>
      <c r="P12" s="42"/>
      <c r="Q12" s="42"/>
      <c r="R12" s="42"/>
      <c r="S12" s="42"/>
      <c r="T12" s="42"/>
      <c r="U12" s="42"/>
      <c r="V12" s="42"/>
      <c r="W12" s="42"/>
      <c r="X12" s="42"/>
      <c r="Y12" s="42"/>
      <c r="Z12" s="43"/>
    </row>
    <row r="13" spans="1:26" ht="18.75" customHeight="1" x14ac:dyDescent="0.4">
      <c r="A13" s="41"/>
      <c r="B13" s="42" t="s">
        <v>106</v>
      </c>
      <c r="C13" s="42"/>
      <c r="D13" s="42"/>
      <c r="E13" s="42"/>
      <c r="F13" s="42"/>
      <c r="G13" s="42"/>
      <c r="H13" s="42"/>
      <c r="I13" s="42"/>
      <c r="J13" s="42"/>
      <c r="K13" s="42"/>
      <c r="L13" s="42"/>
      <c r="M13" s="42"/>
      <c r="N13" s="42"/>
      <c r="O13" s="42"/>
      <c r="P13" s="42"/>
      <c r="Q13" s="42"/>
      <c r="R13" s="42"/>
      <c r="S13" s="42"/>
      <c r="T13" s="42"/>
      <c r="U13" s="42"/>
      <c r="V13" s="49"/>
      <c r="W13" s="49"/>
      <c r="X13" s="49"/>
      <c r="Y13" s="49"/>
      <c r="Z13" s="43"/>
    </row>
    <row r="14" spans="1:26" ht="18.75" customHeight="1" x14ac:dyDescent="0.4">
      <c r="A14" s="41"/>
      <c r="B14" s="50"/>
      <c r="C14" s="51" t="s">
        <v>107</v>
      </c>
      <c r="D14" s="51"/>
      <c r="E14" s="51"/>
      <c r="F14" s="51"/>
      <c r="G14" s="51"/>
      <c r="H14" s="51"/>
      <c r="I14" s="51"/>
      <c r="J14" s="51"/>
      <c r="K14" s="51"/>
      <c r="L14" s="51"/>
      <c r="M14" s="51"/>
      <c r="N14" s="51"/>
      <c r="O14" s="51"/>
      <c r="P14" s="51"/>
      <c r="Q14" s="51"/>
      <c r="R14" s="51"/>
      <c r="S14" s="51"/>
      <c r="T14" s="51"/>
      <c r="U14" s="52"/>
      <c r="V14" s="1661" t="s">
        <v>108</v>
      </c>
      <c r="W14" s="1662"/>
      <c r="X14" s="1662"/>
      <c r="Y14" s="1663"/>
      <c r="Z14" s="43"/>
    </row>
    <row r="15" spans="1:26" ht="18.75" customHeight="1" x14ac:dyDescent="0.4">
      <c r="A15" s="41"/>
      <c r="B15" s="53"/>
      <c r="C15" s="42" t="s">
        <v>109</v>
      </c>
      <c r="D15" s="42"/>
      <c r="E15" s="42"/>
      <c r="F15" s="42"/>
      <c r="G15" s="42"/>
      <c r="H15" s="42"/>
      <c r="I15" s="42"/>
      <c r="J15" s="42"/>
      <c r="K15" s="42"/>
      <c r="L15" s="42"/>
      <c r="M15" s="42"/>
      <c r="N15" s="42"/>
      <c r="O15" s="42"/>
      <c r="P15" s="42"/>
      <c r="Q15" s="42"/>
      <c r="R15" s="42"/>
      <c r="S15" s="42"/>
      <c r="T15" s="42"/>
      <c r="U15" s="43"/>
      <c r="V15" s="1668"/>
      <c r="W15" s="1674"/>
      <c r="X15" s="1674"/>
      <c r="Y15" s="1670"/>
      <c r="Z15" s="43"/>
    </row>
    <row r="16" spans="1:26" ht="18.75" customHeight="1" x14ac:dyDescent="0.4">
      <c r="A16" s="41"/>
      <c r="B16" s="53"/>
      <c r="C16" s="42"/>
      <c r="D16" s="1671" t="s">
        <v>110</v>
      </c>
      <c r="E16" s="1672"/>
      <c r="F16" s="1672"/>
      <c r="G16" s="1672"/>
      <c r="H16" s="1672"/>
      <c r="I16" s="1673"/>
      <c r="J16" s="1671"/>
      <c r="K16" s="1672"/>
      <c r="L16" s="1672"/>
      <c r="M16" s="1672"/>
      <c r="N16" s="1672"/>
      <c r="O16" s="1672"/>
      <c r="P16" s="1672"/>
      <c r="Q16" s="1672"/>
      <c r="R16" s="1672"/>
      <c r="S16" s="1672"/>
      <c r="T16" s="1673"/>
      <c r="U16" s="43"/>
      <c r="V16" s="1668"/>
      <c r="W16" s="1674"/>
      <c r="X16" s="1674"/>
      <c r="Y16" s="1670"/>
      <c r="Z16" s="43"/>
    </row>
    <row r="17" spans="1:26" ht="7.5" customHeight="1" x14ac:dyDescent="0.4">
      <c r="A17" s="41"/>
      <c r="B17" s="54"/>
      <c r="C17" s="55"/>
      <c r="D17" s="55"/>
      <c r="E17" s="55"/>
      <c r="F17" s="55"/>
      <c r="G17" s="55"/>
      <c r="H17" s="55"/>
      <c r="I17" s="55"/>
      <c r="J17" s="55"/>
      <c r="K17" s="55"/>
      <c r="L17" s="55"/>
      <c r="M17" s="55"/>
      <c r="N17" s="55"/>
      <c r="O17" s="55"/>
      <c r="P17" s="55"/>
      <c r="Q17" s="55"/>
      <c r="R17" s="55"/>
      <c r="S17" s="55"/>
      <c r="T17" s="55"/>
      <c r="U17" s="56"/>
      <c r="V17" s="1664"/>
      <c r="W17" s="1665"/>
      <c r="X17" s="1665"/>
      <c r="Y17" s="1666"/>
      <c r="Z17" s="43"/>
    </row>
    <row r="18" spans="1:26" ht="18.75" customHeight="1" x14ac:dyDescent="0.4">
      <c r="A18" s="41"/>
      <c r="B18" s="50"/>
      <c r="C18" s="51" t="s">
        <v>111</v>
      </c>
      <c r="D18" s="51"/>
      <c r="E18" s="51"/>
      <c r="F18" s="51"/>
      <c r="G18" s="51"/>
      <c r="H18" s="51"/>
      <c r="I18" s="51"/>
      <c r="J18" s="51"/>
      <c r="K18" s="51"/>
      <c r="L18" s="51"/>
      <c r="M18" s="51"/>
      <c r="N18" s="51"/>
      <c r="O18" s="51"/>
      <c r="P18" s="51"/>
      <c r="Q18" s="51"/>
      <c r="R18" s="51"/>
      <c r="S18" s="51"/>
      <c r="T18" s="51"/>
      <c r="U18" s="51"/>
      <c r="V18" s="1661" t="s">
        <v>108</v>
      </c>
      <c r="W18" s="1662"/>
      <c r="X18" s="1662"/>
      <c r="Y18" s="1663"/>
      <c r="Z18" s="43"/>
    </row>
    <row r="19" spans="1:26" ht="18.75" customHeight="1" x14ac:dyDescent="0.4">
      <c r="A19" s="41"/>
      <c r="B19" s="53"/>
      <c r="C19" s="42"/>
      <c r="D19" s="1671" t="s">
        <v>112</v>
      </c>
      <c r="E19" s="1672"/>
      <c r="F19" s="1672"/>
      <c r="G19" s="1672"/>
      <c r="H19" s="1672"/>
      <c r="I19" s="1673"/>
      <c r="J19" s="1671"/>
      <c r="K19" s="1672"/>
      <c r="L19" s="1672"/>
      <c r="M19" s="1672"/>
      <c r="N19" s="1672"/>
      <c r="O19" s="1672"/>
      <c r="P19" s="1672"/>
      <c r="Q19" s="1672"/>
      <c r="R19" s="1672"/>
      <c r="S19" s="1672"/>
      <c r="T19" s="1673"/>
      <c r="U19" s="42"/>
      <c r="V19" s="1668"/>
      <c r="W19" s="1674"/>
      <c r="X19" s="1674"/>
      <c r="Y19" s="1670"/>
      <c r="Z19" s="43"/>
    </row>
    <row r="20" spans="1:26" ht="7.5" customHeight="1" x14ac:dyDescent="0.4">
      <c r="A20" s="41"/>
      <c r="B20" s="54"/>
      <c r="C20" s="55"/>
      <c r="D20" s="55"/>
      <c r="E20" s="55"/>
      <c r="F20" s="55"/>
      <c r="G20" s="55"/>
      <c r="H20" s="55"/>
      <c r="I20" s="55"/>
      <c r="J20" s="55"/>
      <c r="K20" s="55"/>
      <c r="L20" s="55"/>
      <c r="M20" s="55"/>
      <c r="N20" s="55"/>
      <c r="O20" s="55"/>
      <c r="P20" s="55"/>
      <c r="Q20" s="55"/>
      <c r="R20" s="55"/>
      <c r="S20" s="55"/>
      <c r="T20" s="55"/>
      <c r="U20" s="55"/>
      <c r="V20" s="1664"/>
      <c r="W20" s="1665"/>
      <c r="X20" s="1665"/>
      <c r="Y20" s="1666"/>
      <c r="Z20" s="43"/>
    </row>
    <row r="21" spans="1:26" ht="18.75" customHeight="1" x14ac:dyDescent="0.4">
      <c r="A21" s="41"/>
      <c r="B21" s="50"/>
      <c r="C21" s="51" t="s">
        <v>113</v>
      </c>
      <c r="D21" s="51"/>
      <c r="E21" s="51"/>
      <c r="F21" s="51"/>
      <c r="G21" s="51"/>
      <c r="H21" s="51"/>
      <c r="I21" s="51"/>
      <c r="J21" s="51"/>
      <c r="K21" s="51"/>
      <c r="L21" s="51"/>
      <c r="M21" s="51"/>
      <c r="N21" s="51"/>
      <c r="O21" s="51"/>
      <c r="P21" s="51"/>
      <c r="Q21" s="51"/>
      <c r="R21" s="51"/>
      <c r="S21" s="51"/>
      <c r="T21" s="51"/>
      <c r="U21" s="52"/>
      <c r="V21" s="1661" t="s">
        <v>108</v>
      </c>
      <c r="W21" s="1662"/>
      <c r="X21" s="1662"/>
      <c r="Y21" s="1663"/>
      <c r="Z21" s="43"/>
    </row>
    <row r="22" spans="1:26" ht="18.75" customHeight="1" x14ac:dyDescent="0.4">
      <c r="A22" s="41"/>
      <c r="B22" s="53"/>
      <c r="C22" s="41" t="s">
        <v>114</v>
      </c>
      <c r="D22" s="41"/>
      <c r="E22" s="41"/>
      <c r="F22" s="41"/>
      <c r="G22" s="41"/>
      <c r="H22" s="41"/>
      <c r="I22" s="41"/>
      <c r="J22" s="41"/>
      <c r="K22" s="41"/>
      <c r="L22" s="41"/>
      <c r="M22" s="41"/>
      <c r="N22" s="41"/>
      <c r="O22" s="41"/>
      <c r="P22" s="41"/>
      <c r="Q22" s="41"/>
      <c r="R22" s="41"/>
      <c r="S22" s="41"/>
      <c r="T22" s="41"/>
      <c r="U22" s="43"/>
      <c r="V22" s="1668"/>
      <c r="W22" s="1669"/>
      <c r="X22" s="1669"/>
      <c r="Y22" s="1670"/>
      <c r="Z22" s="43"/>
    </row>
    <row r="23" spans="1:26" ht="18.75" customHeight="1" x14ac:dyDescent="0.4">
      <c r="A23" s="41"/>
      <c r="B23" s="54"/>
      <c r="C23" s="55" t="s">
        <v>115</v>
      </c>
      <c r="D23" s="55"/>
      <c r="E23" s="55"/>
      <c r="F23" s="55"/>
      <c r="G23" s="55"/>
      <c r="H23" s="55"/>
      <c r="I23" s="55"/>
      <c r="J23" s="55"/>
      <c r="K23" s="55"/>
      <c r="L23" s="55"/>
      <c r="M23" s="55"/>
      <c r="N23" s="55"/>
      <c r="O23" s="55"/>
      <c r="P23" s="55"/>
      <c r="Q23" s="55"/>
      <c r="R23" s="55"/>
      <c r="S23" s="55"/>
      <c r="T23" s="55"/>
      <c r="U23" s="56"/>
      <c r="V23" s="1664"/>
      <c r="W23" s="1665"/>
      <c r="X23" s="1665"/>
      <c r="Y23" s="1666"/>
      <c r="Z23" s="43"/>
    </row>
    <row r="24" spans="1:26" ht="7.5" customHeight="1" x14ac:dyDescent="0.4">
      <c r="A24" s="41"/>
      <c r="B24" s="42"/>
      <c r="C24" s="42"/>
      <c r="D24" s="42"/>
      <c r="E24" s="42"/>
      <c r="F24" s="42"/>
      <c r="G24" s="42"/>
      <c r="H24" s="42"/>
      <c r="I24" s="42"/>
      <c r="J24" s="42"/>
      <c r="K24" s="42"/>
      <c r="L24" s="42"/>
      <c r="M24" s="42"/>
      <c r="N24" s="42"/>
      <c r="O24" s="42"/>
      <c r="P24" s="42"/>
      <c r="Q24" s="42"/>
      <c r="R24" s="42"/>
      <c r="S24" s="42"/>
      <c r="T24" s="42"/>
      <c r="U24" s="42"/>
      <c r="V24" s="49"/>
      <c r="W24" s="49"/>
      <c r="X24" s="49"/>
      <c r="Y24" s="49"/>
      <c r="Z24" s="43"/>
    </row>
    <row r="25" spans="1:26" ht="18.75" customHeight="1" x14ac:dyDescent="0.4">
      <c r="A25" s="41"/>
      <c r="B25" s="42" t="s">
        <v>116</v>
      </c>
      <c r="C25" s="42"/>
      <c r="D25" s="42"/>
      <c r="E25" s="42"/>
      <c r="F25" s="42"/>
      <c r="G25" s="42"/>
      <c r="H25" s="42"/>
      <c r="I25" s="42"/>
      <c r="J25" s="42"/>
      <c r="K25" s="42"/>
      <c r="L25" s="42"/>
      <c r="M25" s="42"/>
      <c r="N25" s="42"/>
      <c r="O25" s="42"/>
      <c r="P25" s="42"/>
      <c r="Q25" s="42"/>
      <c r="R25" s="42"/>
      <c r="S25" s="42"/>
      <c r="T25" s="42"/>
      <c r="U25" s="42"/>
      <c r="V25" s="49"/>
      <c r="W25" s="49"/>
      <c r="X25" s="49"/>
      <c r="Y25" s="49"/>
      <c r="Z25" s="43"/>
    </row>
    <row r="26" spans="1:26" ht="18.75" customHeight="1" x14ac:dyDescent="0.4">
      <c r="A26" s="41"/>
      <c r="B26" s="50"/>
      <c r="C26" s="51" t="s">
        <v>117</v>
      </c>
      <c r="D26" s="51"/>
      <c r="E26" s="51"/>
      <c r="F26" s="51"/>
      <c r="G26" s="51"/>
      <c r="H26" s="51"/>
      <c r="I26" s="51"/>
      <c r="J26" s="51"/>
      <c r="K26" s="51"/>
      <c r="L26" s="51"/>
      <c r="M26" s="51"/>
      <c r="N26" s="51"/>
      <c r="O26" s="51"/>
      <c r="P26" s="51"/>
      <c r="Q26" s="51"/>
      <c r="R26" s="51"/>
      <c r="S26" s="51"/>
      <c r="T26" s="51"/>
      <c r="U26" s="52"/>
      <c r="V26" s="1661" t="s">
        <v>108</v>
      </c>
      <c r="W26" s="1662"/>
      <c r="X26" s="1662"/>
      <c r="Y26" s="1663"/>
      <c r="Z26" s="43"/>
    </row>
    <row r="27" spans="1:26" ht="18.75" customHeight="1" x14ac:dyDescent="0.4">
      <c r="A27" s="41"/>
      <c r="B27" s="53"/>
      <c r="C27" s="42" t="s">
        <v>109</v>
      </c>
      <c r="D27" s="42"/>
      <c r="E27" s="42"/>
      <c r="F27" s="42"/>
      <c r="G27" s="42"/>
      <c r="H27" s="42"/>
      <c r="I27" s="42"/>
      <c r="J27" s="42"/>
      <c r="K27" s="42"/>
      <c r="L27" s="42"/>
      <c r="M27" s="42"/>
      <c r="N27" s="42"/>
      <c r="O27" s="42"/>
      <c r="P27" s="42"/>
      <c r="Q27" s="42"/>
      <c r="R27" s="42"/>
      <c r="S27" s="42"/>
      <c r="T27" s="42"/>
      <c r="U27" s="43"/>
      <c r="V27" s="1668"/>
      <c r="W27" s="1674"/>
      <c r="X27" s="1674"/>
      <c r="Y27" s="1670"/>
      <c r="Z27" s="43"/>
    </row>
    <row r="28" spans="1:26" ht="18.75" customHeight="1" x14ac:dyDescent="0.4">
      <c r="A28" s="41"/>
      <c r="B28" s="53"/>
      <c r="C28" s="42"/>
      <c r="D28" s="1671" t="s">
        <v>110</v>
      </c>
      <c r="E28" s="1672"/>
      <c r="F28" s="1672"/>
      <c r="G28" s="1672"/>
      <c r="H28" s="1672"/>
      <c r="I28" s="1673"/>
      <c r="J28" s="1671"/>
      <c r="K28" s="1672"/>
      <c r="L28" s="1672"/>
      <c r="M28" s="1672"/>
      <c r="N28" s="1672"/>
      <c r="O28" s="1672"/>
      <c r="P28" s="1672"/>
      <c r="Q28" s="1672"/>
      <c r="R28" s="1672"/>
      <c r="S28" s="1672"/>
      <c r="T28" s="1673"/>
      <c r="U28" s="43"/>
      <c r="V28" s="1668"/>
      <c r="W28" s="1674"/>
      <c r="X28" s="1674"/>
      <c r="Y28" s="1670"/>
      <c r="Z28" s="43"/>
    </row>
    <row r="29" spans="1:26" ht="7.5" customHeight="1" x14ac:dyDescent="0.4">
      <c r="A29" s="41"/>
      <c r="B29" s="54"/>
      <c r="C29" s="55"/>
      <c r="D29" s="55"/>
      <c r="E29" s="55"/>
      <c r="F29" s="55"/>
      <c r="G29" s="55"/>
      <c r="H29" s="55"/>
      <c r="I29" s="55"/>
      <c r="J29" s="55"/>
      <c r="K29" s="55"/>
      <c r="L29" s="55"/>
      <c r="M29" s="55"/>
      <c r="N29" s="55"/>
      <c r="O29" s="55"/>
      <c r="P29" s="55"/>
      <c r="Q29" s="55"/>
      <c r="R29" s="55"/>
      <c r="S29" s="55"/>
      <c r="T29" s="55"/>
      <c r="U29" s="56"/>
      <c r="V29" s="1664"/>
      <c r="W29" s="1665"/>
      <c r="X29" s="1665"/>
      <c r="Y29" s="1666"/>
      <c r="Z29" s="43"/>
    </row>
    <row r="30" spans="1:26" ht="18.75" customHeight="1" x14ac:dyDescent="0.4">
      <c r="A30" s="41"/>
      <c r="B30" s="50"/>
      <c r="C30" s="51" t="s">
        <v>111</v>
      </c>
      <c r="D30" s="51"/>
      <c r="E30" s="51"/>
      <c r="F30" s="51"/>
      <c r="G30" s="51"/>
      <c r="H30" s="51"/>
      <c r="I30" s="51"/>
      <c r="J30" s="51"/>
      <c r="K30" s="51"/>
      <c r="L30" s="51"/>
      <c r="M30" s="51"/>
      <c r="N30" s="51"/>
      <c r="O30" s="51"/>
      <c r="P30" s="51"/>
      <c r="Q30" s="51"/>
      <c r="R30" s="51"/>
      <c r="S30" s="51"/>
      <c r="T30" s="51"/>
      <c r="U30" s="51"/>
      <c r="V30" s="1661" t="s">
        <v>108</v>
      </c>
      <c r="W30" s="1662"/>
      <c r="X30" s="1662"/>
      <c r="Y30" s="1663"/>
      <c r="Z30" s="43"/>
    </row>
    <row r="31" spans="1:26" ht="18.75" customHeight="1" x14ac:dyDescent="0.4">
      <c r="A31" s="41"/>
      <c r="B31" s="53"/>
      <c r="C31" s="42"/>
      <c r="D31" s="1671" t="s">
        <v>112</v>
      </c>
      <c r="E31" s="1672"/>
      <c r="F31" s="1672"/>
      <c r="G31" s="1672"/>
      <c r="H31" s="1672"/>
      <c r="I31" s="1673"/>
      <c r="J31" s="1671"/>
      <c r="K31" s="1672"/>
      <c r="L31" s="1672"/>
      <c r="M31" s="1672"/>
      <c r="N31" s="1672"/>
      <c r="O31" s="1672"/>
      <c r="P31" s="1672"/>
      <c r="Q31" s="1672"/>
      <c r="R31" s="1672"/>
      <c r="S31" s="1672"/>
      <c r="T31" s="1673"/>
      <c r="U31" s="42"/>
      <c r="V31" s="1668"/>
      <c r="W31" s="1674"/>
      <c r="X31" s="1674"/>
      <c r="Y31" s="1670"/>
      <c r="Z31" s="43"/>
    </row>
    <row r="32" spans="1:26" ht="7.5" customHeight="1" x14ac:dyDescent="0.4">
      <c r="A32" s="41"/>
      <c r="B32" s="54"/>
      <c r="C32" s="55"/>
      <c r="D32" s="55"/>
      <c r="E32" s="55"/>
      <c r="F32" s="55"/>
      <c r="G32" s="55"/>
      <c r="H32" s="55"/>
      <c r="I32" s="55"/>
      <c r="J32" s="55"/>
      <c r="K32" s="55"/>
      <c r="L32" s="55"/>
      <c r="M32" s="55"/>
      <c r="N32" s="55"/>
      <c r="O32" s="55"/>
      <c r="P32" s="55"/>
      <c r="Q32" s="55"/>
      <c r="R32" s="55"/>
      <c r="S32" s="55"/>
      <c r="T32" s="55"/>
      <c r="U32" s="55"/>
      <c r="V32" s="1664"/>
      <c r="W32" s="1665"/>
      <c r="X32" s="1665"/>
      <c r="Y32" s="1666"/>
      <c r="Z32" s="43"/>
    </row>
    <row r="33" spans="1:26" ht="18.75" customHeight="1" x14ac:dyDescent="0.4">
      <c r="A33" s="41"/>
      <c r="B33" s="50"/>
      <c r="C33" s="51" t="s">
        <v>118</v>
      </c>
      <c r="D33" s="51"/>
      <c r="E33" s="51"/>
      <c r="F33" s="51"/>
      <c r="G33" s="51"/>
      <c r="H33" s="51"/>
      <c r="I33" s="51"/>
      <c r="J33" s="51"/>
      <c r="K33" s="51"/>
      <c r="L33" s="51"/>
      <c r="M33" s="51"/>
      <c r="N33" s="51"/>
      <c r="O33" s="51"/>
      <c r="P33" s="51"/>
      <c r="Q33" s="51"/>
      <c r="R33" s="51"/>
      <c r="S33" s="51"/>
      <c r="T33" s="51"/>
      <c r="U33" s="52"/>
      <c r="V33" s="1661" t="s">
        <v>108</v>
      </c>
      <c r="W33" s="1662"/>
      <c r="X33" s="1662"/>
      <c r="Y33" s="1663"/>
      <c r="Z33" s="43"/>
    </row>
    <row r="34" spans="1:26" ht="18.75" customHeight="1" x14ac:dyDescent="0.4">
      <c r="A34" s="41"/>
      <c r="B34" s="53"/>
      <c r="C34" s="42" t="s">
        <v>114</v>
      </c>
      <c r="D34" s="42"/>
      <c r="E34" s="42"/>
      <c r="F34" s="42"/>
      <c r="G34" s="42"/>
      <c r="H34" s="42"/>
      <c r="I34" s="42"/>
      <c r="J34" s="42"/>
      <c r="K34" s="42"/>
      <c r="L34" s="42"/>
      <c r="M34" s="42"/>
      <c r="N34" s="42"/>
      <c r="O34" s="42"/>
      <c r="P34" s="42"/>
      <c r="Q34" s="42"/>
      <c r="R34" s="42"/>
      <c r="S34" s="42"/>
      <c r="T34" s="42"/>
      <c r="U34" s="43"/>
      <c r="V34" s="1668"/>
      <c r="W34" s="1674"/>
      <c r="X34" s="1674"/>
      <c r="Y34" s="1670"/>
      <c r="Z34" s="43"/>
    </row>
    <row r="35" spans="1:26" ht="18.75" customHeight="1" x14ac:dyDescent="0.4">
      <c r="A35" s="41"/>
      <c r="B35" s="54"/>
      <c r="C35" s="55" t="s">
        <v>119</v>
      </c>
      <c r="D35" s="55"/>
      <c r="E35" s="55"/>
      <c r="F35" s="55"/>
      <c r="G35" s="55"/>
      <c r="H35" s="55"/>
      <c r="I35" s="55"/>
      <c r="J35" s="55"/>
      <c r="K35" s="55"/>
      <c r="L35" s="55"/>
      <c r="M35" s="55"/>
      <c r="N35" s="55"/>
      <c r="O35" s="55"/>
      <c r="P35" s="55"/>
      <c r="Q35" s="55"/>
      <c r="R35" s="55"/>
      <c r="S35" s="55"/>
      <c r="T35" s="55"/>
      <c r="U35" s="56"/>
      <c r="V35" s="1664"/>
      <c r="W35" s="1665"/>
      <c r="X35" s="1665"/>
      <c r="Y35" s="1666"/>
      <c r="Z35" s="43"/>
    </row>
    <row r="36" spans="1:26" ht="7.5" customHeight="1" x14ac:dyDescent="0.4">
      <c r="A36" s="41"/>
      <c r="B36" s="42"/>
      <c r="C36" s="42"/>
      <c r="D36" s="42"/>
      <c r="E36" s="42"/>
      <c r="F36" s="42"/>
      <c r="G36" s="42"/>
      <c r="H36" s="42"/>
      <c r="I36" s="42"/>
      <c r="J36" s="42"/>
      <c r="K36" s="42"/>
      <c r="L36" s="42"/>
      <c r="M36" s="42"/>
      <c r="N36" s="42"/>
      <c r="O36" s="42"/>
      <c r="P36" s="42"/>
      <c r="Q36" s="42"/>
      <c r="R36" s="42"/>
      <c r="S36" s="42"/>
      <c r="T36" s="42"/>
      <c r="U36" s="42"/>
      <c r="V36" s="57"/>
      <c r="W36" s="57"/>
      <c r="X36" s="57"/>
      <c r="Y36" s="57"/>
      <c r="Z36" s="43"/>
    </row>
    <row r="37" spans="1:26" ht="18.75" customHeight="1" x14ac:dyDescent="0.4">
      <c r="A37" s="41"/>
      <c r="B37" s="42" t="s">
        <v>120</v>
      </c>
      <c r="C37" s="42"/>
      <c r="D37" s="42"/>
      <c r="E37" s="42"/>
      <c r="F37" s="42"/>
      <c r="G37" s="42"/>
      <c r="H37" s="42"/>
      <c r="I37" s="42"/>
      <c r="J37" s="42"/>
      <c r="K37" s="42"/>
      <c r="L37" s="42"/>
      <c r="M37" s="42"/>
      <c r="N37" s="42"/>
      <c r="O37" s="42"/>
      <c r="P37" s="42"/>
      <c r="Q37" s="42"/>
      <c r="R37" s="42"/>
      <c r="S37" s="42"/>
      <c r="T37" s="42"/>
      <c r="U37" s="42"/>
      <c r="V37" s="49"/>
      <c r="W37" s="49"/>
      <c r="X37" s="49"/>
      <c r="Y37" s="49"/>
      <c r="Z37" s="43"/>
    </row>
    <row r="38" spans="1:26" ht="18.75" customHeight="1" x14ac:dyDescent="0.4">
      <c r="A38" s="41"/>
      <c r="B38" s="50"/>
      <c r="C38" s="1667" t="s">
        <v>121</v>
      </c>
      <c r="D38" s="1667"/>
      <c r="E38" s="1667"/>
      <c r="F38" s="1667"/>
      <c r="G38" s="1667"/>
      <c r="H38" s="1667"/>
      <c r="I38" s="1667"/>
      <c r="J38" s="1667"/>
      <c r="K38" s="1667"/>
      <c r="L38" s="1667"/>
      <c r="M38" s="1667"/>
      <c r="N38" s="1667"/>
      <c r="O38" s="1667"/>
      <c r="P38" s="1667"/>
      <c r="Q38" s="1667"/>
      <c r="R38" s="1667"/>
      <c r="S38" s="1667"/>
      <c r="T38" s="1667"/>
      <c r="U38" s="52"/>
      <c r="V38" s="1661" t="s">
        <v>108</v>
      </c>
      <c r="W38" s="1662"/>
      <c r="X38" s="1662"/>
      <c r="Y38" s="1663"/>
      <c r="Z38" s="43"/>
    </row>
    <row r="39" spans="1:26" ht="18.75" customHeight="1" x14ac:dyDescent="0.4">
      <c r="A39" s="41"/>
      <c r="B39" s="53"/>
      <c r="C39" s="42" t="s">
        <v>109</v>
      </c>
      <c r="D39" s="42"/>
      <c r="E39" s="42"/>
      <c r="F39" s="42"/>
      <c r="G39" s="42"/>
      <c r="H39" s="42"/>
      <c r="I39" s="42"/>
      <c r="J39" s="42"/>
      <c r="K39" s="42"/>
      <c r="L39" s="42"/>
      <c r="M39" s="42"/>
      <c r="N39" s="42"/>
      <c r="O39" s="42"/>
      <c r="P39" s="42"/>
      <c r="Q39" s="42"/>
      <c r="R39" s="42"/>
      <c r="S39" s="42"/>
      <c r="T39" s="42"/>
      <c r="U39" s="43"/>
      <c r="V39" s="1668"/>
      <c r="W39" s="1674"/>
      <c r="X39" s="1674"/>
      <c r="Y39" s="1670"/>
      <c r="Z39" s="43"/>
    </row>
    <row r="40" spans="1:26" ht="18.75" customHeight="1" x14ac:dyDescent="0.4">
      <c r="A40" s="41"/>
      <c r="B40" s="53"/>
      <c r="C40" s="42"/>
      <c r="D40" s="1671" t="s">
        <v>110</v>
      </c>
      <c r="E40" s="1672"/>
      <c r="F40" s="1672"/>
      <c r="G40" s="1672"/>
      <c r="H40" s="1672"/>
      <c r="I40" s="1673"/>
      <c r="J40" s="1671"/>
      <c r="K40" s="1672"/>
      <c r="L40" s="1672"/>
      <c r="M40" s="1672"/>
      <c r="N40" s="1672"/>
      <c r="O40" s="1672"/>
      <c r="P40" s="1672"/>
      <c r="Q40" s="1672"/>
      <c r="R40" s="1672"/>
      <c r="S40" s="1672"/>
      <c r="T40" s="1673"/>
      <c r="U40" s="43"/>
      <c r="V40" s="1668"/>
      <c r="W40" s="1674"/>
      <c r="X40" s="1674"/>
      <c r="Y40" s="1670"/>
      <c r="Z40" s="43"/>
    </row>
    <row r="41" spans="1:26" ht="7.5" customHeight="1" x14ac:dyDescent="0.4">
      <c r="A41" s="41"/>
      <c r="B41" s="54"/>
      <c r="C41" s="55"/>
      <c r="D41" s="55"/>
      <c r="E41" s="55"/>
      <c r="F41" s="55"/>
      <c r="G41" s="55"/>
      <c r="H41" s="55"/>
      <c r="I41" s="55"/>
      <c r="J41" s="55"/>
      <c r="K41" s="55"/>
      <c r="L41" s="55"/>
      <c r="M41" s="55"/>
      <c r="N41" s="55"/>
      <c r="O41" s="55"/>
      <c r="P41" s="55"/>
      <c r="Q41" s="55"/>
      <c r="R41" s="55"/>
      <c r="S41" s="55"/>
      <c r="T41" s="55"/>
      <c r="U41" s="56"/>
      <c r="V41" s="1664"/>
      <c r="W41" s="1665"/>
      <c r="X41" s="1665"/>
      <c r="Y41" s="1666"/>
      <c r="Z41" s="43"/>
    </row>
    <row r="42" spans="1:26" ht="18.75" customHeight="1" x14ac:dyDescent="0.4">
      <c r="A42" s="41"/>
      <c r="B42" s="50"/>
      <c r="C42" s="51" t="s">
        <v>111</v>
      </c>
      <c r="D42" s="51"/>
      <c r="E42" s="51"/>
      <c r="F42" s="51"/>
      <c r="G42" s="51"/>
      <c r="H42" s="51"/>
      <c r="I42" s="51"/>
      <c r="J42" s="51"/>
      <c r="K42" s="51"/>
      <c r="L42" s="51"/>
      <c r="M42" s="51"/>
      <c r="N42" s="51"/>
      <c r="O42" s="51"/>
      <c r="P42" s="51"/>
      <c r="Q42" s="51"/>
      <c r="R42" s="51"/>
      <c r="S42" s="51"/>
      <c r="T42" s="51"/>
      <c r="U42" s="51"/>
      <c r="V42" s="1661" t="s">
        <v>108</v>
      </c>
      <c r="W42" s="1662"/>
      <c r="X42" s="1662"/>
      <c r="Y42" s="1663"/>
      <c r="Z42" s="43"/>
    </row>
    <row r="43" spans="1:26" ht="18.75" customHeight="1" x14ac:dyDescent="0.4">
      <c r="A43" s="41"/>
      <c r="B43" s="53"/>
      <c r="C43" s="42"/>
      <c r="D43" s="1671" t="s">
        <v>112</v>
      </c>
      <c r="E43" s="1672"/>
      <c r="F43" s="1672"/>
      <c r="G43" s="1672"/>
      <c r="H43" s="1672"/>
      <c r="I43" s="1673"/>
      <c r="J43" s="1671"/>
      <c r="K43" s="1672"/>
      <c r="L43" s="1672"/>
      <c r="M43" s="1672"/>
      <c r="N43" s="1672"/>
      <c r="O43" s="1672"/>
      <c r="P43" s="1672"/>
      <c r="Q43" s="1672"/>
      <c r="R43" s="1672"/>
      <c r="S43" s="1672"/>
      <c r="T43" s="1673"/>
      <c r="U43" s="42"/>
      <c r="V43" s="1668"/>
      <c r="W43" s="1674"/>
      <c r="X43" s="1674"/>
      <c r="Y43" s="1670"/>
      <c r="Z43" s="43"/>
    </row>
    <row r="44" spans="1:26" ht="7.5" customHeight="1" x14ac:dyDescent="0.4">
      <c r="A44" s="41"/>
      <c r="B44" s="54"/>
      <c r="C44" s="55"/>
      <c r="D44" s="55"/>
      <c r="E44" s="55"/>
      <c r="F44" s="55"/>
      <c r="G44" s="55"/>
      <c r="H44" s="55"/>
      <c r="I44" s="55"/>
      <c r="J44" s="55"/>
      <c r="K44" s="55"/>
      <c r="L44" s="55"/>
      <c r="M44" s="55"/>
      <c r="N44" s="55"/>
      <c r="O44" s="55"/>
      <c r="P44" s="55"/>
      <c r="Q44" s="55"/>
      <c r="R44" s="55"/>
      <c r="S44" s="55"/>
      <c r="T44" s="55"/>
      <c r="U44" s="55"/>
      <c r="V44" s="1664"/>
      <c r="W44" s="1665"/>
      <c r="X44" s="1665"/>
      <c r="Y44" s="1666"/>
      <c r="Z44" s="43"/>
    </row>
    <row r="45" spans="1:26" ht="18.75" customHeight="1" x14ac:dyDescent="0.4">
      <c r="A45" s="41"/>
      <c r="B45" s="50"/>
      <c r="C45" s="51" t="s">
        <v>122</v>
      </c>
      <c r="D45" s="51"/>
      <c r="E45" s="51"/>
      <c r="F45" s="51"/>
      <c r="G45" s="51"/>
      <c r="H45" s="51"/>
      <c r="I45" s="51"/>
      <c r="J45" s="51"/>
      <c r="K45" s="51"/>
      <c r="L45" s="51"/>
      <c r="M45" s="51"/>
      <c r="N45" s="51"/>
      <c r="O45" s="51"/>
      <c r="P45" s="51"/>
      <c r="Q45" s="51"/>
      <c r="R45" s="51"/>
      <c r="S45" s="51"/>
      <c r="T45" s="51"/>
      <c r="U45" s="52"/>
      <c r="V45" s="1661" t="s">
        <v>108</v>
      </c>
      <c r="W45" s="1662"/>
      <c r="X45" s="1662"/>
      <c r="Y45" s="1663"/>
      <c r="Z45" s="43"/>
    </row>
    <row r="46" spans="1:26" ht="18.75" customHeight="1" x14ac:dyDescent="0.4">
      <c r="A46" s="41"/>
      <c r="B46" s="53"/>
      <c r="C46" s="42" t="s">
        <v>123</v>
      </c>
      <c r="D46" s="42"/>
      <c r="E46" s="42"/>
      <c r="F46" s="42"/>
      <c r="G46" s="42"/>
      <c r="H46" s="42"/>
      <c r="I46" s="42"/>
      <c r="J46" s="42"/>
      <c r="K46" s="42"/>
      <c r="L46" s="42"/>
      <c r="M46" s="42"/>
      <c r="N46" s="42"/>
      <c r="O46" s="42"/>
      <c r="P46" s="42"/>
      <c r="Q46" s="42"/>
      <c r="R46" s="42"/>
      <c r="S46" s="42"/>
      <c r="T46" s="42"/>
      <c r="U46" s="43"/>
      <c r="V46" s="1668"/>
      <c r="W46" s="1674"/>
      <c r="X46" s="1674"/>
      <c r="Y46" s="1670"/>
      <c r="Z46" s="43"/>
    </row>
    <row r="47" spans="1:26" ht="18.75" customHeight="1" x14ac:dyDescent="0.4">
      <c r="A47" s="41"/>
      <c r="B47" s="50"/>
      <c r="C47" s="51" t="s">
        <v>124</v>
      </c>
      <c r="D47" s="51"/>
      <c r="E47" s="51"/>
      <c r="F47" s="51"/>
      <c r="G47" s="51"/>
      <c r="H47" s="51"/>
      <c r="I47" s="51"/>
      <c r="J47" s="51"/>
      <c r="K47" s="51"/>
      <c r="L47" s="51"/>
      <c r="M47" s="51"/>
      <c r="N47" s="51"/>
      <c r="O47" s="51"/>
      <c r="P47" s="51"/>
      <c r="Q47" s="51"/>
      <c r="R47" s="51"/>
      <c r="S47" s="51"/>
      <c r="T47" s="51"/>
      <c r="U47" s="51"/>
      <c r="V47" s="1661" t="s">
        <v>108</v>
      </c>
      <c r="W47" s="1662"/>
      <c r="X47" s="1662"/>
      <c r="Y47" s="1663"/>
      <c r="Z47" s="43"/>
    </row>
    <row r="48" spans="1:26" ht="18.75" customHeight="1" x14ac:dyDescent="0.4">
      <c r="A48" s="41"/>
      <c r="B48" s="53"/>
      <c r="C48" s="42" t="s">
        <v>125</v>
      </c>
      <c r="D48" s="42"/>
      <c r="E48" s="42"/>
      <c r="F48" s="42"/>
      <c r="G48" s="42"/>
      <c r="H48" s="42"/>
      <c r="I48" s="42"/>
      <c r="J48" s="42"/>
      <c r="K48" s="42"/>
      <c r="L48" s="42"/>
      <c r="M48" s="42"/>
      <c r="N48" s="42"/>
      <c r="O48" s="42"/>
      <c r="P48" s="42"/>
      <c r="Q48" s="42"/>
      <c r="R48" s="42"/>
      <c r="S48" s="42"/>
      <c r="T48" s="42"/>
      <c r="U48" s="42"/>
      <c r="V48" s="1668"/>
      <c r="W48" s="1674"/>
      <c r="X48" s="1674"/>
      <c r="Y48" s="1670"/>
      <c r="Z48" s="43"/>
    </row>
    <row r="49" spans="1:26" ht="18.75" customHeight="1" x14ac:dyDescent="0.4">
      <c r="A49" s="41"/>
      <c r="B49" s="53"/>
      <c r="C49" s="42" t="s">
        <v>126</v>
      </c>
      <c r="D49" s="42"/>
      <c r="E49" s="42"/>
      <c r="F49" s="42"/>
      <c r="G49" s="42"/>
      <c r="H49" s="42"/>
      <c r="I49" s="42"/>
      <c r="J49" s="42"/>
      <c r="K49" s="42"/>
      <c r="L49" s="42"/>
      <c r="M49" s="42"/>
      <c r="N49" s="42"/>
      <c r="O49" s="42"/>
      <c r="P49" s="42"/>
      <c r="Q49" s="42"/>
      <c r="R49" s="42"/>
      <c r="S49" s="42"/>
      <c r="T49" s="42"/>
      <c r="U49" s="42"/>
      <c r="V49" s="1668"/>
      <c r="W49" s="1674"/>
      <c r="X49" s="1674"/>
      <c r="Y49" s="1670"/>
      <c r="Z49" s="43"/>
    </row>
    <row r="50" spans="1:26" ht="18.75" customHeight="1" x14ac:dyDescent="0.4">
      <c r="A50" s="41"/>
      <c r="B50" s="53"/>
      <c r="C50" s="42"/>
      <c r="D50" s="1671" t="s">
        <v>127</v>
      </c>
      <c r="E50" s="1672"/>
      <c r="F50" s="1672"/>
      <c r="G50" s="1672"/>
      <c r="H50" s="1672"/>
      <c r="I50" s="1673"/>
      <c r="J50" s="1671"/>
      <c r="K50" s="1672"/>
      <c r="L50" s="1672"/>
      <c r="M50" s="1672"/>
      <c r="N50" s="1672"/>
      <c r="O50" s="1672"/>
      <c r="P50" s="1672"/>
      <c r="Q50" s="1672"/>
      <c r="R50" s="1672"/>
      <c r="S50" s="1672"/>
      <c r="T50" s="1673"/>
      <c r="U50" s="42"/>
      <c r="V50" s="1668"/>
      <c r="W50" s="1674"/>
      <c r="X50" s="1674"/>
      <c r="Y50" s="1670"/>
      <c r="Z50" s="43"/>
    </row>
    <row r="51" spans="1:26" ht="7.5" customHeight="1" x14ac:dyDescent="0.4">
      <c r="A51" s="41"/>
      <c r="B51" s="54"/>
      <c r="C51" s="55"/>
      <c r="D51" s="55"/>
      <c r="E51" s="55"/>
      <c r="F51" s="55"/>
      <c r="G51" s="55"/>
      <c r="H51" s="55"/>
      <c r="I51" s="55"/>
      <c r="J51" s="55"/>
      <c r="K51" s="55"/>
      <c r="L51" s="55"/>
      <c r="M51" s="55"/>
      <c r="N51" s="55"/>
      <c r="O51" s="55"/>
      <c r="P51" s="55"/>
      <c r="Q51" s="55"/>
      <c r="R51" s="55"/>
      <c r="S51" s="55"/>
      <c r="T51" s="55"/>
      <c r="U51" s="55"/>
      <c r="V51" s="1664"/>
      <c r="W51" s="1665"/>
      <c r="X51" s="1665"/>
      <c r="Y51" s="1666"/>
      <c r="Z51" s="43"/>
    </row>
    <row r="52" spans="1:26" ht="7.35" customHeight="1" x14ac:dyDescent="0.4">
      <c r="A52" s="41"/>
      <c r="B52" s="42"/>
      <c r="C52" s="42"/>
      <c r="D52" s="42"/>
      <c r="E52" s="42"/>
      <c r="F52" s="42"/>
      <c r="G52" s="42"/>
      <c r="H52" s="42"/>
      <c r="I52" s="42"/>
      <c r="J52" s="42"/>
      <c r="K52" s="42"/>
      <c r="L52" s="42"/>
      <c r="M52" s="42"/>
      <c r="N52" s="42"/>
      <c r="O52" s="42"/>
      <c r="P52" s="42"/>
      <c r="Q52" s="42"/>
      <c r="R52" s="42"/>
      <c r="S52" s="42"/>
      <c r="T52" s="42"/>
      <c r="U52" s="42"/>
      <c r="V52" s="57"/>
      <c r="W52" s="57"/>
      <c r="X52" s="57"/>
      <c r="Y52" s="57"/>
      <c r="Z52" s="43"/>
    </row>
    <row r="53" spans="1:26" ht="18.75" customHeight="1" x14ac:dyDescent="0.4">
      <c r="A53" s="41"/>
      <c r="B53" s="42" t="s">
        <v>128</v>
      </c>
      <c r="C53" s="42"/>
      <c r="D53" s="42"/>
      <c r="E53" s="42"/>
      <c r="F53" s="42"/>
      <c r="G53" s="42"/>
      <c r="H53" s="42"/>
      <c r="I53" s="42"/>
      <c r="J53" s="42"/>
      <c r="K53" s="42"/>
      <c r="L53" s="42"/>
      <c r="M53" s="42"/>
      <c r="N53" s="42"/>
      <c r="O53" s="42"/>
      <c r="P53" s="42"/>
      <c r="Q53" s="42"/>
      <c r="R53" s="42"/>
      <c r="S53" s="42"/>
      <c r="T53" s="42"/>
      <c r="U53" s="42"/>
      <c r="V53" s="49"/>
      <c r="W53" s="49"/>
      <c r="X53" s="49"/>
      <c r="Y53" s="49"/>
      <c r="Z53" s="43"/>
    </row>
    <row r="54" spans="1:26" ht="18.75" customHeight="1" x14ac:dyDescent="0.4">
      <c r="A54" s="41"/>
      <c r="B54" s="50"/>
      <c r="C54" s="1667" t="s">
        <v>129</v>
      </c>
      <c r="D54" s="1667"/>
      <c r="E54" s="1667"/>
      <c r="F54" s="1667"/>
      <c r="G54" s="1667"/>
      <c r="H54" s="1667"/>
      <c r="I54" s="1667"/>
      <c r="J54" s="1667"/>
      <c r="K54" s="1667"/>
      <c r="L54" s="1667"/>
      <c r="M54" s="1667"/>
      <c r="N54" s="1667"/>
      <c r="O54" s="1667"/>
      <c r="P54" s="1667"/>
      <c r="Q54" s="1667"/>
      <c r="R54" s="1667"/>
      <c r="S54" s="1667"/>
      <c r="T54" s="1667"/>
      <c r="U54" s="52"/>
      <c r="V54" s="1661" t="s">
        <v>108</v>
      </c>
      <c r="W54" s="1662"/>
      <c r="X54" s="1662"/>
      <c r="Y54" s="1663"/>
      <c r="Z54" s="43"/>
    </row>
    <row r="55" spans="1:26" ht="18.75" customHeight="1" x14ac:dyDescent="0.4">
      <c r="A55" s="41"/>
      <c r="B55" s="53"/>
      <c r="C55" s="42"/>
      <c r="D55" s="1671" t="s">
        <v>110</v>
      </c>
      <c r="E55" s="1672"/>
      <c r="F55" s="1672"/>
      <c r="G55" s="1672"/>
      <c r="H55" s="1672"/>
      <c r="I55" s="1673"/>
      <c r="J55" s="1671"/>
      <c r="K55" s="1672"/>
      <c r="L55" s="1672"/>
      <c r="M55" s="1672"/>
      <c r="N55" s="1672"/>
      <c r="O55" s="1672"/>
      <c r="P55" s="1672"/>
      <c r="Q55" s="1672"/>
      <c r="R55" s="1672"/>
      <c r="S55" s="1672"/>
      <c r="T55" s="1673"/>
      <c r="U55" s="43"/>
      <c r="V55" s="1668"/>
      <c r="W55" s="1669"/>
      <c r="X55" s="1669"/>
      <c r="Y55" s="1670"/>
      <c r="Z55" s="43"/>
    </row>
    <row r="56" spans="1:26" ht="7.5" customHeight="1" x14ac:dyDescent="0.4">
      <c r="A56" s="41"/>
      <c r="B56" s="54"/>
      <c r="C56" s="55"/>
      <c r="D56" s="55"/>
      <c r="E56" s="55"/>
      <c r="F56" s="55"/>
      <c r="G56" s="55"/>
      <c r="H56" s="55"/>
      <c r="I56" s="55"/>
      <c r="J56" s="55"/>
      <c r="K56" s="55"/>
      <c r="L56" s="55"/>
      <c r="M56" s="55"/>
      <c r="N56" s="55"/>
      <c r="O56" s="55"/>
      <c r="P56" s="55"/>
      <c r="Q56" s="55"/>
      <c r="R56" s="55"/>
      <c r="S56" s="55"/>
      <c r="T56" s="55"/>
      <c r="U56" s="56"/>
      <c r="V56" s="1664"/>
      <c r="W56" s="1665"/>
      <c r="X56" s="1665"/>
      <c r="Y56" s="1666"/>
      <c r="Z56" s="43"/>
    </row>
    <row r="57" spans="1:26" ht="18.75" customHeight="1" x14ac:dyDescent="0.4">
      <c r="A57" s="41"/>
      <c r="B57" s="50"/>
      <c r="C57" s="51" t="s">
        <v>111</v>
      </c>
      <c r="D57" s="51"/>
      <c r="E57" s="51"/>
      <c r="F57" s="51"/>
      <c r="G57" s="51"/>
      <c r="H57" s="51"/>
      <c r="I57" s="51"/>
      <c r="J57" s="51"/>
      <c r="K57" s="51"/>
      <c r="L57" s="51"/>
      <c r="M57" s="51"/>
      <c r="N57" s="51"/>
      <c r="O57" s="51"/>
      <c r="P57" s="51"/>
      <c r="Q57" s="51"/>
      <c r="R57" s="51"/>
      <c r="S57" s="51"/>
      <c r="T57" s="51"/>
      <c r="U57" s="51"/>
      <c r="V57" s="1661" t="s">
        <v>108</v>
      </c>
      <c r="W57" s="1662"/>
      <c r="X57" s="1662"/>
      <c r="Y57" s="1663"/>
      <c r="Z57" s="43"/>
    </row>
    <row r="58" spans="1:26" ht="18.75" customHeight="1" x14ac:dyDescent="0.4">
      <c r="A58" s="41"/>
      <c r="B58" s="53"/>
      <c r="C58" s="42"/>
      <c r="D58" s="1671" t="s">
        <v>112</v>
      </c>
      <c r="E58" s="1672"/>
      <c r="F58" s="1672"/>
      <c r="G58" s="1672"/>
      <c r="H58" s="1672"/>
      <c r="I58" s="1673"/>
      <c r="J58" s="1671"/>
      <c r="K58" s="1672"/>
      <c r="L58" s="1672"/>
      <c r="M58" s="1672"/>
      <c r="N58" s="1672"/>
      <c r="O58" s="1672"/>
      <c r="P58" s="1672"/>
      <c r="Q58" s="1672"/>
      <c r="R58" s="1672"/>
      <c r="S58" s="1672"/>
      <c r="T58" s="1673"/>
      <c r="U58" s="42"/>
      <c r="V58" s="1668"/>
      <c r="W58" s="1674"/>
      <c r="X58" s="1674"/>
      <c r="Y58" s="1670"/>
      <c r="Z58" s="43"/>
    </row>
    <row r="59" spans="1:26" ht="7.5" customHeight="1" x14ac:dyDescent="0.4">
      <c r="A59" s="41"/>
      <c r="B59" s="54"/>
      <c r="C59" s="55"/>
      <c r="D59" s="55"/>
      <c r="E59" s="55"/>
      <c r="F59" s="55"/>
      <c r="G59" s="55"/>
      <c r="H59" s="55"/>
      <c r="I59" s="55"/>
      <c r="J59" s="55"/>
      <c r="K59" s="55"/>
      <c r="L59" s="55"/>
      <c r="M59" s="55"/>
      <c r="N59" s="55"/>
      <c r="O59" s="55"/>
      <c r="P59" s="55"/>
      <c r="Q59" s="55"/>
      <c r="R59" s="55"/>
      <c r="S59" s="55"/>
      <c r="T59" s="55"/>
      <c r="U59" s="55"/>
      <c r="V59" s="1664"/>
      <c r="W59" s="1665"/>
      <c r="X59" s="1665"/>
      <c r="Y59" s="1666"/>
      <c r="Z59" s="43"/>
    </row>
    <row r="60" spans="1:26" ht="18.75" customHeight="1" x14ac:dyDescent="0.4">
      <c r="A60" s="41"/>
      <c r="B60" s="50"/>
      <c r="C60" s="51" t="s">
        <v>130</v>
      </c>
      <c r="D60" s="51"/>
      <c r="E60" s="51"/>
      <c r="F60" s="51"/>
      <c r="G60" s="51"/>
      <c r="H60" s="51"/>
      <c r="I60" s="51"/>
      <c r="J60" s="51"/>
      <c r="K60" s="51"/>
      <c r="L60" s="51"/>
      <c r="M60" s="51"/>
      <c r="N60" s="51"/>
      <c r="O60" s="51"/>
      <c r="P60" s="51"/>
      <c r="Q60" s="51"/>
      <c r="R60" s="51"/>
      <c r="S60" s="51"/>
      <c r="T60" s="51"/>
      <c r="U60" s="52"/>
      <c r="V60" s="1661" t="s">
        <v>108</v>
      </c>
      <c r="W60" s="1662"/>
      <c r="X60" s="1662"/>
      <c r="Y60" s="1663"/>
      <c r="Z60" s="43"/>
    </row>
    <row r="61" spans="1:26" ht="18.75" customHeight="1" x14ac:dyDescent="0.4">
      <c r="A61" s="41"/>
      <c r="B61" s="54"/>
      <c r="C61" s="55" t="s">
        <v>114</v>
      </c>
      <c r="D61" s="55"/>
      <c r="E61" s="55"/>
      <c r="F61" s="55"/>
      <c r="G61" s="55"/>
      <c r="H61" s="55"/>
      <c r="I61" s="55"/>
      <c r="J61" s="55"/>
      <c r="K61" s="55"/>
      <c r="L61" s="55"/>
      <c r="M61" s="55"/>
      <c r="N61" s="55"/>
      <c r="O61" s="55"/>
      <c r="P61" s="55"/>
      <c r="Q61" s="55"/>
      <c r="R61" s="55"/>
      <c r="S61" s="55"/>
      <c r="T61" s="55"/>
      <c r="U61" s="56"/>
      <c r="V61" s="1664"/>
      <c r="W61" s="1665"/>
      <c r="X61" s="1665"/>
      <c r="Y61" s="1666"/>
      <c r="Z61" s="43"/>
    </row>
    <row r="62" spans="1:26" ht="7.35" customHeight="1" x14ac:dyDescent="0.4">
      <c r="A62" s="41"/>
      <c r="B62" s="42"/>
      <c r="C62" s="42"/>
      <c r="D62" s="42"/>
      <c r="E62" s="42"/>
      <c r="F62" s="42"/>
      <c r="G62" s="42"/>
      <c r="H62" s="42"/>
      <c r="I62" s="42"/>
      <c r="J62" s="42"/>
      <c r="K62" s="42"/>
      <c r="L62" s="42"/>
      <c r="M62" s="42"/>
      <c r="N62" s="42"/>
      <c r="O62" s="42"/>
      <c r="P62" s="42"/>
      <c r="Q62" s="42"/>
      <c r="R62" s="42"/>
      <c r="S62" s="42"/>
      <c r="T62" s="42"/>
      <c r="U62" s="42"/>
      <c r="V62" s="57"/>
      <c r="W62" s="57"/>
      <c r="X62" s="57"/>
      <c r="Y62" s="57"/>
      <c r="Z62" s="43"/>
    </row>
    <row r="63" spans="1:26" ht="7.35" customHeight="1" x14ac:dyDescent="0.4">
      <c r="A63" s="41"/>
      <c r="B63" s="42"/>
      <c r="C63" s="42"/>
      <c r="D63" s="42"/>
      <c r="E63" s="42"/>
      <c r="F63" s="42"/>
      <c r="G63" s="42"/>
      <c r="H63" s="42"/>
      <c r="I63" s="42"/>
      <c r="J63" s="42"/>
      <c r="K63" s="42"/>
      <c r="L63" s="42"/>
      <c r="M63" s="42"/>
      <c r="N63" s="42"/>
      <c r="O63" s="42"/>
      <c r="P63" s="42"/>
      <c r="Q63" s="42"/>
      <c r="R63" s="42"/>
      <c r="S63" s="42"/>
      <c r="T63" s="42"/>
      <c r="U63" s="42"/>
      <c r="V63" s="57"/>
      <c r="W63" s="57"/>
      <c r="X63" s="57"/>
      <c r="Y63" s="57"/>
      <c r="Z63" s="43"/>
    </row>
    <row r="64" spans="1:26" x14ac:dyDescent="0.4">
      <c r="A64" s="41"/>
      <c r="B64" s="42" t="s">
        <v>131</v>
      </c>
      <c r="C64" s="42"/>
      <c r="D64" s="42"/>
      <c r="E64" s="42"/>
      <c r="F64" s="42"/>
      <c r="G64" s="42"/>
      <c r="H64" s="42"/>
      <c r="I64" s="42"/>
      <c r="J64" s="42"/>
      <c r="K64" s="42"/>
      <c r="L64" s="42"/>
      <c r="M64" s="42"/>
      <c r="N64" s="42"/>
      <c r="O64" s="42"/>
      <c r="P64" s="42"/>
      <c r="Q64" s="42"/>
      <c r="R64" s="42"/>
      <c r="S64" s="42"/>
      <c r="T64" s="42"/>
      <c r="U64" s="42"/>
      <c r="V64" s="42"/>
      <c r="W64" s="42"/>
      <c r="X64" s="42"/>
      <c r="Y64" s="42"/>
      <c r="Z64" s="43"/>
    </row>
    <row r="65" spans="1:26" x14ac:dyDescent="0.4">
      <c r="A65" s="41"/>
      <c r="B65" s="42" t="s">
        <v>132</v>
      </c>
      <c r="C65" s="42"/>
      <c r="D65" s="42"/>
      <c r="E65" s="42"/>
      <c r="F65" s="42"/>
      <c r="G65" s="42"/>
      <c r="H65" s="42"/>
      <c r="I65" s="42"/>
      <c r="J65" s="42"/>
      <c r="K65" s="42"/>
      <c r="L65" s="42"/>
      <c r="M65" s="42"/>
      <c r="N65" s="42"/>
      <c r="O65" s="42"/>
      <c r="P65" s="42"/>
      <c r="Q65" s="42"/>
      <c r="R65" s="42"/>
      <c r="S65" s="42"/>
      <c r="T65" s="42"/>
      <c r="U65" s="42"/>
      <c r="V65" s="42"/>
      <c r="W65" s="42"/>
      <c r="X65" s="42"/>
      <c r="Y65" s="42"/>
      <c r="Z65" s="42"/>
    </row>
    <row r="66" spans="1:26" x14ac:dyDescent="0.4">
      <c r="A66" s="41"/>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spans="1:26" x14ac:dyDescent="0.4">
      <c r="A67" s="58"/>
    </row>
    <row r="68" spans="1:26" x14ac:dyDescent="0.4">
      <c r="A68" s="58"/>
    </row>
    <row r="69" spans="1:26" x14ac:dyDescent="0.4">
      <c r="A69" s="58"/>
    </row>
    <row r="70" spans="1:26" x14ac:dyDescent="0.4">
      <c r="A70" s="58"/>
    </row>
    <row r="71" spans="1:26" x14ac:dyDescent="0.4">
      <c r="A71" s="58"/>
    </row>
    <row r="72" spans="1:26" x14ac:dyDescent="0.4">
      <c r="A72" s="58"/>
    </row>
    <row r="73" spans="1:26" x14ac:dyDescent="0.4">
      <c r="A73" s="58"/>
    </row>
    <row r="74" spans="1:26" x14ac:dyDescent="0.4">
      <c r="A74" s="58"/>
    </row>
    <row r="75" spans="1:26" x14ac:dyDescent="0.4">
      <c r="A75" s="58"/>
    </row>
    <row r="76" spans="1:26" x14ac:dyDescent="0.4">
      <c r="A76" s="58"/>
    </row>
    <row r="77" spans="1:26" x14ac:dyDescent="0.4">
      <c r="A77" s="58"/>
    </row>
    <row r="78" spans="1:26" x14ac:dyDescent="0.4">
      <c r="A78" s="58"/>
    </row>
    <row r="79" spans="1:26" x14ac:dyDescent="0.4">
      <c r="A79" s="58"/>
    </row>
    <row r="80" spans="1:26" x14ac:dyDescent="0.4">
      <c r="A80" s="58"/>
    </row>
    <row r="81" spans="1:1" x14ac:dyDescent="0.4">
      <c r="A81" s="58"/>
    </row>
  </sheetData>
  <mergeCells count="44">
    <mergeCell ref="V14:Y17"/>
    <mergeCell ref="D16:I16"/>
    <mergeCell ref="J16:T16"/>
    <mergeCell ref="R2:Y2"/>
    <mergeCell ref="B4:Y4"/>
    <mergeCell ref="B6:F6"/>
    <mergeCell ref="G6:Y6"/>
    <mergeCell ref="B7:F7"/>
    <mergeCell ref="G7:Y7"/>
    <mergeCell ref="B8:F11"/>
    <mergeCell ref="G8:N8"/>
    <mergeCell ref="G9:N9"/>
    <mergeCell ref="G10:N10"/>
    <mergeCell ref="G11:O11"/>
    <mergeCell ref="V18:Y20"/>
    <mergeCell ref="D19:I19"/>
    <mergeCell ref="J19:T19"/>
    <mergeCell ref="V21:Y23"/>
    <mergeCell ref="V26:Y29"/>
    <mergeCell ref="D28:I28"/>
    <mergeCell ref="J28:T28"/>
    <mergeCell ref="V30:Y32"/>
    <mergeCell ref="D31:I31"/>
    <mergeCell ref="J31:T31"/>
    <mergeCell ref="V33:Y35"/>
    <mergeCell ref="C38:T38"/>
    <mergeCell ref="V38:Y41"/>
    <mergeCell ref="D40:I40"/>
    <mergeCell ref="J40:T40"/>
    <mergeCell ref="V42:Y44"/>
    <mergeCell ref="D43:I43"/>
    <mergeCell ref="J43:T43"/>
    <mergeCell ref="V45:Y46"/>
    <mergeCell ref="V47:Y51"/>
    <mergeCell ref="D50:I50"/>
    <mergeCell ref="J50:T50"/>
    <mergeCell ref="V60:Y61"/>
    <mergeCell ref="C54:T54"/>
    <mergeCell ref="V54:Y56"/>
    <mergeCell ref="D55:I55"/>
    <mergeCell ref="J55:T55"/>
    <mergeCell ref="V57:Y59"/>
    <mergeCell ref="D58:I58"/>
    <mergeCell ref="J58:T58"/>
  </mergeCells>
  <phoneticPr fontId="1"/>
  <pageMargins left="0.7" right="0.7" top="0.75" bottom="0.75" header="0.3" footer="0.3"/>
  <pageSetup paperSize="9"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50"/>
  <sheetViews>
    <sheetView view="pageBreakPreview" zoomScale="80" zoomScaleNormal="100" zoomScaleSheetLayoutView="80" workbookViewId="0"/>
  </sheetViews>
  <sheetFormatPr defaultRowHeight="13.5" x14ac:dyDescent="0.4"/>
  <cols>
    <col min="1" max="1" width="5.625" style="493" customWidth="1"/>
    <col min="2" max="2" width="5" style="493" customWidth="1"/>
    <col min="3" max="3" width="24.125" style="493" customWidth="1"/>
    <col min="4" max="4" width="15.375" style="493" customWidth="1"/>
    <col min="5" max="5" width="2.5" style="493" customWidth="1"/>
    <col min="6" max="6" width="9.25" style="493" customWidth="1"/>
    <col min="7" max="8" width="25" style="493" customWidth="1"/>
    <col min="9" max="9" width="5.75" style="493" customWidth="1"/>
    <col min="10" max="20" width="20.625" style="493" customWidth="1"/>
    <col min="21" max="16384" width="9" style="493"/>
  </cols>
  <sheetData>
    <row r="1" spans="2:8" ht="20.25" customHeight="1" x14ac:dyDescent="0.4">
      <c r="B1" s="64"/>
      <c r="C1" s="64"/>
      <c r="D1" s="64"/>
      <c r="E1" s="64"/>
      <c r="F1" s="64"/>
      <c r="G1" s="64"/>
      <c r="H1" s="63" t="s">
        <v>1164</v>
      </c>
    </row>
    <row r="2" spans="2:8" ht="20.25" customHeight="1" x14ac:dyDescent="0.4">
      <c r="B2" s="64"/>
      <c r="C2" s="64"/>
      <c r="D2" s="64"/>
      <c r="E2" s="64"/>
      <c r="F2" s="64"/>
      <c r="G2" s="64"/>
      <c r="H2" s="64"/>
    </row>
    <row r="3" spans="2:8" ht="52.5" customHeight="1" x14ac:dyDescent="0.4">
      <c r="B3" s="1152" t="s">
        <v>1165</v>
      </c>
      <c r="C3" s="1152"/>
      <c r="D3" s="1152"/>
      <c r="E3" s="1152"/>
      <c r="F3" s="1152"/>
      <c r="G3" s="1152"/>
      <c r="H3" s="1152"/>
    </row>
    <row r="4" spans="2:8" ht="30.75" customHeight="1" thickBot="1" x14ac:dyDescent="0.45">
      <c r="B4" s="970"/>
      <c r="C4" s="970"/>
      <c r="D4" s="970"/>
      <c r="E4" s="970"/>
      <c r="F4" s="970"/>
      <c r="G4" s="970"/>
      <c r="H4" s="970"/>
    </row>
    <row r="5" spans="2:8" ht="30.75" customHeight="1" x14ac:dyDescent="0.4">
      <c r="B5" s="1153" t="s">
        <v>1166</v>
      </c>
      <c r="C5" s="1154"/>
      <c r="D5" s="1154"/>
      <c r="E5" s="1154"/>
      <c r="F5" s="1154"/>
      <c r="G5" s="1155"/>
      <c r="H5" s="1156"/>
    </row>
    <row r="6" spans="2:8" ht="30.75" customHeight="1" x14ac:dyDescent="0.4">
      <c r="B6" s="1157" t="s">
        <v>1167</v>
      </c>
      <c r="C6" s="1158"/>
      <c r="D6" s="1158"/>
      <c r="E6" s="1158"/>
      <c r="F6" s="1158"/>
      <c r="G6" s="1159" t="s">
        <v>1168</v>
      </c>
      <c r="H6" s="1160"/>
    </row>
    <row r="7" spans="2:8" ht="30.75" customHeight="1" x14ac:dyDescent="0.4">
      <c r="B7" s="1161"/>
      <c r="C7" s="1163" t="s">
        <v>1169</v>
      </c>
      <c r="D7" s="1164"/>
      <c r="E7" s="1165"/>
      <c r="F7" s="971" t="s">
        <v>1170</v>
      </c>
      <c r="G7" s="1166" t="s">
        <v>1171</v>
      </c>
      <c r="H7" s="1167"/>
    </row>
    <row r="8" spans="2:8" ht="30" customHeight="1" x14ac:dyDescent="0.4">
      <c r="B8" s="1161"/>
      <c r="C8" s="1168" t="s">
        <v>1172</v>
      </c>
      <c r="D8" s="1168"/>
      <c r="E8" s="1146"/>
      <c r="F8" s="972" t="s">
        <v>1173</v>
      </c>
      <c r="G8" s="1166" t="s">
        <v>1171</v>
      </c>
      <c r="H8" s="1167"/>
    </row>
    <row r="9" spans="2:8" ht="30" customHeight="1" x14ac:dyDescent="0.4">
      <c r="B9" s="1162"/>
      <c r="C9" s="1146" t="s">
        <v>1174</v>
      </c>
      <c r="D9" s="1147"/>
      <c r="E9" s="1147"/>
      <c r="F9" s="972" t="s">
        <v>1175</v>
      </c>
      <c r="G9" s="1169" t="s">
        <v>1176</v>
      </c>
      <c r="H9" s="1170"/>
    </row>
    <row r="10" spans="2:8" ht="30" customHeight="1" thickBot="1" x14ac:dyDescent="0.45">
      <c r="B10" s="1150" t="s">
        <v>1177</v>
      </c>
      <c r="C10" s="1151"/>
      <c r="D10" s="1151"/>
      <c r="E10" s="1151"/>
      <c r="F10" s="1151"/>
      <c r="G10" s="973" t="s">
        <v>1178</v>
      </c>
      <c r="H10" s="974" t="s">
        <v>1179</v>
      </c>
    </row>
    <row r="11" spans="2:8" ht="30" customHeight="1" thickTop="1" x14ac:dyDescent="0.4">
      <c r="B11" s="975">
        <v>1</v>
      </c>
      <c r="C11" s="1142"/>
      <c r="D11" s="1143"/>
      <c r="E11" s="1143"/>
      <c r="F11" s="1143"/>
      <c r="G11" s="976"/>
      <c r="H11" s="977"/>
    </row>
    <row r="12" spans="2:8" ht="30" customHeight="1" x14ac:dyDescent="0.4">
      <c r="B12" s="978">
        <v>2</v>
      </c>
      <c r="C12" s="1144"/>
      <c r="D12" s="1145"/>
      <c r="E12" s="1145"/>
      <c r="F12" s="1145"/>
      <c r="G12" s="979"/>
      <c r="H12" s="980"/>
    </row>
    <row r="13" spans="2:8" ht="30" customHeight="1" x14ac:dyDescent="0.4">
      <c r="B13" s="978">
        <v>3</v>
      </c>
      <c r="C13" s="1144"/>
      <c r="D13" s="1145"/>
      <c r="E13" s="1145"/>
      <c r="F13" s="1145"/>
      <c r="G13" s="979"/>
      <c r="H13" s="980"/>
    </row>
    <row r="14" spans="2:8" ht="30" customHeight="1" x14ac:dyDescent="0.4">
      <c r="B14" s="978">
        <v>4</v>
      </c>
      <c r="C14" s="1144"/>
      <c r="D14" s="1145"/>
      <c r="E14" s="1145"/>
      <c r="F14" s="1145"/>
      <c r="G14" s="979"/>
      <c r="H14" s="980"/>
    </row>
    <row r="15" spans="2:8" ht="30" customHeight="1" x14ac:dyDescent="0.4">
      <c r="B15" s="978">
        <v>5</v>
      </c>
      <c r="C15" s="1144"/>
      <c r="D15" s="1145"/>
      <c r="E15" s="1145"/>
      <c r="F15" s="1145"/>
      <c r="G15" s="979"/>
      <c r="H15" s="980"/>
    </row>
    <row r="16" spans="2:8" ht="30" customHeight="1" x14ac:dyDescent="0.4">
      <c r="B16" s="978">
        <v>6</v>
      </c>
      <c r="C16" s="1146"/>
      <c r="D16" s="1147"/>
      <c r="E16" s="1147"/>
      <c r="F16" s="1147"/>
      <c r="G16" s="200"/>
      <c r="H16" s="981"/>
    </row>
    <row r="17" spans="2:8" ht="30" customHeight="1" x14ac:dyDescent="0.4">
      <c r="B17" s="978">
        <v>7</v>
      </c>
      <c r="C17" s="1146"/>
      <c r="D17" s="1147"/>
      <c r="E17" s="1147"/>
      <c r="F17" s="1147"/>
      <c r="G17" s="200"/>
      <c r="H17" s="981"/>
    </row>
    <row r="18" spans="2:8" ht="30" customHeight="1" x14ac:dyDescent="0.4">
      <c r="B18" s="978">
        <v>8</v>
      </c>
      <c r="C18" s="1146"/>
      <c r="D18" s="1147"/>
      <c r="E18" s="1147"/>
      <c r="F18" s="1147"/>
      <c r="G18" s="200"/>
      <c r="H18" s="981"/>
    </row>
    <row r="19" spans="2:8" ht="30" customHeight="1" x14ac:dyDescent="0.4">
      <c r="B19" s="978">
        <v>9</v>
      </c>
      <c r="C19" s="1146"/>
      <c r="D19" s="1147"/>
      <c r="E19" s="1147"/>
      <c r="F19" s="1147"/>
      <c r="G19" s="200"/>
      <c r="H19" s="981"/>
    </row>
    <row r="20" spans="2:8" ht="30" customHeight="1" thickBot="1" x14ac:dyDescent="0.45">
      <c r="B20" s="982">
        <v>10</v>
      </c>
      <c r="C20" s="1148"/>
      <c r="D20" s="1149"/>
      <c r="E20" s="1149"/>
      <c r="F20" s="1149"/>
      <c r="G20" s="983"/>
      <c r="H20" s="984"/>
    </row>
    <row r="21" spans="2:8" ht="30" customHeight="1" x14ac:dyDescent="0.4">
      <c r="B21" s="63" t="s">
        <v>1180</v>
      </c>
      <c r="C21" s="63"/>
      <c r="D21" s="63"/>
      <c r="E21" s="63"/>
      <c r="F21" s="63"/>
      <c r="G21" s="63"/>
      <c r="H21" s="63"/>
    </row>
    <row r="22" spans="2:8" ht="30" customHeight="1" x14ac:dyDescent="0.4">
      <c r="B22" s="63" t="s">
        <v>1247</v>
      </c>
      <c r="C22" s="63"/>
      <c r="D22" s="63"/>
      <c r="E22" s="63"/>
      <c r="F22" s="63"/>
      <c r="G22" s="63"/>
      <c r="H22" s="63"/>
    </row>
    <row r="23" spans="2:8" ht="6" customHeight="1" x14ac:dyDescent="0.4"/>
    <row r="24" spans="2:8" ht="15" customHeight="1" x14ac:dyDescent="0.4">
      <c r="C24" s="985"/>
    </row>
    <row r="25" spans="2:8" ht="15" customHeight="1" x14ac:dyDescent="0.4"/>
    <row r="26" spans="2:8" ht="6" customHeight="1" x14ac:dyDescent="0.4"/>
    <row r="27" spans="2:8" ht="15" customHeight="1" x14ac:dyDescent="0.4"/>
    <row r="28" spans="2:8" ht="15" customHeight="1" x14ac:dyDescent="0.4"/>
    <row r="29" spans="2:8" ht="6" customHeight="1" x14ac:dyDescent="0.4"/>
    <row r="30" spans="2:8" ht="15" customHeight="1" x14ac:dyDescent="0.4"/>
    <row r="31" spans="2:8" ht="15" customHeight="1" x14ac:dyDescent="0.4"/>
    <row r="32" spans="2:8" ht="6" customHeight="1" x14ac:dyDescent="0.4"/>
    <row r="33" ht="15" customHeight="1" x14ac:dyDescent="0.4"/>
    <row r="34" ht="15" customHeight="1" x14ac:dyDescent="0.4"/>
    <row r="35" ht="6" customHeight="1" x14ac:dyDescent="0.4"/>
    <row r="36" ht="15" customHeight="1" x14ac:dyDescent="0.4"/>
    <row r="37" ht="15" customHeight="1" x14ac:dyDescent="0.4"/>
    <row r="38" ht="6" customHeight="1" x14ac:dyDescent="0.4"/>
    <row r="39" ht="15" customHeight="1" x14ac:dyDescent="0.4"/>
    <row r="40" ht="15" customHeight="1" x14ac:dyDescent="0.4"/>
    <row r="41" ht="6" customHeight="1" x14ac:dyDescent="0.4"/>
    <row r="42" ht="15" customHeight="1" x14ac:dyDescent="0.4"/>
    <row r="43" ht="15" customHeight="1" x14ac:dyDescent="0.4"/>
    <row r="44" ht="6" customHeight="1" x14ac:dyDescent="0.4"/>
    <row r="45" ht="15" customHeight="1" x14ac:dyDescent="0.4"/>
    <row r="46" ht="15" customHeight="1" x14ac:dyDescent="0.4"/>
    <row r="47" ht="6" customHeight="1" x14ac:dyDescent="0.4"/>
    <row r="48" ht="12.75" customHeight="1" x14ac:dyDescent="0.4"/>
    <row r="49" ht="25.5" customHeight="1" x14ac:dyDescent="0.4"/>
    <row r="50" ht="24.75" customHeight="1" x14ac:dyDescent="0.4"/>
  </sheetData>
  <mergeCells count="23">
    <mergeCell ref="B10:F10"/>
    <mergeCell ref="B3:H3"/>
    <mergeCell ref="B5:F5"/>
    <mergeCell ref="G5:H5"/>
    <mergeCell ref="B6:F6"/>
    <mergeCell ref="G6:H6"/>
    <mergeCell ref="B7:B9"/>
    <mergeCell ref="C7:E7"/>
    <mergeCell ref="G7:H7"/>
    <mergeCell ref="C8:E8"/>
    <mergeCell ref="G8:H8"/>
    <mergeCell ref="C9:E9"/>
    <mergeCell ref="G9:H9"/>
    <mergeCell ref="C16:F16"/>
    <mergeCell ref="C17:F17"/>
    <mergeCell ref="C18:F18"/>
    <mergeCell ref="C19:F19"/>
    <mergeCell ref="C20:F20"/>
    <mergeCell ref="C11:F11"/>
    <mergeCell ref="C12:F12"/>
    <mergeCell ref="C13:F13"/>
    <mergeCell ref="C14:F14"/>
    <mergeCell ref="C15:F15"/>
  </mergeCells>
  <phoneticPr fontId="1"/>
  <dataValidations count="1">
    <dataValidation type="list" allowBlank="1" showInputMessage="1" showErrorMessage="1" sqref="M18:X47" xr:uid="{00000000-0002-0000-0100-000000000000}">
      <formula1>"　　,○,"</formula1>
    </dataValidation>
  </dataValidations>
  <pageMargins left="0.7" right="0.7" top="0.75" bottom="0.75" header="0.3" footer="0.3"/>
  <pageSetup paperSize="9" scale="7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O34"/>
  <sheetViews>
    <sheetView view="pageBreakPreview" zoomScaleNormal="100" zoomScaleSheetLayoutView="100" workbookViewId="0">
      <selection activeCell="B1" sqref="B1"/>
    </sheetView>
  </sheetViews>
  <sheetFormatPr defaultColWidth="8.625" defaultRowHeight="14.25" x14ac:dyDescent="0.4"/>
  <cols>
    <col min="1" max="18" width="2.625" style="59" customWidth="1"/>
    <col min="19" max="34" width="2.875" style="59" customWidth="1"/>
    <col min="35" max="39" width="2.625" style="59" customWidth="1"/>
    <col min="40" max="40" width="2.5" style="59" customWidth="1"/>
    <col min="41" max="41" width="9" style="59" customWidth="1"/>
    <col min="42" max="42" width="2.5" style="59" customWidth="1"/>
    <col min="43" max="16384" width="8.625" style="59"/>
  </cols>
  <sheetData>
    <row r="1" spans="1:41" ht="20.100000000000001" customHeight="1" x14ac:dyDescent="0.4">
      <c r="B1" s="60"/>
    </row>
    <row r="2" spans="1:41" ht="20.100000000000001" customHeight="1" x14ac:dyDescent="0.4">
      <c r="AD2" s="1740" t="s">
        <v>133</v>
      </c>
      <c r="AE2" s="1740"/>
      <c r="AF2" s="1740"/>
      <c r="AG2" s="1740"/>
      <c r="AH2" s="1740"/>
      <c r="AI2" s="1740"/>
      <c r="AJ2" s="1740"/>
      <c r="AK2" s="1740"/>
      <c r="AL2" s="1740"/>
    </row>
    <row r="3" spans="1:41" ht="20.100000000000001" customHeight="1" x14ac:dyDescent="0.4"/>
    <row r="4" spans="1:41" ht="20.100000000000001" customHeight="1" x14ac:dyDescent="0.4">
      <c r="B4" s="1741" t="s">
        <v>134</v>
      </c>
      <c r="C4" s="1741"/>
      <c r="D4" s="1741"/>
      <c r="E4" s="1741"/>
      <c r="F4" s="1741"/>
      <c r="G4" s="1741"/>
      <c r="H4" s="1741"/>
      <c r="I4" s="1741"/>
      <c r="J4" s="1741"/>
      <c r="K4" s="1741"/>
      <c r="L4" s="1741"/>
      <c r="M4" s="1741"/>
      <c r="N4" s="1741"/>
      <c r="O4" s="1741"/>
      <c r="P4" s="1741"/>
      <c r="Q4" s="1741"/>
      <c r="R4" s="1741"/>
      <c r="S4" s="1741"/>
      <c r="T4" s="1741"/>
      <c r="U4" s="1741"/>
      <c r="V4" s="1741"/>
      <c r="W4" s="1741"/>
      <c r="X4" s="1741"/>
      <c r="Y4" s="1741"/>
      <c r="Z4" s="1741"/>
      <c r="AA4" s="1741"/>
      <c r="AB4" s="1741"/>
      <c r="AC4" s="1741"/>
      <c r="AD4" s="1741"/>
      <c r="AE4" s="1741"/>
      <c r="AF4" s="1741"/>
      <c r="AG4" s="1741"/>
      <c r="AH4" s="1741"/>
      <c r="AI4" s="1741"/>
      <c r="AJ4" s="1741"/>
      <c r="AK4" s="1741"/>
      <c r="AL4" s="1741"/>
    </row>
    <row r="5" spans="1:41" s="64" customFormat="1" ht="20.100000000000001" customHeight="1" x14ac:dyDescent="0.4">
      <c r="A5" s="61"/>
      <c r="B5" s="62"/>
      <c r="C5" s="62"/>
      <c r="D5" s="62"/>
      <c r="E5" s="62"/>
      <c r="F5" s="62"/>
      <c r="G5" s="62"/>
      <c r="H5" s="62"/>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row>
    <row r="6" spans="1:41" s="64" customFormat="1" ht="29.25" customHeight="1" x14ac:dyDescent="0.4">
      <c r="A6" s="61"/>
      <c r="B6" s="1742" t="s">
        <v>135</v>
      </c>
      <c r="C6" s="1742"/>
      <c r="D6" s="1742"/>
      <c r="E6" s="1742"/>
      <c r="F6" s="1742"/>
      <c r="G6" s="1742"/>
      <c r="H6" s="1742"/>
      <c r="I6" s="1742"/>
      <c r="J6" s="1742"/>
      <c r="K6" s="1742"/>
      <c r="L6" s="1734"/>
      <c r="M6" s="1734"/>
      <c r="N6" s="1734"/>
      <c r="O6" s="1734"/>
      <c r="P6" s="1734"/>
      <c r="Q6" s="1734"/>
      <c r="R6" s="1734"/>
      <c r="S6" s="1734"/>
      <c r="T6" s="1734"/>
      <c r="U6" s="1734"/>
      <c r="V6" s="1734"/>
      <c r="W6" s="1734"/>
      <c r="X6" s="1734"/>
      <c r="Y6" s="1734"/>
      <c r="Z6" s="1734"/>
      <c r="AA6" s="1734"/>
      <c r="AB6" s="1734"/>
      <c r="AC6" s="1734"/>
      <c r="AD6" s="1734"/>
      <c r="AE6" s="1734"/>
      <c r="AF6" s="1734"/>
      <c r="AG6" s="1734"/>
      <c r="AH6" s="1734"/>
      <c r="AI6" s="1734"/>
      <c r="AJ6" s="1734"/>
      <c r="AK6" s="1734"/>
      <c r="AL6" s="1734"/>
    </row>
    <row r="7" spans="1:41" s="64" customFormat="1" ht="31.5" customHeight="1" x14ac:dyDescent="0.4">
      <c r="A7" s="61"/>
      <c r="B7" s="1742" t="s">
        <v>136</v>
      </c>
      <c r="C7" s="1742"/>
      <c r="D7" s="1742"/>
      <c r="E7" s="1742"/>
      <c r="F7" s="1742"/>
      <c r="G7" s="1742"/>
      <c r="H7" s="1742"/>
      <c r="I7" s="1742"/>
      <c r="J7" s="1742"/>
      <c r="K7" s="1742"/>
      <c r="L7" s="1743"/>
      <c r="M7" s="1743"/>
      <c r="N7" s="1743"/>
      <c r="O7" s="1743"/>
      <c r="P7" s="1743"/>
      <c r="Q7" s="1743"/>
      <c r="R7" s="1743"/>
      <c r="S7" s="1743"/>
      <c r="T7" s="1743"/>
      <c r="U7" s="1743"/>
      <c r="V7" s="1743"/>
      <c r="W7" s="1743"/>
      <c r="X7" s="1743"/>
      <c r="Y7" s="1743"/>
      <c r="Z7" s="1743"/>
      <c r="AA7" s="1744" t="s">
        <v>137</v>
      </c>
      <c r="AB7" s="1744"/>
      <c r="AC7" s="1744"/>
      <c r="AD7" s="1744"/>
      <c r="AE7" s="1744"/>
      <c r="AF7" s="1744"/>
      <c r="AG7" s="1744"/>
      <c r="AH7" s="1744"/>
      <c r="AI7" s="1745" t="s">
        <v>138</v>
      </c>
      <c r="AJ7" s="1745"/>
      <c r="AK7" s="1745"/>
      <c r="AL7" s="1745"/>
    </row>
    <row r="8" spans="1:41" s="64" customFormat="1" ht="29.25" customHeight="1" x14ac:dyDescent="0.4">
      <c r="B8" s="1733" t="s">
        <v>139</v>
      </c>
      <c r="C8" s="1733"/>
      <c r="D8" s="1733"/>
      <c r="E8" s="1733"/>
      <c r="F8" s="1733"/>
      <c r="G8" s="1733"/>
      <c r="H8" s="1733"/>
      <c r="I8" s="1733"/>
      <c r="J8" s="1733"/>
      <c r="K8" s="1733"/>
      <c r="L8" s="1734" t="s">
        <v>140</v>
      </c>
      <c r="M8" s="1734"/>
      <c r="N8" s="1734"/>
      <c r="O8" s="1734"/>
      <c r="P8" s="1734"/>
      <c r="Q8" s="1734"/>
      <c r="R8" s="1734"/>
      <c r="S8" s="1734"/>
      <c r="T8" s="1734"/>
      <c r="U8" s="1734"/>
      <c r="V8" s="1734"/>
      <c r="W8" s="1734"/>
      <c r="X8" s="1734"/>
      <c r="Y8" s="1734"/>
      <c r="Z8" s="1734"/>
      <c r="AA8" s="1734"/>
      <c r="AB8" s="1734"/>
      <c r="AC8" s="1734"/>
      <c r="AD8" s="1734"/>
      <c r="AE8" s="1734"/>
      <c r="AF8" s="1734"/>
      <c r="AG8" s="1734"/>
      <c r="AH8" s="1734"/>
      <c r="AI8" s="1734"/>
      <c r="AJ8" s="1734"/>
      <c r="AK8" s="1734"/>
      <c r="AL8" s="1734"/>
    </row>
    <row r="9" spans="1:41" ht="12.75" customHeight="1" thickBot="1" x14ac:dyDescent="0.4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row>
    <row r="10" spans="1:41" ht="21" customHeight="1" x14ac:dyDescent="0.4">
      <c r="B10" s="1698" t="s">
        <v>141</v>
      </c>
      <c r="C10" s="1699"/>
      <c r="D10" s="1699"/>
      <c r="E10" s="1699"/>
      <c r="F10" s="1699"/>
      <c r="G10" s="1699"/>
      <c r="H10" s="1699"/>
      <c r="I10" s="1699"/>
      <c r="J10" s="1699"/>
      <c r="K10" s="1699"/>
      <c r="L10" s="1699"/>
      <c r="M10" s="1699"/>
      <c r="N10" s="1699"/>
      <c r="O10" s="1699"/>
      <c r="P10" s="1699"/>
      <c r="Q10" s="1699"/>
      <c r="R10" s="1699"/>
      <c r="S10" s="1699"/>
      <c r="T10" s="1699"/>
      <c r="U10" s="1699"/>
      <c r="V10" s="1699"/>
      <c r="W10" s="1699"/>
      <c r="X10" s="1699"/>
      <c r="Y10" s="1699"/>
      <c r="Z10" s="1699"/>
      <c r="AA10" s="1699"/>
      <c r="AB10" s="1699"/>
      <c r="AC10" s="1699"/>
      <c r="AD10" s="1699"/>
      <c r="AE10" s="1699"/>
      <c r="AF10" s="1699"/>
      <c r="AG10" s="1699"/>
      <c r="AH10" s="1699"/>
      <c r="AI10" s="1699"/>
      <c r="AJ10" s="1699"/>
      <c r="AK10" s="1699"/>
      <c r="AL10" s="1700"/>
    </row>
    <row r="11" spans="1:41" ht="27.75" customHeight="1" x14ac:dyDescent="0.4">
      <c r="B11" s="1735" t="s">
        <v>142</v>
      </c>
      <c r="C11" s="1736"/>
      <c r="D11" s="1736"/>
      <c r="E11" s="1736"/>
      <c r="F11" s="1736"/>
      <c r="G11" s="1736"/>
      <c r="H11" s="1736"/>
      <c r="I11" s="1736"/>
      <c r="J11" s="1736"/>
      <c r="K11" s="1736"/>
      <c r="L11" s="1736"/>
      <c r="M11" s="1736"/>
      <c r="N11" s="1736"/>
      <c r="O11" s="1736"/>
      <c r="P11" s="1736"/>
      <c r="Q11" s="1736"/>
      <c r="R11" s="1736"/>
      <c r="S11" s="1737"/>
      <c r="T11" s="1737"/>
      <c r="U11" s="1737"/>
      <c r="V11" s="1737"/>
      <c r="W11" s="1737"/>
      <c r="X11" s="1737"/>
      <c r="Y11" s="1737"/>
      <c r="Z11" s="1737"/>
      <c r="AA11" s="1737"/>
      <c r="AB11" s="1737"/>
      <c r="AC11" s="1737"/>
      <c r="AD11" s="1737"/>
      <c r="AE11" s="66" t="s">
        <v>143</v>
      </c>
      <c r="AF11" s="67"/>
      <c r="AG11" s="1738"/>
      <c r="AH11" s="1738"/>
      <c r="AI11" s="1738"/>
      <c r="AJ11" s="1738"/>
      <c r="AK11" s="1738"/>
      <c r="AL11" s="1739"/>
      <c r="AO11" s="68"/>
    </row>
    <row r="12" spans="1:41" ht="27.75" customHeight="1" thickBot="1" x14ac:dyDescent="0.45">
      <c r="B12" s="69"/>
      <c r="C12" s="1717" t="s">
        <v>144</v>
      </c>
      <c r="D12" s="1717"/>
      <c r="E12" s="1717"/>
      <c r="F12" s="1717"/>
      <c r="G12" s="1717"/>
      <c r="H12" s="1717"/>
      <c r="I12" s="1717"/>
      <c r="J12" s="1717"/>
      <c r="K12" s="1717"/>
      <c r="L12" s="1717"/>
      <c r="M12" s="1717"/>
      <c r="N12" s="1717"/>
      <c r="O12" s="1717"/>
      <c r="P12" s="1717"/>
      <c r="Q12" s="1717"/>
      <c r="R12" s="1717"/>
      <c r="S12" s="1714">
        <f>ROUNDUP(S11*30%,1)</f>
        <v>0</v>
      </c>
      <c r="T12" s="1714"/>
      <c r="U12" s="1714"/>
      <c r="V12" s="1714"/>
      <c r="W12" s="1714"/>
      <c r="X12" s="1714"/>
      <c r="Y12" s="1714"/>
      <c r="Z12" s="1714"/>
      <c r="AA12" s="1714"/>
      <c r="AB12" s="1714"/>
      <c r="AC12" s="1714"/>
      <c r="AD12" s="1714"/>
      <c r="AE12" s="70" t="s">
        <v>143</v>
      </c>
      <c r="AF12" s="70"/>
      <c r="AG12" s="1715"/>
      <c r="AH12" s="1715"/>
      <c r="AI12" s="1715"/>
      <c r="AJ12" s="1715"/>
      <c r="AK12" s="1715"/>
      <c r="AL12" s="1716"/>
    </row>
    <row r="13" spans="1:41" ht="27.75" customHeight="1" thickTop="1" x14ac:dyDescent="0.4">
      <c r="B13" s="1718" t="s">
        <v>145</v>
      </c>
      <c r="C13" s="1719"/>
      <c r="D13" s="1719"/>
      <c r="E13" s="1719"/>
      <c r="F13" s="1719"/>
      <c r="G13" s="1719"/>
      <c r="H13" s="1719"/>
      <c r="I13" s="1719"/>
      <c r="J13" s="1719"/>
      <c r="K13" s="1719"/>
      <c r="L13" s="1719"/>
      <c r="M13" s="1719"/>
      <c r="N13" s="1719"/>
      <c r="O13" s="1719"/>
      <c r="P13" s="1719"/>
      <c r="Q13" s="1719"/>
      <c r="R13" s="1719"/>
      <c r="S13" s="1720" t="e">
        <f>ROUNDUP(AG14/AG15,1)</f>
        <v>#DIV/0!</v>
      </c>
      <c r="T13" s="1720"/>
      <c r="U13" s="1720"/>
      <c r="V13" s="1720"/>
      <c r="W13" s="1720"/>
      <c r="X13" s="1720"/>
      <c r="Y13" s="1720"/>
      <c r="Z13" s="1720"/>
      <c r="AA13" s="1720"/>
      <c r="AB13" s="1720"/>
      <c r="AC13" s="1720"/>
      <c r="AD13" s="1720"/>
      <c r="AE13" s="71" t="s">
        <v>143</v>
      </c>
      <c r="AF13" s="71"/>
      <c r="AG13" s="1721" t="s">
        <v>146</v>
      </c>
      <c r="AH13" s="1721"/>
      <c r="AI13" s="1721"/>
      <c r="AJ13" s="1721"/>
      <c r="AK13" s="1721"/>
      <c r="AL13" s="1722"/>
    </row>
    <row r="14" spans="1:41" ht="27.75" customHeight="1" x14ac:dyDescent="0.4">
      <c r="B14" s="1723" t="s">
        <v>147</v>
      </c>
      <c r="C14" s="1724"/>
      <c r="D14" s="1724"/>
      <c r="E14" s="1724"/>
      <c r="F14" s="1724"/>
      <c r="G14" s="1724"/>
      <c r="H14" s="1724"/>
      <c r="I14" s="1724"/>
      <c r="J14" s="1724"/>
      <c r="K14" s="1724"/>
      <c r="L14" s="1724"/>
      <c r="M14" s="1724"/>
      <c r="N14" s="1724"/>
      <c r="O14" s="1724"/>
      <c r="P14" s="1724"/>
      <c r="Q14" s="1724"/>
      <c r="R14" s="1724"/>
      <c r="S14" s="1724"/>
      <c r="T14" s="1724"/>
      <c r="U14" s="1724"/>
      <c r="V14" s="1724"/>
      <c r="W14" s="1724"/>
      <c r="X14" s="1724"/>
      <c r="Y14" s="1724"/>
      <c r="Z14" s="1724"/>
      <c r="AA14" s="1724"/>
      <c r="AB14" s="1724"/>
      <c r="AC14" s="1724"/>
      <c r="AD14" s="1724"/>
      <c r="AE14" s="1724"/>
      <c r="AF14" s="1725"/>
      <c r="AG14" s="1726"/>
      <c r="AH14" s="1726"/>
      <c r="AI14" s="1726"/>
      <c r="AJ14" s="1726"/>
      <c r="AK14" s="1726"/>
      <c r="AL14" s="1727"/>
    </row>
    <row r="15" spans="1:41" ht="27.75" customHeight="1" thickBot="1" x14ac:dyDescent="0.45">
      <c r="B15" s="1728" t="s">
        <v>148</v>
      </c>
      <c r="C15" s="1729"/>
      <c r="D15" s="1729"/>
      <c r="E15" s="1729"/>
      <c r="F15" s="1729"/>
      <c r="G15" s="1729"/>
      <c r="H15" s="1729"/>
      <c r="I15" s="1729"/>
      <c r="J15" s="1729"/>
      <c r="K15" s="1729"/>
      <c r="L15" s="1729"/>
      <c r="M15" s="1729"/>
      <c r="N15" s="1729"/>
      <c r="O15" s="1729"/>
      <c r="P15" s="1729"/>
      <c r="Q15" s="1729"/>
      <c r="R15" s="1729"/>
      <c r="S15" s="1729"/>
      <c r="T15" s="1729"/>
      <c r="U15" s="1729"/>
      <c r="V15" s="1729"/>
      <c r="W15" s="1729"/>
      <c r="X15" s="1729"/>
      <c r="Y15" s="1729"/>
      <c r="Z15" s="1729"/>
      <c r="AA15" s="1729"/>
      <c r="AB15" s="1729"/>
      <c r="AC15" s="1729"/>
      <c r="AD15" s="1729"/>
      <c r="AE15" s="1729"/>
      <c r="AF15" s="1730"/>
      <c r="AG15" s="1731"/>
      <c r="AH15" s="1731"/>
      <c r="AI15" s="1731"/>
      <c r="AJ15" s="1731"/>
      <c r="AK15" s="1731"/>
      <c r="AL15" s="1732"/>
    </row>
    <row r="16" spans="1:41" ht="12.75" customHeight="1" thickBot="1" x14ac:dyDescent="0.45">
      <c r="B16" s="72"/>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row>
    <row r="17" spans="1:39" ht="21" customHeight="1" x14ac:dyDescent="0.4">
      <c r="B17" s="1698" t="s">
        <v>149</v>
      </c>
      <c r="C17" s="1699"/>
      <c r="D17" s="1699"/>
      <c r="E17" s="1699"/>
      <c r="F17" s="1699"/>
      <c r="G17" s="1699"/>
      <c r="H17" s="1699"/>
      <c r="I17" s="1699"/>
      <c r="J17" s="1699"/>
      <c r="K17" s="1699"/>
      <c r="L17" s="1699"/>
      <c r="M17" s="1699"/>
      <c r="N17" s="1699"/>
      <c r="O17" s="1699"/>
      <c r="P17" s="1699"/>
      <c r="Q17" s="1699"/>
      <c r="R17" s="1699"/>
      <c r="S17" s="1699"/>
      <c r="T17" s="1699"/>
      <c r="U17" s="1699"/>
      <c r="V17" s="1699"/>
      <c r="W17" s="1699"/>
      <c r="X17" s="1699"/>
      <c r="Y17" s="1699"/>
      <c r="Z17" s="1699"/>
      <c r="AA17" s="1699"/>
      <c r="AB17" s="1699"/>
      <c r="AC17" s="1699"/>
      <c r="AD17" s="1699"/>
      <c r="AE17" s="1699"/>
      <c r="AF17" s="1699"/>
      <c r="AG17" s="1699"/>
      <c r="AH17" s="1699"/>
      <c r="AI17" s="1699"/>
      <c r="AJ17" s="1699"/>
      <c r="AK17" s="1699"/>
      <c r="AL17" s="1700"/>
    </row>
    <row r="18" spans="1:39" ht="27.75" customHeight="1" thickBot="1" x14ac:dyDescent="0.45">
      <c r="B18" s="1712" t="s">
        <v>150</v>
      </c>
      <c r="C18" s="1713"/>
      <c r="D18" s="1713"/>
      <c r="E18" s="1713"/>
      <c r="F18" s="1713"/>
      <c r="G18" s="1713"/>
      <c r="H18" s="1713"/>
      <c r="I18" s="1713"/>
      <c r="J18" s="1713"/>
      <c r="K18" s="1713"/>
      <c r="L18" s="1713"/>
      <c r="M18" s="1713"/>
      <c r="N18" s="1713"/>
      <c r="O18" s="1713"/>
      <c r="P18" s="1713"/>
      <c r="Q18" s="1713"/>
      <c r="R18" s="1713"/>
      <c r="S18" s="1714">
        <f>ROUNDUP(S11/50,1)</f>
        <v>0</v>
      </c>
      <c r="T18" s="1714"/>
      <c r="U18" s="1714"/>
      <c r="V18" s="1714"/>
      <c r="W18" s="1714"/>
      <c r="X18" s="1714"/>
      <c r="Y18" s="1714"/>
      <c r="Z18" s="1714"/>
      <c r="AA18" s="1714"/>
      <c r="AB18" s="1714"/>
      <c r="AC18" s="1714"/>
      <c r="AD18" s="1714"/>
      <c r="AE18" s="74" t="s">
        <v>143</v>
      </c>
      <c r="AF18" s="75"/>
      <c r="AG18" s="1715"/>
      <c r="AH18" s="1715"/>
      <c r="AI18" s="1715"/>
      <c r="AJ18" s="1715"/>
      <c r="AK18" s="1715"/>
      <c r="AL18" s="1716"/>
    </row>
    <row r="19" spans="1:39" ht="27.75" customHeight="1" thickTop="1" thickBot="1" x14ac:dyDescent="0.45">
      <c r="B19" s="1693" t="s">
        <v>151</v>
      </c>
      <c r="C19" s="1694"/>
      <c r="D19" s="1694"/>
      <c r="E19" s="1694"/>
      <c r="F19" s="1694"/>
      <c r="G19" s="1694"/>
      <c r="H19" s="1694"/>
      <c r="I19" s="1694"/>
      <c r="J19" s="1694"/>
      <c r="K19" s="1694"/>
      <c r="L19" s="1694"/>
      <c r="M19" s="1694"/>
      <c r="N19" s="1694"/>
      <c r="O19" s="1694"/>
      <c r="P19" s="1694"/>
      <c r="Q19" s="1694"/>
      <c r="R19" s="1694"/>
      <c r="S19" s="1695"/>
      <c r="T19" s="1695"/>
      <c r="U19" s="1695"/>
      <c r="V19" s="1695"/>
      <c r="W19" s="1695"/>
      <c r="X19" s="1695"/>
      <c r="Y19" s="1695"/>
      <c r="Z19" s="1695"/>
      <c r="AA19" s="1695"/>
      <c r="AB19" s="1695"/>
      <c r="AC19" s="1695"/>
      <c r="AD19" s="1695"/>
      <c r="AE19" s="76" t="s">
        <v>143</v>
      </c>
      <c r="AF19" s="77"/>
      <c r="AG19" s="1696" t="s">
        <v>152</v>
      </c>
      <c r="AH19" s="1696"/>
      <c r="AI19" s="1696"/>
      <c r="AJ19" s="1696"/>
      <c r="AK19" s="1696"/>
      <c r="AL19" s="1697"/>
    </row>
    <row r="20" spans="1:39" ht="12.75" customHeight="1" thickBot="1" x14ac:dyDescent="0.45">
      <c r="A20" s="78"/>
      <c r="B20" s="79"/>
      <c r="C20" s="79"/>
      <c r="D20" s="79"/>
      <c r="E20" s="79"/>
      <c r="F20" s="79"/>
      <c r="G20" s="79"/>
      <c r="H20" s="79"/>
      <c r="I20" s="79"/>
      <c r="J20" s="79"/>
      <c r="K20" s="79"/>
      <c r="L20" s="79"/>
      <c r="M20" s="79"/>
      <c r="N20" s="79"/>
      <c r="O20" s="79"/>
      <c r="P20" s="79"/>
      <c r="Q20" s="79"/>
      <c r="R20" s="79"/>
      <c r="S20" s="80"/>
      <c r="T20" s="80"/>
      <c r="U20" s="80"/>
      <c r="V20" s="80"/>
      <c r="W20" s="80"/>
      <c r="X20" s="80"/>
      <c r="Y20" s="80"/>
      <c r="Z20" s="80"/>
      <c r="AA20" s="80"/>
      <c r="AB20" s="80"/>
      <c r="AC20" s="80"/>
      <c r="AD20" s="80"/>
      <c r="AE20" s="81"/>
      <c r="AF20" s="81"/>
      <c r="AG20" s="82"/>
      <c r="AH20" s="82"/>
      <c r="AI20" s="82"/>
      <c r="AJ20" s="82"/>
      <c r="AK20" s="82"/>
      <c r="AL20" s="82"/>
      <c r="AM20" s="78"/>
    </row>
    <row r="21" spans="1:39" ht="27.75" customHeight="1" thickBot="1" x14ac:dyDescent="0.45">
      <c r="A21" s="78"/>
      <c r="B21" s="1698" t="s">
        <v>153</v>
      </c>
      <c r="C21" s="1699"/>
      <c r="D21" s="1699"/>
      <c r="E21" s="1699"/>
      <c r="F21" s="1699"/>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700"/>
      <c r="AM21" s="78"/>
    </row>
    <row r="22" spans="1:39" ht="27.75" customHeight="1" x14ac:dyDescent="0.4">
      <c r="B22" s="1701" t="s">
        <v>154</v>
      </c>
      <c r="C22" s="1702"/>
      <c r="D22" s="1702"/>
      <c r="E22" s="1702"/>
      <c r="F22" s="1702"/>
      <c r="G22" s="1702"/>
      <c r="H22" s="1702"/>
      <c r="I22" s="1702"/>
      <c r="J22" s="1702"/>
      <c r="K22" s="1702"/>
      <c r="L22" s="1702"/>
      <c r="M22" s="1702"/>
      <c r="N22" s="1702"/>
      <c r="O22" s="1702"/>
      <c r="P22" s="1702"/>
      <c r="Q22" s="1702"/>
      <c r="R22" s="1703"/>
      <c r="S22" s="1706" t="s">
        <v>155</v>
      </c>
      <c r="T22" s="1702"/>
      <c r="U22" s="1702"/>
      <c r="V22" s="1702"/>
      <c r="W22" s="1702"/>
      <c r="X22" s="1702"/>
      <c r="Y22" s="1702"/>
      <c r="Z22" s="1702"/>
      <c r="AA22" s="1702"/>
      <c r="AB22" s="1702"/>
      <c r="AC22" s="1702"/>
      <c r="AD22" s="1702"/>
      <c r="AE22" s="1702"/>
      <c r="AF22" s="1702"/>
      <c r="AG22" s="1702"/>
      <c r="AH22" s="1702"/>
      <c r="AI22" s="1707"/>
      <c r="AJ22" s="1707"/>
      <c r="AK22" s="1707"/>
      <c r="AL22" s="1708"/>
    </row>
    <row r="23" spans="1:39" ht="47.25" customHeight="1" x14ac:dyDescent="0.4">
      <c r="B23" s="1704"/>
      <c r="C23" s="1705"/>
      <c r="D23" s="1705"/>
      <c r="E23" s="1705"/>
      <c r="F23" s="1705"/>
      <c r="G23" s="1705"/>
      <c r="H23" s="1705"/>
      <c r="I23" s="1705"/>
      <c r="J23" s="1705"/>
      <c r="K23" s="1705"/>
      <c r="L23" s="1705"/>
      <c r="M23" s="1705"/>
      <c r="N23" s="1705"/>
      <c r="O23" s="1705"/>
      <c r="P23" s="1705"/>
      <c r="Q23" s="1705"/>
      <c r="R23" s="1705"/>
      <c r="S23" s="1709" t="s">
        <v>156</v>
      </c>
      <c r="T23" s="1709"/>
      <c r="U23" s="1709"/>
      <c r="V23" s="1709"/>
      <c r="W23" s="1709"/>
      <c r="X23" s="1709"/>
      <c r="Y23" s="1709"/>
      <c r="Z23" s="1709"/>
      <c r="AA23" s="1709"/>
      <c r="AB23" s="1709"/>
      <c r="AC23" s="1709"/>
      <c r="AD23" s="1709"/>
      <c r="AE23" s="1709"/>
      <c r="AF23" s="1709" t="s">
        <v>4</v>
      </c>
      <c r="AG23" s="1709"/>
      <c r="AH23" s="1709"/>
      <c r="AI23" s="1710" t="s">
        <v>157</v>
      </c>
      <c r="AJ23" s="1710"/>
      <c r="AK23" s="1710"/>
      <c r="AL23" s="1711"/>
    </row>
    <row r="24" spans="1:39" ht="27.75" customHeight="1" x14ac:dyDescent="0.4">
      <c r="B24" s="83">
        <v>1</v>
      </c>
      <c r="C24" s="1689"/>
      <c r="D24" s="1689"/>
      <c r="E24" s="1689"/>
      <c r="F24" s="1689"/>
      <c r="G24" s="1689"/>
      <c r="H24" s="1689"/>
      <c r="I24" s="1689"/>
      <c r="J24" s="1689"/>
      <c r="K24" s="1689"/>
      <c r="L24" s="1689"/>
      <c r="M24" s="1689"/>
      <c r="N24" s="1689"/>
      <c r="O24" s="1689"/>
      <c r="P24" s="1689"/>
      <c r="Q24" s="1689"/>
      <c r="R24" s="1689"/>
      <c r="S24" s="1689"/>
      <c r="T24" s="1689"/>
      <c r="U24" s="1689"/>
      <c r="V24" s="1689"/>
      <c r="W24" s="1689"/>
      <c r="X24" s="1689"/>
      <c r="Y24" s="1689"/>
      <c r="Z24" s="1689"/>
      <c r="AA24" s="1689"/>
      <c r="AB24" s="1689"/>
      <c r="AC24" s="1689"/>
      <c r="AD24" s="1689"/>
      <c r="AE24" s="1689"/>
      <c r="AF24" s="1689"/>
      <c r="AG24" s="1689"/>
      <c r="AH24" s="84" t="s">
        <v>5</v>
      </c>
      <c r="AI24" s="1689"/>
      <c r="AJ24" s="1689"/>
      <c r="AK24" s="1689"/>
      <c r="AL24" s="1690"/>
    </row>
    <row r="25" spans="1:39" ht="27.75" customHeight="1" x14ac:dyDescent="0.4">
      <c r="B25" s="83">
        <v>2</v>
      </c>
      <c r="C25" s="1689"/>
      <c r="D25" s="1689"/>
      <c r="E25" s="1689"/>
      <c r="F25" s="1689"/>
      <c r="G25" s="1689"/>
      <c r="H25" s="1689"/>
      <c r="I25" s="1689"/>
      <c r="J25" s="1689"/>
      <c r="K25" s="1689"/>
      <c r="L25" s="1689"/>
      <c r="M25" s="1689"/>
      <c r="N25" s="1689"/>
      <c r="O25" s="1689"/>
      <c r="P25" s="1689"/>
      <c r="Q25" s="1689"/>
      <c r="R25" s="1689"/>
      <c r="S25" s="1689"/>
      <c r="T25" s="1689"/>
      <c r="U25" s="1689"/>
      <c r="V25" s="1689"/>
      <c r="W25" s="1689"/>
      <c r="X25" s="1689"/>
      <c r="Y25" s="1689"/>
      <c r="Z25" s="1689"/>
      <c r="AA25" s="1689"/>
      <c r="AB25" s="1689"/>
      <c r="AC25" s="1689"/>
      <c r="AD25" s="1689"/>
      <c r="AE25" s="1689"/>
      <c r="AF25" s="1689"/>
      <c r="AG25" s="1689"/>
      <c r="AH25" s="84" t="s">
        <v>5</v>
      </c>
      <c r="AI25" s="1689"/>
      <c r="AJ25" s="1689"/>
      <c r="AK25" s="1689"/>
      <c r="AL25" s="1690"/>
    </row>
    <row r="26" spans="1:39" ht="27.75" customHeight="1" x14ac:dyDescent="0.4">
      <c r="B26" s="83">
        <v>3</v>
      </c>
      <c r="C26" s="1689"/>
      <c r="D26" s="1689"/>
      <c r="E26" s="1689"/>
      <c r="F26" s="1689"/>
      <c r="G26" s="1689"/>
      <c r="H26" s="1689"/>
      <c r="I26" s="1689"/>
      <c r="J26" s="1689"/>
      <c r="K26" s="1689"/>
      <c r="L26" s="1689"/>
      <c r="M26" s="1689"/>
      <c r="N26" s="1689"/>
      <c r="O26" s="1689"/>
      <c r="P26" s="1689"/>
      <c r="Q26" s="1689"/>
      <c r="R26" s="1689"/>
      <c r="S26" s="1689"/>
      <c r="T26" s="1689"/>
      <c r="U26" s="1689"/>
      <c r="V26" s="1689"/>
      <c r="W26" s="1689"/>
      <c r="X26" s="1689"/>
      <c r="Y26" s="1689"/>
      <c r="Z26" s="1689"/>
      <c r="AA26" s="1689"/>
      <c r="AB26" s="1689"/>
      <c r="AC26" s="1689"/>
      <c r="AD26" s="1689"/>
      <c r="AE26" s="1689"/>
      <c r="AF26" s="1689"/>
      <c r="AG26" s="1689"/>
      <c r="AH26" s="84" t="s">
        <v>5</v>
      </c>
      <c r="AI26" s="1689"/>
      <c r="AJ26" s="1689"/>
      <c r="AK26" s="1689"/>
      <c r="AL26" s="1690"/>
    </row>
    <row r="27" spans="1:39" ht="36" customHeight="1" thickBot="1" x14ac:dyDescent="0.45">
      <c r="B27" s="85">
        <v>4</v>
      </c>
      <c r="C27" s="1691"/>
      <c r="D27" s="1691"/>
      <c r="E27" s="1691"/>
      <c r="F27" s="1691"/>
      <c r="G27" s="1691"/>
      <c r="H27" s="1691"/>
      <c r="I27" s="1691"/>
      <c r="J27" s="1691"/>
      <c r="K27" s="1691"/>
      <c r="L27" s="1691"/>
      <c r="M27" s="1691"/>
      <c r="N27" s="1691"/>
      <c r="O27" s="1691"/>
      <c r="P27" s="1691"/>
      <c r="Q27" s="1691"/>
      <c r="R27" s="1691"/>
      <c r="S27" s="1691"/>
      <c r="T27" s="1691"/>
      <c r="U27" s="1691"/>
      <c r="V27" s="1691"/>
      <c r="W27" s="1691"/>
      <c r="X27" s="1691"/>
      <c r="Y27" s="1691"/>
      <c r="Z27" s="1691"/>
      <c r="AA27" s="1691"/>
      <c r="AB27" s="1691"/>
      <c r="AC27" s="1691"/>
      <c r="AD27" s="1691"/>
      <c r="AE27" s="1691"/>
      <c r="AF27" s="1691"/>
      <c r="AG27" s="1691"/>
      <c r="AH27" s="86" t="s">
        <v>5</v>
      </c>
      <c r="AI27" s="1691"/>
      <c r="AJ27" s="1691"/>
      <c r="AK27" s="1691"/>
      <c r="AL27" s="1692"/>
    </row>
    <row r="28" spans="1:39" ht="22.5" customHeight="1" x14ac:dyDescent="0.4">
      <c r="B28" s="72"/>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row>
    <row r="29" spans="1:39" ht="22.5" customHeight="1" x14ac:dyDescent="0.4">
      <c r="B29" s="1686" t="s">
        <v>158</v>
      </c>
      <c r="C29" s="1686"/>
      <c r="D29" s="1686"/>
      <c r="E29" s="1686"/>
      <c r="F29" s="1686"/>
      <c r="G29" s="1686"/>
      <c r="H29" s="1687" t="s">
        <v>159</v>
      </c>
      <c r="I29" s="1687"/>
      <c r="J29" s="1687"/>
      <c r="K29" s="1687"/>
      <c r="L29" s="1687"/>
      <c r="M29" s="1687"/>
      <c r="N29" s="1687"/>
      <c r="O29" s="1687"/>
      <c r="P29" s="1687"/>
      <c r="Q29" s="1687"/>
      <c r="R29" s="1687"/>
      <c r="S29" s="1687"/>
      <c r="T29" s="1687"/>
      <c r="U29" s="1687"/>
      <c r="V29" s="1687"/>
      <c r="W29" s="1687"/>
      <c r="X29" s="1687"/>
      <c r="Y29" s="1687"/>
      <c r="Z29" s="1687"/>
      <c r="AA29" s="1687"/>
      <c r="AB29" s="1687"/>
      <c r="AC29" s="1687"/>
      <c r="AD29" s="1687"/>
      <c r="AE29" s="1687"/>
      <c r="AF29" s="1687"/>
      <c r="AG29" s="1687"/>
      <c r="AH29" s="1687"/>
      <c r="AI29" s="1687"/>
      <c r="AJ29" s="1687"/>
      <c r="AK29" s="1687"/>
      <c r="AL29" s="1687"/>
    </row>
    <row r="30" spans="1:39" ht="8.25" customHeight="1" x14ac:dyDescent="0.4">
      <c r="B30" s="72"/>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row>
    <row r="31" spans="1:39" s="87" customFormat="1" ht="17.25" customHeight="1" x14ac:dyDescent="0.4">
      <c r="B31" s="1688" t="s">
        <v>160</v>
      </c>
      <c r="C31" s="1688"/>
      <c r="D31" s="1688"/>
      <c r="E31" s="1688"/>
      <c r="F31" s="1688"/>
      <c r="G31" s="1688"/>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row>
    <row r="32" spans="1:39" s="87" customFormat="1" ht="45.75" customHeight="1" x14ac:dyDescent="0.4">
      <c r="B32" s="1688"/>
      <c r="C32" s="1688"/>
      <c r="D32" s="1688"/>
      <c r="E32" s="1688"/>
      <c r="F32" s="1688"/>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88"/>
    </row>
    <row r="33" spans="2:39" s="87" customFormat="1" ht="9" customHeight="1" x14ac:dyDescent="0.4">
      <c r="B33" s="87" t="s">
        <v>161</v>
      </c>
      <c r="AM33" s="89"/>
    </row>
    <row r="34" spans="2:39" s="87" customFormat="1" ht="21" customHeight="1" x14ac:dyDescent="0.4">
      <c r="B34" s="87" t="s">
        <v>161</v>
      </c>
      <c r="AM34" s="89"/>
    </row>
  </sheetData>
  <protectedRanges>
    <protectedRange sqref="L7:Z7 AI7:AL7 L6:AL6 L8:AL8" name="範囲1"/>
  </protectedRanges>
  <mergeCells count="56">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29:G29"/>
    <mergeCell ref="H29:AL29"/>
    <mergeCell ref="B31:AL32"/>
    <mergeCell ref="C26:R26"/>
    <mergeCell ref="S26:AE26"/>
    <mergeCell ref="AF26:AG26"/>
    <mergeCell ref="AI26:AL26"/>
    <mergeCell ref="C27:R27"/>
    <mergeCell ref="S27:AE27"/>
    <mergeCell ref="AF27:AG27"/>
    <mergeCell ref="AI27:AL27"/>
  </mergeCells>
  <phoneticPr fontId="1"/>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50"/>
  <sheetViews>
    <sheetView view="pageBreakPreview" zoomScaleNormal="100" zoomScaleSheetLayoutView="100" workbookViewId="0"/>
  </sheetViews>
  <sheetFormatPr defaultColWidth="8.625" defaultRowHeight="14.25" x14ac:dyDescent="0.4"/>
  <cols>
    <col min="1" max="1" width="7.875" style="911" customWidth="1"/>
    <col min="2" max="23" width="2.625" style="911" customWidth="1"/>
    <col min="24" max="24" width="5.5" style="911" customWidth="1"/>
    <col min="25" max="25" width="4.375" style="911" customWidth="1"/>
    <col min="26" max="37" width="2.625" style="911" customWidth="1"/>
    <col min="38" max="38" width="2.5" style="911" customWidth="1"/>
    <col min="39" max="39" width="9" style="911" customWidth="1"/>
    <col min="40" max="40" width="2.5" style="911" customWidth="1"/>
    <col min="41" max="16384" width="8.625" style="911"/>
  </cols>
  <sheetData>
    <row r="1" spans="1:39" s="909" customFormat="1" ht="20.100000000000001" customHeight="1" x14ac:dyDescent="0.4">
      <c r="B1" s="910"/>
    </row>
    <row r="2" spans="1:39" s="909" customFormat="1" ht="20.100000000000001" customHeight="1" x14ac:dyDescent="0.4">
      <c r="AA2" s="1772" t="s">
        <v>1122</v>
      </c>
      <c r="AB2" s="1772"/>
      <c r="AC2" s="1772"/>
      <c r="AD2" s="1772"/>
      <c r="AE2" s="1772"/>
      <c r="AF2" s="1772"/>
      <c r="AG2" s="1772"/>
      <c r="AH2" s="1772"/>
      <c r="AI2" s="1772"/>
      <c r="AJ2" s="1772"/>
    </row>
    <row r="3" spans="1:39" s="909" customFormat="1" ht="20.100000000000001" customHeight="1" x14ac:dyDescent="0.4"/>
    <row r="4" spans="1:39" ht="21" customHeight="1" x14ac:dyDescent="0.4">
      <c r="B4" s="1773" t="s">
        <v>1123</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c r="AD4" s="1773"/>
      <c r="AE4" s="1773"/>
      <c r="AF4" s="1773"/>
      <c r="AG4" s="1773"/>
      <c r="AH4" s="1773"/>
      <c r="AI4" s="1773"/>
      <c r="AJ4" s="1773"/>
    </row>
    <row r="5" spans="1:39" s="913" customFormat="1" ht="18" customHeight="1" x14ac:dyDescent="0.4">
      <c r="A5" s="912"/>
      <c r="B5" s="912"/>
      <c r="C5" s="912"/>
      <c r="D5" s="912"/>
      <c r="E5" s="912"/>
      <c r="F5" s="912"/>
      <c r="G5" s="912"/>
      <c r="H5" s="912"/>
    </row>
    <row r="6" spans="1:39" s="913" customFormat="1" ht="29.25" customHeight="1" x14ac:dyDescent="0.4">
      <c r="A6" s="912"/>
      <c r="B6" s="1774" t="s">
        <v>135</v>
      </c>
      <c r="C6" s="1774"/>
      <c r="D6" s="1774"/>
      <c r="E6" s="1774"/>
      <c r="F6" s="1774"/>
      <c r="G6" s="1774"/>
      <c r="H6" s="1774"/>
      <c r="I6" s="1774"/>
      <c r="J6" s="1774"/>
      <c r="K6" s="1774"/>
      <c r="L6" s="1768"/>
      <c r="M6" s="1768"/>
      <c r="N6" s="1768"/>
      <c r="O6" s="1768"/>
      <c r="P6" s="1768"/>
      <c r="Q6" s="1768"/>
      <c r="R6" s="1768"/>
      <c r="S6" s="1768"/>
      <c r="T6" s="1768"/>
      <c r="U6" s="1768"/>
      <c r="V6" s="1768"/>
      <c r="W6" s="1768"/>
      <c r="X6" s="1768"/>
      <c r="Y6" s="1768"/>
      <c r="Z6" s="1768"/>
      <c r="AA6" s="1768"/>
      <c r="AB6" s="1768"/>
      <c r="AC6" s="1768"/>
      <c r="AD6" s="1768"/>
      <c r="AE6" s="1768"/>
      <c r="AF6" s="1768"/>
      <c r="AG6" s="1768"/>
      <c r="AH6" s="1768"/>
      <c r="AI6" s="1768"/>
      <c r="AJ6" s="1768"/>
    </row>
    <row r="7" spans="1:39" s="913" customFormat="1" ht="31.5" customHeight="1" x14ac:dyDescent="0.4">
      <c r="A7" s="912"/>
      <c r="B7" s="1774" t="s">
        <v>136</v>
      </c>
      <c r="C7" s="1774"/>
      <c r="D7" s="1774"/>
      <c r="E7" s="1774"/>
      <c r="F7" s="1774"/>
      <c r="G7" s="1774"/>
      <c r="H7" s="1774"/>
      <c r="I7" s="1774"/>
      <c r="J7" s="1774"/>
      <c r="K7" s="1774"/>
      <c r="L7" s="1775"/>
      <c r="M7" s="1775"/>
      <c r="N7" s="1775"/>
      <c r="O7" s="1775"/>
      <c r="P7" s="1775"/>
      <c r="Q7" s="1775"/>
      <c r="R7" s="1775"/>
      <c r="S7" s="1775"/>
      <c r="T7" s="1775"/>
      <c r="U7" s="1775"/>
      <c r="V7" s="1775"/>
      <c r="W7" s="1775"/>
      <c r="X7" s="1775"/>
      <c r="Y7" s="1775"/>
      <c r="Z7" s="1776" t="s">
        <v>1124</v>
      </c>
      <c r="AA7" s="1776"/>
      <c r="AB7" s="1776"/>
      <c r="AC7" s="1776"/>
      <c r="AD7" s="1776"/>
      <c r="AE7" s="1776"/>
      <c r="AF7" s="1776"/>
      <c r="AG7" s="1777" t="s">
        <v>1125</v>
      </c>
      <c r="AH7" s="1777"/>
      <c r="AI7" s="1777"/>
      <c r="AJ7" s="1777"/>
    </row>
    <row r="8" spans="1:39" s="913" customFormat="1" ht="29.25" customHeight="1" x14ac:dyDescent="0.4">
      <c r="B8" s="1767" t="s">
        <v>1126</v>
      </c>
      <c r="C8" s="1767"/>
      <c r="D8" s="1767"/>
      <c r="E8" s="1767"/>
      <c r="F8" s="1767"/>
      <c r="G8" s="1767"/>
      <c r="H8" s="1767"/>
      <c r="I8" s="1767"/>
      <c r="J8" s="1767"/>
      <c r="K8" s="1767"/>
      <c r="L8" s="1768" t="s">
        <v>1127</v>
      </c>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row>
    <row r="9" spans="1:39" ht="9.75" customHeight="1" x14ac:dyDescent="0.4"/>
    <row r="10" spans="1:39" ht="21" customHeight="1" x14ac:dyDescent="0.4">
      <c r="B10" s="1753" t="s">
        <v>141</v>
      </c>
      <c r="C10" s="1753"/>
      <c r="D10" s="1753"/>
      <c r="E10" s="1753"/>
      <c r="F10" s="1753"/>
      <c r="G10" s="1753"/>
      <c r="H10" s="1753"/>
      <c r="I10" s="1753"/>
      <c r="J10" s="1753"/>
      <c r="K10" s="1753"/>
      <c r="L10" s="1753"/>
      <c r="M10" s="1753"/>
      <c r="N10" s="1753"/>
      <c r="O10" s="1753"/>
      <c r="P10" s="1753"/>
      <c r="Q10" s="1753"/>
      <c r="R10" s="1753"/>
      <c r="S10" s="1753"/>
      <c r="T10" s="1753"/>
      <c r="U10" s="1753"/>
      <c r="V10" s="1753"/>
      <c r="W10" s="1753"/>
      <c r="X10" s="1753"/>
      <c r="Y10" s="1753"/>
      <c r="Z10" s="1753"/>
      <c r="AA10" s="1753"/>
      <c r="AB10" s="1753"/>
      <c r="AC10" s="1753"/>
      <c r="AD10" s="1753"/>
      <c r="AE10" s="1753"/>
      <c r="AF10" s="1753"/>
      <c r="AG10" s="1753"/>
      <c r="AH10" s="1753"/>
      <c r="AI10" s="1753"/>
      <c r="AJ10" s="1753"/>
    </row>
    <row r="11" spans="1:39" ht="21" customHeight="1" x14ac:dyDescent="0.4">
      <c r="B11" s="1769" t="s">
        <v>1128</v>
      </c>
      <c r="C11" s="1769"/>
      <c r="D11" s="1769"/>
      <c r="E11" s="1769"/>
      <c r="F11" s="1769"/>
      <c r="G11" s="1769"/>
      <c r="H11" s="1769"/>
      <c r="I11" s="1769"/>
      <c r="J11" s="1769"/>
      <c r="K11" s="1769"/>
      <c r="L11" s="1769"/>
      <c r="M11" s="1769"/>
      <c r="N11" s="1769"/>
      <c r="O11" s="1769"/>
      <c r="P11" s="1769"/>
      <c r="Q11" s="1769"/>
      <c r="R11" s="1769"/>
      <c r="S11" s="1770"/>
      <c r="T11" s="1770"/>
      <c r="U11" s="1770"/>
      <c r="V11" s="1770"/>
      <c r="W11" s="1770"/>
      <c r="X11" s="1770"/>
      <c r="Y11" s="1770"/>
      <c r="Z11" s="1770"/>
      <c r="AA11" s="1770"/>
      <c r="AB11" s="1770"/>
      <c r="AC11" s="914" t="s">
        <v>143</v>
      </c>
      <c r="AD11" s="915"/>
      <c r="AE11" s="1771"/>
      <c r="AF11" s="1771"/>
      <c r="AG11" s="1771"/>
      <c r="AH11" s="1771"/>
      <c r="AI11" s="1771"/>
      <c r="AJ11" s="1771"/>
      <c r="AM11" s="916"/>
    </row>
    <row r="12" spans="1:39" ht="21" customHeight="1" thickBot="1" x14ac:dyDescent="0.45">
      <c r="B12" s="917"/>
      <c r="C12" s="1765" t="s">
        <v>1129</v>
      </c>
      <c r="D12" s="1765"/>
      <c r="E12" s="1765"/>
      <c r="F12" s="1765"/>
      <c r="G12" s="1765"/>
      <c r="H12" s="1765"/>
      <c r="I12" s="1765"/>
      <c r="J12" s="1765"/>
      <c r="K12" s="1765"/>
      <c r="L12" s="1765"/>
      <c r="M12" s="1765"/>
      <c r="N12" s="1765"/>
      <c r="O12" s="1765"/>
      <c r="P12" s="1765"/>
      <c r="Q12" s="1765"/>
      <c r="R12" s="1765"/>
      <c r="S12" s="1755">
        <f>ROUNDUP(S11*50%,1)</f>
        <v>0</v>
      </c>
      <c r="T12" s="1755"/>
      <c r="U12" s="1755"/>
      <c r="V12" s="1755"/>
      <c r="W12" s="1755"/>
      <c r="X12" s="1755"/>
      <c r="Y12" s="1755"/>
      <c r="Z12" s="1755"/>
      <c r="AA12" s="1755"/>
      <c r="AB12" s="1755"/>
      <c r="AC12" s="918" t="s">
        <v>143</v>
      </c>
      <c r="AD12" s="918"/>
      <c r="AE12" s="1756"/>
      <c r="AF12" s="1756"/>
      <c r="AG12" s="1756"/>
      <c r="AH12" s="1756"/>
      <c r="AI12" s="1756"/>
      <c r="AJ12" s="1756"/>
    </row>
    <row r="13" spans="1:39" ht="21" customHeight="1" thickTop="1" x14ac:dyDescent="0.4">
      <c r="B13" s="1757" t="s">
        <v>1130</v>
      </c>
      <c r="C13" s="1757"/>
      <c r="D13" s="1757"/>
      <c r="E13" s="1757"/>
      <c r="F13" s="1757"/>
      <c r="G13" s="1757"/>
      <c r="H13" s="1757"/>
      <c r="I13" s="1757"/>
      <c r="J13" s="1757"/>
      <c r="K13" s="1757"/>
      <c r="L13" s="1757"/>
      <c r="M13" s="1757"/>
      <c r="N13" s="1757"/>
      <c r="O13" s="1757"/>
      <c r="P13" s="1757"/>
      <c r="Q13" s="1757"/>
      <c r="R13" s="1757"/>
      <c r="S13" s="1766" t="e">
        <f>ROUNDUP(AE25/L25,1)</f>
        <v>#DIV/0!</v>
      </c>
      <c r="T13" s="1766"/>
      <c r="U13" s="1766"/>
      <c r="V13" s="1766"/>
      <c r="W13" s="1766"/>
      <c r="X13" s="1766"/>
      <c r="Y13" s="1766"/>
      <c r="Z13" s="1766"/>
      <c r="AA13" s="1766"/>
      <c r="AB13" s="1766"/>
      <c r="AC13" s="919" t="s">
        <v>143</v>
      </c>
      <c r="AD13" s="919"/>
      <c r="AE13" s="1759" t="s">
        <v>1131</v>
      </c>
      <c r="AF13" s="1759"/>
      <c r="AG13" s="1759"/>
      <c r="AH13" s="1759"/>
      <c r="AI13" s="1759"/>
      <c r="AJ13" s="1759"/>
    </row>
    <row r="14" spans="1:39" ht="21" customHeight="1" x14ac:dyDescent="0.4">
      <c r="B14" s="1763" t="s">
        <v>1132</v>
      </c>
      <c r="C14" s="1763"/>
      <c r="D14" s="1763"/>
      <c r="E14" s="1763"/>
      <c r="F14" s="1763"/>
      <c r="G14" s="1763"/>
      <c r="H14" s="1763"/>
      <c r="I14" s="1763"/>
      <c r="J14" s="1763"/>
      <c r="K14" s="1763"/>
      <c r="L14" s="1763" t="s">
        <v>1133</v>
      </c>
      <c r="M14" s="1763"/>
      <c r="N14" s="1763"/>
      <c r="O14" s="1763"/>
      <c r="P14" s="1763"/>
      <c r="Q14" s="1763"/>
      <c r="R14" s="1763"/>
      <c r="S14" s="1763"/>
      <c r="T14" s="1763"/>
      <c r="U14" s="1763"/>
      <c r="V14" s="1763"/>
      <c r="W14" s="1763"/>
      <c r="X14" s="1763"/>
      <c r="Y14" s="1763" t="s">
        <v>1134</v>
      </c>
      <c r="Z14" s="1763"/>
      <c r="AA14" s="1763"/>
      <c r="AB14" s="1763"/>
      <c r="AC14" s="1763"/>
      <c r="AD14" s="1763"/>
      <c r="AE14" s="1763" t="s">
        <v>1135</v>
      </c>
      <c r="AF14" s="1763"/>
      <c r="AG14" s="1763"/>
      <c r="AH14" s="1763"/>
      <c r="AI14" s="1763"/>
      <c r="AJ14" s="1763"/>
    </row>
    <row r="15" spans="1:39" ht="21" customHeight="1" x14ac:dyDescent="0.4">
      <c r="B15" s="920">
        <v>1</v>
      </c>
      <c r="C15" s="1748"/>
      <c r="D15" s="1748"/>
      <c r="E15" s="1748"/>
      <c r="F15" s="1748"/>
      <c r="G15" s="1748"/>
      <c r="H15" s="1748"/>
      <c r="I15" s="1748"/>
      <c r="J15" s="1748"/>
      <c r="K15" s="1748"/>
      <c r="L15" s="1748"/>
      <c r="M15" s="1748"/>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row>
    <row r="16" spans="1:39" ht="21" customHeight="1" x14ac:dyDescent="0.4">
      <c r="B16" s="920">
        <v>2</v>
      </c>
      <c r="C16" s="1748"/>
      <c r="D16" s="1748"/>
      <c r="E16" s="1748"/>
      <c r="F16" s="1748"/>
      <c r="G16" s="1748"/>
      <c r="H16" s="1748"/>
      <c r="I16" s="1748"/>
      <c r="J16" s="1748"/>
      <c r="K16" s="1748"/>
      <c r="L16" s="1748"/>
      <c r="M16" s="1748"/>
      <c r="N16" s="1748"/>
      <c r="O16" s="1748"/>
      <c r="P16" s="1748"/>
      <c r="Q16" s="1748"/>
      <c r="R16" s="1748"/>
      <c r="S16" s="1748"/>
      <c r="T16" s="1748"/>
      <c r="U16" s="1748"/>
      <c r="V16" s="1748"/>
      <c r="W16" s="1748"/>
      <c r="X16" s="1748"/>
      <c r="Y16" s="1748"/>
      <c r="Z16" s="1748"/>
      <c r="AA16" s="1748"/>
      <c r="AB16" s="1748"/>
      <c r="AC16" s="1748"/>
      <c r="AD16" s="1748"/>
      <c r="AE16" s="1748"/>
      <c r="AF16" s="1748"/>
      <c r="AG16" s="1748"/>
      <c r="AH16" s="1748"/>
      <c r="AI16" s="1748"/>
      <c r="AJ16" s="1748"/>
    </row>
    <row r="17" spans="2:36" ht="21" customHeight="1" x14ac:dyDescent="0.4">
      <c r="B17" s="920">
        <v>3</v>
      </c>
      <c r="C17" s="1748"/>
      <c r="D17" s="1748"/>
      <c r="E17" s="1748"/>
      <c r="F17" s="1748"/>
      <c r="G17" s="1748"/>
      <c r="H17" s="1748"/>
      <c r="I17" s="1748"/>
      <c r="J17" s="1748"/>
      <c r="K17" s="1748"/>
      <c r="L17" s="1748"/>
      <c r="M17" s="1748"/>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row>
    <row r="18" spans="2:36" ht="21" customHeight="1" x14ac:dyDescent="0.4">
      <c r="B18" s="920">
        <v>4</v>
      </c>
      <c r="C18" s="1748"/>
      <c r="D18" s="1748"/>
      <c r="E18" s="1748"/>
      <c r="F18" s="1748"/>
      <c r="G18" s="1748"/>
      <c r="H18" s="1748"/>
      <c r="I18" s="1748"/>
      <c r="J18" s="1748"/>
      <c r="K18" s="1748"/>
      <c r="L18" s="1748"/>
      <c r="M18" s="1748"/>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row>
    <row r="19" spans="2:36" ht="21" customHeight="1" x14ac:dyDescent="0.4">
      <c r="B19" s="920">
        <v>5</v>
      </c>
      <c r="C19" s="1748"/>
      <c r="D19" s="1748"/>
      <c r="E19" s="1748"/>
      <c r="F19" s="1748"/>
      <c r="G19" s="1748"/>
      <c r="H19" s="1748"/>
      <c r="I19" s="1748"/>
      <c r="J19" s="1748"/>
      <c r="K19" s="1748"/>
      <c r="L19" s="1748"/>
      <c r="M19" s="1748"/>
      <c r="N19" s="1748"/>
      <c r="O19" s="1748"/>
      <c r="P19" s="1748"/>
      <c r="Q19" s="1748"/>
      <c r="R19" s="1748"/>
      <c r="S19" s="1748"/>
      <c r="T19" s="1748"/>
      <c r="U19" s="1748"/>
      <c r="V19" s="1748"/>
      <c r="W19" s="1748"/>
      <c r="X19" s="1748"/>
      <c r="Y19" s="1748"/>
      <c r="Z19" s="1748"/>
      <c r="AA19" s="1748"/>
      <c r="AB19" s="1748"/>
      <c r="AC19" s="1748"/>
      <c r="AD19" s="1748"/>
      <c r="AE19" s="1748"/>
      <c r="AF19" s="1748"/>
      <c r="AG19" s="1748"/>
      <c r="AH19" s="1748"/>
      <c r="AI19" s="1748"/>
      <c r="AJ19" s="1748"/>
    </row>
    <row r="20" spans="2:36" ht="21" customHeight="1" x14ac:dyDescent="0.4">
      <c r="B20" s="920">
        <v>6</v>
      </c>
      <c r="C20" s="1748"/>
      <c r="D20" s="1748"/>
      <c r="E20" s="1748"/>
      <c r="F20" s="1748"/>
      <c r="G20" s="1748"/>
      <c r="H20" s="1748"/>
      <c r="I20" s="1748"/>
      <c r="J20" s="1748"/>
      <c r="K20" s="1748"/>
      <c r="L20" s="1748"/>
      <c r="M20" s="1748"/>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row>
    <row r="21" spans="2:36" ht="21" customHeight="1" x14ac:dyDescent="0.4">
      <c r="B21" s="920">
        <v>7</v>
      </c>
      <c r="C21" s="1748"/>
      <c r="D21" s="1748"/>
      <c r="E21" s="1748"/>
      <c r="F21" s="1748"/>
      <c r="G21" s="1748"/>
      <c r="H21" s="1748"/>
      <c r="I21" s="1748"/>
      <c r="J21" s="1748"/>
      <c r="K21" s="1748"/>
      <c r="L21" s="1748"/>
      <c r="M21" s="1748"/>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row>
    <row r="22" spans="2:36" ht="21" customHeight="1" x14ac:dyDescent="0.4">
      <c r="B22" s="920">
        <v>8</v>
      </c>
      <c r="C22" s="1748"/>
      <c r="D22" s="1748"/>
      <c r="E22" s="1748"/>
      <c r="F22" s="1748"/>
      <c r="G22" s="1748"/>
      <c r="H22" s="1748"/>
      <c r="I22" s="1748"/>
      <c r="J22" s="1748"/>
      <c r="K22" s="1748"/>
      <c r="L22" s="1748"/>
      <c r="M22" s="1748"/>
      <c r="N22" s="1748"/>
      <c r="O22" s="1748"/>
      <c r="P22" s="1748"/>
      <c r="Q22" s="1748"/>
      <c r="R22" s="1748"/>
      <c r="S22" s="1748"/>
      <c r="T22" s="1748"/>
      <c r="U22" s="1748"/>
      <c r="V22" s="1748"/>
      <c r="W22" s="1748"/>
      <c r="X22" s="1748"/>
      <c r="Y22" s="1748"/>
      <c r="Z22" s="1748"/>
      <c r="AA22" s="1748"/>
      <c r="AB22" s="1748"/>
      <c r="AC22" s="1748"/>
      <c r="AD22" s="1748"/>
      <c r="AE22" s="1748"/>
      <c r="AF22" s="1748"/>
      <c r="AG22" s="1748"/>
      <c r="AH22" s="1748"/>
      <c r="AI22" s="1748"/>
      <c r="AJ22" s="1748"/>
    </row>
    <row r="23" spans="2:36" ht="21" customHeight="1" x14ac:dyDescent="0.4">
      <c r="B23" s="920">
        <v>9</v>
      </c>
      <c r="C23" s="1748"/>
      <c r="D23" s="1748"/>
      <c r="E23" s="1748"/>
      <c r="F23" s="1748"/>
      <c r="G23" s="1748"/>
      <c r="H23" s="1748"/>
      <c r="I23" s="1748"/>
      <c r="J23" s="1748"/>
      <c r="K23" s="1748"/>
      <c r="L23" s="1748"/>
      <c r="M23" s="1748"/>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row>
    <row r="24" spans="2:36" ht="21" customHeight="1" x14ac:dyDescent="0.4">
      <c r="B24" s="920">
        <v>10</v>
      </c>
      <c r="C24" s="1748"/>
      <c r="D24" s="1748"/>
      <c r="E24" s="1748"/>
      <c r="F24" s="1748"/>
      <c r="G24" s="1748"/>
      <c r="H24" s="1748"/>
      <c r="I24" s="1748"/>
      <c r="J24" s="1748"/>
      <c r="K24" s="1748"/>
      <c r="L24" s="1748"/>
      <c r="M24" s="1748"/>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row>
    <row r="25" spans="2:36" ht="21" customHeight="1" x14ac:dyDescent="0.4">
      <c r="B25" s="1760" t="s">
        <v>1136</v>
      </c>
      <c r="C25" s="1760"/>
      <c r="D25" s="1760"/>
      <c r="E25" s="1760"/>
      <c r="F25" s="1760"/>
      <c r="G25" s="1760"/>
      <c r="H25" s="1760"/>
      <c r="I25" s="1760"/>
      <c r="J25" s="1760"/>
      <c r="K25" s="1760"/>
      <c r="L25" s="1761"/>
      <c r="M25" s="1761"/>
      <c r="N25" s="1761"/>
      <c r="O25" s="1761"/>
      <c r="P25" s="1761"/>
      <c r="Q25" s="1762" t="s">
        <v>1137</v>
      </c>
      <c r="R25" s="1762"/>
      <c r="S25" s="1763" t="s">
        <v>1138</v>
      </c>
      <c r="T25" s="1763"/>
      <c r="U25" s="1763"/>
      <c r="V25" s="1763"/>
      <c r="W25" s="1763"/>
      <c r="X25" s="1763"/>
      <c r="Y25" s="1763"/>
      <c r="Z25" s="1763"/>
      <c r="AA25" s="1763"/>
      <c r="AB25" s="1763"/>
      <c r="AC25" s="1763"/>
      <c r="AD25" s="1763"/>
      <c r="AE25" s="1764">
        <f>SUM(AE15:AJ24)</f>
        <v>0</v>
      </c>
      <c r="AF25" s="1764"/>
      <c r="AG25" s="1764"/>
      <c r="AH25" s="1764"/>
      <c r="AI25" s="1764"/>
      <c r="AJ25" s="1764"/>
    </row>
    <row r="26" spans="2:36" ht="9" customHeight="1" x14ac:dyDescent="0.4">
      <c r="B26" s="921"/>
      <c r="C26" s="922"/>
      <c r="D26" s="922"/>
      <c r="E26" s="922"/>
      <c r="F26" s="922"/>
      <c r="G26" s="922"/>
      <c r="H26" s="922"/>
      <c r="I26" s="922"/>
      <c r="J26" s="922"/>
      <c r="K26" s="922"/>
      <c r="L26" s="922"/>
      <c r="M26" s="922"/>
      <c r="N26" s="922"/>
      <c r="O26" s="922"/>
      <c r="P26" s="922"/>
      <c r="Q26" s="922"/>
      <c r="R26" s="922"/>
      <c r="S26" s="922"/>
      <c r="T26" s="922"/>
      <c r="U26" s="922"/>
      <c r="V26" s="922"/>
      <c r="W26" s="922"/>
      <c r="X26" s="922"/>
      <c r="Y26" s="922"/>
      <c r="Z26" s="922"/>
      <c r="AA26" s="922"/>
      <c r="AB26" s="922"/>
      <c r="AC26" s="922"/>
      <c r="AD26" s="922"/>
      <c r="AE26" s="922"/>
      <c r="AF26" s="922"/>
      <c r="AG26" s="922"/>
      <c r="AH26" s="922"/>
      <c r="AI26" s="922"/>
      <c r="AJ26" s="922"/>
    </row>
    <row r="27" spans="2:36" ht="21" customHeight="1" x14ac:dyDescent="0.4">
      <c r="B27" s="1753" t="s">
        <v>1139</v>
      </c>
      <c r="C27" s="1753"/>
      <c r="D27" s="1753"/>
      <c r="E27" s="1753"/>
      <c r="F27" s="1753"/>
      <c r="G27" s="1753"/>
      <c r="H27" s="1753"/>
      <c r="I27" s="1753"/>
      <c r="J27" s="1753"/>
      <c r="K27" s="1753"/>
      <c r="L27" s="1753"/>
      <c r="M27" s="1753"/>
      <c r="N27" s="1753"/>
      <c r="O27" s="1753"/>
      <c r="P27" s="1753"/>
      <c r="Q27" s="1753"/>
      <c r="R27" s="1753"/>
      <c r="S27" s="1753"/>
      <c r="T27" s="1753"/>
      <c r="U27" s="1753"/>
      <c r="V27" s="1753"/>
      <c r="W27" s="1753"/>
      <c r="X27" s="1753"/>
      <c r="Y27" s="1753"/>
      <c r="Z27" s="1753"/>
      <c r="AA27" s="1753"/>
      <c r="AB27" s="1753"/>
      <c r="AC27" s="1753"/>
      <c r="AD27" s="1753"/>
      <c r="AE27" s="1753"/>
      <c r="AF27" s="1753"/>
      <c r="AG27" s="1753"/>
      <c r="AH27" s="1753"/>
      <c r="AI27" s="1753"/>
      <c r="AJ27" s="1753"/>
    </row>
    <row r="28" spans="2:36" ht="21" customHeight="1" thickBot="1" x14ac:dyDescent="0.45">
      <c r="B28" s="1754" t="s">
        <v>1140</v>
      </c>
      <c r="C28" s="1754"/>
      <c r="D28" s="1754"/>
      <c r="E28" s="1754"/>
      <c r="F28" s="1754"/>
      <c r="G28" s="1754"/>
      <c r="H28" s="1754"/>
      <c r="I28" s="1754"/>
      <c r="J28" s="1754"/>
      <c r="K28" s="1754"/>
      <c r="L28" s="1754"/>
      <c r="M28" s="1754"/>
      <c r="N28" s="1754"/>
      <c r="O28" s="1754"/>
      <c r="P28" s="1754"/>
      <c r="Q28" s="1754"/>
      <c r="R28" s="1754"/>
      <c r="S28" s="1755">
        <f>ROUNDUP(S11/40,1)</f>
        <v>0</v>
      </c>
      <c r="T28" s="1755"/>
      <c r="U28" s="1755"/>
      <c r="V28" s="1755"/>
      <c r="W28" s="1755"/>
      <c r="X28" s="1755"/>
      <c r="Y28" s="1755"/>
      <c r="Z28" s="1755"/>
      <c r="AA28" s="1755"/>
      <c r="AB28" s="1755"/>
      <c r="AC28" s="923" t="s">
        <v>143</v>
      </c>
      <c r="AD28" s="924"/>
      <c r="AE28" s="1756"/>
      <c r="AF28" s="1756"/>
      <c r="AG28" s="1756"/>
      <c r="AH28" s="1756"/>
      <c r="AI28" s="1756"/>
      <c r="AJ28" s="1756"/>
    </row>
    <row r="29" spans="2:36" ht="21" customHeight="1" thickTop="1" x14ac:dyDescent="0.4">
      <c r="B29" s="1757" t="s">
        <v>1141</v>
      </c>
      <c r="C29" s="1757"/>
      <c r="D29" s="1757"/>
      <c r="E29" s="1757"/>
      <c r="F29" s="1757"/>
      <c r="G29" s="1757"/>
      <c r="H29" s="1757"/>
      <c r="I29" s="1757"/>
      <c r="J29" s="1757"/>
      <c r="K29" s="1757"/>
      <c r="L29" s="1757"/>
      <c r="M29" s="1757"/>
      <c r="N29" s="1757"/>
      <c r="O29" s="1757"/>
      <c r="P29" s="1757"/>
      <c r="Q29" s="1757"/>
      <c r="R29" s="1757"/>
      <c r="S29" s="1758"/>
      <c r="T29" s="1758"/>
      <c r="U29" s="1758"/>
      <c r="V29" s="1758"/>
      <c r="W29" s="1758"/>
      <c r="X29" s="1758"/>
      <c r="Y29" s="1758"/>
      <c r="Z29" s="1758"/>
      <c r="AA29" s="1758"/>
      <c r="AB29" s="1758"/>
      <c r="AC29" s="925" t="s">
        <v>143</v>
      </c>
      <c r="AD29" s="926"/>
      <c r="AE29" s="1759" t="s">
        <v>1142</v>
      </c>
      <c r="AF29" s="1759"/>
      <c r="AG29" s="1759"/>
      <c r="AH29" s="1759"/>
      <c r="AI29" s="1759"/>
      <c r="AJ29" s="1759"/>
    </row>
    <row r="30" spans="2:36" ht="21" customHeight="1" x14ac:dyDescent="0.4">
      <c r="B30" s="1752" t="s">
        <v>1143</v>
      </c>
      <c r="C30" s="1752"/>
      <c r="D30" s="1752"/>
      <c r="E30" s="1752"/>
      <c r="F30" s="1752"/>
      <c r="G30" s="1752"/>
      <c r="H30" s="1752"/>
      <c r="I30" s="1752"/>
      <c r="J30" s="1752"/>
      <c r="K30" s="1752"/>
      <c r="L30" s="1752"/>
      <c r="M30" s="1752"/>
      <c r="N30" s="1752"/>
      <c r="O30" s="1752"/>
      <c r="P30" s="1752"/>
      <c r="Q30" s="1752"/>
      <c r="R30" s="1752"/>
      <c r="S30" s="1752" t="s">
        <v>1144</v>
      </c>
      <c r="T30" s="1752"/>
      <c r="U30" s="1752"/>
      <c r="V30" s="1752"/>
      <c r="W30" s="1752"/>
      <c r="X30" s="1752"/>
      <c r="Y30" s="1752"/>
      <c r="Z30" s="1752"/>
      <c r="AA30" s="1752"/>
      <c r="AB30" s="1752"/>
      <c r="AC30" s="1752"/>
      <c r="AD30" s="1752"/>
      <c r="AE30" s="1752"/>
      <c r="AF30" s="1752"/>
      <c r="AG30" s="1752"/>
      <c r="AH30" s="1752"/>
      <c r="AI30" s="1752"/>
      <c r="AJ30" s="1752"/>
    </row>
    <row r="31" spans="2:36" ht="21" customHeight="1" x14ac:dyDescent="0.4">
      <c r="B31" s="920">
        <v>1</v>
      </c>
      <c r="C31" s="1748"/>
      <c r="D31" s="1748"/>
      <c r="E31" s="1748"/>
      <c r="F31" s="1748"/>
      <c r="G31" s="1748"/>
      <c r="H31" s="1748"/>
      <c r="I31" s="1748"/>
      <c r="J31" s="1748"/>
      <c r="K31" s="1748"/>
      <c r="L31" s="1748"/>
      <c r="M31" s="1748"/>
      <c r="N31" s="1748"/>
      <c r="O31" s="1748"/>
      <c r="P31" s="1748"/>
      <c r="Q31" s="1748"/>
      <c r="R31" s="1748"/>
      <c r="S31" s="1748"/>
      <c r="T31" s="1748"/>
      <c r="U31" s="1748"/>
      <c r="V31" s="1748"/>
      <c r="W31" s="1748"/>
      <c r="X31" s="1748"/>
      <c r="Y31" s="1748"/>
      <c r="Z31" s="1748"/>
      <c r="AA31" s="1748"/>
      <c r="AB31" s="1748"/>
      <c r="AC31" s="1748"/>
      <c r="AD31" s="1748"/>
      <c r="AE31" s="1748"/>
      <c r="AF31" s="1748"/>
      <c r="AG31" s="1748"/>
      <c r="AH31" s="1748"/>
      <c r="AI31" s="1748"/>
      <c r="AJ31" s="1748"/>
    </row>
    <row r="32" spans="2:36" ht="21" customHeight="1" x14ac:dyDescent="0.4">
      <c r="B32" s="920">
        <v>2</v>
      </c>
      <c r="C32" s="1748"/>
      <c r="D32" s="1748"/>
      <c r="E32" s="1748"/>
      <c r="F32" s="1748"/>
      <c r="G32" s="1748"/>
      <c r="H32" s="1748"/>
      <c r="I32" s="1748"/>
      <c r="J32" s="1748"/>
      <c r="K32" s="1748"/>
      <c r="L32" s="1748"/>
      <c r="M32" s="1748"/>
      <c r="N32" s="1748"/>
      <c r="O32" s="1748"/>
      <c r="P32" s="1748"/>
      <c r="Q32" s="1748"/>
      <c r="R32" s="1748"/>
      <c r="S32" s="1748"/>
      <c r="T32" s="1748"/>
      <c r="U32" s="1748"/>
      <c r="V32" s="1748"/>
      <c r="W32" s="1748"/>
      <c r="X32" s="1748"/>
      <c r="Y32" s="1748"/>
      <c r="Z32" s="1748"/>
      <c r="AA32" s="1748"/>
      <c r="AB32" s="1748"/>
      <c r="AC32" s="1748"/>
      <c r="AD32" s="1748"/>
      <c r="AE32" s="1748"/>
      <c r="AF32" s="1748"/>
      <c r="AG32" s="1748"/>
      <c r="AH32" s="1748"/>
      <c r="AI32" s="1748"/>
      <c r="AJ32" s="1748"/>
    </row>
    <row r="33" spans="2:38" ht="21" customHeight="1" x14ac:dyDescent="0.4">
      <c r="B33" s="920">
        <v>3</v>
      </c>
      <c r="C33" s="1748"/>
      <c r="D33" s="1748"/>
      <c r="E33" s="1748"/>
      <c r="F33" s="1748"/>
      <c r="G33" s="1748"/>
      <c r="H33" s="1748"/>
      <c r="I33" s="1748"/>
      <c r="J33" s="1748"/>
      <c r="K33" s="1748"/>
      <c r="L33" s="1748"/>
      <c r="M33" s="1748"/>
      <c r="N33" s="1748"/>
      <c r="O33" s="1748"/>
      <c r="P33" s="1748"/>
      <c r="Q33" s="1748"/>
      <c r="R33" s="1748"/>
      <c r="S33" s="1748"/>
      <c r="T33" s="1748"/>
      <c r="U33" s="1748"/>
      <c r="V33" s="1748"/>
      <c r="W33" s="1748"/>
      <c r="X33" s="1748"/>
      <c r="Y33" s="1748"/>
      <c r="Z33" s="1748"/>
      <c r="AA33" s="1748"/>
      <c r="AB33" s="1748"/>
      <c r="AC33" s="1748"/>
      <c r="AD33" s="1748"/>
      <c r="AE33" s="1748"/>
      <c r="AF33" s="1748"/>
      <c r="AG33" s="1748"/>
      <c r="AH33" s="1748"/>
      <c r="AI33" s="1748"/>
      <c r="AJ33" s="1748"/>
    </row>
    <row r="34" spans="2:38" ht="8.25" customHeight="1" x14ac:dyDescent="0.4">
      <c r="B34" s="921"/>
      <c r="C34" s="922"/>
      <c r="D34" s="922"/>
      <c r="E34" s="922"/>
      <c r="F34" s="922"/>
      <c r="G34" s="922"/>
      <c r="H34" s="922"/>
      <c r="I34" s="922"/>
      <c r="J34" s="922"/>
      <c r="K34" s="922"/>
      <c r="L34" s="922"/>
      <c r="M34" s="922"/>
      <c r="N34" s="922"/>
      <c r="O34" s="922"/>
      <c r="P34" s="922"/>
      <c r="Q34" s="922"/>
      <c r="R34" s="922"/>
      <c r="S34" s="922"/>
      <c r="T34" s="922"/>
      <c r="U34" s="922"/>
      <c r="V34" s="922"/>
      <c r="W34" s="922"/>
      <c r="X34" s="922"/>
      <c r="Y34" s="922"/>
      <c r="Z34" s="922"/>
      <c r="AA34" s="922"/>
      <c r="AB34" s="922"/>
      <c r="AC34" s="922"/>
      <c r="AD34" s="922"/>
      <c r="AE34" s="922"/>
      <c r="AF34" s="922"/>
      <c r="AG34" s="922"/>
      <c r="AH34" s="922"/>
      <c r="AI34" s="922"/>
      <c r="AJ34" s="922"/>
    </row>
    <row r="35" spans="2:38" ht="22.5" customHeight="1" x14ac:dyDescent="0.4">
      <c r="B35" s="1749" t="s">
        <v>158</v>
      </c>
      <c r="C35" s="1749"/>
      <c r="D35" s="1749"/>
      <c r="E35" s="1749"/>
      <c r="F35" s="1749"/>
      <c r="G35" s="1749"/>
      <c r="H35" s="1750" t="s">
        <v>1145</v>
      </c>
      <c r="I35" s="1750"/>
      <c r="J35" s="1750"/>
      <c r="K35" s="1750"/>
      <c r="L35" s="1750"/>
      <c r="M35" s="1750"/>
      <c r="N35" s="1750"/>
      <c r="O35" s="1750"/>
      <c r="P35" s="1750"/>
      <c r="Q35" s="1750"/>
      <c r="R35" s="1750"/>
      <c r="S35" s="1750"/>
      <c r="T35" s="1750"/>
      <c r="U35" s="1750"/>
      <c r="V35" s="1750"/>
      <c r="W35" s="1750"/>
      <c r="X35" s="1750"/>
      <c r="Y35" s="1750"/>
      <c r="Z35" s="1750"/>
      <c r="AA35" s="1750"/>
      <c r="AB35" s="1750"/>
      <c r="AC35" s="1750"/>
      <c r="AD35" s="1750"/>
      <c r="AE35" s="1750"/>
      <c r="AF35" s="1750"/>
      <c r="AG35" s="1750"/>
      <c r="AH35" s="1750"/>
      <c r="AI35" s="1750"/>
      <c r="AJ35" s="1750"/>
    </row>
    <row r="36" spans="2:38" ht="8.25" customHeight="1" x14ac:dyDescent="0.4">
      <c r="B36" s="921"/>
      <c r="C36" s="922"/>
      <c r="D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row>
    <row r="37" spans="2:38" ht="18.75" customHeight="1" x14ac:dyDescent="0.4">
      <c r="B37" s="1751" t="s">
        <v>1146</v>
      </c>
      <c r="C37" s="1751"/>
      <c r="D37" s="1751"/>
      <c r="E37" s="1751"/>
      <c r="F37" s="1751"/>
      <c r="G37" s="1751"/>
      <c r="H37" s="1751"/>
      <c r="I37" s="1751"/>
      <c r="J37" s="1751"/>
      <c r="K37" s="1751"/>
      <c r="L37" s="1751"/>
      <c r="M37" s="1751"/>
      <c r="N37" s="1751"/>
      <c r="O37" s="1751"/>
      <c r="P37" s="1751"/>
      <c r="Q37" s="1751"/>
      <c r="R37" s="1751"/>
      <c r="S37" s="1751"/>
      <c r="T37" s="1751"/>
      <c r="U37" s="1751"/>
      <c r="V37" s="1751"/>
      <c r="W37" s="1751"/>
      <c r="X37" s="1751"/>
      <c r="Y37" s="1751"/>
      <c r="Z37" s="1751"/>
      <c r="AA37" s="1751"/>
      <c r="AB37" s="1751"/>
      <c r="AC37" s="1751"/>
      <c r="AD37" s="1751"/>
      <c r="AE37" s="1751"/>
      <c r="AF37" s="1751"/>
      <c r="AG37" s="1751"/>
      <c r="AH37" s="1751"/>
      <c r="AI37" s="1751"/>
      <c r="AJ37" s="1751"/>
      <c r="AK37" s="1751"/>
      <c r="AL37" s="927"/>
    </row>
    <row r="38" spans="2:38" ht="18.75" customHeight="1" x14ac:dyDescent="0.4">
      <c r="B38" s="1751"/>
      <c r="C38" s="1751"/>
      <c r="D38" s="1751"/>
      <c r="E38" s="1751"/>
      <c r="F38" s="1751"/>
      <c r="G38" s="1751"/>
      <c r="H38" s="1751"/>
      <c r="I38" s="1751"/>
      <c r="J38" s="1751"/>
      <c r="K38" s="1751"/>
      <c r="L38" s="1751"/>
      <c r="M38" s="1751"/>
      <c r="N38" s="1751"/>
      <c r="O38" s="1751"/>
      <c r="P38" s="1751"/>
      <c r="Q38" s="1751"/>
      <c r="R38" s="1751"/>
      <c r="S38" s="1751"/>
      <c r="T38" s="1751"/>
      <c r="U38" s="1751"/>
      <c r="V38" s="1751"/>
      <c r="W38" s="1751"/>
      <c r="X38" s="1751"/>
      <c r="Y38" s="1751"/>
      <c r="Z38" s="1751"/>
      <c r="AA38" s="1751"/>
      <c r="AB38" s="1751"/>
      <c r="AC38" s="1751"/>
      <c r="AD38" s="1751"/>
      <c r="AE38" s="1751"/>
      <c r="AF38" s="1751"/>
      <c r="AG38" s="1751"/>
      <c r="AH38" s="1751"/>
      <c r="AI38" s="1751"/>
      <c r="AJ38" s="1751"/>
      <c r="AK38" s="1751"/>
      <c r="AL38" s="927"/>
    </row>
    <row r="39" spans="2:38" ht="18.75" customHeight="1" x14ac:dyDescent="0.4">
      <c r="B39" s="1751"/>
      <c r="C39" s="1751"/>
      <c r="D39" s="1751"/>
      <c r="E39" s="1751"/>
      <c r="F39" s="1751"/>
      <c r="G39" s="1751"/>
      <c r="H39" s="1751"/>
      <c r="I39" s="1751"/>
      <c r="J39" s="1751"/>
      <c r="K39" s="1751"/>
      <c r="L39" s="1751"/>
      <c r="M39" s="1751"/>
      <c r="N39" s="1751"/>
      <c r="O39" s="1751"/>
      <c r="P39" s="1751"/>
      <c r="Q39" s="1751"/>
      <c r="R39" s="1751"/>
      <c r="S39" s="1751"/>
      <c r="T39" s="1751"/>
      <c r="U39" s="1751"/>
      <c r="V39" s="1751"/>
      <c r="W39" s="1751"/>
      <c r="X39" s="1751"/>
      <c r="Y39" s="1751"/>
      <c r="Z39" s="1751"/>
      <c r="AA39" s="1751"/>
      <c r="AB39" s="1751"/>
      <c r="AC39" s="1751"/>
      <c r="AD39" s="1751"/>
      <c r="AE39" s="1751"/>
      <c r="AF39" s="1751"/>
      <c r="AG39" s="1751"/>
      <c r="AH39" s="1751"/>
      <c r="AI39" s="1751"/>
      <c r="AJ39" s="1751"/>
      <c r="AK39" s="1751"/>
      <c r="AL39" s="927"/>
    </row>
    <row r="40" spans="2:38" ht="18.75" customHeight="1" x14ac:dyDescent="0.4">
      <c r="B40" s="1751"/>
      <c r="C40" s="1751"/>
      <c r="D40" s="1751"/>
      <c r="E40" s="1751"/>
      <c r="F40" s="1751"/>
      <c r="G40" s="1751"/>
      <c r="H40" s="1751"/>
      <c r="I40" s="1751"/>
      <c r="J40" s="1751"/>
      <c r="K40" s="1751"/>
      <c r="L40" s="1751"/>
      <c r="M40" s="1751"/>
      <c r="N40" s="1751"/>
      <c r="O40" s="1751"/>
      <c r="P40" s="1751"/>
      <c r="Q40" s="1751"/>
      <c r="R40" s="1751"/>
      <c r="S40" s="1751"/>
      <c r="T40" s="1751"/>
      <c r="U40" s="1751"/>
      <c r="V40" s="1751"/>
      <c r="W40" s="1751"/>
      <c r="X40" s="1751"/>
      <c r="Y40" s="1751"/>
      <c r="Z40" s="1751"/>
      <c r="AA40" s="1751"/>
      <c r="AB40" s="1751"/>
      <c r="AC40" s="1751"/>
      <c r="AD40" s="1751"/>
      <c r="AE40" s="1751"/>
      <c r="AF40" s="1751"/>
      <c r="AG40" s="1751"/>
      <c r="AH40" s="1751"/>
      <c r="AI40" s="1751"/>
      <c r="AJ40" s="1751"/>
      <c r="AK40" s="1751"/>
      <c r="AL40" s="927"/>
    </row>
    <row r="41" spans="2:38" ht="80.25" customHeight="1" x14ac:dyDescent="0.4">
      <c r="B41" s="1751"/>
      <c r="C41" s="1751"/>
      <c r="D41" s="1751"/>
      <c r="E41" s="1751"/>
      <c r="F41" s="1751"/>
      <c r="G41" s="1751"/>
      <c r="H41" s="1751"/>
      <c r="I41" s="1751"/>
      <c r="J41" s="1751"/>
      <c r="K41" s="1751"/>
      <c r="L41" s="1751"/>
      <c r="M41" s="1751"/>
      <c r="N41" s="1751"/>
      <c r="O41" s="1751"/>
      <c r="P41" s="1751"/>
      <c r="Q41" s="1751"/>
      <c r="R41" s="1751"/>
      <c r="S41" s="1751"/>
      <c r="T41" s="1751"/>
      <c r="U41" s="1751"/>
      <c r="V41" s="1751"/>
      <c r="W41" s="1751"/>
      <c r="X41" s="1751"/>
      <c r="Y41" s="1751"/>
      <c r="Z41" s="1751"/>
      <c r="AA41" s="1751"/>
      <c r="AB41" s="1751"/>
      <c r="AC41" s="1751"/>
      <c r="AD41" s="1751"/>
      <c r="AE41" s="1751"/>
      <c r="AF41" s="1751"/>
      <c r="AG41" s="1751"/>
      <c r="AH41" s="1751"/>
      <c r="AI41" s="1751"/>
      <c r="AJ41" s="1751"/>
      <c r="AK41" s="1751"/>
      <c r="AL41" s="927"/>
    </row>
    <row r="42" spans="2:38" ht="15" customHeight="1" x14ac:dyDescent="0.4">
      <c r="B42" s="1747" t="s">
        <v>1147</v>
      </c>
      <c r="C42" s="1747"/>
      <c r="D42" s="1747"/>
      <c r="E42" s="1747"/>
      <c r="F42" s="1747"/>
      <c r="G42" s="1747"/>
      <c r="H42" s="1747"/>
      <c r="I42" s="1747"/>
      <c r="J42" s="1747"/>
      <c r="K42" s="1747"/>
      <c r="L42" s="1747"/>
      <c r="M42" s="1747"/>
      <c r="N42" s="1747"/>
      <c r="O42" s="1747"/>
      <c r="P42" s="1747"/>
      <c r="Q42" s="1747"/>
      <c r="R42" s="1747"/>
      <c r="S42" s="1747"/>
      <c r="T42" s="1747"/>
      <c r="U42" s="1747"/>
      <c r="V42" s="1747"/>
      <c r="W42" s="1747"/>
      <c r="X42" s="1747"/>
      <c r="Y42" s="1747"/>
      <c r="Z42" s="1747"/>
      <c r="AA42" s="1747"/>
      <c r="AB42" s="1747"/>
      <c r="AC42" s="1747"/>
      <c r="AD42" s="1747"/>
      <c r="AE42" s="1747"/>
      <c r="AF42" s="1747"/>
      <c r="AG42" s="1747"/>
      <c r="AH42" s="1747"/>
      <c r="AI42" s="1747"/>
      <c r="AJ42" s="1747"/>
      <c r="AK42" s="1747"/>
      <c r="AL42" s="927"/>
    </row>
    <row r="43" spans="2:38" ht="15" customHeight="1" x14ac:dyDescent="0.4">
      <c r="B43" s="1747"/>
      <c r="C43" s="1747"/>
      <c r="D43" s="1747"/>
      <c r="E43" s="1747"/>
      <c r="F43" s="1747"/>
      <c r="G43" s="1747"/>
      <c r="H43" s="1747"/>
      <c r="I43" s="1747"/>
      <c r="J43" s="1747"/>
      <c r="K43" s="1747"/>
      <c r="L43" s="1747"/>
      <c r="M43" s="1747"/>
      <c r="N43" s="1747"/>
      <c r="O43" s="1747"/>
      <c r="P43" s="1747"/>
      <c r="Q43" s="1747"/>
      <c r="R43" s="1747"/>
      <c r="S43" s="1747"/>
      <c r="T43" s="1747"/>
      <c r="U43" s="1747"/>
      <c r="V43" s="1747"/>
      <c r="W43" s="1747"/>
      <c r="X43" s="1747"/>
      <c r="Y43" s="1747"/>
      <c r="Z43" s="1747"/>
      <c r="AA43" s="1747"/>
      <c r="AB43" s="1747"/>
      <c r="AC43" s="1747"/>
      <c r="AD43" s="1747"/>
      <c r="AE43" s="1747"/>
      <c r="AF43" s="1747"/>
      <c r="AG43" s="1747"/>
      <c r="AH43" s="1747"/>
      <c r="AI43" s="1747"/>
      <c r="AJ43" s="1747"/>
      <c r="AK43" s="1747"/>
      <c r="AL43" s="927"/>
    </row>
    <row r="44" spans="2:38" ht="15" customHeight="1" x14ac:dyDescent="0.4">
      <c r="B44" s="1747"/>
      <c r="C44" s="1747"/>
      <c r="D44" s="1747"/>
      <c r="E44" s="1747"/>
      <c r="F44" s="1747"/>
      <c r="G44" s="1747"/>
      <c r="H44" s="1747"/>
      <c r="I44" s="1747"/>
      <c r="J44" s="1747"/>
      <c r="K44" s="1747"/>
      <c r="L44" s="1747"/>
      <c r="M44" s="1747"/>
      <c r="N44" s="1747"/>
      <c r="O44" s="1747"/>
      <c r="P44" s="1747"/>
      <c r="Q44" s="1747"/>
      <c r="R44" s="1747"/>
      <c r="S44" s="1747"/>
      <c r="T44" s="1747"/>
      <c r="U44" s="1747"/>
      <c r="V44" s="1747"/>
      <c r="W44" s="1747"/>
      <c r="X44" s="1747"/>
      <c r="Y44" s="1747"/>
      <c r="Z44" s="1747"/>
      <c r="AA44" s="1747"/>
      <c r="AB44" s="1747"/>
      <c r="AC44" s="1747"/>
      <c r="AD44" s="1747"/>
      <c r="AE44" s="1747"/>
      <c r="AF44" s="1747"/>
      <c r="AG44" s="1747"/>
      <c r="AH44" s="1747"/>
      <c r="AI44" s="1747"/>
      <c r="AJ44" s="1747"/>
      <c r="AK44" s="1747"/>
      <c r="AL44" s="927"/>
    </row>
    <row r="45" spans="2:38" ht="15" customHeight="1" x14ac:dyDescent="0.4">
      <c r="B45" s="1747"/>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1747"/>
      <c r="AB45" s="1747"/>
      <c r="AC45" s="1747"/>
      <c r="AD45" s="1747"/>
      <c r="AE45" s="1747"/>
      <c r="AF45" s="1747"/>
      <c r="AG45" s="1747"/>
      <c r="AH45" s="1747"/>
      <c r="AI45" s="1747"/>
      <c r="AJ45" s="1747"/>
      <c r="AK45" s="1747"/>
      <c r="AL45" s="927"/>
    </row>
    <row r="46" spans="2:38" ht="37.5" customHeight="1" x14ac:dyDescent="0.4">
      <c r="B46" s="1747"/>
      <c r="C46" s="1747"/>
      <c r="D46" s="1747"/>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1747"/>
      <c r="AB46" s="1747"/>
      <c r="AC46" s="1747"/>
      <c r="AD46" s="1747"/>
      <c r="AE46" s="1747"/>
      <c r="AF46" s="1747"/>
      <c r="AG46" s="1747"/>
      <c r="AH46" s="1747"/>
      <c r="AI46" s="1747"/>
      <c r="AJ46" s="1747"/>
      <c r="AK46" s="1747"/>
      <c r="AL46" s="927"/>
    </row>
    <row r="47" spans="2:38" s="928" customFormat="1" ht="36.75" customHeight="1" x14ac:dyDescent="0.4">
      <c r="B47" s="1746" t="s">
        <v>1148</v>
      </c>
      <c r="C47" s="1746"/>
      <c r="D47" s="1746"/>
      <c r="E47" s="1746"/>
      <c r="F47" s="1746"/>
      <c r="G47" s="1746"/>
      <c r="H47" s="1746"/>
      <c r="I47" s="1746"/>
      <c r="J47" s="1746"/>
      <c r="K47" s="1746"/>
      <c r="L47" s="1746"/>
      <c r="M47" s="1746"/>
      <c r="N47" s="1746"/>
      <c r="O47" s="1746"/>
      <c r="P47" s="1746"/>
      <c r="Q47" s="1746"/>
      <c r="R47" s="1746"/>
      <c r="S47" s="1746"/>
      <c r="T47" s="1746"/>
      <c r="U47" s="1746"/>
      <c r="V47" s="1746"/>
      <c r="W47" s="1746"/>
      <c r="X47" s="1746"/>
      <c r="Y47" s="1746"/>
      <c r="Z47" s="1746"/>
      <c r="AA47" s="1746"/>
      <c r="AB47" s="1746"/>
      <c r="AC47" s="1746"/>
      <c r="AD47" s="1746"/>
      <c r="AE47" s="1746"/>
      <c r="AF47" s="1746"/>
      <c r="AG47" s="1746"/>
      <c r="AH47" s="1746"/>
      <c r="AI47" s="1746"/>
      <c r="AJ47" s="1746"/>
      <c r="AK47" s="1746"/>
    </row>
    <row r="48" spans="2:38" s="928" customFormat="1" ht="36" customHeight="1" x14ac:dyDescent="0.4">
      <c r="B48" s="1747" t="s">
        <v>1149</v>
      </c>
      <c r="C48" s="1747"/>
      <c r="D48" s="1747"/>
      <c r="E48" s="1747"/>
      <c r="F48" s="1747"/>
      <c r="G48" s="1747"/>
      <c r="H48" s="1747"/>
      <c r="I48" s="1747"/>
      <c r="J48" s="1747"/>
      <c r="K48" s="1747"/>
      <c r="L48" s="1747"/>
      <c r="M48" s="1747"/>
      <c r="N48" s="1747"/>
      <c r="O48" s="1747"/>
      <c r="P48" s="1747"/>
      <c r="Q48" s="1747"/>
      <c r="R48" s="1747"/>
      <c r="S48" s="1747"/>
      <c r="T48" s="1747"/>
      <c r="U48" s="1747"/>
      <c r="V48" s="1747"/>
      <c r="W48" s="1747"/>
      <c r="X48" s="1747"/>
      <c r="Y48" s="1747"/>
      <c r="Z48" s="1747"/>
      <c r="AA48" s="1747"/>
      <c r="AB48" s="1747"/>
      <c r="AC48" s="1747"/>
      <c r="AD48" s="1747"/>
      <c r="AE48" s="1747"/>
      <c r="AF48" s="1747"/>
      <c r="AG48" s="1747"/>
      <c r="AH48" s="1747"/>
      <c r="AI48" s="1747"/>
      <c r="AJ48" s="1747"/>
      <c r="AK48" s="1747"/>
    </row>
    <row r="49" spans="2:37" s="928" customFormat="1" ht="21" customHeight="1" x14ac:dyDescent="0.4">
      <c r="B49" s="928" t="s">
        <v>161</v>
      </c>
      <c r="AK49" s="929"/>
    </row>
    <row r="50" spans="2:37" s="928" customFormat="1" ht="21" customHeight="1" x14ac:dyDescent="0.4">
      <c r="B50" s="928" t="s">
        <v>161</v>
      </c>
      <c r="AK50" s="929"/>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
  <pageMargins left="0.7" right="0.7" top="0.75" bottom="0.75" header="0.3" footer="0.3"/>
  <pageSetup paperSize="9" scale="6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50"/>
  <sheetViews>
    <sheetView view="pageBreakPreview" zoomScaleNormal="100" zoomScaleSheetLayoutView="100" workbookViewId="0"/>
  </sheetViews>
  <sheetFormatPr defaultColWidth="8.625" defaultRowHeight="14.25" x14ac:dyDescent="0.4"/>
  <cols>
    <col min="1" max="1" width="7.875" style="909" customWidth="1"/>
    <col min="2" max="23" width="2.625" style="909" customWidth="1"/>
    <col min="24" max="24" width="5.5" style="909" customWidth="1"/>
    <col min="25" max="25" width="4.375" style="909" customWidth="1"/>
    <col min="26" max="37" width="2.625" style="909" customWidth="1"/>
    <col min="38" max="38" width="2.5" style="909" customWidth="1"/>
    <col min="39" max="39" width="9" style="909" customWidth="1"/>
    <col min="40" max="40" width="2.5" style="909" customWidth="1"/>
    <col min="41" max="16384" width="8.625" style="909"/>
  </cols>
  <sheetData>
    <row r="1" spans="1:39" ht="20.100000000000001" customHeight="1" x14ac:dyDescent="0.4">
      <c r="B1" s="910"/>
    </row>
    <row r="2" spans="1:39" ht="20.100000000000001" customHeight="1" x14ac:dyDescent="0.4">
      <c r="AA2" s="1772" t="s">
        <v>1122</v>
      </c>
      <c r="AB2" s="1772"/>
      <c r="AC2" s="1772"/>
      <c r="AD2" s="1772"/>
      <c r="AE2" s="1772"/>
      <c r="AF2" s="1772"/>
      <c r="AG2" s="1772"/>
      <c r="AH2" s="1772"/>
      <c r="AI2" s="1772"/>
      <c r="AJ2" s="1772"/>
    </row>
    <row r="3" spans="1:39" ht="20.100000000000001" customHeight="1" x14ac:dyDescent="0.4"/>
    <row r="4" spans="1:39" ht="20.100000000000001" customHeight="1" x14ac:dyDescent="0.4">
      <c r="A4" s="911"/>
      <c r="B4" s="1773" t="s">
        <v>1150</v>
      </c>
      <c r="C4" s="1773"/>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c r="AD4" s="1773"/>
      <c r="AE4" s="1773"/>
      <c r="AF4" s="1773"/>
      <c r="AG4" s="1773"/>
      <c r="AH4" s="1773"/>
      <c r="AI4" s="1773"/>
      <c r="AJ4" s="1773"/>
      <c r="AK4" s="911"/>
    </row>
    <row r="5" spans="1:39" s="930" customFormat="1" ht="20.100000000000001" customHeight="1" x14ac:dyDescent="0.4">
      <c r="A5" s="912"/>
      <c r="B5" s="912"/>
      <c r="C5" s="912"/>
      <c r="D5" s="912"/>
      <c r="E5" s="912"/>
      <c r="F5" s="912"/>
      <c r="G5" s="912"/>
      <c r="H5" s="912"/>
      <c r="I5" s="913"/>
      <c r="J5" s="913"/>
      <c r="K5" s="913"/>
      <c r="L5" s="913"/>
      <c r="M5" s="913"/>
      <c r="N5" s="913"/>
      <c r="O5" s="913"/>
      <c r="P5" s="913"/>
      <c r="Q5" s="913"/>
      <c r="R5" s="913"/>
      <c r="S5" s="913"/>
      <c r="T5" s="913"/>
      <c r="U5" s="913"/>
      <c r="V5" s="913"/>
      <c r="W5" s="913"/>
      <c r="X5" s="913"/>
      <c r="Y5" s="913"/>
      <c r="Z5" s="913"/>
      <c r="AA5" s="913"/>
      <c r="AB5" s="913"/>
      <c r="AC5" s="913"/>
      <c r="AD5" s="913"/>
      <c r="AE5" s="913"/>
      <c r="AF5" s="913"/>
      <c r="AG5" s="913"/>
      <c r="AH5" s="913"/>
      <c r="AI5" s="913"/>
      <c r="AJ5" s="913"/>
      <c r="AK5" s="913"/>
    </row>
    <row r="6" spans="1:39" s="930" customFormat="1" ht="29.25" customHeight="1" x14ac:dyDescent="0.4">
      <c r="A6" s="912"/>
      <c r="B6" s="1774" t="s">
        <v>135</v>
      </c>
      <c r="C6" s="1774"/>
      <c r="D6" s="1774"/>
      <c r="E6" s="1774"/>
      <c r="F6" s="1774"/>
      <c r="G6" s="1774"/>
      <c r="H6" s="1774"/>
      <c r="I6" s="1774"/>
      <c r="J6" s="1774"/>
      <c r="K6" s="1774"/>
      <c r="L6" s="1768"/>
      <c r="M6" s="1768"/>
      <c r="N6" s="1768"/>
      <c r="O6" s="1768"/>
      <c r="P6" s="1768"/>
      <c r="Q6" s="1768"/>
      <c r="R6" s="1768"/>
      <c r="S6" s="1768"/>
      <c r="T6" s="1768"/>
      <c r="U6" s="1768"/>
      <c r="V6" s="1768"/>
      <c r="W6" s="1768"/>
      <c r="X6" s="1768"/>
      <c r="Y6" s="1768"/>
      <c r="Z6" s="1768"/>
      <c r="AA6" s="1768"/>
      <c r="AB6" s="1768"/>
      <c r="AC6" s="1768"/>
      <c r="AD6" s="1768"/>
      <c r="AE6" s="1768"/>
      <c r="AF6" s="1768"/>
      <c r="AG6" s="1768"/>
      <c r="AH6" s="1768"/>
      <c r="AI6" s="1768"/>
      <c r="AJ6" s="1768"/>
      <c r="AK6" s="913"/>
    </row>
    <row r="7" spans="1:39" s="930" customFormat="1" ht="31.5" customHeight="1" x14ac:dyDescent="0.4">
      <c r="A7" s="912"/>
      <c r="B7" s="1774" t="s">
        <v>136</v>
      </c>
      <c r="C7" s="1774"/>
      <c r="D7" s="1774"/>
      <c r="E7" s="1774"/>
      <c r="F7" s="1774"/>
      <c r="G7" s="1774"/>
      <c r="H7" s="1774"/>
      <c r="I7" s="1774"/>
      <c r="J7" s="1774"/>
      <c r="K7" s="1774"/>
      <c r="L7" s="1775"/>
      <c r="M7" s="1775"/>
      <c r="N7" s="1775"/>
      <c r="O7" s="1775"/>
      <c r="P7" s="1775"/>
      <c r="Q7" s="1775"/>
      <c r="R7" s="1775"/>
      <c r="S7" s="1775"/>
      <c r="T7" s="1775"/>
      <c r="U7" s="1775"/>
      <c r="V7" s="1775"/>
      <c r="W7" s="1775"/>
      <c r="X7" s="1775"/>
      <c r="Y7" s="1775"/>
      <c r="Z7" s="1776" t="s">
        <v>1124</v>
      </c>
      <c r="AA7" s="1776"/>
      <c r="AB7" s="1776"/>
      <c r="AC7" s="1776"/>
      <c r="AD7" s="1776"/>
      <c r="AE7" s="1776"/>
      <c r="AF7" s="1776"/>
      <c r="AG7" s="1777" t="s">
        <v>1151</v>
      </c>
      <c r="AH7" s="1777"/>
      <c r="AI7" s="1777"/>
      <c r="AJ7" s="1777"/>
      <c r="AK7" s="913"/>
    </row>
    <row r="8" spans="1:39" s="930" customFormat="1" ht="29.25" customHeight="1" x14ac:dyDescent="0.4">
      <c r="A8" s="913"/>
      <c r="B8" s="1767" t="s">
        <v>1126</v>
      </c>
      <c r="C8" s="1767"/>
      <c r="D8" s="1767"/>
      <c r="E8" s="1767"/>
      <c r="F8" s="1767"/>
      <c r="G8" s="1767"/>
      <c r="H8" s="1767"/>
      <c r="I8" s="1767"/>
      <c r="J8" s="1767"/>
      <c r="K8" s="1767"/>
      <c r="L8" s="1768" t="s">
        <v>1127</v>
      </c>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c r="AK8" s="913"/>
    </row>
    <row r="9" spans="1:39" ht="9.75" customHeight="1" x14ac:dyDescent="0.4">
      <c r="A9" s="911"/>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1"/>
      <c r="AF9" s="911"/>
      <c r="AG9" s="911"/>
      <c r="AH9" s="911"/>
      <c r="AI9" s="911"/>
      <c r="AJ9" s="911"/>
      <c r="AK9" s="911"/>
    </row>
    <row r="10" spans="1:39" ht="21" customHeight="1" x14ac:dyDescent="0.4">
      <c r="A10" s="911"/>
      <c r="B10" s="1753" t="s">
        <v>141</v>
      </c>
      <c r="C10" s="1753"/>
      <c r="D10" s="1753"/>
      <c r="E10" s="1753"/>
      <c r="F10" s="1753"/>
      <c r="G10" s="1753"/>
      <c r="H10" s="1753"/>
      <c r="I10" s="1753"/>
      <c r="J10" s="1753"/>
      <c r="K10" s="1753"/>
      <c r="L10" s="1753"/>
      <c r="M10" s="1753"/>
      <c r="N10" s="1753"/>
      <c r="O10" s="1753"/>
      <c r="P10" s="1753"/>
      <c r="Q10" s="1753"/>
      <c r="R10" s="1753"/>
      <c r="S10" s="1753"/>
      <c r="T10" s="1753"/>
      <c r="U10" s="1753"/>
      <c r="V10" s="1753"/>
      <c r="W10" s="1753"/>
      <c r="X10" s="1753"/>
      <c r="Y10" s="1753"/>
      <c r="Z10" s="1753"/>
      <c r="AA10" s="1753"/>
      <c r="AB10" s="1753"/>
      <c r="AC10" s="1753"/>
      <c r="AD10" s="1753"/>
      <c r="AE10" s="1753"/>
      <c r="AF10" s="1753"/>
      <c r="AG10" s="1753"/>
      <c r="AH10" s="1753"/>
      <c r="AI10" s="1753"/>
      <c r="AJ10" s="1753"/>
      <c r="AK10" s="911"/>
    </row>
    <row r="11" spans="1:39" ht="21" customHeight="1" x14ac:dyDescent="0.4">
      <c r="A11" s="911"/>
      <c r="B11" s="1769" t="s">
        <v>1128</v>
      </c>
      <c r="C11" s="1769"/>
      <c r="D11" s="1769"/>
      <c r="E11" s="1769"/>
      <c r="F11" s="1769"/>
      <c r="G11" s="1769"/>
      <c r="H11" s="1769"/>
      <c r="I11" s="1769"/>
      <c r="J11" s="1769"/>
      <c r="K11" s="1769"/>
      <c r="L11" s="1769"/>
      <c r="M11" s="1769"/>
      <c r="N11" s="1769"/>
      <c r="O11" s="1769"/>
      <c r="P11" s="1769"/>
      <c r="Q11" s="1769"/>
      <c r="R11" s="1769"/>
      <c r="S11" s="1770"/>
      <c r="T11" s="1770"/>
      <c r="U11" s="1770"/>
      <c r="V11" s="1770"/>
      <c r="W11" s="1770"/>
      <c r="X11" s="1770"/>
      <c r="Y11" s="1770"/>
      <c r="Z11" s="1770"/>
      <c r="AA11" s="1770"/>
      <c r="AB11" s="1770"/>
      <c r="AC11" s="914" t="s">
        <v>143</v>
      </c>
      <c r="AD11" s="915"/>
      <c r="AE11" s="1771"/>
      <c r="AF11" s="1771"/>
      <c r="AG11" s="1771"/>
      <c r="AH11" s="1771"/>
      <c r="AI11" s="1771"/>
      <c r="AJ11" s="1771"/>
      <c r="AK11" s="911"/>
      <c r="AM11" s="931"/>
    </row>
    <row r="12" spans="1:39" ht="21" customHeight="1" thickBot="1" x14ac:dyDescent="0.45">
      <c r="A12" s="911"/>
      <c r="B12" s="917"/>
      <c r="C12" s="1765" t="s">
        <v>1152</v>
      </c>
      <c r="D12" s="1765"/>
      <c r="E12" s="1765"/>
      <c r="F12" s="1765"/>
      <c r="G12" s="1765"/>
      <c r="H12" s="1765"/>
      <c r="I12" s="1765"/>
      <c r="J12" s="1765"/>
      <c r="K12" s="1765"/>
      <c r="L12" s="1765"/>
      <c r="M12" s="1765"/>
      <c r="N12" s="1765"/>
      <c r="O12" s="1765"/>
      <c r="P12" s="1765"/>
      <c r="Q12" s="1765"/>
      <c r="R12" s="1765"/>
      <c r="S12" s="1755">
        <f>ROUNDUP(S11*30%,1)</f>
        <v>0</v>
      </c>
      <c r="T12" s="1755"/>
      <c r="U12" s="1755"/>
      <c r="V12" s="1755"/>
      <c r="W12" s="1755"/>
      <c r="X12" s="1755"/>
      <c r="Y12" s="1755"/>
      <c r="Z12" s="1755"/>
      <c r="AA12" s="1755"/>
      <c r="AB12" s="1755"/>
      <c r="AC12" s="918" t="s">
        <v>143</v>
      </c>
      <c r="AD12" s="918"/>
      <c r="AE12" s="1756"/>
      <c r="AF12" s="1756"/>
      <c r="AG12" s="1756"/>
      <c r="AH12" s="1756"/>
      <c r="AI12" s="1756"/>
      <c r="AJ12" s="1756"/>
      <c r="AK12" s="911"/>
    </row>
    <row r="13" spans="1:39" ht="21" customHeight="1" thickTop="1" x14ac:dyDescent="0.4">
      <c r="A13" s="911"/>
      <c r="B13" s="1757" t="s">
        <v>1130</v>
      </c>
      <c r="C13" s="1757"/>
      <c r="D13" s="1757"/>
      <c r="E13" s="1757"/>
      <c r="F13" s="1757"/>
      <c r="G13" s="1757"/>
      <c r="H13" s="1757"/>
      <c r="I13" s="1757"/>
      <c r="J13" s="1757"/>
      <c r="K13" s="1757"/>
      <c r="L13" s="1757"/>
      <c r="M13" s="1757"/>
      <c r="N13" s="1757"/>
      <c r="O13" s="1757"/>
      <c r="P13" s="1757"/>
      <c r="Q13" s="1757"/>
      <c r="R13" s="1757"/>
      <c r="S13" s="1766" t="e">
        <f>ROUNDUP(AE25/L25,1)</f>
        <v>#DIV/0!</v>
      </c>
      <c r="T13" s="1766"/>
      <c r="U13" s="1766"/>
      <c r="V13" s="1766"/>
      <c r="W13" s="1766"/>
      <c r="X13" s="1766"/>
      <c r="Y13" s="1766"/>
      <c r="Z13" s="1766"/>
      <c r="AA13" s="1766"/>
      <c r="AB13" s="1766"/>
      <c r="AC13" s="919" t="s">
        <v>143</v>
      </c>
      <c r="AD13" s="919"/>
      <c r="AE13" s="1759" t="s">
        <v>1131</v>
      </c>
      <c r="AF13" s="1759"/>
      <c r="AG13" s="1759"/>
      <c r="AH13" s="1759"/>
      <c r="AI13" s="1759"/>
      <c r="AJ13" s="1759"/>
      <c r="AK13" s="911"/>
    </row>
    <row r="14" spans="1:39" ht="21" customHeight="1" x14ac:dyDescent="0.4">
      <c r="A14" s="911"/>
      <c r="B14" s="1763" t="s">
        <v>1132</v>
      </c>
      <c r="C14" s="1763"/>
      <c r="D14" s="1763"/>
      <c r="E14" s="1763"/>
      <c r="F14" s="1763"/>
      <c r="G14" s="1763"/>
      <c r="H14" s="1763"/>
      <c r="I14" s="1763"/>
      <c r="J14" s="1763"/>
      <c r="K14" s="1763"/>
      <c r="L14" s="1763" t="s">
        <v>1133</v>
      </c>
      <c r="M14" s="1763"/>
      <c r="N14" s="1763"/>
      <c r="O14" s="1763"/>
      <c r="P14" s="1763"/>
      <c r="Q14" s="1763"/>
      <c r="R14" s="1763"/>
      <c r="S14" s="1763"/>
      <c r="T14" s="1763"/>
      <c r="U14" s="1763"/>
      <c r="V14" s="1763"/>
      <c r="W14" s="1763"/>
      <c r="X14" s="1763"/>
      <c r="Y14" s="1763" t="s">
        <v>1134</v>
      </c>
      <c r="Z14" s="1763"/>
      <c r="AA14" s="1763"/>
      <c r="AB14" s="1763"/>
      <c r="AC14" s="1763"/>
      <c r="AD14" s="1763"/>
      <c r="AE14" s="1763" t="s">
        <v>1135</v>
      </c>
      <c r="AF14" s="1763"/>
      <c r="AG14" s="1763"/>
      <c r="AH14" s="1763"/>
      <c r="AI14" s="1763"/>
      <c r="AJ14" s="1763"/>
      <c r="AK14" s="911"/>
    </row>
    <row r="15" spans="1:39" ht="21" customHeight="1" x14ac:dyDescent="0.4">
      <c r="A15" s="911"/>
      <c r="B15" s="920">
        <v>1</v>
      </c>
      <c r="C15" s="1748"/>
      <c r="D15" s="1748"/>
      <c r="E15" s="1748"/>
      <c r="F15" s="1748"/>
      <c r="G15" s="1748"/>
      <c r="H15" s="1748"/>
      <c r="I15" s="1748"/>
      <c r="J15" s="1748"/>
      <c r="K15" s="1748"/>
      <c r="L15" s="1748"/>
      <c r="M15" s="1748"/>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911"/>
    </row>
    <row r="16" spans="1:39" ht="21" customHeight="1" x14ac:dyDescent="0.4">
      <c r="A16" s="911"/>
      <c r="B16" s="920">
        <v>2</v>
      </c>
      <c r="C16" s="1748"/>
      <c r="D16" s="1748"/>
      <c r="E16" s="1748"/>
      <c r="F16" s="1748"/>
      <c r="G16" s="1748"/>
      <c r="H16" s="1748"/>
      <c r="I16" s="1748"/>
      <c r="J16" s="1748"/>
      <c r="K16" s="1748"/>
      <c r="L16" s="1748"/>
      <c r="M16" s="1748"/>
      <c r="N16" s="1748"/>
      <c r="O16" s="1748"/>
      <c r="P16" s="1748"/>
      <c r="Q16" s="1748"/>
      <c r="R16" s="1748"/>
      <c r="S16" s="1748"/>
      <c r="T16" s="1748"/>
      <c r="U16" s="1748"/>
      <c r="V16" s="1748"/>
      <c r="W16" s="1748"/>
      <c r="X16" s="1748"/>
      <c r="Y16" s="1748"/>
      <c r="Z16" s="1748"/>
      <c r="AA16" s="1748"/>
      <c r="AB16" s="1748"/>
      <c r="AC16" s="1748"/>
      <c r="AD16" s="1748"/>
      <c r="AE16" s="1748"/>
      <c r="AF16" s="1748"/>
      <c r="AG16" s="1748"/>
      <c r="AH16" s="1748"/>
      <c r="AI16" s="1748"/>
      <c r="AJ16" s="1748"/>
      <c r="AK16" s="911"/>
    </row>
    <row r="17" spans="1:37" ht="21" customHeight="1" x14ac:dyDescent="0.4">
      <c r="A17" s="911"/>
      <c r="B17" s="920">
        <v>3</v>
      </c>
      <c r="C17" s="1748"/>
      <c r="D17" s="1748"/>
      <c r="E17" s="1748"/>
      <c r="F17" s="1748"/>
      <c r="G17" s="1748"/>
      <c r="H17" s="1748"/>
      <c r="I17" s="1748"/>
      <c r="J17" s="1748"/>
      <c r="K17" s="1748"/>
      <c r="L17" s="1748"/>
      <c r="M17" s="1748"/>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911"/>
    </row>
    <row r="18" spans="1:37" ht="21" customHeight="1" x14ac:dyDescent="0.4">
      <c r="A18" s="911"/>
      <c r="B18" s="920">
        <v>4</v>
      </c>
      <c r="C18" s="1748"/>
      <c r="D18" s="1748"/>
      <c r="E18" s="1748"/>
      <c r="F18" s="1748"/>
      <c r="G18" s="1748"/>
      <c r="H18" s="1748"/>
      <c r="I18" s="1748"/>
      <c r="J18" s="1748"/>
      <c r="K18" s="1748"/>
      <c r="L18" s="1748"/>
      <c r="M18" s="1748"/>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911"/>
    </row>
    <row r="19" spans="1:37" ht="21" customHeight="1" x14ac:dyDescent="0.4">
      <c r="A19" s="911"/>
      <c r="B19" s="920">
        <v>5</v>
      </c>
      <c r="C19" s="1748"/>
      <c r="D19" s="1748"/>
      <c r="E19" s="1748"/>
      <c r="F19" s="1748"/>
      <c r="G19" s="1748"/>
      <c r="H19" s="1748"/>
      <c r="I19" s="1748"/>
      <c r="J19" s="1748"/>
      <c r="K19" s="1748"/>
      <c r="L19" s="1748"/>
      <c r="M19" s="1748"/>
      <c r="N19" s="1748"/>
      <c r="O19" s="1748"/>
      <c r="P19" s="1748"/>
      <c r="Q19" s="1748"/>
      <c r="R19" s="1748"/>
      <c r="S19" s="1748"/>
      <c r="T19" s="1748"/>
      <c r="U19" s="1748"/>
      <c r="V19" s="1748"/>
      <c r="W19" s="1748"/>
      <c r="X19" s="1748"/>
      <c r="Y19" s="1748"/>
      <c r="Z19" s="1748"/>
      <c r="AA19" s="1748"/>
      <c r="AB19" s="1748"/>
      <c r="AC19" s="1748"/>
      <c r="AD19" s="1748"/>
      <c r="AE19" s="1748"/>
      <c r="AF19" s="1748"/>
      <c r="AG19" s="1748"/>
      <c r="AH19" s="1748"/>
      <c r="AI19" s="1748"/>
      <c r="AJ19" s="1748"/>
      <c r="AK19" s="911"/>
    </row>
    <row r="20" spans="1:37" ht="21" customHeight="1" x14ac:dyDescent="0.4">
      <c r="A20" s="911"/>
      <c r="B20" s="920">
        <v>6</v>
      </c>
      <c r="C20" s="1748"/>
      <c r="D20" s="1748"/>
      <c r="E20" s="1748"/>
      <c r="F20" s="1748"/>
      <c r="G20" s="1748"/>
      <c r="H20" s="1748"/>
      <c r="I20" s="1748"/>
      <c r="J20" s="1748"/>
      <c r="K20" s="1748"/>
      <c r="L20" s="1748"/>
      <c r="M20" s="1748"/>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911"/>
    </row>
    <row r="21" spans="1:37" ht="21" customHeight="1" x14ac:dyDescent="0.4">
      <c r="A21" s="911"/>
      <c r="B21" s="920">
        <v>7</v>
      </c>
      <c r="C21" s="1748"/>
      <c r="D21" s="1748"/>
      <c r="E21" s="1748"/>
      <c r="F21" s="1748"/>
      <c r="G21" s="1748"/>
      <c r="H21" s="1748"/>
      <c r="I21" s="1748"/>
      <c r="J21" s="1748"/>
      <c r="K21" s="1748"/>
      <c r="L21" s="1748"/>
      <c r="M21" s="1748"/>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911"/>
    </row>
    <row r="22" spans="1:37" ht="21" customHeight="1" x14ac:dyDescent="0.4">
      <c r="A22" s="911"/>
      <c r="B22" s="920">
        <v>8</v>
      </c>
      <c r="C22" s="1748"/>
      <c r="D22" s="1748"/>
      <c r="E22" s="1748"/>
      <c r="F22" s="1748"/>
      <c r="G22" s="1748"/>
      <c r="H22" s="1748"/>
      <c r="I22" s="1748"/>
      <c r="J22" s="1748"/>
      <c r="K22" s="1748"/>
      <c r="L22" s="1748"/>
      <c r="M22" s="1748"/>
      <c r="N22" s="1748"/>
      <c r="O22" s="1748"/>
      <c r="P22" s="1748"/>
      <c r="Q22" s="1748"/>
      <c r="R22" s="1748"/>
      <c r="S22" s="1748"/>
      <c r="T22" s="1748"/>
      <c r="U22" s="1748"/>
      <c r="V22" s="1748"/>
      <c r="W22" s="1748"/>
      <c r="X22" s="1748"/>
      <c r="Y22" s="1748"/>
      <c r="Z22" s="1748"/>
      <c r="AA22" s="1748"/>
      <c r="AB22" s="1748"/>
      <c r="AC22" s="1748"/>
      <c r="AD22" s="1748"/>
      <c r="AE22" s="1748"/>
      <c r="AF22" s="1748"/>
      <c r="AG22" s="1748"/>
      <c r="AH22" s="1748"/>
      <c r="AI22" s="1748"/>
      <c r="AJ22" s="1748"/>
      <c r="AK22" s="911"/>
    </row>
    <row r="23" spans="1:37" ht="21" customHeight="1" x14ac:dyDescent="0.4">
      <c r="A23" s="911"/>
      <c r="B23" s="920">
        <v>9</v>
      </c>
      <c r="C23" s="1748"/>
      <c r="D23" s="1748"/>
      <c r="E23" s="1748"/>
      <c r="F23" s="1748"/>
      <c r="G23" s="1748"/>
      <c r="H23" s="1748"/>
      <c r="I23" s="1748"/>
      <c r="J23" s="1748"/>
      <c r="K23" s="1748"/>
      <c r="L23" s="1748"/>
      <c r="M23" s="1748"/>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911"/>
    </row>
    <row r="24" spans="1:37" ht="21" customHeight="1" x14ac:dyDescent="0.4">
      <c r="A24" s="911"/>
      <c r="B24" s="920">
        <v>10</v>
      </c>
      <c r="C24" s="1748"/>
      <c r="D24" s="1748"/>
      <c r="E24" s="1748"/>
      <c r="F24" s="1748"/>
      <c r="G24" s="1748"/>
      <c r="H24" s="1748"/>
      <c r="I24" s="1748"/>
      <c r="J24" s="1748"/>
      <c r="K24" s="1748"/>
      <c r="L24" s="1748"/>
      <c r="M24" s="1748"/>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911"/>
    </row>
    <row r="25" spans="1:37" ht="21" customHeight="1" x14ac:dyDescent="0.4">
      <c r="A25" s="911"/>
      <c r="B25" s="1760" t="s">
        <v>1136</v>
      </c>
      <c r="C25" s="1760"/>
      <c r="D25" s="1760"/>
      <c r="E25" s="1760"/>
      <c r="F25" s="1760"/>
      <c r="G25" s="1760"/>
      <c r="H25" s="1760"/>
      <c r="I25" s="1760"/>
      <c r="J25" s="1760"/>
      <c r="K25" s="1760"/>
      <c r="L25" s="1761"/>
      <c r="M25" s="1761"/>
      <c r="N25" s="1761"/>
      <c r="O25" s="1761"/>
      <c r="P25" s="1761"/>
      <c r="Q25" s="1762" t="s">
        <v>1137</v>
      </c>
      <c r="R25" s="1762"/>
      <c r="S25" s="1763" t="s">
        <v>1138</v>
      </c>
      <c r="T25" s="1763"/>
      <c r="U25" s="1763"/>
      <c r="V25" s="1763"/>
      <c r="W25" s="1763"/>
      <c r="X25" s="1763"/>
      <c r="Y25" s="1763"/>
      <c r="Z25" s="1763"/>
      <c r="AA25" s="1763"/>
      <c r="AB25" s="1763"/>
      <c r="AC25" s="1763"/>
      <c r="AD25" s="1763"/>
      <c r="AE25" s="1764">
        <f>SUM(AE15:AJ24)</f>
        <v>0</v>
      </c>
      <c r="AF25" s="1764"/>
      <c r="AG25" s="1764"/>
      <c r="AH25" s="1764"/>
      <c r="AI25" s="1764"/>
      <c r="AJ25" s="1764"/>
      <c r="AK25" s="911"/>
    </row>
    <row r="26" spans="1:37" ht="9" customHeight="1" x14ac:dyDescent="0.4">
      <c r="A26" s="911"/>
      <c r="B26" s="921"/>
      <c r="C26" s="922"/>
      <c r="D26" s="922"/>
      <c r="E26" s="922"/>
      <c r="F26" s="922"/>
      <c r="G26" s="922"/>
      <c r="H26" s="922"/>
      <c r="I26" s="922"/>
      <c r="J26" s="922"/>
      <c r="K26" s="922"/>
      <c r="L26" s="922"/>
      <c r="M26" s="922"/>
      <c r="N26" s="922"/>
      <c r="O26" s="922"/>
      <c r="P26" s="922"/>
      <c r="Q26" s="922"/>
      <c r="R26" s="922"/>
      <c r="S26" s="922"/>
      <c r="T26" s="922"/>
      <c r="U26" s="922"/>
      <c r="V26" s="922"/>
      <c r="W26" s="922"/>
      <c r="X26" s="922"/>
      <c r="Y26" s="922"/>
      <c r="Z26" s="922"/>
      <c r="AA26" s="922"/>
      <c r="AB26" s="922"/>
      <c r="AC26" s="922"/>
      <c r="AD26" s="922"/>
      <c r="AE26" s="922"/>
      <c r="AF26" s="922"/>
      <c r="AG26" s="922"/>
      <c r="AH26" s="922"/>
      <c r="AI26" s="922"/>
      <c r="AJ26" s="922"/>
      <c r="AK26" s="911"/>
    </row>
    <row r="27" spans="1:37" ht="21" customHeight="1" x14ac:dyDescent="0.4">
      <c r="A27" s="911"/>
      <c r="B27" s="1753" t="s">
        <v>1139</v>
      </c>
      <c r="C27" s="1753"/>
      <c r="D27" s="1753"/>
      <c r="E27" s="1753"/>
      <c r="F27" s="1753"/>
      <c r="G27" s="1753"/>
      <c r="H27" s="1753"/>
      <c r="I27" s="1753"/>
      <c r="J27" s="1753"/>
      <c r="K27" s="1753"/>
      <c r="L27" s="1753"/>
      <c r="M27" s="1753"/>
      <c r="N27" s="1753"/>
      <c r="O27" s="1753"/>
      <c r="P27" s="1753"/>
      <c r="Q27" s="1753"/>
      <c r="R27" s="1753"/>
      <c r="S27" s="1753"/>
      <c r="T27" s="1753"/>
      <c r="U27" s="1753"/>
      <c r="V27" s="1753"/>
      <c r="W27" s="1753"/>
      <c r="X27" s="1753"/>
      <c r="Y27" s="1753"/>
      <c r="Z27" s="1753"/>
      <c r="AA27" s="1753"/>
      <c r="AB27" s="1753"/>
      <c r="AC27" s="1753"/>
      <c r="AD27" s="1753"/>
      <c r="AE27" s="1753"/>
      <c r="AF27" s="1753"/>
      <c r="AG27" s="1753"/>
      <c r="AH27" s="1753"/>
      <c r="AI27" s="1753"/>
      <c r="AJ27" s="1753"/>
      <c r="AK27" s="911"/>
    </row>
    <row r="28" spans="1:37" ht="21" customHeight="1" thickBot="1" x14ac:dyDescent="0.45">
      <c r="A28" s="911"/>
      <c r="B28" s="1754" t="s">
        <v>1153</v>
      </c>
      <c r="C28" s="1754"/>
      <c r="D28" s="1754"/>
      <c r="E28" s="1754"/>
      <c r="F28" s="1754"/>
      <c r="G28" s="1754"/>
      <c r="H28" s="1754"/>
      <c r="I28" s="1754"/>
      <c r="J28" s="1754"/>
      <c r="K28" s="1754"/>
      <c r="L28" s="1754"/>
      <c r="M28" s="1754"/>
      <c r="N28" s="1754"/>
      <c r="O28" s="1754"/>
      <c r="P28" s="1754"/>
      <c r="Q28" s="1754"/>
      <c r="R28" s="1754"/>
      <c r="S28" s="1755">
        <f>ROUNDUP(S11/50,1)</f>
        <v>0</v>
      </c>
      <c r="T28" s="1755"/>
      <c r="U28" s="1755"/>
      <c r="V28" s="1755"/>
      <c r="W28" s="1755"/>
      <c r="X28" s="1755"/>
      <c r="Y28" s="1755"/>
      <c r="Z28" s="1755"/>
      <c r="AA28" s="1755"/>
      <c r="AB28" s="1755"/>
      <c r="AC28" s="923" t="s">
        <v>143</v>
      </c>
      <c r="AD28" s="924"/>
      <c r="AE28" s="1756"/>
      <c r="AF28" s="1756"/>
      <c r="AG28" s="1756"/>
      <c r="AH28" s="1756"/>
      <c r="AI28" s="1756"/>
      <c r="AJ28" s="1756"/>
      <c r="AK28" s="911"/>
    </row>
    <row r="29" spans="1:37" ht="21" customHeight="1" thickTop="1" x14ac:dyDescent="0.4">
      <c r="A29" s="911"/>
      <c r="B29" s="1757" t="s">
        <v>1141</v>
      </c>
      <c r="C29" s="1757"/>
      <c r="D29" s="1757"/>
      <c r="E29" s="1757"/>
      <c r="F29" s="1757"/>
      <c r="G29" s="1757"/>
      <c r="H29" s="1757"/>
      <c r="I29" s="1757"/>
      <c r="J29" s="1757"/>
      <c r="K29" s="1757"/>
      <c r="L29" s="1757"/>
      <c r="M29" s="1757"/>
      <c r="N29" s="1757"/>
      <c r="O29" s="1757"/>
      <c r="P29" s="1757"/>
      <c r="Q29" s="1757"/>
      <c r="R29" s="1757"/>
      <c r="S29" s="1758"/>
      <c r="T29" s="1758"/>
      <c r="U29" s="1758"/>
      <c r="V29" s="1758"/>
      <c r="W29" s="1758"/>
      <c r="X29" s="1758"/>
      <c r="Y29" s="1758"/>
      <c r="Z29" s="1758"/>
      <c r="AA29" s="1758"/>
      <c r="AB29" s="1758"/>
      <c r="AC29" s="925" t="s">
        <v>143</v>
      </c>
      <c r="AD29" s="926"/>
      <c r="AE29" s="1759" t="s">
        <v>1154</v>
      </c>
      <c r="AF29" s="1759"/>
      <c r="AG29" s="1759"/>
      <c r="AH29" s="1759"/>
      <c r="AI29" s="1759"/>
      <c r="AJ29" s="1759"/>
      <c r="AK29" s="911"/>
    </row>
    <row r="30" spans="1:37" ht="21" customHeight="1" x14ac:dyDescent="0.4">
      <c r="A30" s="911"/>
      <c r="B30" s="1752" t="s">
        <v>1143</v>
      </c>
      <c r="C30" s="1752"/>
      <c r="D30" s="1752"/>
      <c r="E30" s="1752"/>
      <c r="F30" s="1752"/>
      <c r="G30" s="1752"/>
      <c r="H30" s="1752"/>
      <c r="I30" s="1752"/>
      <c r="J30" s="1752"/>
      <c r="K30" s="1752"/>
      <c r="L30" s="1752"/>
      <c r="M30" s="1752"/>
      <c r="N30" s="1752"/>
      <c r="O30" s="1752"/>
      <c r="P30" s="1752"/>
      <c r="Q30" s="1752"/>
      <c r="R30" s="1752"/>
      <c r="S30" s="1752" t="s">
        <v>1144</v>
      </c>
      <c r="T30" s="1752"/>
      <c r="U30" s="1752"/>
      <c r="V30" s="1752"/>
      <c r="W30" s="1752"/>
      <c r="X30" s="1752"/>
      <c r="Y30" s="1752"/>
      <c r="Z30" s="1752"/>
      <c r="AA30" s="1752"/>
      <c r="AB30" s="1752"/>
      <c r="AC30" s="1752"/>
      <c r="AD30" s="1752"/>
      <c r="AE30" s="1752"/>
      <c r="AF30" s="1752"/>
      <c r="AG30" s="1752"/>
      <c r="AH30" s="1752"/>
      <c r="AI30" s="1752"/>
      <c r="AJ30" s="1752"/>
      <c r="AK30" s="911"/>
    </row>
    <row r="31" spans="1:37" ht="21" customHeight="1" x14ac:dyDescent="0.4">
      <c r="A31" s="911"/>
      <c r="B31" s="920">
        <v>1</v>
      </c>
      <c r="C31" s="1748"/>
      <c r="D31" s="1748"/>
      <c r="E31" s="1748"/>
      <c r="F31" s="1748"/>
      <c r="G31" s="1748"/>
      <c r="H31" s="1748"/>
      <c r="I31" s="1748"/>
      <c r="J31" s="1748"/>
      <c r="K31" s="1748"/>
      <c r="L31" s="1748"/>
      <c r="M31" s="1748"/>
      <c r="N31" s="1748"/>
      <c r="O31" s="1748"/>
      <c r="P31" s="1748"/>
      <c r="Q31" s="1748"/>
      <c r="R31" s="1748"/>
      <c r="S31" s="1748"/>
      <c r="T31" s="1748"/>
      <c r="U31" s="1748"/>
      <c r="V31" s="1748"/>
      <c r="W31" s="1748"/>
      <c r="X31" s="1748"/>
      <c r="Y31" s="1748"/>
      <c r="Z31" s="1748"/>
      <c r="AA31" s="1748"/>
      <c r="AB31" s="1748"/>
      <c r="AC31" s="1748"/>
      <c r="AD31" s="1748"/>
      <c r="AE31" s="1748"/>
      <c r="AF31" s="1748"/>
      <c r="AG31" s="1748"/>
      <c r="AH31" s="1748"/>
      <c r="AI31" s="1748"/>
      <c r="AJ31" s="1748"/>
      <c r="AK31" s="911"/>
    </row>
    <row r="32" spans="1:37" ht="21" customHeight="1" x14ac:dyDescent="0.4">
      <c r="A32" s="911"/>
      <c r="B32" s="920">
        <v>2</v>
      </c>
      <c r="C32" s="1748"/>
      <c r="D32" s="1748"/>
      <c r="E32" s="1748"/>
      <c r="F32" s="1748"/>
      <c r="G32" s="1748"/>
      <c r="H32" s="1748"/>
      <c r="I32" s="1748"/>
      <c r="J32" s="1748"/>
      <c r="K32" s="1748"/>
      <c r="L32" s="1748"/>
      <c r="M32" s="1748"/>
      <c r="N32" s="1748"/>
      <c r="O32" s="1748"/>
      <c r="P32" s="1748"/>
      <c r="Q32" s="1748"/>
      <c r="R32" s="1748"/>
      <c r="S32" s="1748"/>
      <c r="T32" s="1748"/>
      <c r="U32" s="1748"/>
      <c r="V32" s="1748"/>
      <c r="W32" s="1748"/>
      <c r="X32" s="1748"/>
      <c r="Y32" s="1748"/>
      <c r="Z32" s="1748"/>
      <c r="AA32" s="1748"/>
      <c r="AB32" s="1748"/>
      <c r="AC32" s="1748"/>
      <c r="AD32" s="1748"/>
      <c r="AE32" s="1748"/>
      <c r="AF32" s="1748"/>
      <c r="AG32" s="1748"/>
      <c r="AH32" s="1748"/>
      <c r="AI32" s="1748"/>
      <c r="AJ32" s="1748"/>
      <c r="AK32" s="911"/>
    </row>
    <row r="33" spans="1:38" ht="21" customHeight="1" x14ac:dyDescent="0.4">
      <c r="A33" s="911"/>
      <c r="B33" s="920">
        <v>3</v>
      </c>
      <c r="C33" s="1748"/>
      <c r="D33" s="1748"/>
      <c r="E33" s="1748"/>
      <c r="F33" s="1748"/>
      <c r="G33" s="1748"/>
      <c r="H33" s="1748"/>
      <c r="I33" s="1748"/>
      <c r="J33" s="1748"/>
      <c r="K33" s="1748"/>
      <c r="L33" s="1748"/>
      <c r="M33" s="1748"/>
      <c r="N33" s="1748"/>
      <c r="O33" s="1748"/>
      <c r="P33" s="1748"/>
      <c r="Q33" s="1748"/>
      <c r="R33" s="1748"/>
      <c r="S33" s="1748"/>
      <c r="T33" s="1748"/>
      <c r="U33" s="1748"/>
      <c r="V33" s="1748"/>
      <c r="W33" s="1748"/>
      <c r="X33" s="1748"/>
      <c r="Y33" s="1748"/>
      <c r="Z33" s="1748"/>
      <c r="AA33" s="1748"/>
      <c r="AB33" s="1748"/>
      <c r="AC33" s="1748"/>
      <c r="AD33" s="1748"/>
      <c r="AE33" s="1748"/>
      <c r="AF33" s="1748"/>
      <c r="AG33" s="1748"/>
      <c r="AH33" s="1748"/>
      <c r="AI33" s="1748"/>
      <c r="AJ33" s="1748"/>
      <c r="AK33" s="911"/>
    </row>
    <row r="34" spans="1:38" ht="8.25" customHeight="1" x14ac:dyDescent="0.4">
      <c r="A34" s="911"/>
      <c r="B34" s="921"/>
      <c r="C34" s="922"/>
      <c r="D34" s="922"/>
      <c r="E34" s="922"/>
      <c r="F34" s="922"/>
      <c r="G34" s="922"/>
      <c r="H34" s="922"/>
      <c r="I34" s="922"/>
      <c r="J34" s="922"/>
      <c r="K34" s="922"/>
      <c r="L34" s="922"/>
      <c r="M34" s="922"/>
      <c r="N34" s="922"/>
      <c r="O34" s="922"/>
      <c r="P34" s="922"/>
      <c r="Q34" s="922"/>
      <c r="R34" s="922"/>
      <c r="S34" s="922"/>
      <c r="T34" s="922"/>
      <c r="U34" s="922"/>
      <c r="V34" s="922"/>
      <c r="W34" s="922"/>
      <c r="X34" s="922"/>
      <c r="Y34" s="922"/>
      <c r="Z34" s="922"/>
      <c r="AA34" s="922"/>
      <c r="AB34" s="922"/>
      <c r="AC34" s="922"/>
      <c r="AD34" s="922"/>
      <c r="AE34" s="922"/>
      <c r="AF34" s="922"/>
      <c r="AG34" s="922"/>
      <c r="AH34" s="922"/>
      <c r="AI34" s="922"/>
      <c r="AJ34" s="922"/>
      <c r="AK34" s="911"/>
    </row>
    <row r="35" spans="1:38" ht="22.5" customHeight="1" x14ac:dyDescent="0.4">
      <c r="A35" s="911"/>
      <c r="B35" s="1749" t="s">
        <v>158</v>
      </c>
      <c r="C35" s="1749"/>
      <c r="D35" s="1749"/>
      <c r="E35" s="1749"/>
      <c r="F35" s="1749"/>
      <c r="G35" s="1749"/>
      <c r="H35" s="1750" t="s">
        <v>1145</v>
      </c>
      <c r="I35" s="1750"/>
      <c r="J35" s="1750"/>
      <c r="K35" s="1750"/>
      <c r="L35" s="1750"/>
      <c r="M35" s="1750"/>
      <c r="N35" s="1750"/>
      <c r="O35" s="1750"/>
      <c r="P35" s="1750"/>
      <c r="Q35" s="1750"/>
      <c r="R35" s="1750"/>
      <c r="S35" s="1750"/>
      <c r="T35" s="1750"/>
      <c r="U35" s="1750"/>
      <c r="V35" s="1750"/>
      <c r="W35" s="1750"/>
      <c r="X35" s="1750"/>
      <c r="Y35" s="1750"/>
      <c r="Z35" s="1750"/>
      <c r="AA35" s="1750"/>
      <c r="AB35" s="1750"/>
      <c r="AC35" s="1750"/>
      <c r="AD35" s="1750"/>
      <c r="AE35" s="1750"/>
      <c r="AF35" s="1750"/>
      <c r="AG35" s="1750"/>
      <c r="AH35" s="1750"/>
      <c r="AI35" s="1750"/>
      <c r="AJ35" s="1750"/>
      <c r="AK35" s="911"/>
    </row>
    <row r="36" spans="1:38" ht="8.25" customHeight="1" x14ac:dyDescent="0.4">
      <c r="A36" s="911"/>
      <c r="B36" s="921"/>
      <c r="C36" s="922"/>
      <c r="D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11"/>
    </row>
    <row r="37" spans="1:38" ht="18.75" customHeight="1" x14ac:dyDescent="0.4">
      <c r="A37" s="911"/>
      <c r="B37" s="1751" t="s">
        <v>1146</v>
      </c>
      <c r="C37" s="1751"/>
      <c r="D37" s="1751"/>
      <c r="E37" s="1751"/>
      <c r="F37" s="1751"/>
      <c r="G37" s="1751"/>
      <c r="H37" s="1751"/>
      <c r="I37" s="1751"/>
      <c r="J37" s="1751"/>
      <c r="K37" s="1751"/>
      <c r="L37" s="1751"/>
      <c r="M37" s="1751"/>
      <c r="N37" s="1751"/>
      <c r="O37" s="1751"/>
      <c r="P37" s="1751"/>
      <c r="Q37" s="1751"/>
      <c r="R37" s="1751"/>
      <c r="S37" s="1751"/>
      <c r="T37" s="1751"/>
      <c r="U37" s="1751"/>
      <c r="V37" s="1751"/>
      <c r="W37" s="1751"/>
      <c r="X37" s="1751"/>
      <c r="Y37" s="1751"/>
      <c r="Z37" s="1751"/>
      <c r="AA37" s="1751"/>
      <c r="AB37" s="1751"/>
      <c r="AC37" s="1751"/>
      <c r="AD37" s="1751"/>
      <c r="AE37" s="1751"/>
      <c r="AF37" s="1751"/>
      <c r="AG37" s="1751"/>
      <c r="AH37" s="1751"/>
      <c r="AI37" s="1751"/>
      <c r="AJ37" s="1751"/>
      <c r="AK37" s="1751"/>
      <c r="AL37" s="932"/>
    </row>
    <row r="38" spans="1:38" ht="18.75" customHeight="1" x14ac:dyDescent="0.4">
      <c r="A38" s="911"/>
      <c r="B38" s="1751"/>
      <c r="C38" s="1751"/>
      <c r="D38" s="1751"/>
      <c r="E38" s="1751"/>
      <c r="F38" s="1751"/>
      <c r="G38" s="1751"/>
      <c r="H38" s="1751"/>
      <c r="I38" s="1751"/>
      <c r="J38" s="1751"/>
      <c r="K38" s="1751"/>
      <c r="L38" s="1751"/>
      <c r="M38" s="1751"/>
      <c r="N38" s="1751"/>
      <c r="O38" s="1751"/>
      <c r="P38" s="1751"/>
      <c r="Q38" s="1751"/>
      <c r="R38" s="1751"/>
      <c r="S38" s="1751"/>
      <c r="T38" s="1751"/>
      <c r="U38" s="1751"/>
      <c r="V38" s="1751"/>
      <c r="W38" s="1751"/>
      <c r="X38" s="1751"/>
      <c r="Y38" s="1751"/>
      <c r="Z38" s="1751"/>
      <c r="AA38" s="1751"/>
      <c r="AB38" s="1751"/>
      <c r="AC38" s="1751"/>
      <c r="AD38" s="1751"/>
      <c r="AE38" s="1751"/>
      <c r="AF38" s="1751"/>
      <c r="AG38" s="1751"/>
      <c r="AH38" s="1751"/>
      <c r="AI38" s="1751"/>
      <c r="AJ38" s="1751"/>
      <c r="AK38" s="1751"/>
      <c r="AL38" s="932"/>
    </row>
    <row r="39" spans="1:38" ht="18.75" customHeight="1" x14ac:dyDescent="0.4">
      <c r="A39" s="911"/>
      <c r="B39" s="1751"/>
      <c r="C39" s="1751"/>
      <c r="D39" s="1751"/>
      <c r="E39" s="1751"/>
      <c r="F39" s="1751"/>
      <c r="G39" s="1751"/>
      <c r="H39" s="1751"/>
      <c r="I39" s="1751"/>
      <c r="J39" s="1751"/>
      <c r="K39" s="1751"/>
      <c r="L39" s="1751"/>
      <c r="M39" s="1751"/>
      <c r="N39" s="1751"/>
      <c r="O39" s="1751"/>
      <c r="P39" s="1751"/>
      <c r="Q39" s="1751"/>
      <c r="R39" s="1751"/>
      <c r="S39" s="1751"/>
      <c r="T39" s="1751"/>
      <c r="U39" s="1751"/>
      <c r="V39" s="1751"/>
      <c r="W39" s="1751"/>
      <c r="X39" s="1751"/>
      <c r="Y39" s="1751"/>
      <c r="Z39" s="1751"/>
      <c r="AA39" s="1751"/>
      <c r="AB39" s="1751"/>
      <c r="AC39" s="1751"/>
      <c r="AD39" s="1751"/>
      <c r="AE39" s="1751"/>
      <c r="AF39" s="1751"/>
      <c r="AG39" s="1751"/>
      <c r="AH39" s="1751"/>
      <c r="AI39" s="1751"/>
      <c r="AJ39" s="1751"/>
      <c r="AK39" s="1751"/>
      <c r="AL39" s="932"/>
    </row>
    <row r="40" spans="1:38" ht="18.75" customHeight="1" x14ac:dyDescent="0.4">
      <c r="A40" s="911"/>
      <c r="B40" s="1751"/>
      <c r="C40" s="1751"/>
      <c r="D40" s="1751"/>
      <c r="E40" s="1751"/>
      <c r="F40" s="1751"/>
      <c r="G40" s="1751"/>
      <c r="H40" s="1751"/>
      <c r="I40" s="1751"/>
      <c r="J40" s="1751"/>
      <c r="K40" s="1751"/>
      <c r="L40" s="1751"/>
      <c r="M40" s="1751"/>
      <c r="N40" s="1751"/>
      <c r="O40" s="1751"/>
      <c r="P40" s="1751"/>
      <c r="Q40" s="1751"/>
      <c r="R40" s="1751"/>
      <c r="S40" s="1751"/>
      <c r="T40" s="1751"/>
      <c r="U40" s="1751"/>
      <c r="V40" s="1751"/>
      <c r="W40" s="1751"/>
      <c r="X40" s="1751"/>
      <c r="Y40" s="1751"/>
      <c r="Z40" s="1751"/>
      <c r="AA40" s="1751"/>
      <c r="AB40" s="1751"/>
      <c r="AC40" s="1751"/>
      <c r="AD40" s="1751"/>
      <c r="AE40" s="1751"/>
      <c r="AF40" s="1751"/>
      <c r="AG40" s="1751"/>
      <c r="AH40" s="1751"/>
      <c r="AI40" s="1751"/>
      <c r="AJ40" s="1751"/>
      <c r="AK40" s="1751"/>
      <c r="AL40" s="932"/>
    </row>
    <row r="41" spans="1:38" ht="81.75" customHeight="1" x14ac:dyDescent="0.4">
      <c r="A41" s="911"/>
      <c r="B41" s="1751"/>
      <c r="C41" s="1751"/>
      <c r="D41" s="1751"/>
      <c r="E41" s="1751"/>
      <c r="F41" s="1751"/>
      <c r="G41" s="1751"/>
      <c r="H41" s="1751"/>
      <c r="I41" s="1751"/>
      <c r="J41" s="1751"/>
      <c r="K41" s="1751"/>
      <c r="L41" s="1751"/>
      <c r="M41" s="1751"/>
      <c r="N41" s="1751"/>
      <c r="O41" s="1751"/>
      <c r="P41" s="1751"/>
      <c r="Q41" s="1751"/>
      <c r="R41" s="1751"/>
      <c r="S41" s="1751"/>
      <c r="T41" s="1751"/>
      <c r="U41" s="1751"/>
      <c r="V41" s="1751"/>
      <c r="W41" s="1751"/>
      <c r="X41" s="1751"/>
      <c r="Y41" s="1751"/>
      <c r="Z41" s="1751"/>
      <c r="AA41" s="1751"/>
      <c r="AB41" s="1751"/>
      <c r="AC41" s="1751"/>
      <c r="AD41" s="1751"/>
      <c r="AE41" s="1751"/>
      <c r="AF41" s="1751"/>
      <c r="AG41" s="1751"/>
      <c r="AH41" s="1751"/>
      <c r="AI41" s="1751"/>
      <c r="AJ41" s="1751"/>
      <c r="AK41" s="1751"/>
      <c r="AL41" s="932"/>
    </row>
    <row r="42" spans="1:38" ht="15" customHeight="1" x14ac:dyDescent="0.4">
      <c r="A42" s="911"/>
      <c r="B42" s="1747" t="s">
        <v>1147</v>
      </c>
      <c r="C42" s="1747"/>
      <c r="D42" s="1747"/>
      <c r="E42" s="1747"/>
      <c r="F42" s="1747"/>
      <c r="G42" s="1747"/>
      <c r="H42" s="1747"/>
      <c r="I42" s="1747"/>
      <c r="J42" s="1747"/>
      <c r="K42" s="1747"/>
      <c r="L42" s="1747"/>
      <c r="M42" s="1747"/>
      <c r="N42" s="1747"/>
      <c r="O42" s="1747"/>
      <c r="P42" s="1747"/>
      <c r="Q42" s="1747"/>
      <c r="R42" s="1747"/>
      <c r="S42" s="1747"/>
      <c r="T42" s="1747"/>
      <c r="U42" s="1747"/>
      <c r="V42" s="1747"/>
      <c r="W42" s="1747"/>
      <c r="X42" s="1747"/>
      <c r="Y42" s="1747"/>
      <c r="Z42" s="1747"/>
      <c r="AA42" s="1747"/>
      <c r="AB42" s="1747"/>
      <c r="AC42" s="1747"/>
      <c r="AD42" s="1747"/>
      <c r="AE42" s="1747"/>
      <c r="AF42" s="1747"/>
      <c r="AG42" s="1747"/>
      <c r="AH42" s="1747"/>
      <c r="AI42" s="1747"/>
      <c r="AJ42" s="1747"/>
      <c r="AK42" s="1747"/>
      <c r="AL42" s="932"/>
    </row>
    <row r="43" spans="1:38" ht="15" customHeight="1" x14ac:dyDescent="0.4">
      <c r="A43" s="911"/>
      <c r="B43" s="1747"/>
      <c r="C43" s="1747"/>
      <c r="D43" s="1747"/>
      <c r="E43" s="1747"/>
      <c r="F43" s="1747"/>
      <c r="G43" s="1747"/>
      <c r="H43" s="1747"/>
      <c r="I43" s="1747"/>
      <c r="J43" s="1747"/>
      <c r="K43" s="1747"/>
      <c r="L43" s="1747"/>
      <c r="M43" s="1747"/>
      <c r="N43" s="1747"/>
      <c r="O43" s="1747"/>
      <c r="P43" s="1747"/>
      <c r="Q43" s="1747"/>
      <c r="R43" s="1747"/>
      <c r="S43" s="1747"/>
      <c r="T43" s="1747"/>
      <c r="U43" s="1747"/>
      <c r="V43" s="1747"/>
      <c r="W43" s="1747"/>
      <c r="X43" s="1747"/>
      <c r="Y43" s="1747"/>
      <c r="Z43" s="1747"/>
      <c r="AA43" s="1747"/>
      <c r="AB43" s="1747"/>
      <c r="AC43" s="1747"/>
      <c r="AD43" s="1747"/>
      <c r="AE43" s="1747"/>
      <c r="AF43" s="1747"/>
      <c r="AG43" s="1747"/>
      <c r="AH43" s="1747"/>
      <c r="AI43" s="1747"/>
      <c r="AJ43" s="1747"/>
      <c r="AK43" s="1747"/>
      <c r="AL43" s="932"/>
    </row>
    <row r="44" spans="1:38" ht="15" customHeight="1" x14ac:dyDescent="0.4">
      <c r="A44" s="911"/>
      <c r="B44" s="1747"/>
      <c r="C44" s="1747"/>
      <c r="D44" s="1747"/>
      <c r="E44" s="1747"/>
      <c r="F44" s="1747"/>
      <c r="G44" s="1747"/>
      <c r="H44" s="1747"/>
      <c r="I44" s="1747"/>
      <c r="J44" s="1747"/>
      <c r="K44" s="1747"/>
      <c r="L44" s="1747"/>
      <c r="M44" s="1747"/>
      <c r="N44" s="1747"/>
      <c r="O44" s="1747"/>
      <c r="P44" s="1747"/>
      <c r="Q44" s="1747"/>
      <c r="R44" s="1747"/>
      <c r="S44" s="1747"/>
      <c r="T44" s="1747"/>
      <c r="U44" s="1747"/>
      <c r="V44" s="1747"/>
      <c r="W44" s="1747"/>
      <c r="X44" s="1747"/>
      <c r="Y44" s="1747"/>
      <c r="Z44" s="1747"/>
      <c r="AA44" s="1747"/>
      <c r="AB44" s="1747"/>
      <c r="AC44" s="1747"/>
      <c r="AD44" s="1747"/>
      <c r="AE44" s="1747"/>
      <c r="AF44" s="1747"/>
      <c r="AG44" s="1747"/>
      <c r="AH44" s="1747"/>
      <c r="AI44" s="1747"/>
      <c r="AJ44" s="1747"/>
      <c r="AK44" s="1747"/>
      <c r="AL44" s="932"/>
    </row>
    <row r="45" spans="1:38" ht="15" customHeight="1" x14ac:dyDescent="0.4">
      <c r="A45" s="911"/>
      <c r="B45" s="1747"/>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1747"/>
      <c r="AB45" s="1747"/>
      <c r="AC45" s="1747"/>
      <c r="AD45" s="1747"/>
      <c r="AE45" s="1747"/>
      <c r="AF45" s="1747"/>
      <c r="AG45" s="1747"/>
      <c r="AH45" s="1747"/>
      <c r="AI45" s="1747"/>
      <c r="AJ45" s="1747"/>
      <c r="AK45" s="1747"/>
      <c r="AL45" s="932"/>
    </row>
    <row r="46" spans="1:38" ht="36" customHeight="1" x14ac:dyDescent="0.4">
      <c r="A46" s="911"/>
      <c r="B46" s="1747"/>
      <c r="C46" s="1747"/>
      <c r="D46" s="1747"/>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1747"/>
      <c r="AB46" s="1747"/>
      <c r="AC46" s="1747"/>
      <c r="AD46" s="1747"/>
      <c r="AE46" s="1747"/>
      <c r="AF46" s="1747"/>
      <c r="AG46" s="1747"/>
      <c r="AH46" s="1747"/>
      <c r="AI46" s="1747"/>
      <c r="AJ46" s="1747"/>
      <c r="AK46" s="1747"/>
      <c r="AL46" s="932"/>
    </row>
    <row r="47" spans="1:38" s="933" customFormat="1" ht="32.25" customHeight="1" x14ac:dyDescent="0.4">
      <c r="A47" s="928"/>
      <c r="B47" s="1746" t="s">
        <v>1148</v>
      </c>
      <c r="C47" s="1746"/>
      <c r="D47" s="1746"/>
      <c r="E47" s="1746"/>
      <c r="F47" s="1746"/>
      <c r="G47" s="1746"/>
      <c r="H47" s="1746"/>
      <c r="I47" s="1746"/>
      <c r="J47" s="1746"/>
      <c r="K47" s="1746"/>
      <c r="L47" s="1746"/>
      <c r="M47" s="1746"/>
      <c r="N47" s="1746"/>
      <c r="O47" s="1746"/>
      <c r="P47" s="1746"/>
      <c r="Q47" s="1746"/>
      <c r="R47" s="1746"/>
      <c r="S47" s="1746"/>
      <c r="T47" s="1746"/>
      <c r="U47" s="1746"/>
      <c r="V47" s="1746"/>
      <c r="W47" s="1746"/>
      <c r="X47" s="1746"/>
      <c r="Y47" s="1746"/>
      <c r="Z47" s="1746"/>
      <c r="AA47" s="1746"/>
      <c r="AB47" s="1746"/>
      <c r="AC47" s="1746"/>
      <c r="AD47" s="1746"/>
      <c r="AE47" s="1746"/>
      <c r="AF47" s="1746"/>
      <c r="AG47" s="1746"/>
      <c r="AH47" s="1746"/>
      <c r="AI47" s="1746"/>
      <c r="AJ47" s="1746"/>
      <c r="AK47" s="1746"/>
    </row>
    <row r="48" spans="1:38" s="933" customFormat="1" ht="36" customHeight="1" x14ac:dyDescent="0.4">
      <c r="A48" s="928"/>
      <c r="B48" s="1747" t="s">
        <v>1149</v>
      </c>
      <c r="C48" s="1747"/>
      <c r="D48" s="1747"/>
      <c r="E48" s="1747"/>
      <c r="F48" s="1747"/>
      <c r="G48" s="1747"/>
      <c r="H48" s="1747"/>
      <c r="I48" s="1747"/>
      <c r="J48" s="1747"/>
      <c r="K48" s="1747"/>
      <c r="L48" s="1747"/>
      <c r="M48" s="1747"/>
      <c r="N48" s="1747"/>
      <c r="O48" s="1747"/>
      <c r="P48" s="1747"/>
      <c r="Q48" s="1747"/>
      <c r="R48" s="1747"/>
      <c r="S48" s="1747"/>
      <c r="T48" s="1747"/>
      <c r="U48" s="1747"/>
      <c r="V48" s="1747"/>
      <c r="W48" s="1747"/>
      <c r="X48" s="1747"/>
      <c r="Y48" s="1747"/>
      <c r="Z48" s="1747"/>
      <c r="AA48" s="1747"/>
      <c r="AB48" s="1747"/>
      <c r="AC48" s="1747"/>
      <c r="AD48" s="1747"/>
      <c r="AE48" s="1747"/>
      <c r="AF48" s="1747"/>
      <c r="AG48" s="1747"/>
      <c r="AH48" s="1747"/>
      <c r="AI48" s="1747"/>
      <c r="AJ48" s="1747"/>
      <c r="AK48" s="1747"/>
    </row>
    <row r="49" spans="2:37" s="933" customFormat="1" ht="21" customHeight="1" x14ac:dyDescent="0.4">
      <c r="B49" s="933" t="s">
        <v>161</v>
      </c>
      <c r="AK49" s="934"/>
    </row>
    <row r="50" spans="2:37" s="933" customFormat="1" ht="21" customHeight="1" x14ac:dyDescent="0.4">
      <c r="B50" s="933" t="s">
        <v>161</v>
      </c>
      <c r="AK50" s="934"/>
    </row>
  </sheetData>
  <protectedRanges>
    <protectedRange sqref="L7:Y7 AG7:AJ7 L6:AJ6 L8:AJ8" name="範囲1_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
  <pageMargins left="0.7" right="0.7" top="0.75" bottom="0.75" header="0.3" footer="0.3"/>
  <pageSetup paperSize="9" scale="6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44"/>
  <sheetViews>
    <sheetView view="pageBreakPreview" zoomScaleNormal="100" zoomScaleSheetLayoutView="100" workbookViewId="0">
      <selection activeCell="B42" sqref="B42"/>
    </sheetView>
  </sheetViews>
  <sheetFormatPr defaultRowHeight="13.5" x14ac:dyDescent="0.4"/>
  <cols>
    <col min="1" max="1" width="2.5" style="90" customWidth="1"/>
    <col min="2" max="2" width="18.25" style="90" customWidth="1"/>
    <col min="3" max="3" width="17.25" style="90" customWidth="1"/>
    <col min="4" max="4" width="18" style="90" customWidth="1"/>
    <col min="5" max="5" width="29.5" style="90" customWidth="1"/>
    <col min="6" max="6" width="5.125" style="90" customWidth="1"/>
    <col min="7" max="7" width="8.75" style="90" customWidth="1"/>
    <col min="8" max="8" width="16.375" style="90" customWidth="1"/>
    <col min="9" max="10" width="16.125" style="90" customWidth="1"/>
    <col min="11" max="11" width="2.125" style="90" customWidth="1"/>
    <col min="12" max="260" width="9" style="90"/>
    <col min="261" max="261" width="20.125" style="90" customWidth="1"/>
    <col min="262" max="262" width="18.875" style="90" customWidth="1"/>
    <col min="263" max="263" width="8.875" style="90" customWidth="1"/>
    <col min="264" max="264" width="18.875" style="90" customWidth="1"/>
    <col min="265" max="265" width="12.625" style="90" customWidth="1"/>
    <col min="266" max="266" width="22.875" style="90" customWidth="1"/>
    <col min="267" max="516" width="9" style="90"/>
    <col min="517" max="517" width="20.125" style="90" customWidth="1"/>
    <col min="518" max="518" width="18.875" style="90" customWidth="1"/>
    <col min="519" max="519" width="8.875" style="90" customWidth="1"/>
    <col min="520" max="520" width="18.875" style="90" customWidth="1"/>
    <col min="521" max="521" width="12.625" style="90" customWidth="1"/>
    <col min="522" max="522" width="22.875" style="90" customWidth="1"/>
    <col min="523" max="772" width="9" style="90"/>
    <col min="773" max="773" width="20.125" style="90" customWidth="1"/>
    <col min="774" max="774" width="18.875" style="90" customWidth="1"/>
    <col min="775" max="775" width="8.875" style="90" customWidth="1"/>
    <col min="776" max="776" width="18.875" style="90" customWidth="1"/>
    <col min="777" max="777" width="12.625" style="90" customWidth="1"/>
    <col min="778" max="778" width="22.875" style="90" customWidth="1"/>
    <col min="779" max="1028" width="9" style="90"/>
    <col min="1029" max="1029" width="20.125" style="90" customWidth="1"/>
    <col min="1030" max="1030" width="18.875" style="90" customWidth="1"/>
    <col min="1031" max="1031" width="8.875" style="90" customWidth="1"/>
    <col min="1032" max="1032" width="18.875" style="90" customWidth="1"/>
    <col min="1033" max="1033" width="12.625" style="90" customWidth="1"/>
    <col min="1034" max="1034" width="22.875" style="90" customWidth="1"/>
    <col min="1035" max="1284" width="9" style="90"/>
    <col min="1285" max="1285" width="20.125" style="90" customWidth="1"/>
    <col min="1286" max="1286" width="18.875" style="90" customWidth="1"/>
    <col min="1287" max="1287" width="8.875" style="90" customWidth="1"/>
    <col min="1288" max="1288" width="18.875" style="90" customWidth="1"/>
    <col min="1289" max="1289" width="12.625" style="90" customWidth="1"/>
    <col min="1290" max="1290" width="22.875" style="90" customWidth="1"/>
    <col min="1291" max="1540" width="9" style="90"/>
    <col min="1541" max="1541" width="20.125" style="90" customWidth="1"/>
    <col min="1542" max="1542" width="18.875" style="90" customWidth="1"/>
    <col min="1543" max="1543" width="8.875" style="90" customWidth="1"/>
    <col min="1544" max="1544" width="18.875" style="90" customWidth="1"/>
    <col min="1545" max="1545" width="12.625" style="90" customWidth="1"/>
    <col min="1546" max="1546" width="22.875" style="90" customWidth="1"/>
    <col min="1547" max="1796" width="9" style="90"/>
    <col min="1797" max="1797" width="20.125" style="90" customWidth="1"/>
    <col min="1798" max="1798" width="18.875" style="90" customWidth="1"/>
    <col min="1799" max="1799" width="8.875" style="90" customWidth="1"/>
    <col min="1800" max="1800" width="18.875" style="90" customWidth="1"/>
    <col min="1801" max="1801" width="12.625" style="90" customWidth="1"/>
    <col min="1802" max="1802" width="22.875" style="90" customWidth="1"/>
    <col min="1803" max="2052" width="9" style="90"/>
    <col min="2053" max="2053" width="20.125" style="90" customWidth="1"/>
    <col min="2054" max="2054" width="18.875" style="90" customWidth="1"/>
    <col min="2055" max="2055" width="8.875" style="90" customWidth="1"/>
    <col min="2056" max="2056" width="18.875" style="90" customWidth="1"/>
    <col min="2057" max="2057" width="12.625" style="90" customWidth="1"/>
    <col min="2058" max="2058" width="22.875" style="90" customWidth="1"/>
    <col min="2059" max="2308" width="9" style="90"/>
    <col min="2309" max="2309" width="20.125" style="90" customWidth="1"/>
    <col min="2310" max="2310" width="18.875" style="90" customWidth="1"/>
    <col min="2311" max="2311" width="8.875" style="90" customWidth="1"/>
    <col min="2312" max="2312" width="18.875" style="90" customWidth="1"/>
    <col min="2313" max="2313" width="12.625" style="90" customWidth="1"/>
    <col min="2314" max="2314" width="22.875" style="90" customWidth="1"/>
    <col min="2315" max="2564" width="9" style="90"/>
    <col min="2565" max="2565" width="20.125" style="90" customWidth="1"/>
    <col min="2566" max="2566" width="18.875" style="90" customWidth="1"/>
    <col min="2567" max="2567" width="8.875" style="90" customWidth="1"/>
    <col min="2568" max="2568" width="18.875" style="90" customWidth="1"/>
    <col min="2569" max="2569" width="12.625" style="90" customWidth="1"/>
    <col min="2570" max="2570" width="22.875" style="90" customWidth="1"/>
    <col min="2571" max="2820" width="9" style="90"/>
    <col min="2821" max="2821" width="20.125" style="90" customWidth="1"/>
    <col min="2822" max="2822" width="18.875" style="90" customWidth="1"/>
    <col min="2823" max="2823" width="8.875" style="90" customWidth="1"/>
    <col min="2824" max="2824" width="18.875" style="90" customWidth="1"/>
    <col min="2825" max="2825" width="12.625" style="90" customWidth="1"/>
    <col min="2826" max="2826" width="22.875" style="90" customWidth="1"/>
    <col min="2827" max="3076" width="9" style="90"/>
    <col min="3077" max="3077" width="20.125" style="90" customWidth="1"/>
    <col min="3078" max="3078" width="18.875" style="90" customWidth="1"/>
    <col min="3079" max="3079" width="8.875" style="90" customWidth="1"/>
    <col min="3080" max="3080" width="18.875" style="90" customWidth="1"/>
    <col min="3081" max="3081" width="12.625" style="90" customWidth="1"/>
    <col min="3082" max="3082" width="22.875" style="90" customWidth="1"/>
    <col min="3083" max="3332" width="9" style="90"/>
    <col min="3333" max="3333" width="20.125" style="90" customWidth="1"/>
    <col min="3334" max="3334" width="18.875" style="90" customWidth="1"/>
    <col min="3335" max="3335" width="8.875" style="90" customWidth="1"/>
    <col min="3336" max="3336" width="18.875" style="90" customWidth="1"/>
    <col min="3337" max="3337" width="12.625" style="90" customWidth="1"/>
    <col min="3338" max="3338" width="22.875" style="90" customWidth="1"/>
    <col min="3339" max="3588" width="9" style="90"/>
    <col min="3589" max="3589" width="20.125" style="90" customWidth="1"/>
    <col min="3590" max="3590" width="18.875" style="90" customWidth="1"/>
    <col min="3591" max="3591" width="8.875" style="90" customWidth="1"/>
    <col min="3592" max="3592" width="18.875" style="90" customWidth="1"/>
    <col min="3593" max="3593" width="12.625" style="90" customWidth="1"/>
    <col min="3594" max="3594" width="22.875" style="90" customWidth="1"/>
    <col min="3595" max="3844" width="9" style="90"/>
    <col min="3845" max="3845" width="20.125" style="90" customWidth="1"/>
    <col min="3846" max="3846" width="18.875" style="90" customWidth="1"/>
    <col min="3847" max="3847" width="8.875" style="90" customWidth="1"/>
    <col min="3848" max="3848" width="18.875" style="90" customWidth="1"/>
    <col min="3849" max="3849" width="12.625" style="90" customWidth="1"/>
    <col min="3850" max="3850" width="22.875" style="90" customWidth="1"/>
    <col min="3851" max="4100" width="9" style="90"/>
    <col min="4101" max="4101" width="20.125" style="90" customWidth="1"/>
    <col min="4102" max="4102" width="18.875" style="90" customWidth="1"/>
    <col min="4103" max="4103" width="8.875" style="90" customWidth="1"/>
    <col min="4104" max="4104" width="18.875" style="90" customWidth="1"/>
    <col min="4105" max="4105" width="12.625" style="90" customWidth="1"/>
    <col min="4106" max="4106" width="22.875" style="90" customWidth="1"/>
    <col min="4107" max="4356" width="9" style="90"/>
    <col min="4357" max="4357" width="20.125" style="90" customWidth="1"/>
    <col min="4358" max="4358" width="18.875" style="90" customWidth="1"/>
    <col min="4359" max="4359" width="8.875" style="90" customWidth="1"/>
    <col min="4360" max="4360" width="18.875" style="90" customWidth="1"/>
    <col min="4361" max="4361" width="12.625" style="90" customWidth="1"/>
    <col min="4362" max="4362" width="22.875" style="90" customWidth="1"/>
    <col min="4363" max="4612" width="9" style="90"/>
    <col min="4613" max="4613" width="20.125" style="90" customWidth="1"/>
    <col min="4614" max="4614" width="18.875" style="90" customWidth="1"/>
    <col min="4615" max="4615" width="8.875" style="90" customWidth="1"/>
    <col min="4616" max="4616" width="18.875" style="90" customWidth="1"/>
    <col min="4617" max="4617" width="12.625" style="90" customWidth="1"/>
    <col min="4618" max="4618" width="22.875" style="90" customWidth="1"/>
    <col min="4619" max="4868" width="9" style="90"/>
    <col min="4869" max="4869" width="20.125" style="90" customWidth="1"/>
    <col min="4870" max="4870" width="18.875" style="90" customWidth="1"/>
    <col min="4871" max="4871" width="8.875" style="90" customWidth="1"/>
    <col min="4872" max="4872" width="18.875" style="90" customWidth="1"/>
    <col min="4873" max="4873" width="12.625" style="90" customWidth="1"/>
    <col min="4874" max="4874" width="22.875" style="90" customWidth="1"/>
    <col min="4875" max="5124" width="9" style="90"/>
    <col min="5125" max="5125" width="20.125" style="90" customWidth="1"/>
    <col min="5126" max="5126" width="18.875" style="90" customWidth="1"/>
    <col min="5127" max="5127" width="8.875" style="90" customWidth="1"/>
    <col min="5128" max="5128" width="18.875" style="90" customWidth="1"/>
    <col min="5129" max="5129" width="12.625" style="90" customWidth="1"/>
    <col min="5130" max="5130" width="22.875" style="90" customWidth="1"/>
    <col min="5131" max="5380" width="9" style="90"/>
    <col min="5381" max="5381" width="20.125" style="90" customWidth="1"/>
    <col min="5382" max="5382" width="18.875" style="90" customWidth="1"/>
    <col min="5383" max="5383" width="8.875" style="90" customWidth="1"/>
    <col min="5384" max="5384" width="18.875" style="90" customWidth="1"/>
    <col min="5385" max="5385" width="12.625" style="90" customWidth="1"/>
    <col min="5386" max="5386" width="22.875" style="90" customWidth="1"/>
    <col min="5387" max="5636" width="9" style="90"/>
    <col min="5637" max="5637" width="20.125" style="90" customWidth="1"/>
    <col min="5638" max="5638" width="18.875" style="90" customWidth="1"/>
    <col min="5639" max="5639" width="8.875" style="90" customWidth="1"/>
    <col min="5640" max="5640" width="18.875" style="90" customWidth="1"/>
    <col min="5641" max="5641" width="12.625" style="90" customWidth="1"/>
    <col min="5642" max="5642" width="22.875" style="90" customWidth="1"/>
    <col min="5643" max="5892" width="9" style="90"/>
    <col min="5893" max="5893" width="20.125" style="90" customWidth="1"/>
    <col min="5894" max="5894" width="18.875" style="90" customWidth="1"/>
    <col min="5895" max="5895" width="8.875" style="90" customWidth="1"/>
    <col min="5896" max="5896" width="18.875" style="90" customWidth="1"/>
    <col min="5897" max="5897" width="12.625" style="90" customWidth="1"/>
    <col min="5898" max="5898" width="22.875" style="90" customWidth="1"/>
    <col min="5899" max="6148" width="9" style="90"/>
    <col min="6149" max="6149" width="20.125" style="90" customWidth="1"/>
    <col min="6150" max="6150" width="18.875" style="90" customWidth="1"/>
    <col min="6151" max="6151" width="8.875" style="90" customWidth="1"/>
    <col min="6152" max="6152" width="18.875" style="90" customWidth="1"/>
    <col min="6153" max="6153" width="12.625" style="90" customWidth="1"/>
    <col min="6154" max="6154" width="22.875" style="90" customWidth="1"/>
    <col min="6155" max="6404" width="9" style="90"/>
    <col min="6405" max="6405" width="20.125" style="90" customWidth="1"/>
    <col min="6406" max="6406" width="18.875" style="90" customWidth="1"/>
    <col min="6407" max="6407" width="8.875" style="90" customWidth="1"/>
    <col min="6408" max="6408" width="18.875" style="90" customWidth="1"/>
    <col min="6409" max="6409" width="12.625" style="90" customWidth="1"/>
    <col min="6410" max="6410" width="22.875" style="90" customWidth="1"/>
    <col min="6411" max="6660" width="9" style="90"/>
    <col min="6661" max="6661" width="20.125" style="90" customWidth="1"/>
    <col min="6662" max="6662" width="18.875" style="90" customWidth="1"/>
    <col min="6663" max="6663" width="8.875" style="90" customWidth="1"/>
    <col min="6664" max="6664" width="18.875" style="90" customWidth="1"/>
    <col min="6665" max="6665" width="12.625" style="90" customWidth="1"/>
    <col min="6666" max="6666" width="22.875" style="90" customWidth="1"/>
    <col min="6667" max="6916" width="9" style="90"/>
    <col min="6917" max="6917" width="20.125" style="90" customWidth="1"/>
    <col min="6918" max="6918" width="18.875" style="90" customWidth="1"/>
    <col min="6919" max="6919" width="8.875" style="90" customWidth="1"/>
    <col min="6920" max="6920" width="18.875" style="90" customWidth="1"/>
    <col min="6921" max="6921" width="12.625" style="90" customWidth="1"/>
    <col min="6922" max="6922" width="22.875" style="90" customWidth="1"/>
    <col min="6923" max="7172" width="9" style="90"/>
    <col min="7173" max="7173" width="20.125" style="90" customWidth="1"/>
    <col min="7174" max="7174" width="18.875" style="90" customWidth="1"/>
    <col min="7175" max="7175" width="8.875" style="90" customWidth="1"/>
    <col min="7176" max="7176" width="18.875" style="90" customWidth="1"/>
    <col min="7177" max="7177" width="12.625" style="90" customWidth="1"/>
    <col min="7178" max="7178" width="22.875" style="90" customWidth="1"/>
    <col min="7179" max="7428" width="9" style="90"/>
    <col min="7429" max="7429" width="20.125" style="90" customWidth="1"/>
    <col min="7430" max="7430" width="18.875" style="90" customWidth="1"/>
    <col min="7431" max="7431" width="8.875" style="90" customWidth="1"/>
    <col min="7432" max="7432" width="18.875" style="90" customWidth="1"/>
    <col min="7433" max="7433" width="12.625" style="90" customWidth="1"/>
    <col min="7434" max="7434" width="22.875" style="90" customWidth="1"/>
    <col min="7435" max="7684" width="9" style="90"/>
    <col min="7685" max="7685" width="20.125" style="90" customWidth="1"/>
    <col min="7686" max="7686" width="18.875" style="90" customWidth="1"/>
    <col min="7687" max="7687" width="8.875" style="90" customWidth="1"/>
    <col min="7688" max="7688" width="18.875" style="90" customWidth="1"/>
    <col min="7689" max="7689" width="12.625" style="90" customWidth="1"/>
    <col min="7690" max="7690" width="22.875" style="90" customWidth="1"/>
    <col min="7691" max="7940" width="9" style="90"/>
    <col min="7941" max="7941" width="20.125" style="90" customWidth="1"/>
    <col min="7942" max="7942" width="18.875" style="90" customWidth="1"/>
    <col min="7943" max="7943" width="8.875" style="90" customWidth="1"/>
    <col min="7944" max="7944" width="18.875" style="90" customWidth="1"/>
    <col min="7945" max="7945" width="12.625" style="90" customWidth="1"/>
    <col min="7946" max="7946" width="22.875" style="90" customWidth="1"/>
    <col min="7947" max="8196" width="9" style="90"/>
    <col min="8197" max="8197" width="20.125" style="90" customWidth="1"/>
    <col min="8198" max="8198" width="18.875" style="90" customWidth="1"/>
    <col min="8199" max="8199" width="8.875" style="90" customWidth="1"/>
    <col min="8200" max="8200" width="18.875" style="90" customWidth="1"/>
    <col min="8201" max="8201" width="12.625" style="90" customWidth="1"/>
    <col min="8202" max="8202" width="22.875" style="90" customWidth="1"/>
    <col min="8203" max="8452" width="9" style="90"/>
    <col min="8453" max="8453" width="20.125" style="90" customWidth="1"/>
    <col min="8454" max="8454" width="18.875" style="90" customWidth="1"/>
    <col min="8455" max="8455" width="8.875" style="90" customWidth="1"/>
    <col min="8456" max="8456" width="18.875" style="90" customWidth="1"/>
    <col min="8457" max="8457" width="12.625" style="90" customWidth="1"/>
    <col min="8458" max="8458" width="22.875" style="90" customWidth="1"/>
    <col min="8459" max="8708" width="9" style="90"/>
    <col min="8709" max="8709" width="20.125" style="90" customWidth="1"/>
    <col min="8710" max="8710" width="18.875" style="90" customWidth="1"/>
    <col min="8711" max="8711" width="8.875" style="90" customWidth="1"/>
    <col min="8712" max="8712" width="18.875" style="90" customWidth="1"/>
    <col min="8713" max="8713" width="12.625" style="90" customWidth="1"/>
    <col min="8714" max="8714" width="22.875" style="90" customWidth="1"/>
    <col min="8715" max="8964" width="9" style="90"/>
    <col min="8965" max="8965" width="20.125" style="90" customWidth="1"/>
    <col min="8966" max="8966" width="18.875" style="90" customWidth="1"/>
    <col min="8967" max="8967" width="8.875" style="90" customWidth="1"/>
    <col min="8968" max="8968" width="18.875" style="90" customWidth="1"/>
    <col min="8969" max="8969" width="12.625" style="90" customWidth="1"/>
    <col min="8970" max="8970" width="22.875" style="90" customWidth="1"/>
    <col min="8971" max="9220" width="9" style="90"/>
    <col min="9221" max="9221" width="20.125" style="90" customWidth="1"/>
    <col min="9222" max="9222" width="18.875" style="90" customWidth="1"/>
    <col min="9223" max="9223" width="8.875" style="90" customWidth="1"/>
    <col min="9224" max="9224" width="18.875" style="90" customWidth="1"/>
    <col min="9225" max="9225" width="12.625" style="90" customWidth="1"/>
    <col min="9226" max="9226" width="22.875" style="90" customWidth="1"/>
    <col min="9227" max="9476" width="9" style="90"/>
    <col min="9477" max="9477" width="20.125" style="90" customWidth="1"/>
    <col min="9478" max="9478" width="18.875" style="90" customWidth="1"/>
    <col min="9479" max="9479" width="8.875" style="90" customWidth="1"/>
    <col min="9480" max="9480" width="18.875" style="90" customWidth="1"/>
    <col min="9481" max="9481" width="12.625" style="90" customWidth="1"/>
    <col min="9482" max="9482" width="22.875" style="90" customWidth="1"/>
    <col min="9483" max="9732" width="9" style="90"/>
    <col min="9733" max="9733" width="20.125" style="90" customWidth="1"/>
    <col min="9734" max="9734" width="18.875" style="90" customWidth="1"/>
    <col min="9735" max="9735" width="8.875" style="90" customWidth="1"/>
    <col min="9736" max="9736" width="18.875" style="90" customWidth="1"/>
    <col min="9737" max="9737" width="12.625" style="90" customWidth="1"/>
    <col min="9738" max="9738" width="22.875" style="90" customWidth="1"/>
    <col min="9739" max="9988" width="9" style="90"/>
    <col min="9989" max="9989" width="20.125" style="90" customWidth="1"/>
    <col min="9990" max="9990" width="18.875" style="90" customWidth="1"/>
    <col min="9991" max="9991" width="8.875" style="90" customWidth="1"/>
    <col min="9992" max="9992" width="18.875" style="90" customWidth="1"/>
    <col min="9993" max="9993" width="12.625" style="90" customWidth="1"/>
    <col min="9994" max="9994" width="22.875" style="90" customWidth="1"/>
    <col min="9995" max="10244" width="9" style="90"/>
    <col min="10245" max="10245" width="20.125" style="90" customWidth="1"/>
    <col min="10246" max="10246" width="18.875" style="90" customWidth="1"/>
    <col min="10247" max="10247" width="8.875" style="90" customWidth="1"/>
    <col min="10248" max="10248" width="18.875" style="90" customWidth="1"/>
    <col min="10249" max="10249" width="12.625" style="90" customWidth="1"/>
    <col min="10250" max="10250" width="22.875" style="90" customWidth="1"/>
    <col min="10251" max="10500" width="9" style="90"/>
    <col min="10501" max="10501" width="20.125" style="90" customWidth="1"/>
    <col min="10502" max="10502" width="18.875" style="90" customWidth="1"/>
    <col min="10503" max="10503" width="8.875" style="90" customWidth="1"/>
    <col min="10504" max="10504" width="18.875" style="90" customWidth="1"/>
    <col min="10505" max="10505" width="12.625" style="90" customWidth="1"/>
    <col min="10506" max="10506" width="22.875" style="90" customWidth="1"/>
    <col min="10507" max="10756" width="9" style="90"/>
    <col min="10757" max="10757" width="20.125" style="90" customWidth="1"/>
    <col min="10758" max="10758" width="18.875" style="90" customWidth="1"/>
    <col min="10759" max="10759" width="8.875" style="90" customWidth="1"/>
    <col min="10760" max="10760" width="18.875" style="90" customWidth="1"/>
    <col min="10761" max="10761" width="12.625" style="90" customWidth="1"/>
    <col min="10762" max="10762" width="22.875" style="90" customWidth="1"/>
    <col min="10763" max="11012" width="9" style="90"/>
    <col min="11013" max="11013" width="20.125" style="90" customWidth="1"/>
    <col min="11014" max="11014" width="18.875" style="90" customWidth="1"/>
    <col min="11015" max="11015" width="8.875" style="90" customWidth="1"/>
    <col min="11016" max="11016" width="18.875" style="90" customWidth="1"/>
    <col min="11017" max="11017" width="12.625" style="90" customWidth="1"/>
    <col min="11018" max="11018" width="22.875" style="90" customWidth="1"/>
    <col min="11019" max="11268" width="9" style="90"/>
    <col min="11269" max="11269" width="20.125" style="90" customWidth="1"/>
    <col min="11270" max="11270" width="18.875" style="90" customWidth="1"/>
    <col min="11271" max="11271" width="8.875" style="90" customWidth="1"/>
    <col min="11272" max="11272" width="18.875" style="90" customWidth="1"/>
    <col min="11273" max="11273" width="12.625" style="90" customWidth="1"/>
    <col min="11274" max="11274" width="22.875" style="90" customWidth="1"/>
    <col min="11275" max="11524" width="9" style="90"/>
    <col min="11525" max="11525" width="20.125" style="90" customWidth="1"/>
    <col min="11526" max="11526" width="18.875" style="90" customWidth="1"/>
    <col min="11527" max="11527" width="8.875" style="90" customWidth="1"/>
    <col min="11528" max="11528" width="18.875" style="90" customWidth="1"/>
    <col min="11529" max="11529" width="12.625" style="90" customWidth="1"/>
    <col min="11530" max="11530" width="22.875" style="90" customWidth="1"/>
    <col min="11531" max="11780" width="9" style="90"/>
    <col min="11781" max="11781" width="20.125" style="90" customWidth="1"/>
    <col min="11782" max="11782" width="18.875" style="90" customWidth="1"/>
    <col min="11783" max="11783" width="8.875" style="90" customWidth="1"/>
    <col min="11784" max="11784" width="18.875" style="90" customWidth="1"/>
    <col min="11785" max="11785" width="12.625" style="90" customWidth="1"/>
    <col min="11786" max="11786" width="22.875" style="90" customWidth="1"/>
    <col min="11787" max="12036" width="9" style="90"/>
    <col min="12037" max="12037" width="20.125" style="90" customWidth="1"/>
    <col min="12038" max="12038" width="18.875" style="90" customWidth="1"/>
    <col min="12039" max="12039" width="8.875" style="90" customWidth="1"/>
    <col min="12040" max="12040" width="18.875" style="90" customWidth="1"/>
    <col min="12041" max="12041" width="12.625" style="90" customWidth="1"/>
    <col min="12042" max="12042" width="22.875" style="90" customWidth="1"/>
    <col min="12043" max="12292" width="9" style="90"/>
    <col min="12293" max="12293" width="20.125" style="90" customWidth="1"/>
    <col min="12294" max="12294" width="18.875" style="90" customWidth="1"/>
    <col min="12295" max="12295" width="8.875" style="90" customWidth="1"/>
    <col min="12296" max="12296" width="18.875" style="90" customWidth="1"/>
    <col min="12297" max="12297" width="12.625" style="90" customWidth="1"/>
    <col min="12298" max="12298" width="22.875" style="90" customWidth="1"/>
    <col min="12299" max="12548" width="9" style="90"/>
    <col min="12549" max="12549" width="20.125" style="90" customWidth="1"/>
    <col min="12550" max="12550" width="18.875" style="90" customWidth="1"/>
    <col min="12551" max="12551" width="8.875" style="90" customWidth="1"/>
    <col min="12552" max="12552" width="18.875" style="90" customWidth="1"/>
    <col min="12553" max="12553" width="12.625" style="90" customWidth="1"/>
    <col min="12554" max="12554" width="22.875" style="90" customWidth="1"/>
    <col min="12555" max="12804" width="9" style="90"/>
    <col min="12805" max="12805" width="20.125" style="90" customWidth="1"/>
    <col min="12806" max="12806" width="18.875" style="90" customWidth="1"/>
    <col min="12807" max="12807" width="8.875" style="90" customWidth="1"/>
    <col min="12808" max="12808" width="18.875" style="90" customWidth="1"/>
    <col min="12809" max="12809" width="12.625" style="90" customWidth="1"/>
    <col min="12810" max="12810" width="22.875" style="90" customWidth="1"/>
    <col min="12811" max="13060" width="9" style="90"/>
    <col min="13061" max="13061" width="20.125" style="90" customWidth="1"/>
    <col min="13062" max="13062" width="18.875" style="90" customWidth="1"/>
    <col min="13063" max="13063" width="8.875" style="90" customWidth="1"/>
    <col min="13064" max="13064" width="18.875" style="90" customWidth="1"/>
    <col min="13065" max="13065" width="12.625" style="90" customWidth="1"/>
    <col min="13066" max="13066" width="22.875" style="90" customWidth="1"/>
    <col min="13067" max="13316" width="9" style="90"/>
    <col min="13317" max="13317" width="20.125" style="90" customWidth="1"/>
    <col min="13318" max="13318" width="18.875" style="90" customWidth="1"/>
    <col min="13319" max="13319" width="8.875" style="90" customWidth="1"/>
    <col min="13320" max="13320" width="18.875" style="90" customWidth="1"/>
    <col min="13321" max="13321" width="12.625" style="90" customWidth="1"/>
    <col min="13322" max="13322" width="22.875" style="90" customWidth="1"/>
    <col min="13323" max="13572" width="9" style="90"/>
    <col min="13573" max="13573" width="20.125" style="90" customWidth="1"/>
    <col min="13574" max="13574" width="18.875" style="90" customWidth="1"/>
    <col min="13575" max="13575" width="8.875" style="90" customWidth="1"/>
    <col min="13576" max="13576" width="18.875" style="90" customWidth="1"/>
    <col min="13577" max="13577" width="12.625" style="90" customWidth="1"/>
    <col min="13578" max="13578" width="22.875" style="90" customWidth="1"/>
    <col min="13579" max="13828" width="9" style="90"/>
    <col min="13829" max="13829" width="20.125" style="90" customWidth="1"/>
    <col min="13830" max="13830" width="18.875" style="90" customWidth="1"/>
    <col min="13831" max="13831" width="8.875" style="90" customWidth="1"/>
    <col min="13832" max="13832" width="18.875" style="90" customWidth="1"/>
    <col min="13833" max="13833" width="12.625" style="90" customWidth="1"/>
    <col min="13834" max="13834" width="22.875" style="90" customWidth="1"/>
    <col min="13835" max="14084" width="9" style="90"/>
    <col min="14085" max="14085" width="20.125" style="90" customWidth="1"/>
    <col min="14086" max="14086" width="18.875" style="90" customWidth="1"/>
    <col min="14087" max="14087" width="8.875" style="90" customWidth="1"/>
    <col min="14088" max="14088" width="18.875" style="90" customWidth="1"/>
    <col min="14089" max="14089" width="12.625" style="90" customWidth="1"/>
    <col min="14090" max="14090" width="22.875" style="90" customWidth="1"/>
    <col min="14091" max="14340" width="9" style="90"/>
    <col min="14341" max="14341" width="20.125" style="90" customWidth="1"/>
    <col min="14342" max="14342" width="18.875" style="90" customWidth="1"/>
    <col min="14343" max="14343" width="8.875" style="90" customWidth="1"/>
    <col min="14344" max="14344" width="18.875" style="90" customWidth="1"/>
    <col min="14345" max="14345" width="12.625" style="90" customWidth="1"/>
    <col min="14346" max="14346" width="22.875" style="90" customWidth="1"/>
    <col min="14347" max="14596" width="9" style="90"/>
    <col min="14597" max="14597" width="20.125" style="90" customWidth="1"/>
    <col min="14598" max="14598" width="18.875" style="90" customWidth="1"/>
    <col min="14599" max="14599" width="8.875" style="90" customWidth="1"/>
    <col min="14600" max="14600" width="18.875" style="90" customWidth="1"/>
    <col min="14601" max="14601" width="12.625" style="90" customWidth="1"/>
    <col min="14602" max="14602" width="22.875" style="90" customWidth="1"/>
    <col min="14603" max="14852" width="9" style="90"/>
    <col min="14853" max="14853" width="20.125" style="90" customWidth="1"/>
    <col min="14854" max="14854" width="18.875" style="90" customWidth="1"/>
    <col min="14855" max="14855" width="8.875" style="90" customWidth="1"/>
    <col min="14856" max="14856" width="18.875" style="90" customWidth="1"/>
    <col min="14857" max="14857" width="12.625" style="90" customWidth="1"/>
    <col min="14858" max="14858" width="22.875" style="90" customWidth="1"/>
    <col min="14859" max="15108" width="9" style="90"/>
    <col min="15109" max="15109" width="20.125" style="90" customWidth="1"/>
    <col min="15110" max="15110" width="18.875" style="90" customWidth="1"/>
    <col min="15111" max="15111" width="8.875" style="90" customWidth="1"/>
    <col min="15112" max="15112" width="18.875" style="90" customWidth="1"/>
    <col min="15113" max="15113" width="12.625" style="90" customWidth="1"/>
    <col min="15114" max="15114" width="22.875" style="90" customWidth="1"/>
    <col min="15115" max="15364" width="9" style="90"/>
    <col min="15365" max="15365" width="20.125" style="90" customWidth="1"/>
    <col min="15366" max="15366" width="18.875" style="90" customWidth="1"/>
    <col min="15367" max="15367" width="8.875" style="90" customWidth="1"/>
    <col min="15368" max="15368" width="18.875" style="90" customWidth="1"/>
    <col min="15369" max="15369" width="12.625" style="90" customWidth="1"/>
    <col min="15370" max="15370" width="22.875" style="90" customWidth="1"/>
    <col min="15371" max="15620" width="9" style="90"/>
    <col min="15621" max="15621" width="20.125" style="90" customWidth="1"/>
    <col min="15622" max="15622" width="18.875" style="90" customWidth="1"/>
    <col min="15623" max="15623" width="8.875" style="90" customWidth="1"/>
    <col min="15624" max="15624" width="18.875" style="90" customWidth="1"/>
    <col min="15625" max="15625" width="12.625" style="90" customWidth="1"/>
    <col min="15626" max="15626" width="22.875" style="90" customWidth="1"/>
    <col min="15627" max="15876" width="9" style="90"/>
    <col min="15877" max="15877" width="20.125" style="90" customWidth="1"/>
    <col min="15878" max="15878" width="18.875" style="90" customWidth="1"/>
    <col min="15879" max="15879" width="8.875" style="90" customWidth="1"/>
    <col min="15880" max="15880" width="18.875" style="90" customWidth="1"/>
    <col min="15881" max="15881" width="12.625" style="90" customWidth="1"/>
    <col min="15882" max="15882" width="22.875" style="90" customWidth="1"/>
    <col min="15883" max="16132" width="9" style="90"/>
    <col min="16133" max="16133" width="20.125" style="90" customWidth="1"/>
    <col min="16134" max="16134" width="18.875" style="90" customWidth="1"/>
    <col min="16135" max="16135" width="8.875" style="90" customWidth="1"/>
    <col min="16136" max="16136" width="18.875" style="90" customWidth="1"/>
    <col min="16137" max="16137" width="12.625" style="90" customWidth="1"/>
    <col min="16138" max="16138" width="22.875" style="90" customWidth="1"/>
    <col min="16139" max="16384" width="9" style="90"/>
  </cols>
  <sheetData>
    <row r="1" spans="1:27" ht="18.75" customHeight="1" x14ac:dyDescent="0.4">
      <c r="I1" s="1841"/>
      <c r="J1" s="1841"/>
    </row>
    <row r="2" spans="1:27" ht="18.75" customHeight="1" x14ac:dyDescent="0.4">
      <c r="B2" s="91"/>
      <c r="I2" s="1841" t="s">
        <v>162</v>
      </c>
      <c r="J2" s="1841"/>
    </row>
    <row r="3" spans="1:27" s="93" customFormat="1" x14ac:dyDescent="0.4">
      <c r="A3" s="92"/>
      <c r="R3" s="1842"/>
      <c r="S3" s="1842"/>
      <c r="T3" s="1842"/>
      <c r="U3" s="1842"/>
      <c r="V3" s="1842"/>
      <c r="W3" s="1842"/>
      <c r="X3" s="1842"/>
      <c r="Y3" s="1842"/>
      <c r="Z3" s="94"/>
      <c r="AA3" s="94"/>
    </row>
    <row r="4" spans="1:27" ht="32.25" customHeight="1" x14ac:dyDescent="0.4">
      <c r="B4" s="1843" t="s">
        <v>163</v>
      </c>
      <c r="C4" s="1843"/>
      <c r="D4" s="1843"/>
      <c r="E4" s="1843"/>
      <c r="F4" s="1843"/>
      <c r="G4" s="1843"/>
      <c r="H4" s="1843"/>
      <c r="I4" s="1843"/>
      <c r="J4" s="1843"/>
    </row>
    <row r="5" spans="1:27" ht="15" customHeight="1" thickBot="1" x14ac:dyDescent="0.45"/>
    <row r="6" spans="1:27" ht="36.75" customHeight="1" x14ac:dyDescent="0.4">
      <c r="A6" s="95"/>
      <c r="B6" s="96" t="s">
        <v>164</v>
      </c>
      <c r="C6" s="1844"/>
      <c r="D6" s="1845"/>
      <c r="E6" s="1845"/>
      <c r="F6" s="1845"/>
      <c r="G6" s="1845"/>
      <c r="H6" s="1845"/>
      <c r="I6" s="1845"/>
      <c r="J6" s="1846"/>
    </row>
    <row r="7" spans="1:27" ht="36.75" customHeight="1" thickBot="1" x14ac:dyDescent="0.45">
      <c r="A7" s="95"/>
      <c r="B7" s="97" t="s">
        <v>165</v>
      </c>
      <c r="C7" s="1838" t="s">
        <v>2</v>
      </c>
      <c r="D7" s="1839"/>
      <c r="E7" s="1839"/>
      <c r="F7" s="1839"/>
      <c r="G7" s="1839"/>
      <c r="H7" s="1839"/>
      <c r="I7" s="1839"/>
      <c r="J7" s="1840"/>
    </row>
    <row r="8" spans="1:27" ht="16.5" customHeight="1" x14ac:dyDescent="0.4">
      <c r="A8" s="95"/>
      <c r="B8" s="95"/>
      <c r="C8" s="95"/>
      <c r="D8" s="95"/>
      <c r="E8" s="95"/>
      <c r="F8" s="95"/>
      <c r="G8" s="95"/>
      <c r="H8" s="95"/>
      <c r="I8" s="95"/>
      <c r="J8" s="95"/>
    </row>
    <row r="9" spans="1:27" ht="16.5" customHeight="1" thickBot="1" x14ac:dyDescent="0.45">
      <c r="A9" s="95"/>
      <c r="B9" s="95" t="s">
        <v>166</v>
      </c>
      <c r="C9" s="95"/>
      <c r="D9" s="95"/>
      <c r="E9" s="95"/>
      <c r="F9" s="95"/>
      <c r="G9" s="95"/>
      <c r="H9" s="95"/>
      <c r="I9" s="95"/>
      <c r="J9" s="95"/>
    </row>
    <row r="10" spans="1:27" ht="80.25" customHeight="1" x14ac:dyDescent="0.4">
      <c r="A10" s="95"/>
      <c r="B10" s="1815" t="s">
        <v>167</v>
      </c>
      <c r="C10" s="1816"/>
      <c r="D10" s="1816"/>
      <c r="E10" s="1816"/>
      <c r="F10" s="1816"/>
      <c r="G10" s="1816"/>
      <c r="H10" s="1816"/>
      <c r="I10" s="1816"/>
      <c r="J10" s="1817"/>
    </row>
    <row r="11" spans="1:27" ht="21" customHeight="1" x14ac:dyDescent="0.4">
      <c r="A11" s="95"/>
      <c r="B11" s="1818" t="s">
        <v>168</v>
      </c>
      <c r="C11" s="1821" t="s">
        <v>169</v>
      </c>
      <c r="D11" s="1822"/>
      <c r="E11" s="1823"/>
      <c r="F11" s="1830" t="s">
        <v>170</v>
      </c>
      <c r="G11" s="1832" t="s">
        <v>171</v>
      </c>
      <c r="H11" s="1833"/>
      <c r="I11" s="1833"/>
      <c r="J11" s="1834"/>
    </row>
    <row r="12" spans="1:27" ht="36.75" customHeight="1" x14ac:dyDescent="0.4">
      <c r="A12" s="95"/>
      <c r="B12" s="1819"/>
      <c r="C12" s="1824"/>
      <c r="D12" s="1825"/>
      <c r="E12" s="1826"/>
      <c r="F12" s="1831"/>
      <c r="G12" s="1824"/>
      <c r="H12" s="1825"/>
      <c r="I12" s="1825"/>
      <c r="J12" s="1835"/>
    </row>
    <row r="13" spans="1:27" ht="36.75" customHeight="1" x14ac:dyDescent="0.4">
      <c r="A13" s="95"/>
      <c r="B13" s="1819"/>
      <c r="C13" s="1824"/>
      <c r="D13" s="1825"/>
      <c r="E13" s="1826"/>
      <c r="F13" s="1831"/>
      <c r="G13" s="1802" t="s">
        <v>172</v>
      </c>
      <c r="H13" s="1802"/>
      <c r="I13" s="1802" t="s">
        <v>173</v>
      </c>
      <c r="J13" s="1803"/>
    </row>
    <row r="14" spans="1:27" ht="36.75" customHeight="1" x14ac:dyDescent="0.4">
      <c r="A14" s="95"/>
      <c r="B14" s="1819"/>
      <c r="C14" s="1824"/>
      <c r="D14" s="1825"/>
      <c r="E14" s="1826"/>
      <c r="F14" s="1831"/>
      <c r="G14" s="1836" t="s">
        <v>174</v>
      </c>
      <c r="H14" s="1836"/>
      <c r="I14" s="1802" t="s">
        <v>175</v>
      </c>
      <c r="J14" s="1803"/>
    </row>
    <row r="15" spans="1:27" ht="21" customHeight="1" x14ac:dyDescent="0.4">
      <c r="A15" s="95"/>
      <c r="B15" s="1819"/>
      <c r="C15" s="1824"/>
      <c r="D15" s="1825"/>
      <c r="E15" s="1826"/>
      <c r="F15" s="1830" t="s">
        <v>176</v>
      </c>
      <c r="G15" s="1832" t="s">
        <v>171</v>
      </c>
      <c r="H15" s="1833"/>
      <c r="I15" s="1833"/>
      <c r="J15" s="1834"/>
    </row>
    <row r="16" spans="1:27" ht="36.75" customHeight="1" x14ac:dyDescent="0.4">
      <c r="A16" s="95"/>
      <c r="B16" s="1819"/>
      <c r="C16" s="1824"/>
      <c r="D16" s="1825"/>
      <c r="E16" s="1826"/>
      <c r="F16" s="1831"/>
      <c r="G16" s="1824"/>
      <c r="H16" s="1825"/>
      <c r="I16" s="1825"/>
      <c r="J16" s="1835"/>
    </row>
    <row r="17" spans="1:11" ht="36.75" customHeight="1" x14ac:dyDescent="0.4">
      <c r="A17" s="95"/>
      <c r="B17" s="1819"/>
      <c r="C17" s="1824"/>
      <c r="D17" s="1825"/>
      <c r="E17" s="1826"/>
      <c r="F17" s="1831"/>
      <c r="G17" s="1802" t="s">
        <v>172</v>
      </c>
      <c r="H17" s="1802"/>
      <c r="I17" s="1802" t="s">
        <v>173</v>
      </c>
      <c r="J17" s="1803"/>
    </row>
    <row r="18" spans="1:11" ht="36.75" customHeight="1" x14ac:dyDescent="0.4">
      <c r="A18" s="95"/>
      <c r="B18" s="1820"/>
      <c r="C18" s="1827"/>
      <c r="D18" s="1828"/>
      <c r="E18" s="1829"/>
      <c r="F18" s="1837"/>
      <c r="G18" s="1836" t="s">
        <v>174</v>
      </c>
      <c r="H18" s="1836"/>
      <c r="I18" s="1802" t="s">
        <v>175</v>
      </c>
      <c r="J18" s="1803"/>
    </row>
    <row r="19" spans="1:11" ht="29.25" customHeight="1" x14ac:dyDescent="0.4">
      <c r="A19" s="95"/>
      <c r="B19" s="1804" t="s">
        <v>177</v>
      </c>
      <c r="C19" s="1806" t="s">
        <v>178</v>
      </c>
      <c r="D19" s="1807"/>
      <c r="E19" s="1808"/>
      <c r="F19" s="1812" t="s">
        <v>179</v>
      </c>
      <c r="G19" s="1807"/>
      <c r="H19" s="1807"/>
      <c r="I19" s="1806" t="s">
        <v>180</v>
      </c>
      <c r="J19" s="1813"/>
    </row>
    <row r="20" spans="1:11" ht="30.75" customHeight="1" thickBot="1" x14ac:dyDescent="0.45">
      <c r="A20" s="95"/>
      <c r="B20" s="1805"/>
      <c r="C20" s="1809"/>
      <c r="D20" s="1810"/>
      <c r="E20" s="1811"/>
      <c r="F20" s="1810"/>
      <c r="G20" s="1810"/>
      <c r="H20" s="1810"/>
      <c r="I20" s="1809"/>
      <c r="J20" s="1814"/>
    </row>
    <row r="21" spans="1:11" ht="30.75" customHeight="1" thickBot="1" x14ac:dyDescent="0.2">
      <c r="A21" s="95"/>
      <c r="B21" s="98" t="s">
        <v>181</v>
      </c>
      <c r="C21" s="95"/>
      <c r="D21" s="95"/>
      <c r="E21" s="99" t="str">
        <f t="array" ref="E21">IF(AND(2&gt;=I23:I25,8&lt;=I23:I25),"規定されている定員を超過しています。","")</f>
        <v/>
      </c>
      <c r="F21" s="99"/>
      <c r="G21" s="99"/>
      <c r="H21" s="99"/>
      <c r="I21" s="95"/>
      <c r="J21" s="95"/>
    </row>
    <row r="22" spans="1:11" ht="46.5" customHeight="1" thickBot="1" x14ac:dyDescent="0.45">
      <c r="A22" s="95"/>
      <c r="B22" s="1788"/>
      <c r="C22" s="1789"/>
      <c r="D22" s="1790" t="s">
        <v>182</v>
      </c>
      <c r="E22" s="1791"/>
      <c r="F22" s="1791"/>
      <c r="G22" s="1791"/>
      <c r="H22" s="1792"/>
      <c r="I22" s="100" t="s">
        <v>183</v>
      </c>
      <c r="J22" s="101" t="s">
        <v>184</v>
      </c>
    </row>
    <row r="23" spans="1:11" ht="29.25" customHeight="1" x14ac:dyDescent="0.4">
      <c r="A23" s="95"/>
      <c r="B23" s="1778" t="s">
        <v>185</v>
      </c>
      <c r="C23" s="102" t="s">
        <v>186</v>
      </c>
      <c r="D23" s="1793"/>
      <c r="E23" s="1794"/>
      <c r="F23" s="1794"/>
      <c r="G23" s="1794"/>
      <c r="H23" s="1795"/>
      <c r="I23" s="103"/>
      <c r="J23" s="104"/>
    </row>
    <row r="24" spans="1:11" ht="29.25" customHeight="1" x14ac:dyDescent="0.4">
      <c r="A24" s="95"/>
      <c r="B24" s="1779"/>
      <c r="C24" s="105" t="s">
        <v>187</v>
      </c>
      <c r="D24" s="1796"/>
      <c r="E24" s="1797"/>
      <c r="F24" s="1797"/>
      <c r="G24" s="1797"/>
      <c r="H24" s="1798"/>
      <c r="I24" s="106"/>
      <c r="J24" s="107"/>
    </row>
    <row r="25" spans="1:11" ht="29.25" customHeight="1" thickBot="1" x14ac:dyDescent="0.45">
      <c r="A25" s="95"/>
      <c r="B25" s="1779"/>
      <c r="C25" s="108" t="s">
        <v>188</v>
      </c>
      <c r="D25" s="1799"/>
      <c r="E25" s="1800"/>
      <c r="F25" s="1800"/>
      <c r="G25" s="1800"/>
      <c r="H25" s="1801"/>
      <c r="I25" s="109"/>
      <c r="J25" s="110"/>
    </row>
    <row r="26" spans="1:11" ht="29.25" customHeight="1" thickBot="1" x14ac:dyDescent="0.45">
      <c r="A26" s="95"/>
      <c r="B26" s="1780"/>
      <c r="C26" s="1787" t="s">
        <v>189</v>
      </c>
      <c r="D26" s="1787"/>
      <c r="E26" s="1787"/>
      <c r="F26" s="1787"/>
      <c r="G26" s="1787"/>
      <c r="H26" s="1787"/>
      <c r="I26" s="111">
        <f>SUM(I23:I25)</f>
        <v>0</v>
      </c>
      <c r="J26" s="112">
        <f>SUM(J23:J25)</f>
        <v>0</v>
      </c>
    </row>
    <row r="27" spans="1:11" ht="29.25" customHeight="1" thickBot="1" x14ac:dyDescent="0.45">
      <c r="A27" s="95"/>
      <c r="B27" s="113"/>
      <c r="C27" s="113"/>
      <c r="D27" s="114"/>
      <c r="E27" s="114"/>
      <c r="F27" s="114"/>
      <c r="G27" s="114"/>
      <c r="H27" s="114"/>
      <c r="I27" s="115" t="str">
        <f>(IF(OR(I26&lt;=1,I26&gt;=8),"↑住居の定員が規定の定員数を満たしていません。",""))</f>
        <v>↑住居の定員が規定の定員数を満たしていません。</v>
      </c>
      <c r="J27" s="116"/>
      <c r="K27" s="117"/>
    </row>
    <row r="28" spans="1:11" ht="29.25" customHeight="1" x14ac:dyDescent="0.4">
      <c r="A28" s="95"/>
      <c r="B28" s="1778" t="s">
        <v>190</v>
      </c>
      <c r="C28" s="118" t="s">
        <v>186</v>
      </c>
      <c r="D28" s="1793"/>
      <c r="E28" s="1794"/>
      <c r="F28" s="1794"/>
      <c r="G28" s="1794"/>
      <c r="H28" s="1795"/>
      <c r="I28" s="103"/>
      <c r="J28" s="104">
        <v>1</v>
      </c>
    </row>
    <row r="29" spans="1:11" ht="29.25" customHeight="1" x14ac:dyDescent="0.4">
      <c r="A29" s="95"/>
      <c r="B29" s="1779"/>
      <c r="C29" s="119" t="s">
        <v>187</v>
      </c>
      <c r="D29" s="1796"/>
      <c r="E29" s="1797"/>
      <c r="F29" s="1797"/>
      <c r="G29" s="1797"/>
      <c r="H29" s="1798"/>
      <c r="I29" s="106"/>
      <c r="J29" s="107"/>
    </row>
    <row r="30" spans="1:11" ht="29.25" customHeight="1" thickBot="1" x14ac:dyDescent="0.45">
      <c r="A30" s="95"/>
      <c r="B30" s="1779"/>
      <c r="C30" s="120" t="s">
        <v>188</v>
      </c>
      <c r="D30" s="1799"/>
      <c r="E30" s="1800"/>
      <c r="F30" s="1800"/>
      <c r="G30" s="1800"/>
      <c r="H30" s="1801"/>
      <c r="I30" s="109"/>
      <c r="J30" s="110"/>
    </row>
    <row r="31" spans="1:11" ht="29.25" customHeight="1" thickBot="1" x14ac:dyDescent="0.45">
      <c r="A31" s="95"/>
      <c r="B31" s="1780"/>
      <c r="C31" s="1787" t="s">
        <v>189</v>
      </c>
      <c r="D31" s="1787"/>
      <c r="E31" s="1787"/>
      <c r="F31" s="1787"/>
      <c r="G31" s="1787"/>
      <c r="H31" s="1787"/>
      <c r="I31" s="111">
        <f>SUM(I28:I30)</f>
        <v>0</v>
      </c>
      <c r="J31" s="112">
        <f>SUM(J28:J30)</f>
        <v>1</v>
      </c>
    </row>
    <row r="32" spans="1:11" ht="29.25" customHeight="1" thickBot="1" x14ac:dyDescent="0.45">
      <c r="A32" s="95"/>
      <c r="B32" s="113"/>
      <c r="C32" s="113"/>
      <c r="D32" s="114"/>
      <c r="E32" s="114"/>
      <c r="F32" s="114"/>
      <c r="G32" s="114"/>
      <c r="H32" s="114"/>
      <c r="I32" s="115" t="str">
        <f>(IF(OR(I31&lt;=1,I31&gt;=8),"↑住居の定員が規定の定員数を満たしていません。",""))</f>
        <v>↑住居の定員が規定の定員数を満たしていません。</v>
      </c>
      <c r="J32" s="116"/>
      <c r="K32" s="117"/>
    </row>
    <row r="33" spans="1:11" ht="29.25" customHeight="1" x14ac:dyDescent="0.4">
      <c r="A33" s="95"/>
      <c r="B33" s="1778" t="s">
        <v>191</v>
      </c>
      <c r="C33" s="118" t="s">
        <v>186</v>
      </c>
      <c r="D33" s="1781"/>
      <c r="E33" s="1782"/>
      <c r="F33" s="1782"/>
      <c r="G33" s="1782"/>
      <c r="H33" s="1782"/>
      <c r="I33" s="103"/>
      <c r="J33" s="104">
        <v>1</v>
      </c>
    </row>
    <row r="34" spans="1:11" ht="29.25" customHeight="1" x14ac:dyDescent="0.4">
      <c r="A34" s="95"/>
      <c r="B34" s="1779"/>
      <c r="C34" s="119" t="s">
        <v>187</v>
      </c>
      <c r="D34" s="1783"/>
      <c r="E34" s="1784"/>
      <c r="F34" s="1784"/>
      <c r="G34" s="1784"/>
      <c r="H34" s="1784"/>
      <c r="I34" s="106"/>
      <c r="J34" s="107"/>
    </row>
    <row r="35" spans="1:11" ht="29.25" customHeight="1" thickBot="1" x14ac:dyDescent="0.45">
      <c r="A35" s="95"/>
      <c r="B35" s="1779"/>
      <c r="C35" s="120" t="s">
        <v>188</v>
      </c>
      <c r="D35" s="1785"/>
      <c r="E35" s="1786"/>
      <c r="F35" s="1786"/>
      <c r="G35" s="1786"/>
      <c r="H35" s="1786"/>
      <c r="I35" s="109"/>
      <c r="J35" s="110"/>
    </row>
    <row r="36" spans="1:11" ht="29.25" customHeight="1" thickBot="1" x14ac:dyDescent="0.45">
      <c r="A36" s="95"/>
      <c r="B36" s="1780"/>
      <c r="C36" s="1787" t="s">
        <v>189</v>
      </c>
      <c r="D36" s="1787"/>
      <c r="E36" s="1787"/>
      <c r="F36" s="1787"/>
      <c r="G36" s="1787"/>
      <c r="H36" s="1787"/>
      <c r="I36" s="111">
        <f>SUM(I33:I35)</f>
        <v>0</v>
      </c>
      <c r="J36" s="112">
        <f>SUM(J33:J35)</f>
        <v>1</v>
      </c>
    </row>
    <row r="37" spans="1:11" ht="29.25" customHeight="1" thickBot="1" x14ac:dyDescent="0.45">
      <c r="A37" s="95"/>
      <c r="B37" s="113"/>
      <c r="C37" s="113"/>
      <c r="D37" s="114"/>
      <c r="E37" s="114"/>
      <c r="F37" s="114"/>
      <c r="G37" s="114"/>
      <c r="H37" s="114"/>
      <c r="I37" s="115" t="str">
        <f>(IF(OR(I36&lt;=1,I36&gt;=8),"↑住居の定員が規定の定員数を満たしていません。",""))</f>
        <v>↑住居の定員が規定の定員数を満たしていません。</v>
      </c>
      <c r="J37" s="116"/>
      <c r="K37" s="117"/>
    </row>
    <row r="38" spans="1:11" ht="29.25" customHeight="1" x14ac:dyDescent="0.4">
      <c r="A38" s="95"/>
      <c r="B38" s="1778" t="s">
        <v>192</v>
      </c>
      <c r="C38" s="118" t="s">
        <v>186</v>
      </c>
      <c r="D38" s="1781"/>
      <c r="E38" s="1782"/>
      <c r="F38" s="1782"/>
      <c r="G38" s="1782"/>
      <c r="H38" s="1782"/>
      <c r="I38" s="103"/>
      <c r="J38" s="104">
        <v>1</v>
      </c>
    </row>
    <row r="39" spans="1:11" ht="29.25" customHeight="1" x14ac:dyDescent="0.4">
      <c r="A39" s="95"/>
      <c r="B39" s="1779"/>
      <c r="C39" s="119" t="s">
        <v>187</v>
      </c>
      <c r="D39" s="1783"/>
      <c r="E39" s="1784"/>
      <c r="F39" s="1784"/>
      <c r="G39" s="1784"/>
      <c r="H39" s="1784"/>
      <c r="I39" s="106"/>
      <c r="J39" s="107"/>
    </row>
    <row r="40" spans="1:11" ht="29.25" customHeight="1" thickBot="1" x14ac:dyDescent="0.45">
      <c r="A40" s="95"/>
      <c r="B40" s="1779"/>
      <c r="C40" s="120" t="s">
        <v>188</v>
      </c>
      <c r="D40" s="1785"/>
      <c r="E40" s="1786"/>
      <c r="F40" s="1786"/>
      <c r="G40" s="1786"/>
      <c r="H40" s="1786"/>
      <c r="I40" s="109"/>
      <c r="J40" s="110"/>
    </row>
    <row r="41" spans="1:11" ht="29.25" customHeight="1" thickBot="1" x14ac:dyDescent="0.45">
      <c r="A41" s="95"/>
      <c r="B41" s="1780"/>
      <c r="C41" s="1787" t="s">
        <v>189</v>
      </c>
      <c r="D41" s="1787"/>
      <c r="E41" s="1787"/>
      <c r="F41" s="1787"/>
      <c r="G41" s="1787"/>
      <c r="H41" s="1787"/>
      <c r="I41" s="111">
        <f>SUM(I38:I40)</f>
        <v>0</v>
      </c>
      <c r="J41" s="112">
        <f>SUM(J38:J40)</f>
        <v>1</v>
      </c>
    </row>
    <row r="42" spans="1:11" ht="29.25" customHeight="1" x14ac:dyDescent="0.4">
      <c r="B42" s="95"/>
      <c r="C42" s="95"/>
      <c r="D42" s="95"/>
      <c r="E42" s="95"/>
      <c r="F42" s="95"/>
      <c r="G42" s="95"/>
      <c r="H42" s="95"/>
      <c r="I42" s="115" t="str">
        <f>(IF(OR(I41&lt;=1,I41&gt;=8),"↑住居の定員が規定の定員数を満たしていません。",""))</f>
        <v>↑住居の定員が規定の定員数を満たしていません。</v>
      </c>
      <c r="J42" s="95"/>
    </row>
    <row r="43" spans="1:11" ht="26.25" customHeight="1" x14ac:dyDescent="0.4">
      <c r="B43" s="95" t="s">
        <v>193</v>
      </c>
      <c r="C43" s="95"/>
      <c r="D43" s="95"/>
      <c r="E43" s="95"/>
      <c r="F43" s="95"/>
      <c r="G43" s="95"/>
      <c r="H43" s="95"/>
      <c r="I43" s="95"/>
      <c r="J43" s="95"/>
    </row>
    <row r="44" spans="1:11" ht="26.25" customHeight="1" x14ac:dyDescent="0.4"/>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
  <conditionalFormatting sqref="I23">
    <cfRule type="cellIs" dxfId="175" priority="4" operator="notBetween">
      <formula>2</formula>
      <formula>7</formula>
    </cfRule>
  </conditionalFormatting>
  <conditionalFormatting sqref="I28">
    <cfRule type="cellIs" dxfId="174" priority="3" operator="notBetween">
      <formula>2</formula>
      <formula>7</formula>
    </cfRule>
  </conditionalFormatting>
  <conditionalFormatting sqref="I33">
    <cfRule type="cellIs" dxfId="173" priority="2" operator="notBetween">
      <formula>2</formula>
      <formula>7</formula>
    </cfRule>
  </conditionalFormatting>
  <conditionalFormatting sqref="I38">
    <cfRule type="cellIs" dxfId="172" priority="1" operator="notBetween">
      <formula>2</formula>
      <formula>7</formula>
    </cfRule>
  </conditionalFormatting>
  <pageMargins left="0.7" right="0.7" top="0.75" bottom="0.75" header="0.3" footer="0.3"/>
  <pageSetup paperSize="9" scale="53" orientation="portrait" r:id="rId1"/>
  <colBreaks count="1" manualBreakCount="1">
    <brk id="1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E57"/>
  <sheetViews>
    <sheetView view="pageBreakPreview" zoomScaleNormal="100" zoomScaleSheetLayoutView="100" workbookViewId="0"/>
  </sheetViews>
  <sheetFormatPr defaultColWidth="8.875" defaultRowHeight="12" x14ac:dyDescent="0.4"/>
  <cols>
    <col min="1" max="56" width="1.75" style="699" customWidth="1"/>
    <col min="57" max="59" width="8.875" style="699" customWidth="1"/>
    <col min="60" max="16384" width="8.875" style="699"/>
  </cols>
  <sheetData>
    <row r="1" spans="1:56" ht="13.9" customHeight="1" x14ac:dyDescent="0.4">
      <c r="A1" s="698"/>
    </row>
    <row r="2" spans="1:56" ht="13.9" customHeight="1" x14ac:dyDescent="0.4">
      <c r="AP2" s="1895" t="s">
        <v>911</v>
      </c>
      <c r="AQ2" s="1895"/>
      <c r="AR2" s="1895"/>
      <c r="AS2" s="1896"/>
      <c r="AT2" s="1896"/>
      <c r="AU2" s="1895" t="s">
        <v>912</v>
      </c>
      <c r="AV2" s="1895"/>
      <c r="AW2" s="1896"/>
      <c r="AX2" s="1896"/>
      <c r="AY2" s="1895" t="s">
        <v>913</v>
      </c>
      <c r="AZ2" s="1895"/>
      <c r="BA2" s="1896"/>
      <c r="BB2" s="1896"/>
      <c r="BC2" s="1895" t="s">
        <v>914</v>
      </c>
      <c r="BD2" s="1895"/>
    </row>
    <row r="3" spans="1:56" ht="13.9" customHeight="1" x14ac:dyDescent="0.4"/>
    <row r="4" spans="1:56" ht="13.9" customHeight="1" x14ac:dyDescent="0.4">
      <c r="Q4" s="699" t="s">
        <v>727</v>
      </c>
    </row>
    <row r="5" spans="1:56" ht="13.9" customHeight="1" x14ac:dyDescent="0.4"/>
    <row r="6" spans="1:56" ht="13.9" customHeight="1" x14ac:dyDescent="0.4">
      <c r="C6" s="699" t="s">
        <v>915</v>
      </c>
      <c r="AI6" s="699" t="s">
        <v>916</v>
      </c>
    </row>
    <row r="7" spans="1:56" ht="13.9" customHeight="1" x14ac:dyDescent="0.4">
      <c r="E7" s="1853" t="s">
        <v>917</v>
      </c>
      <c r="F7" s="1853"/>
      <c r="G7" s="1853"/>
      <c r="H7" s="1853"/>
      <c r="I7" s="1853"/>
      <c r="J7" s="1853"/>
      <c r="K7" s="1853"/>
      <c r="L7" s="1893"/>
      <c r="M7" s="1893"/>
      <c r="N7" s="1893"/>
      <c r="O7" s="1893"/>
      <c r="P7" s="1893"/>
      <c r="Q7" s="1893"/>
      <c r="R7" s="1893"/>
      <c r="S7" s="1893"/>
      <c r="T7" s="1893"/>
      <c r="U7" s="1893"/>
      <c r="V7" s="1893"/>
      <c r="W7" s="1893"/>
      <c r="X7" s="1893"/>
      <c r="Y7" s="1893"/>
      <c r="Z7" s="1893"/>
      <c r="AA7" s="1893"/>
      <c r="AB7" s="1893"/>
      <c r="AC7" s="1893"/>
      <c r="AD7" s="1893"/>
      <c r="AK7" s="1891"/>
      <c r="AL7" s="1891"/>
      <c r="AM7" s="1891"/>
      <c r="AN7" s="1853" t="s">
        <v>918</v>
      </c>
      <c r="AO7" s="1853"/>
      <c r="AP7" s="1853"/>
      <c r="AQ7" s="1853"/>
      <c r="AR7" s="1853"/>
      <c r="AS7" s="1853"/>
      <c r="AT7" s="1853"/>
      <c r="AU7" s="1853"/>
      <c r="AV7" s="1853"/>
      <c r="AW7" s="1853"/>
      <c r="AX7" s="1853"/>
      <c r="AY7" s="1853"/>
    </row>
    <row r="8" spans="1:56" ht="13.9" customHeight="1" x14ac:dyDescent="0.4">
      <c r="E8" s="1853" t="s">
        <v>919</v>
      </c>
      <c r="F8" s="1853"/>
      <c r="G8" s="1853"/>
      <c r="H8" s="1853"/>
      <c r="I8" s="1853"/>
      <c r="J8" s="1853"/>
      <c r="K8" s="1853"/>
      <c r="L8" s="1893"/>
      <c r="M8" s="1893"/>
      <c r="N8" s="1893"/>
      <c r="O8" s="1893"/>
      <c r="P8" s="1893"/>
      <c r="Q8" s="1893"/>
      <c r="R8" s="1893"/>
      <c r="S8" s="1893"/>
      <c r="T8" s="1893"/>
      <c r="U8" s="1893"/>
      <c r="V8" s="1893"/>
      <c r="W8" s="1893"/>
      <c r="X8" s="1893"/>
      <c r="Y8" s="1893"/>
      <c r="Z8" s="1893"/>
      <c r="AA8" s="1893"/>
      <c r="AB8" s="1893"/>
      <c r="AC8" s="1893"/>
      <c r="AD8" s="1893"/>
      <c r="AK8" s="1891"/>
      <c r="AL8" s="1891"/>
      <c r="AM8" s="1891"/>
      <c r="AN8" s="1853" t="s">
        <v>920</v>
      </c>
      <c r="AO8" s="1853"/>
      <c r="AP8" s="1853"/>
      <c r="AQ8" s="1853"/>
      <c r="AR8" s="1853"/>
      <c r="AS8" s="1853"/>
      <c r="AT8" s="1853"/>
      <c r="AU8" s="1853"/>
      <c r="AV8" s="1853"/>
      <c r="AW8" s="1853"/>
      <c r="AX8" s="1853"/>
      <c r="AY8" s="1853"/>
    </row>
    <row r="9" spans="1:56" ht="13.9" customHeight="1" x14ac:dyDescent="0.4">
      <c r="E9" s="1853" t="s">
        <v>921</v>
      </c>
      <c r="F9" s="1853"/>
      <c r="G9" s="1853"/>
      <c r="H9" s="1853"/>
      <c r="I9" s="1853"/>
      <c r="J9" s="1853"/>
      <c r="K9" s="1853"/>
      <c r="L9" s="1893"/>
      <c r="M9" s="1893"/>
      <c r="N9" s="1893"/>
      <c r="O9" s="1893"/>
      <c r="P9" s="1893"/>
      <c r="Q9" s="1893"/>
      <c r="R9" s="1893"/>
      <c r="S9" s="1893"/>
      <c r="T9" s="1893"/>
      <c r="U9" s="1893"/>
      <c r="V9" s="1853" t="s">
        <v>922</v>
      </c>
      <c r="W9" s="1853"/>
      <c r="X9" s="1853"/>
      <c r="Y9" s="1894"/>
      <c r="Z9" s="1894"/>
      <c r="AA9" s="1894"/>
      <c r="AB9" s="1894"/>
      <c r="AC9" s="1853" t="s">
        <v>923</v>
      </c>
      <c r="AD9" s="1853"/>
      <c r="AJ9" s="700"/>
      <c r="AK9" s="701" t="s">
        <v>924</v>
      </c>
      <c r="AL9" s="700"/>
      <c r="AM9" s="700"/>
      <c r="AN9" s="700"/>
      <c r="AO9" s="700"/>
      <c r="AP9" s="700"/>
      <c r="AQ9" s="700"/>
      <c r="AR9" s="700"/>
      <c r="AS9" s="700"/>
      <c r="AT9" s="700"/>
      <c r="AU9" s="700"/>
    </row>
    <row r="10" spans="1:56" ht="13.9" customHeight="1" x14ac:dyDescent="0.4">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H10" s="700"/>
      <c r="AI10" s="700"/>
      <c r="AJ10" s="700"/>
      <c r="AK10" s="702" t="str">
        <f>IF(COUNTIF(AK6:AM8,"○")&gt;1,"いづれか１つを選択してください。","")</f>
        <v/>
      </c>
      <c r="AL10" s="700"/>
      <c r="AM10" s="700"/>
      <c r="AN10" s="700"/>
      <c r="AO10" s="700"/>
      <c r="AP10" s="700"/>
      <c r="AQ10" s="700"/>
      <c r="AR10" s="700"/>
      <c r="AS10" s="700"/>
      <c r="AT10" s="700"/>
      <c r="AU10" s="700"/>
    </row>
    <row r="11" spans="1:56" ht="13.9" customHeight="1" x14ac:dyDescent="0.4">
      <c r="C11" s="699" t="s">
        <v>925</v>
      </c>
      <c r="AH11" s="699" t="s">
        <v>926</v>
      </c>
    </row>
    <row r="12" spans="1:56" ht="13.9" customHeight="1" x14ac:dyDescent="0.4">
      <c r="E12" s="1891"/>
      <c r="F12" s="1891"/>
      <c r="G12" s="1891"/>
      <c r="H12" s="1892" t="s">
        <v>927</v>
      </c>
      <c r="I12" s="1892"/>
      <c r="J12" s="1892"/>
      <c r="K12" s="1892"/>
      <c r="L12" s="1892"/>
      <c r="M12" s="1892"/>
      <c r="N12" s="1892"/>
      <c r="O12" s="1892"/>
      <c r="P12" s="1892"/>
      <c r="Q12" s="1892"/>
      <c r="R12" s="1892"/>
      <c r="S12" s="1892"/>
      <c r="T12" s="1892"/>
      <c r="U12" s="1892"/>
      <c r="V12" s="1892"/>
      <c r="W12" s="1892"/>
      <c r="X12" s="1892"/>
      <c r="Y12" s="1892"/>
      <c r="Z12" s="1892"/>
      <c r="AA12" s="1892"/>
      <c r="AB12" s="1892"/>
      <c r="AC12" s="1892"/>
      <c r="AD12" s="1892"/>
      <c r="AE12" s="1892"/>
      <c r="AF12" s="1892"/>
      <c r="AI12" s="703"/>
      <c r="AK12" s="1865" t="s">
        <v>928</v>
      </c>
      <c r="AL12" s="1866"/>
      <c r="AM12" s="1866"/>
      <c r="AN12" s="1867"/>
      <c r="AO12" s="1889"/>
      <c r="AP12" s="1890"/>
      <c r="AQ12" s="1890"/>
      <c r="AR12" s="1861" t="s">
        <v>923</v>
      </c>
      <c r="AS12" s="1862"/>
      <c r="AT12" s="1885" t="s">
        <v>929</v>
      </c>
      <c r="AU12" s="1861"/>
      <c r="AV12" s="1861"/>
      <c r="AW12" s="1862"/>
      <c r="AX12" s="1889"/>
      <c r="AY12" s="1890"/>
      <c r="AZ12" s="1890"/>
      <c r="BA12" s="1861" t="s">
        <v>923</v>
      </c>
      <c r="BB12" s="1862"/>
    </row>
    <row r="13" spans="1:56" ht="13.9" customHeight="1" x14ac:dyDescent="0.4">
      <c r="E13" s="1891"/>
      <c r="F13" s="1891"/>
      <c r="G13" s="1891"/>
      <c r="H13" s="1892" t="s">
        <v>930</v>
      </c>
      <c r="I13" s="1892"/>
      <c r="J13" s="1892"/>
      <c r="K13" s="1892"/>
      <c r="L13" s="1892"/>
      <c r="M13" s="1892"/>
      <c r="N13" s="1892"/>
      <c r="O13" s="1892"/>
      <c r="P13" s="1892"/>
      <c r="Q13" s="1892"/>
      <c r="R13" s="1892"/>
      <c r="S13" s="1892"/>
      <c r="T13" s="1892"/>
      <c r="U13" s="1892"/>
      <c r="V13" s="1892"/>
      <c r="W13" s="1892"/>
      <c r="X13" s="1892"/>
      <c r="Y13" s="1892"/>
      <c r="Z13" s="1892"/>
      <c r="AA13" s="1892"/>
      <c r="AB13" s="1892"/>
      <c r="AC13" s="1892"/>
      <c r="AD13" s="1892"/>
      <c r="AE13" s="1892"/>
      <c r="AF13" s="1892"/>
      <c r="AH13" s="703" t="str">
        <f>IF(E12="○","→","")</f>
        <v/>
      </c>
      <c r="AI13" s="703"/>
      <c r="AK13" s="1885" t="s">
        <v>931</v>
      </c>
      <c r="AL13" s="1861"/>
      <c r="AM13" s="1861"/>
      <c r="AN13" s="1862"/>
      <c r="AO13" s="1889"/>
      <c r="AP13" s="1890"/>
      <c r="AQ13" s="1890"/>
      <c r="AR13" s="1861" t="s">
        <v>923</v>
      </c>
      <c r="AS13" s="1862"/>
      <c r="AT13" s="1885" t="s">
        <v>932</v>
      </c>
      <c r="AU13" s="1861"/>
      <c r="AV13" s="1861"/>
      <c r="AW13" s="1862"/>
      <c r="AX13" s="1889"/>
      <c r="AY13" s="1890"/>
      <c r="AZ13" s="1890"/>
      <c r="BA13" s="1861" t="s">
        <v>923</v>
      </c>
      <c r="BB13" s="1862"/>
    </row>
    <row r="14" spans="1:56" ht="13.9" customHeight="1" x14ac:dyDescent="0.4">
      <c r="E14" s="1891"/>
      <c r="F14" s="1891"/>
      <c r="G14" s="1891"/>
      <c r="H14" s="1892" t="s">
        <v>933</v>
      </c>
      <c r="I14" s="1892"/>
      <c r="J14" s="1892"/>
      <c r="K14" s="1892"/>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H14" s="703"/>
      <c r="AI14" s="703"/>
      <c r="AK14" s="1885" t="s">
        <v>934</v>
      </c>
      <c r="AL14" s="1861"/>
      <c r="AM14" s="1861"/>
      <c r="AN14" s="1862"/>
      <c r="AO14" s="1889"/>
      <c r="AP14" s="1890"/>
      <c r="AQ14" s="1890"/>
      <c r="AR14" s="1861" t="s">
        <v>923</v>
      </c>
      <c r="AS14" s="1862"/>
      <c r="AT14" s="1885" t="s">
        <v>935</v>
      </c>
      <c r="AU14" s="1861"/>
      <c r="AV14" s="1861"/>
      <c r="AW14" s="1862"/>
      <c r="AX14" s="1889"/>
      <c r="AY14" s="1890"/>
      <c r="AZ14" s="1890"/>
      <c r="BA14" s="1861" t="s">
        <v>923</v>
      </c>
      <c r="BB14" s="1862"/>
    </row>
    <row r="15" spans="1:56" ht="13.9" customHeight="1" x14ac:dyDescent="0.4">
      <c r="E15" s="704" t="s">
        <v>936</v>
      </c>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K15" s="698"/>
      <c r="AL15" s="698"/>
      <c r="AM15" s="698"/>
      <c r="AN15" s="698"/>
      <c r="AO15" s="705"/>
      <c r="AP15" s="705"/>
      <c r="AQ15" s="705"/>
      <c r="AR15" s="698"/>
      <c r="AS15" s="698"/>
      <c r="AT15" s="1885" t="s">
        <v>937</v>
      </c>
      <c r="AU15" s="1861"/>
      <c r="AV15" s="1861"/>
      <c r="AW15" s="1862"/>
      <c r="AX15" s="1886">
        <f>AO12+AO13+AO14+AX12+AX13+AX14</f>
        <v>0</v>
      </c>
      <c r="AY15" s="1887"/>
      <c r="AZ15" s="1887"/>
      <c r="BA15" s="1861" t="s">
        <v>923</v>
      </c>
      <c r="BB15" s="1862"/>
    </row>
    <row r="16" spans="1:56" ht="13.9" customHeight="1" x14ac:dyDescent="0.4">
      <c r="E16" s="704" t="s">
        <v>938</v>
      </c>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706" t="str">
        <f>IF(OR(E13="○",E14="○"),"↓","")</f>
        <v/>
      </c>
      <c r="AE16" s="707"/>
      <c r="AF16" s="698"/>
      <c r="AR16" s="700"/>
      <c r="AS16" s="700"/>
      <c r="AT16" s="708"/>
      <c r="AU16" s="708"/>
      <c r="AV16" s="708"/>
      <c r="AW16" s="708"/>
      <c r="AX16" s="708"/>
      <c r="AY16" s="708"/>
      <c r="AZ16" s="708"/>
      <c r="BA16" s="708"/>
      <c r="BB16" s="709" t="str">
        <f>IF(AND(AX15&lt;&gt;Y9,E12="○"),"「１　事業者名簿」の定員数と想定される利用者数が一致しません。","")</f>
        <v/>
      </c>
    </row>
    <row r="17" spans="3:53" ht="13.9" customHeight="1" x14ac:dyDescent="0.4">
      <c r="E17" s="702" t="str">
        <f>IF(COUNTIF(E12:G14,"○")&gt;1,"いずれか１つを選択してください。","")</f>
        <v/>
      </c>
      <c r="AD17" s="703"/>
      <c r="AE17" s="703"/>
      <c r="AR17" s="700"/>
      <c r="AS17" s="700"/>
      <c r="AT17" s="700"/>
      <c r="AU17" s="700"/>
      <c r="AV17" s="700"/>
      <c r="AW17" s="700"/>
      <c r="AX17" s="700"/>
      <c r="AY17" s="700"/>
      <c r="AZ17" s="700"/>
    </row>
    <row r="18" spans="3:53" ht="13.9" customHeight="1" x14ac:dyDescent="0.4">
      <c r="C18" s="699" t="s">
        <v>939</v>
      </c>
    </row>
    <row r="19" spans="3:53" ht="13.9" customHeight="1" x14ac:dyDescent="0.4">
      <c r="E19" s="1853"/>
      <c r="F19" s="1853"/>
      <c r="G19" s="1853"/>
      <c r="H19" s="1853"/>
      <c r="I19" s="1853"/>
      <c r="J19" s="1853" t="s">
        <v>940</v>
      </c>
      <c r="K19" s="1853"/>
      <c r="L19" s="1853"/>
      <c r="M19" s="1853"/>
      <c r="N19" s="1853"/>
      <c r="O19" s="1853"/>
      <c r="P19" s="1853" t="s">
        <v>941</v>
      </c>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c r="AP19" s="1853"/>
      <c r="AQ19" s="1853"/>
      <c r="AR19" s="1853"/>
      <c r="AS19" s="1853"/>
      <c r="AT19" s="1853"/>
      <c r="AU19" s="1853"/>
      <c r="AV19" s="1853"/>
      <c r="AW19" s="1853"/>
      <c r="AX19" s="1853"/>
    </row>
    <row r="20" spans="3:53" ht="13.9" customHeight="1" x14ac:dyDescent="0.4">
      <c r="E20" s="1853"/>
      <c r="F20" s="1853"/>
      <c r="G20" s="1853"/>
      <c r="H20" s="1853"/>
      <c r="I20" s="1853"/>
      <c r="J20" s="1853"/>
      <c r="K20" s="1853"/>
      <c r="L20" s="1853"/>
      <c r="M20" s="1853"/>
      <c r="N20" s="1853"/>
      <c r="O20" s="1853"/>
      <c r="P20" s="1888" t="s">
        <v>928</v>
      </c>
      <c r="Q20" s="1888"/>
      <c r="R20" s="1888"/>
      <c r="S20" s="1888"/>
      <c r="T20" s="1888"/>
      <c r="U20" s="1853" t="s">
        <v>931</v>
      </c>
      <c r="V20" s="1853"/>
      <c r="W20" s="1853"/>
      <c r="X20" s="1853"/>
      <c r="Y20" s="1853"/>
      <c r="Z20" s="1853" t="s">
        <v>934</v>
      </c>
      <c r="AA20" s="1853"/>
      <c r="AB20" s="1853"/>
      <c r="AC20" s="1853"/>
      <c r="AD20" s="1853"/>
      <c r="AE20" s="1853" t="s">
        <v>929</v>
      </c>
      <c r="AF20" s="1853"/>
      <c r="AG20" s="1853"/>
      <c r="AH20" s="1853"/>
      <c r="AI20" s="1853"/>
      <c r="AJ20" s="1853" t="s">
        <v>932</v>
      </c>
      <c r="AK20" s="1853"/>
      <c r="AL20" s="1853"/>
      <c r="AM20" s="1853"/>
      <c r="AN20" s="1853"/>
      <c r="AO20" s="1853" t="s">
        <v>935</v>
      </c>
      <c r="AP20" s="1853"/>
      <c r="AQ20" s="1853"/>
      <c r="AR20" s="1853"/>
      <c r="AS20" s="1853"/>
      <c r="AT20" s="1853" t="s">
        <v>942</v>
      </c>
      <c r="AU20" s="1853"/>
      <c r="AV20" s="1853"/>
      <c r="AW20" s="1853"/>
      <c r="AX20" s="1853"/>
    </row>
    <row r="21" spans="3:53" ht="13.9" customHeight="1" x14ac:dyDescent="0.4">
      <c r="E21" s="1853" t="s">
        <v>943</v>
      </c>
      <c r="F21" s="1853"/>
      <c r="G21" s="1853"/>
      <c r="H21" s="1853"/>
      <c r="I21" s="1853"/>
      <c r="J21" s="1883">
        <v>30</v>
      </c>
      <c r="K21" s="1884"/>
      <c r="L21" s="1884"/>
      <c r="M21" s="1884"/>
      <c r="N21" s="1871" t="s">
        <v>914</v>
      </c>
      <c r="O21" s="1872"/>
      <c r="P21" s="1881">
        <v>0</v>
      </c>
      <c r="Q21" s="1882"/>
      <c r="R21" s="1882"/>
      <c r="S21" s="1871" t="s">
        <v>923</v>
      </c>
      <c r="T21" s="1872"/>
      <c r="U21" s="1877">
        <v>0</v>
      </c>
      <c r="V21" s="1878"/>
      <c r="W21" s="1878"/>
      <c r="X21" s="1861" t="s">
        <v>923</v>
      </c>
      <c r="Y21" s="1862"/>
      <c r="Z21" s="1881">
        <v>0</v>
      </c>
      <c r="AA21" s="1882"/>
      <c r="AB21" s="1882"/>
      <c r="AC21" s="1871" t="s">
        <v>923</v>
      </c>
      <c r="AD21" s="1872"/>
      <c r="AE21" s="1877">
        <v>0</v>
      </c>
      <c r="AF21" s="1878"/>
      <c r="AG21" s="1878"/>
      <c r="AH21" s="1861" t="s">
        <v>923</v>
      </c>
      <c r="AI21" s="1862"/>
      <c r="AJ21" s="1877">
        <v>0</v>
      </c>
      <c r="AK21" s="1878"/>
      <c r="AL21" s="1878"/>
      <c r="AM21" s="1861" t="s">
        <v>923</v>
      </c>
      <c r="AN21" s="1862"/>
      <c r="AO21" s="1877">
        <v>0</v>
      </c>
      <c r="AP21" s="1878"/>
      <c r="AQ21" s="1878"/>
      <c r="AR21" s="1861" t="s">
        <v>923</v>
      </c>
      <c r="AS21" s="1862"/>
      <c r="AT21" s="1873">
        <f>P21+U21+Z21+AE21+AJ21+AO21</f>
        <v>0</v>
      </c>
      <c r="AU21" s="1874"/>
      <c r="AV21" s="1874"/>
      <c r="AW21" s="1861" t="s">
        <v>923</v>
      </c>
      <c r="AX21" s="1862"/>
    </row>
    <row r="22" spans="3:53" ht="13.9" customHeight="1" x14ac:dyDescent="0.4">
      <c r="E22" s="1853" t="s">
        <v>944</v>
      </c>
      <c r="F22" s="1853"/>
      <c r="G22" s="1853"/>
      <c r="H22" s="1853"/>
      <c r="I22" s="1853"/>
      <c r="J22" s="1883">
        <v>31</v>
      </c>
      <c r="K22" s="1884"/>
      <c r="L22" s="1884"/>
      <c r="M22" s="1884"/>
      <c r="N22" s="1871" t="s">
        <v>914</v>
      </c>
      <c r="O22" s="1872"/>
      <c r="P22" s="1881">
        <v>0</v>
      </c>
      <c r="Q22" s="1882"/>
      <c r="R22" s="1882"/>
      <c r="S22" s="1871" t="s">
        <v>923</v>
      </c>
      <c r="T22" s="1872"/>
      <c r="U22" s="1877">
        <v>0</v>
      </c>
      <c r="V22" s="1878"/>
      <c r="W22" s="1878"/>
      <c r="X22" s="1861" t="s">
        <v>923</v>
      </c>
      <c r="Y22" s="1862"/>
      <c r="Z22" s="1881">
        <v>0</v>
      </c>
      <c r="AA22" s="1882"/>
      <c r="AB22" s="1882"/>
      <c r="AC22" s="1871" t="s">
        <v>923</v>
      </c>
      <c r="AD22" s="1872"/>
      <c r="AE22" s="1877">
        <v>0</v>
      </c>
      <c r="AF22" s="1878"/>
      <c r="AG22" s="1878"/>
      <c r="AH22" s="1861" t="s">
        <v>923</v>
      </c>
      <c r="AI22" s="1862"/>
      <c r="AJ22" s="1877">
        <v>0</v>
      </c>
      <c r="AK22" s="1878"/>
      <c r="AL22" s="1878"/>
      <c r="AM22" s="1861" t="s">
        <v>923</v>
      </c>
      <c r="AN22" s="1862"/>
      <c r="AO22" s="1877">
        <v>0</v>
      </c>
      <c r="AP22" s="1878"/>
      <c r="AQ22" s="1878"/>
      <c r="AR22" s="1861" t="s">
        <v>923</v>
      </c>
      <c r="AS22" s="1862"/>
      <c r="AT22" s="1873">
        <f t="shared" ref="AT22:AT32" si="0">P22+U22+Z22+AE22+AJ22+AO22</f>
        <v>0</v>
      </c>
      <c r="AU22" s="1874"/>
      <c r="AV22" s="1874"/>
      <c r="AW22" s="1861" t="s">
        <v>923</v>
      </c>
      <c r="AX22" s="1862"/>
    </row>
    <row r="23" spans="3:53" ht="13.9" customHeight="1" x14ac:dyDescent="0.4">
      <c r="E23" s="1853" t="s">
        <v>945</v>
      </c>
      <c r="F23" s="1853"/>
      <c r="G23" s="1853"/>
      <c r="H23" s="1853"/>
      <c r="I23" s="1853"/>
      <c r="J23" s="1883">
        <v>30</v>
      </c>
      <c r="K23" s="1884"/>
      <c r="L23" s="1884"/>
      <c r="M23" s="1884"/>
      <c r="N23" s="1871" t="s">
        <v>914</v>
      </c>
      <c r="O23" s="1872"/>
      <c r="P23" s="1881">
        <v>0</v>
      </c>
      <c r="Q23" s="1882"/>
      <c r="R23" s="1882"/>
      <c r="S23" s="1871" t="s">
        <v>923</v>
      </c>
      <c r="T23" s="1872"/>
      <c r="U23" s="1877">
        <v>0</v>
      </c>
      <c r="V23" s="1878"/>
      <c r="W23" s="1878"/>
      <c r="X23" s="1861" t="s">
        <v>923</v>
      </c>
      <c r="Y23" s="1862"/>
      <c r="Z23" s="1881">
        <v>0</v>
      </c>
      <c r="AA23" s="1882"/>
      <c r="AB23" s="1882"/>
      <c r="AC23" s="1871" t="s">
        <v>923</v>
      </c>
      <c r="AD23" s="1872"/>
      <c r="AE23" s="1877">
        <v>0</v>
      </c>
      <c r="AF23" s="1878"/>
      <c r="AG23" s="1878"/>
      <c r="AH23" s="1861" t="s">
        <v>923</v>
      </c>
      <c r="AI23" s="1862"/>
      <c r="AJ23" s="1877">
        <v>0</v>
      </c>
      <c r="AK23" s="1878"/>
      <c r="AL23" s="1878"/>
      <c r="AM23" s="1861" t="s">
        <v>923</v>
      </c>
      <c r="AN23" s="1862"/>
      <c r="AO23" s="1877">
        <v>0</v>
      </c>
      <c r="AP23" s="1878"/>
      <c r="AQ23" s="1878"/>
      <c r="AR23" s="1861" t="s">
        <v>923</v>
      </c>
      <c r="AS23" s="1862"/>
      <c r="AT23" s="1873">
        <f t="shared" si="0"/>
        <v>0</v>
      </c>
      <c r="AU23" s="1874"/>
      <c r="AV23" s="1874"/>
      <c r="AW23" s="1861" t="s">
        <v>923</v>
      </c>
      <c r="AX23" s="1862"/>
    </row>
    <row r="24" spans="3:53" ht="13.9" customHeight="1" x14ac:dyDescent="0.4">
      <c r="E24" s="1853" t="s">
        <v>946</v>
      </c>
      <c r="F24" s="1853"/>
      <c r="G24" s="1853"/>
      <c r="H24" s="1853"/>
      <c r="I24" s="1853"/>
      <c r="J24" s="1883">
        <v>31</v>
      </c>
      <c r="K24" s="1884"/>
      <c r="L24" s="1884"/>
      <c r="M24" s="1884"/>
      <c r="N24" s="1871" t="s">
        <v>914</v>
      </c>
      <c r="O24" s="1872"/>
      <c r="P24" s="1881">
        <v>0</v>
      </c>
      <c r="Q24" s="1882"/>
      <c r="R24" s="1882"/>
      <c r="S24" s="1871" t="s">
        <v>923</v>
      </c>
      <c r="T24" s="1872"/>
      <c r="U24" s="1877">
        <v>0</v>
      </c>
      <c r="V24" s="1878"/>
      <c r="W24" s="1878"/>
      <c r="X24" s="1861" t="s">
        <v>923</v>
      </c>
      <c r="Y24" s="1862"/>
      <c r="Z24" s="1881">
        <v>0</v>
      </c>
      <c r="AA24" s="1882"/>
      <c r="AB24" s="1882"/>
      <c r="AC24" s="1871" t="s">
        <v>923</v>
      </c>
      <c r="AD24" s="1872"/>
      <c r="AE24" s="1877">
        <v>0</v>
      </c>
      <c r="AF24" s="1878"/>
      <c r="AG24" s="1878"/>
      <c r="AH24" s="1861" t="s">
        <v>923</v>
      </c>
      <c r="AI24" s="1862"/>
      <c r="AJ24" s="1877">
        <v>0</v>
      </c>
      <c r="AK24" s="1878"/>
      <c r="AL24" s="1878"/>
      <c r="AM24" s="1861" t="s">
        <v>923</v>
      </c>
      <c r="AN24" s="1862"/>
      <c r="AO24" s="1877">
        <v>0</v>
      </c>
      <c r="AP24" s="1878"/>
      <c r="AQ24" s="1878"/>
      <c r="AR24" s="1861" t="s">
        <v>923</v>
      </c>
      <c r="AS24" s="1862"/>
      <c r="AT24" s="1873">
        <f t="shared" si="0"/>
        <v>0</v>
      </c>
      <c r="AU24" s="1874"/>
      <c r="AV24" s="1874"/>
      <c r="AW24" s="1861" t="s">
        <v>923</v>
      </c>
      <c r="AX24" s="1862"/>
    </row>
    <row r="25" spans="3:53" ht="13.9" customHeight="1" x14ac:dyDescent="0.4">
      <c r="E25" s="1853" t="s">
        <v>947</v>
      </c>
      <c r="F25" s="1853"/>
      <c r="G25" s="1853"/>
      <c r="H25" s="1853"/>
      <c r="I25" s="1853"/>
      <c r="J25" s="1883">
        <v>30</v>
      </c>
      <c r="K25" s="1884"/>
      <c r="L25" s="1884"/>
      <c r="M25" s="1884"/>
      <c r="N25" s="1871" t="s">
        <v>914</v>
      </c>
      <c r="O25" s="1872"/>
      <c r="P25" s="1881">
        <v>0</v>
      </c>
      <c r="Q25" s="1882"/>
      <c r="R25" s="1882"/>
      <c r="S25" s="1871" t="s">
        <v>923</v>
      </c>
      <c r="T25" s="1872"/>
      <c r="U25" s="1877">
        <v>0</v>
      </c>
      <c r="V25" s="1878"/>
      <c r="W25" s="1878"/>
      <c r="X25" s="1861" t="s">
        <v>923</v>
      </c>
      <c r="Y25" s="1862"/>
      <c r="Z25" s="1881">
        <v>0</v>
      </c>
      <c r="AA25" s="1882"/>
      <c r="AB25" s="1882"/>
      <c r="AC25" s="1871" t="s">
        <v>923</v>
      </c>
      <c r="AD25" s="1872"/>
      <c r="AE25" s="1877">
        <v>0</v>
      </c>
      <c r="AF25" s="1878"/>
      <c r="AG25" s="1878"/>
      <c r="AH25" s="1861" t="s">
        <v>923</v>
      </c>
      <c r="AI25" s="1862"/>
      <c r="AJ25" s="1877">
        <v>0</v>
      </c>
      <c r="AK25" s="1878"/>
      <c r="AL25" s="1878"/>
      <c r="AM25" s="1861" t="s">
        <v>923</v>
      </c>
      <c r="AN25" s="1862"/>
      <c r="AO25" s="1877">
        <v>0</v>
      </c>
      <c r="AP25" s="1878"/>
      <c r="AQ25" s="1878"/>
      <c r="AR25" s="1861" t="s">
        <v>923</v>
      </c>
      <c r="AS25" s="1862"/>
      <c r="AT25" s="1873">
        <f t="shared" si="0"/>
        <v>0</v>
      </c>
      <c r="AU25" s="1874"/>
      <c r="AV25" s="1874"/>
      <c r="AW25" s="1861" t="s">
        <v>923</v>
      </c>
      <c r="AX25" s="1862"/>
    </row>
    <row r="26" spans="3:53" ht="13.9" customHeight="1" x14ac:dyDescent="0.4">
      <c r="E26" s="1853" t="s">
        <v>948</v>
      </c>
      <c r="F26" s="1853"/>
      <c r="G26" s="1853"/>
      <c r="H26" s="1853"/>
      <c r="I26" s="1853"/>
      <c r="J26" s="1883">
        <v>30</v>
      </c>
      <c r="K26" s="1884"/>
      <c r="L26" s="1884"/>
      <c r="M26" s="1884"/>
      <c r="N26" s="1871" t="s">
        <v>914</v>
      </c>
      <c r="O26" s="1872"/>
      <c r="P26" s="1881">
        <v>0</v>
      </c>
      <c r="Q26" s="1882"/>
      <c r="R26" s="1882"/>
      <c r="S26" s="1871" t="s">
        <v>923</v>
      </c>
      <c r="T26" s="1872"/>
      <c r="U26" s="1877">
        <v>0</v>
      </c>
      <c r="V26" s="1878"/>
      <c r="W26" s="1878"/>
      <c r="X26" s="1861" t="s">
        <v>923</v>
      </c>
      <c r="Y26" s="1862"/>
      <c r="Z26" s="1881">
        <v>0</v>
      </c>
      <c r="AA26" s="1882"/>
      <c r="AB26" s="1882"/>
      <c r="AC26" s="1871" t="s">
        <v>923</v>
      </c>
      <c r="AD26" s="1872"/>
      <c r="AE26" s="1877">
        <v>0</v>
      </c>
      <c r="AF26" s="1878"/>
      <c r="AG26" s="1878"/>
      <c r="AH26" s="1861" t="s">
        <v>923</v>
      </c>
      <c r="AI26" s="1862"/>
      <c r="AJ26" s="1877">
        <v>0</v>
      </c>
      <c r="AK26" s="1878"/>
      <c r="AL26" s="1878"/>
      <c r="AM26" s="1861" t="s">
        <v>923</v>
      </c>
      <c r="AN26" s="1862"/>
      <c r="AO26" s="1877">
        <v>0</v>
      </c>
      <c r="AP26" s="1878"/>
      <c r="AQ26" s="1878"/>
      <c r="AR26" s="1861" t="s">
        <v>923</v>
      </c>
      <c r="AS26" s="1862"/>
      <c r="AT26" s="1873">
        <f t="shared" si="0"/>
        <v>0</v>
      </c>
      <c r="AU26" s="1874"/>
      <c r="AV26" s="1874"/>
      <c r="AW26" s="1861" t="s">
        <v>923</v>
      </c>
      <c r="AX26" s="1862"/>
    </row>
    <row r="27" spans="3:53" ht="13.9" customHeight="1" x14ac:dyDescent="0.4">
      <c r="E27" s="1853" t="s">
        <v>949</v>
      </c>
      <c r="F27" s="1853"/>
      <c r="G27" s="1853"/>
      <c r="H27" s="1853"/>
      <c r="I27" s="1853"/>
      <c r="J27" s="1883">
        <v>31</v>
      </c>
      <c r="K27" s="1884"/>
      <c r="L27" s="1884"/>
      <c r="M27" s="1884"/>
      <c r="N27" s="1871" t="s">
        <v>914</v>
      </c>
      <c r="O27" s="1872"/>
      <c r="P27" s="1881">
        <v>0</v>
      </c>
      <c r="Q27" s="1882"/>
      <c r="R27" s="1882"/>
      <c r="S27" s="1871" t="s">
        <v>923</v>
      </c>
      <c r="T27" s="1872"/>
      <c r="U27" s="1877">
        <v>0</v>
      </c>
      <c r="V27" s="1878"/>
      <c r="W27" s="1878"/>
      <c r="X27" s="1861" t="s">
        <v>923</v>
      </c>
      <c r="Y27" s="1862"/>
      <c r="Z27" s="1881">
        <v>0</v>
      </c>
      <c r="AA27" s="1882"/>
      <c r="AB27" s="1882"/>
      <c r="AC27" s="1871" t="s">
        <v>923</v>
      </c>
      <c r="AD27" s="1872"/>
      <c r="AE27" s="1877">
        <v>0</v>
      </c>
      <c r="AF27" s="1878"/>
      <c r="AG27" s="1878"/>
      <c r="AH27" s="1861" t="s">
        <v>923</v>
      </c>
      <c r="AI27" s="1862"/>
      <c r="AJ27" s="1877">
        <v>0</v>
      </c>
      <c r="AK27" s="1878"/>
      <c r="AL27" s="1878"/>
      <c r="AM27" s="1861" t="s">
        <v>923</v>
      </c>
      <c r="AN27" s="1862"/>
      <c r="AO27" s="1877">
        <v>0</v>
      </c>
      <c r="AP27" s="1878"/>
      <c r="AQ27" s="1878"/>
      <c r="AR27" s="1861" t="s">
        <v>923</v>
      </c>
      <c r="AS27" s="1862"/>
      <c r="AT27" s="1873">
        <f t="shared" si="0"/>
        <v>0</v>
      </c>
      <c r="AU27" s="1874"/>
      <c r="AV27" s="1874"/>
      <c r="AW27" s="1861" t="s">
        <v>923</v>
      </c>
      <c r="AX27" s="1862"/>
    </row>
    <row r="28" spans="3:53" ht="13.9" customHeight="1" x14ac:dyDescent="0.4">
      <c r="E28" s="1853" t="s">
        <v>950</v>
      </c>
      <c r="F28" s="1853"/>
      <c r="G28" s="1853"/>
      <c r="H28" s="1853"/>
      <c r="I28" s="1853"/>
      <c r="J28" s="1883">
        <v>30</v>
      </c>
      <c r="K28" s="1884"/>
      <c r="L28" s="1884"/>
      <c r="M28" s="1884"/>
      <c r="N28" s="1871" t="s">
        <v>914</v>
      </c>
      <c r="O28" s="1872"/>
      <c r="P28" s="1881">
        <v>0</v>
      </c>
      <c r="Q28" s="1882"/>
      <c r="R28" s="1882"/>
      <c r="S28" s="1871" t="s">
        <v>923</v>
      </c>
      <c r="T28" s="1872"/>
      <c r="U28" s="1877">
        <v>0</v>
      </c>
      <c r="V28" s="1878"/>
      <c r="W28" s="1878"/>
      <c r="X28" s="1861" t="s">
        <v>923</v>
      </c>
      <c r="Y28" s="1862"/>
      <c r="Z28" s="1881">
        <v>0</v>
      </c>
      <c r="AA28" s="1882"/>
      <c r="AB28" s="1882"/>
      <c r="AC28" s="1871" t="s">
        <v>923</v>
      </c>
      <c r="AD28" s="1872"/>
      <c r="AE28" s="1877">
        <v>0</v>
      </c>
      <c r="AF28" s="1878"/>
      <c r="AG28" s="1878"/>
      <c r="AH28" s="1861" t="s">
        <v>923</v>
      </c>
      <c r="AI28" s="1862"/>
      <c r="AJ28" s="1877">
        <v>0</v>
      </c>
      <c r="AK28" s="1878"/>
      <c r="AL28" s="1878"/>
      <c r="AM28" s="1861" t="s">
        <v>923</v>
      </c>
      <c r="AN28" s="1862"/>
      <c r="AO28" s="1877">
        <v>0</v>
      </c>
      <c r="AP28" s="1878"/>
      <c r="AQ28" s="1878"/>
      <c r="AR28" s="1861" t="s">
        <v>923</v>
      </c>
      <c r="AS28" s="1862"/>
      <c r="AT28" s="1873">
        <f t="shared" si="0"/>
        <v>0</v>
      </c>
      <c r="AU28" s="1874"/>
      <c r="AV28" s="1874"/>
      <c r="AW28" s="1861" t="s">
        <v>923</v>
      </c>
      <c r="AX28" s="1862"/>
    </row>
    <row r="29" spans="3:53" ht="13.9" customHeight="1" x14ac:dyDescent="0.4">
      <c r="E29" s="1853" t="s">
        <v>951</v>
      </c>
      <c r="F29" s="1853"/>
      <c r="G29" s="1853"/>
      <c r="H29" s="1853"/>
      <c r="I29" s="1853"/>
      <c r="J29" s="1883">
        <v>31</v>
      </c>
      <c r="K29" s="1884"/>
      <c r="L29" s="1884"/>
      <c r="M29" s="1884"/>
      <c r="N29" s="1871" t="s">
        <v>914</v>
      </c>
      <c r="O29" s="1872"/>
      <c r="P29" s="1881">
        <v>0</v>
      </c>
      <c r="Q29" s="1882"/>
      <c r="R29" s="1882"/>
      <c r="S29" s="1871" t="s">
        <v>923</v>
      </c>
      <c r="T29" s="1872"/>
      <c r="U29" s="1877">
        <v>0</v>
      </c>
      <c r="V29" s="1878"/>
      <c r="W29" s="1878"/>
      <c r="X29" s="1861" t="s">
        <v>923</v>
      </c>
      <c r="Y29" s="1862"/>
      <c r="Z29" s="1881">
        <v>0</v>
      </c>
      <c r="AA29" s="1882"/>
      <c r="AB29" s="1882"/>
      <c r="AC29" s="1871" t="s">
        <v>923</v>
      </c>
      <c r="AD29" s="1872"/>
      <c r="AE29" s="1877">
        <v>0</v>
      </c>
      <c r="AF29" s="1878"/>
      <c r="AG29" s="1878"/>
      <c r="AH29" s="1861" t="s">
        <v>923</v>
      </c>
      <c r="AI29" s="1862"/>
      <c r="AJ29" s="1877">
        <v>0</v>
      </c>
      <c r="AK29" s="1878"/>
      <c r="AL29" s="1878"/>
      <c r="AM29" s="1861" t="s">
        <v>923</v>
      </c>
      <c r="AN29" s="1862"/>
      <c r="AO29" s="1877">
        <v>0</v>
      </c>
      <c r="AP29" s="1878"/>
      <c r="AQ29" s="1878"/>
      <c r="AR29" s="1861" t="s">
        <v>923</v>
      </c>
      <c r="AS29" s="1862"/>
      <c r="AT29" s="1873">
        <f t="shared" si="0"/>
        <v>0</v>
      </c>
      <c r="AU29" s="1874"/>
      <c r="AV29" s="1874"/>
      <c r="AW29" s="1861" t="s">
        <v>923</v>
      </c>
      <c r="AX29" s="1862"/>
      <c r="BA29" s="710"/>
    </row>
    <row r="30" spans="3:53" ht="13.9" customHeight="1" x14ac:dyDescent="0.4">
      <c r="E30" s="1853" t="s">
        <v>952</v>
      </c>
      <c r="F30" s="1853"/>
      <c r="G30" s="1853"/>
      <c r="H30" s="1853"/>
      <c r="I30" s="1853"/>
      <c r="J30" s="1883">
        <v>30</v>
      </c>
      <c r="K30" s="1884"/>
      <c r="L30" s="1884"/>
      <c r="M30" s="1884"/>
      <c r="N30" s="1871" t="s">
        <v>914</v>
      </c>
      <c r="O30" s="1872"/>
      <c r="P30" s="1881">
        <v>0</v>
      </c>
      <c r="Q30" s="1882"/>
      <c r="R30" s="1882"/>
      <c r="S30" s="1871" t="s">
        <v>923</v>
      </c>
      <c r="T30" s="1872"/>
      <c r="U30" s="1877">
        <v>0</v>
      </c>
      <c r="V30" s="1878"/>
      <c r="W30" s="1878"/>
      <c r="X30" s="1861" t="s">
        <v>923</v>
      </c>
      <c r="Y30" s="1862"/>
      <c r="Z30" s="1881">
        <v>0</v>
      </c>
      <c r="AA30" s="1882"/>
      <c r="AB30" s="1882"/>
      <c r="AC30" s="1871" t="s">
        <v>923</v>
      </c>
      <c r="AD30" s="1872"/>
      <c r="AE30" s="1877">
        <v>0</v>
      </c>
      <c r="AF30" s="1878"/>
      <c r="AG30" s="1878"/>
      <c r="AH30" s="1861" t="s">
        <v>923</v>
      </c>
      <c r="AI30" s="1862"/>
      <c r="AJ30" s="1877">
        <v>0</v>
      </c>
      <c r="AK30" s="1878"/>
      <c r="AL30" s="1878"/>
      <c r="AM30" s="1861" t="s">
        <v>923</v>
      </c>
      <c r="AN30" s="1862"/>
      <c r="AO30" s="1877">
        <v>0</v>
      </c>
      <c r="AP30" s="1878"/>
      <c r="AQ30" s="1878"/>
      <c r="AR30" s="1861" t="s">
        <v>923</v>
      </c>
      <c r="AS30" s="1862"/>
      <c r="AT30" s="1873">
        <f t="shared" si="0"/>
        <v>0</v>
      </c>
      <c r="AU30" s="1874"/>
      <c r="AV30" s="1874"/>
      <c r="AW30" s="1861" t="s">
        <v>923</v>
      </c>
      <c r="AX30" s="1862"/>
    </row>
    <row r="31" spans="3:53" ht="13.9" customHeight="1" x14ac:dyDescent="0.4">
      <c r="E31" s="1853" t="s">
        <v>953</v>
      </c>
      <c r="F31" s="1853"/>
      <c r="G31" s="1853"/>
      <c r="H31" s="1853"/>
      <c r="I31" s="1853"/>
      <c r="J31" s="1883">
        <v>27</v>
      </c>
      <c r="K31" s="1884"/>
      <c r="L31" s="1884"/>
      <c r="M31" s="1884"/>
      <c r="N31" s="1871" t="s">
        <v>914</v>
      </c>
      <c r="O31" s="1872"/>
      <c r="P31" s="1881">
        <v>0</v>
      </c>
      <c r="Q31" s="1882"/>
      <c r="R31" s="1882"/>
      <c r="S31" s="1871" t="s">
        <v>923</v>
      </c>
      <c r="T31" s="1872"/>
      <c r="U31" s="1877">
        <v>0</v>
      </c>
      <c r="V31" s="1878"/>
      <c r="W31" s="1878"/>
      <c r="X31" s="1861" t="s">
        <v>923</v>
      </c>
      <c r="Y31" s="1862"/>
      <c r="Z31" s="1881">
        <v>0</v>
      </c>
      <c r="AA31" s="1882"/>
      <c r="AB31" s="1882"/>
      <c r="AC31" s="1871" t="s">
        <v>923</v>
      </c>
      <c r="AD31" s="1872"/>
      <c r="AE31" s="1877">
        <v>0</v>
      </c>
      <c r="AF31" s="1878"/>
      <c r="AG31" s="1878"/>
      <c r="AH31" s="1861" t="s">
        <v>923</v>
      </c>
      <c r="AI31" s="1862"/>
      <c r="AJ31" s="1877">
        <v>0</v>
      </c>
      <c r="AK31" s="1878"/>
      <c r="AL31" s="1878"/>
      <c r="AM31" s="1861" t="s">
        <v>923</v>
      </c>
      <c r="AN31" s="1862"/>
      <c r="AO31" s="1877">
        <v>0</v>
      </c>
      <c r="AP31" s="1878"/>
      <c r="AQ31" s="1878"/>
      <c r="AR31" s="1861" t="s">
        <v>923</v>
      </c>
      <c r="AS31" s="1862"/>
      <c r="AT31" s="1873">
        <f t="shared" si="0"/>
        <v>0</v>
      </c>
      <c r="AU31" s="1874"/>
      <c r="AV31" s="1874"/>
      <c r="AW31" s="1861" t="s">
        <v>923</v>
      </c>
      <c r="AX31" s="1862"/>
    </row>
    <row r="32" spans="3:53" ht="13.9" customHeight="1" x14ac:dyDescent="0.4">
      <c r="E32" s="1853" t="s">
        <v>954</v>
      </c>
      <c r="F32" s="1853"/>
      <c r="G32" s="1853"/>
      <c r="H32" s="1853"/>
      <c r="I32" s="1853"/>
      <c r="J32" s="1883">
        <v>31</v>
      </c>
      <c r="K32" s="1884"/>
      <c r="L32" s="1884"/>
      <c r="M32" s="1884"/>
      <c r="N32" s="1871" t="s">
        <v>914</v>
      </c>
      <c r="O32" s="1872"/>
      <c r="P32" s="1881">
        <v>0</v>
      </c>
      <c r="Q32" s="1882"/>
      <c r="R32" s="1882"/>
      <c r="S32" s="1871" t="s">
        <v>923</v>
      </c>
      <c r="T32" s="1872"/>
      <c r="U32" s="1877">
        <v>0</v>
      </c>
      <c r="V32" s="1878"/>
      <c r="W32" s="1878"/>
      <c r="X32" s="1861" t="s">
        <v>923</v>
      </c>
      <c r="Y32" s="1862"/>
      <c r="Z32" s="1881">
        <v>0</v>
      </c>
      <c r="AA32" s="1882"/>
      <c r="AB32" s="1882"/>
      <c r="AC32" s="1871" t="s">
        <v>923</v>
      </c>
      <c r="AD32" s="1872"/>
      <c r="AE32" s="1877">
        <v>0</v>
      </c>
      <c r="AF32" s="1878"/>
      <c r="AG32" s="1878"/>
      <c r="AH32" s="1861" t="s">
        <v>923</v>
      </c>
      <c r="AI32" s="1862"/>
      <c r="AJ32" s="1877">
        <v>0</v>
      </c>
      <c r="AK32" s="1878"/>
      <c r="AL32" s="1878"/>
      <c r="AM32" s="1861" t="s">
        <v>923</v>
      </c>
      <c r="AN32" s="1862"/>
      <c r="AO32" s="1877">
        <v>0</v>
      </c>
      <c r="AP32" s="1878"/>
      <c r="AQ32" s="1878"/>
      <c r="AR32" s="1861" t="s">
        <v>923</v>
      </c>
      <c r="AS32" s="1862"/>
      <c r="AT32" s="1873">
        <f t="shared" si="0"/>
        <v>0</v>
      </c>
      <c r="AU32" s="1874"/>
      <c r="AV32" s="1874"/>
      <c r="AW32" s="1861" t="s">
        <v>923</v>
      </c>
      <c r="AX32" s="1862"/>
    </row>
    <row r="33" spans="2:54" ht="13.9" customHeight="1" x14ac:dyDescent="0.4">
      <c r="E33" s="1853" t="s">
        <v>942</v>
      </c>
      <c r="F33" s="1853"/>
      <c r="G33" s="1853"/>
      <c r="H33" s="1853"/>
      <c r="I33" s="1853"/>
      <c r="J33" s="1879">
        <f>SUM(J21:M32)</f>
        <v>362</v>
      </c>
      <c r="K33" s="1880"/>
      <c r="L33" s="1880"/>
      <c r="M33" s="1880"/>
      <c r="N33" s="1871" t="s">
        <v>914</v>
      </c>
      <c r="O33" s="1872"/>
      <c r="P33" s="1875">
        <f>SUM(P21:R32)</f>
        <v>0</v>
      </c>
      <c r="Q33" s="1876"/>
      <c r="R33" s="1876"/>
      <c r="S33" s="1871" t="s">
        <v>923</v>
      </c>
      <c r="T33" s="1872"/>
      <c r="U33" s="1873">
        <f>SUM(U21:W32)</f>
        <v>0</v>
      </c>
      <c r="V33" s="1874"/>
      <c r="W33" s="1874"/>
      <c r="X33" s="1861" t="s">
        <v>923</v>
      </c>
      <c r="Y33" s="1862"/>
      <c r="Z33" s="1875">
        <f>SUM(Z21:AB32)</f>
        <v>0</v>
      </c>
      <c r="AA33" s="1876"/>
      <c r="AB33" s="1876"/>
      <c r="AC33" s="1871" t="s">
        <v>923</v>
      </c>
      <c r="AD33" s="1872"/>
      <c r="AE33" s="1873">
        <f>SUM(AE21:AG32)</f>
        <v>0</v>
      </c>
      <c r="AF33" s="1874"/>
      <c r="AG33" s="1874"/>
      <c r="AH33" s="1861" t="s">
        <v>923</v>
      </c>
      <c r="AI33" s="1862"/>
      <c r="AJ33" s="1873">
        <f>SUM(AJ21:AL32)</f>
        <v>0</v>
      </c>
      <c r="AK33" s="1874"/>
      <c r="AL33" s="1874"/>
      <c r="AM33" s="1861" t="s">
        <v>923</v>
      </c>
      <c r="AN33" s="1862"/>
      <c r="AO33" s="1873">
        <f>SUM(AO21:AQ32)</f>
        <v>0</v>
      </c>
      <c r="AP33" s="1874"/>
      <c r="AQ33" s="1874"/>
      <c r="AR33" s="1861" t="s">
        <v>923</v>
      </c>
      <c r="AS33" s="1862"/>
      <c r="AT33" s="1873">
        <f>SUM(AT21:AV32)</f>
        <v>0</v>
      </c>
      <c r="AU33" s="1874"/>
      <c r="AV33" s="1874"/>
      <c r="AW33" s="1861" t="s">
        <v>923</v>
      </c>
      <c r="AX33" s="1862"/>
    </row>
    <row r="34" spans="2:54" ht="13.9" customHeight="1" x14ac:dyDescent="0.4">
      <c r="E34" s="1865" t="s">
        <v>955</v>
      </c>
      <c r="F34" s="1866"/>
      <c r="G34" s="1866"/>
      <c r="H34" s="1866"/>
      <c r="I34" s="1867"/>
      <c r="J34" s="1868"/>
      <c r="K34" s="1869"/>
      <c r="L34" s="1869"/>
      <c r="M34" s="1869"/>
      <c r="N34" s="1869"/>
      <c r="O34" s="1870"/>
      <c r="P34" s="1859">
        <f>IFERROR(ROUNDUP(P33/$J$33,1),"0")</f>
        <v>0</v>
      </c>
      <c r="Q34" s="1860"/>
      <c r="R34" s="1860"/>
      <c r="S34" s="1871" t="s">
        <v>923</v>
      </c>
      <c r="T34" s="1872"/>
      <c r="U34" s="1859">
        <f>IFERROR(ROUNDUP(U33/$J$33,1),"0")</f>
        <v>0</v>
      </c>
      <c r="V34" s="1860"/>
      <c r="W34" s="1860"/>
      <c r="X34" s="1861" t="s">
        <v>923</v>
      </c>
      <c r="Y34" s="1862"/>
      <c r="Z34" s="1859">
        <f>IFERROR(ROUNDUP(Z33/$J$33,1),"0")</f>
        <v>0</v>
      </c>
      <c r="AA34" s="1860"/>
      <c r="AB34" s="1860"/>
      <c r="AC34" s="1861" t="s">
        <v>923</v>
      </c>
      <c r="AD34" s="1862"/>
      <c r="AE34" s="1859">
        <f>IFERROR(ROUNDUP(AE33/$J$33,1),"0")</f>
        <v>0</v>
      </c>
      <c r="AF34" s="1860"/>
      <c r="AG34" s="1860"/>
      <c r="AH34" s="1861" t="s">
        <v>923</v>
      </c>
      <c r="AI34" s="1862"/>
      <c r="AJ34" s="1859">
        <f>IFERROR(ROUNDUP(AJ33/$J$33,1),"0")</f>
        <v>0</v>
      </c>
      <c r="AK34" s="1860"/>
      <c r="AL34" s="1860"/>
      <c r="AM34" s="1861" t="s">
        <v>923</v>
      </c>
      <c r="AN34" s="1862"/>
      <c r="AO34" s="1859">
        <f>IFERROR(ROUNDUP(AO33/$J$33,1),"0")</f>
        <v>0</v>
      </c>
      <c r="AP34" s="1860"/>
      <c r="AQ34" s="1860"/>
      <c r="AR34" s="1861" t="s">
        <v>923</v>
      </c>
      <c r="AS34" s="1862"/>
      <c r="AT34" s="1863">
        <f>P34+U34+Z34+AE34+AJ34+AO34</f>
        <v>0</v>
      </c>
      <c r="AU34" s="1864"/>
      <c r="AV34" s="1864"/>
      <c r="AW34" s="1861" t="s">
        <v>923</v>
      </c>
      <c r="AX34" s="1862"/>
    </row>
    <row r="35" spans="2:54" ht="13.9" customHeight="1" x14ac:dyDescent="0.4">
      <c r="E35" s="711" t="s">
        <v>956</v>
      </c>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698"/>
      <c r="AP35" s="698"/>
      <c r="AQ35" s="698"/>
      <c r="AR35" s="698"/>
      <c r="AS35" s="698"/>
      <c r="AT35" s="698"/>
      <c r="AU35" s="698"/>
      <c r="AV35" s="698"/>
      <c r="AW35" s="698"/>
      <c r="AX35" s="712" t="str">
        <f>IFERROR(IF(AT34&gt;Y9,"「１　事業者名等」の定員数を超過しています。",""),"")</f>
        <v/>
      </c>
    </row>
    <row r="36" spans="2:54" ht="13.9" customHeight="1" x14ac:dyDescent="0.4">
      <c r="E36" s="711" t="s">
        <v>957</v>
      </c>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698"/>
      <c r="AP36" s="698"/>
      <c r="AQ36" s="698"/>
      <c r="AR36" s="698"/>
      <c r="AS36" s="698"/>
      <c r="AT36" s="698"/>
      <c r="AU36" s="698"/>
      <c r="AV36" s="698"/>
      <c r="AW36" s="698"/>
      <c r="AX36" s="698"/>
    </row>
    <row r="37" spans="2:54" ht="13.9" customHeight="1" x14ac:dyDescent="0.4">
      <c r="E37" s="711" t="s">
        <v>958</v>
      </c>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698"/>
      <c r="AP37" s="698"/>
      <c r="AQ37" s="698"/>
      <c r="AR37" s="698"/>
      <c r="AS37" s="698"/>
      <c r="AT37" s="698"/>
      <c r="AU37" s="698"/>
      <c r="AV37" s="698"/>
      <c r="AW37" s="698"/>
      <c r="AX37" s="698"/>
    </row>
    <row r="38" spans="2:54" ht="13.9" customHeight="1" x14ac:dyDescent="0.4">
      <c r="E38" s="711" t="s">
        <v>959</v>
      </c>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698"/>
      <c r="AP38" s="698"/>
      <c r="AQ38" s="698"/>
      <c r="AR38" s="698"/>
      <c r="AS38" s="698"/>
      <c r="AT38" s="698"/>
      <c r="AU38" s="698"/>
      <c r="AV38" s="698"/>
      <c r="AW38" s="698"/>
      <c r="AX38" s="698"/>
    </row>
    <row r="39" spans="2:54" ht="13.9" customHeight="1" x14ac:dyDescent="0.4">
      <c r="E39" s="711" t="s">
        <v>960</v>
      </c>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698"/>
      <c r="AP39" s="698"/>
      <c r="AQ39" s="698"/>
      <c r="AR39" s="698"/>
      <c r="AS39" s="698"/>
      <c r="AT39" s="698"/>
      <c r="AU39" s="698"/>
      <c r="AV39" s="698"/>
      <c r="AW39" s="698"/>
      <c r="AX39" s="698"/>
    </row>
    <row r="40" spans="2:54" ht="13.9" customHeight="1" x14ac:dyDescent="0.4">
      <c r="E40" s="711" t="s">
        <v>961</v>
      </c>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698"/>
      <c r="AP40" s="698"/>
      <c r="AQ40" s="698"/>
      <c r="AR40" s="698"/>
      <c r="AS40" s="698"/>
      <c r="AT40" s="698"/>
      <c r="AU40" s="698"/>
      <c r="AV40" s="698"/>
      <c r="AW40" s="698"/>
      <c r="AX40" s="698"/>
    </row>
    <row r="41" spans="2:54" ht="13.9" customHeight="1" x14ac:dyDescent="0.4">
      <c r="E41" s="711"/>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698"/>
      <c r="AP41" s="698"/>
      <c r="AQ41" s="698"/>
      <c r="AR41" s="698"/>
      <c r="AS41" s="698"/>
      <c r="AT41" s="698"/>
      <c r="AU41" s="698"/>
      <c r="AV41" s="698"/>
      <c r="AW41" s="698"/>
      <c r="AX41" s="698"/>
    </row>
    <row r="42" spans="2:54" ht="13.9" customHeight="1" x14ac:dyDescent="0.4">
      <c r="E42" s="711"/>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698"/>
      <c r="AP42" s="698"/>
      <c r="AQ42" s="698"/>
      <c r="AR42" s="698"/>
      <c r="AS42" s="698"/>
      <c r="AT42" s="698"/>
      <c r="AU42" s="698"/>
      <c r="AV42" s="698"/>
      <c r="AW42" s="698"/>
      <c r="AX42" s="698"/>
    </row>
    <row r="43" spans="2:54" ht="13.9" customHeight="1" x14ac:dyDescent="0.4">
      <c r="B43" s="713"/>
      <c r="C43" s="714"/>
      <c r="D43" s="714"/>
      <c r="E43" s="714"/>
      <c r="F43" s="714"/>
      <c r="G43" s="699" t="s">
        <v>962</v>
      </c>
      <c r="AA43" s="714"/>
      <c r="AB43" s="714"/>
      <c r="AC43" s="714"/>
      <c r="AD43" s="699" t="s">
        <v>963</v>
      </c>
      <c r="AX43" s="715"/>
      <c r="AY43" s="715"/>
      <c r="AZ43" s="715"/>
      <c r="BA43" s="714"/>
      <c r="BB43" s="714"/>
    </row>
    <row r="44" spans="2:54" ht="13.9" customHeight="1" x14ac:dyDescent="0.4">
      <c r="B44" s="713"/>
      <c r="C44" s="714"/>
      <c r="D44" s="714"/>
      <c r="E44" s="716"/>
      <c r="F44" s="716"/>
      <c r="I44" s="1853"/>
      <c r="J44" s="1853"/>
      <c r="K44" s="1853"/>
      <c r="L44" s="1853"/>
      <c r="M44" s="1853"/>
      <c r="N44" s="1853"/>
      <c r="O44" s="1853"/>
      <c r="P44" s="1853"/>
      <c r="Q44" s="1853"/>
      <c r="R44" s="1853"/>
      <c r="S44" s="1853"/>
      <c r="T44" s="1853"/>
      <c r="U44" s="1853" t="s">
        <v>964</v>
      </c>
      <c r="V44" s="1853"/>
      <c r="W44" s="1853"/>
      <c r="X44" s="1853"/>
      <c r="Y44" s="1853"/>
      <c r="Z44" s="1853"/>
      <c r="AA44" s="714"/>
      <c r="AB44" s="714"/>
      <c r="AC44" s="714"/>
      <c r="AF44" s="1853"/>
      <c r="AG44" s="1853"/>
      <c r="AH44" s="1853"/>
      <c r="AI44" s="1853"/>
      <c r="AJ44" s="1853"/>
      <c r="AK44" s="1853"/>
      <c r="AL44" s="1853"/>
      <c r="AM44" s="1853"/>
      <c r="AN44" s="1853"/>
      <c r="AO44" s="1853"/>
      <c r="AP44" s="1853"/>
      <c r="AQ44" s="1853"/>
      <c r="AR44" s="1853" t="s">
        <v>964</v>
      </c>
      <c r="AS44" s="1853"/>
      <c r="AT44" s="1853"/>
      <c r="AU44" s="1853"/>
      <c r="AV44" s="1853"/>
      <c r="AW44" s="1853"/>
      <c r="AX44" s="714"/>
      <c r="AY44" s="714"/>
      <c r="AZ44" s="714"/>
      <c r="BA44" s="714"/>
      <c r="BB44" s="714"/>
    </row>
    <row r="45" spans="2:54" ht="13.9" customHeight="1" x14ac:dyDescent="0.4">
      <c r="B45" s="713"/>
      <c r="C45" s="714"/>
      <c r="D45" s="714"/>
      <c r="E45" s="716"/>
      <c r="F45" s="716"/>
      <c r="I45" s="1853" t="s">
        <v>965</v>
      </c>
      <c r="J45" s="1853"/>
      <c r="K45" s="1853"/>
      <c r="L45" s="1853"/>
      <c r="M45" s="1853"/>
      <c r="N45" s="1853"/>
      <c r="O45" s="1853"/>
      <c r="P45" s="1853"/>
      <c r="Q45" s="1853"/>
      <c r="R45" s="1853"/>
      <c r="S45" s="1853"/>
      <c r="T45" s="1853"/>
      <c r="U45" s="1854" t="str">
        <f>IF(AND(OR(AK7="○",AK8="○"),E12="○"),ROUNDUP(AX15*0.9/7,0),IF(AND(OR(AK7="○",AK8="○"),OR(E13="○",E14="○")),ROUNDUP(AT34/7,0),""))</f>
        <v/>
      </c>
      <c r="V45" s="1855"/>
      <c r="W45" s="1855"/>
      <c r="X45" s="1856"/>
      <c r="Y45" s="1857" t="s">
        <v>320</v>
      </c>
      <c r="Z45" s="1857"/>
      <c r="AA45" s="714"/>
      <c r="AB45" s="714"/>
      <c r="AC45" s="714"/>
      <c r="AF45" s="1853" t="s">
        <v>965</v>
      </c>
      <c r="AG45" s="1853"/>
      <c r="AH45" s="1853"/>
      <c r="AI45" s="1853"/>
      <c r="AJ45" s="1853"/>
      <c r="AK45" s="1853"/>
      <c r="AL45" s="1853"/>
      <c r="AM45" s="1853"/>
      <c r="AN45" s="1853"/>
      <c r="AO45" s="1853"/>
      <c r="AP45" s="1853"/>
      <c r="AQ45" s="1853"/>
      <c r="AR45" s="1858"/>
      <c r="AS45" s="1858"/>
      <c r="AT45" s="1858"/>
      <c r="AU45" s="1858"/>
      <c r="AV45" s="1857" t="s">
        <v>320</v>
      </c>
      <c r="AW45" s="1857"/>
    </row>
    <row r="46" spans="2:54" ht="13.9" customHeight="1" x14ac:dyDescent="0.4">
      <c r="B46" s="713"/>
      <c r="C46" s="714"/>
      <c r="D46" s="714"/>
      <c r="E46" s="717"/>
      <c r="F46" s="714"/>
      <c r="I46" s="711"/>
      <c r="AA46" s="714"/>
      <c r="AB46" s="714"/>
      <c r="AC46" s="714"/>
      <c r="AF46" s="711"/>
    </row>
    <row r="47" spans="2:54" ht="13.9" customHeight="1" x14ac:dyDescent="0.4">
      <c r="B47" s="713"/>
      <c r="C47" s="714"/>
      <c r="D47" s="714"/>
      <c r="E47" s="717"/>
      <c r="F47" s="714"/>
      <c r="G47" s="713" t="s">
        <v>966</v>
      </c>
      <c r="H47" s="713"/>
      <c r="I47" s="713"/>
      <c r="J47" s="713"/>
      <c r="K47" s="713"/>
      <c r="L47" s="713"/>
      <c r="M47" s="713"/>
      <c r="N47" s="713"/>
      <c r="O47" s="713"/>
      <c r="P47" s="713"/>
      <c r="Q47" s="713"/>
      <c r="R47" s="713"/>
      <c r="S47" s="713"/>
      <c r="T47" s="718"/>
      <c r="U47" s="718"/>
      <c r="V47" s="718"/>
      <c r="W47" s="718"/>
      <c r="X47" s="718"/>
      <c r="Y47" s="718"/>
      <c r="Z47" s="718"/>
      <c r="AA47" s="718"/>
      <c r="AB47" s="718"/>
      <c r="AC47" s="718"/>
      <c r="AD47" s="718"/>
      <c r="AE47" s="718"/>
      <c r="AF47" s="718"/>
      <c r="AG47" s="718"/>
      <c r="AH47" s="718"/>
      <c r="AI47" s="718"/>
      <c r="AJ47" s="719"/>
      <c r="AK47" s="719"/>
      <c r="AL47" s="719"/>
      <c r="AM47" s="719"/>
      <c r="AN47" s="719"/>
      <c r="AO47" s="719"/>
      <c r="AP47" s="719"/>
      <c r="AQ47" s="719"/>
      <c r="AX47" s="714"/>
      <c r="AY47" s="714"/>
      <c r="AZ47" s="714"/>
    </row>
    <row r="48" spans="2:54" ht="13.9" customHeight="1" thickBot="1" x14ac:dyDescent="0.45">
      <c r="B48" s="713"/>
      <c r="C48" s="714"/>
      <c r="D48" s="714"/>
      <c r="E48" s="717"/>
      <c r="F48" s="714"/>
      <c r="G48" s="713"/>
      <c r="H48" s="713"/>
      <c r="I48" s="713"/>
      <c r="J48" s="713"/>
      <c r="K48" s="713"/>
      <c r="L48" s="713"/>
      <c r="M48" s="713"/>
      <c r="N48" s="713"/>
      <c r="O48" s="713"/>
      <c r="P48" s="713"/>
      <c r="Q48" s="713"/>
      <c r="R48" s="713"/>
      <c r="S48" s="713"/>
      <c r="T48" s="718"/>
      <c r="U48" s="718"/>
      <c r="V48" s="718"/>
      <c r="W48" s="718"/>
      <c r="X48" s="718"/>
      <c r="Y48" s="718"/>
      <c r="Z48" s="718"/>
      <c r="AA48" s="718"/>
      <c r="AB48" s="718"/>
      <c r="AC48" s="718"/>
      <c r="AD48" s="718"/>
      <c r="AE48" s="718"/>
      <c r="AF48" s="718"/>
      <c r="AG48" s="718"/>
      <c r="AH48" s="718"/>
      <c r="AI48" s="718"/>
      <c r="AJ48" s="719"/>
      <c r="AK48" s="719"/>
      <c r="AL48" s="719"/>
      <c r="AM48" s="719"/>
      <c r="AN48" s="719"/>
      <c r="AO48" s="719"/>
      <c r="AP48" s="719"/>
      <c r="AQ48" s="719"/>
      <c r="AX48" s="714"/>
      <c r="AY48" s="714"/>
      <c r="AZ48" s="714"/>
    </row>
    <row r="49" spans="2:57" ht="13.9" customHeight="1" x14ac:dyDescent="0.4">
      <c r="B49" s="713"/>
      <c r="C49" s="713"/>
      <c r="D49" s="713"/>
      <c r="E49" s="713"/>
      <c r="F49" s="713"/>
      <c r="G49" s="713"/>
      <c r="H49" s="713"/>
      <c r="I49" s="713"/>
      <c r="J49" s="713"/>
      <c r="K49" s="713"/>
      <c r="L49" s="713"/>
      <c r="M49" s="713"/>
      <c r="N49" s="713"/>
      <c r="O49" s="719"/>
      <c r="P49" s="719"/>
      <c r="Q49" s="718"/>
      <c r="R49" s="718"/>
      <c r="S49" s="718"/>
      <c r="T49" s="718"/>
      <c r="U49" s="718"/>
      <c r="V49" s="718"/>
      <c r="W49" s="718"/>
      <c r="X49" s="718"/>
      <c r="Y49" s="718"/>
      <c r="Z49" s="718"/>
      <c r="AA49" s="718"/>
      <c r="AB49" s="718"/>
      <c r="AC49" s="720"/>
      <c r="AD49" s="1847" t="str">
        <f>(IF(OR(U45&lt;=AR45),"可","規定の員数を満たしていません。"))</f>
        <v>可</v>
      </c>
      <c r="AE49" s="1848"/>
      <c r="AF49" s="1848"/>
      <c r="AG49" s="1848"/>
      <c r="AH49" s="1848"/>
      <c r="AI49" s="1848"/>
      <c r="AJ49" s="1848"/>
      <c r="AK49" s="1848"/>
      <c r="AL49" s="1848"/>
      <c r="AM49" s="1848"/>
      <c r="AN49" s="1848"/>
      <c r="AO49" s="1848"/>
      <c r="AP49" s="1848"/>
      <c r="AQ49" s="1848"/>
      <c r="AR49" s="1848"/>
      <c r="AS49" s="1848"/>
      <c r="AT49" s="1848"/>
      <c r="AU49" s="1849"/>
      <c r="AV49" s="719"/>
      <c r="AW49" s="719"/>
      <c r="AX49" s="719"/>
      <c r="AY49" s="719"/>
      <c r="AZ49" s="719"/>
      <c r="BA49" s="719"/>
      <c r="BB49" s="719"/>
      <c r="BC49" s="719"/>
      <c r="BD49" s="719"/>
      <c r="BE49" s="719"/>
    </row>
    <row r="50" spans="2:57" ht="13.9" customHeight="1" thickBot="1" x14ac:dyDescent="0.45">
      <c r="O50" s="719"/>
      <c r="P50" s="719"/>
      <c r="Q50" s="714"/>
      <c r="R50" s="714"/>
      <c r="S50" s="714"/>
      <c r="T50" s="714"/>
      <c r="U50" s="714"/>
      <c r="V50" s="714"/>
      <c r="W50" s="714"/>
      <c r="X50" s="713"/>
      <c r="Y50" s="713"/>
      <c r="Z50" s="719"/>
      <c r="AA50" s="713"/>
      <c r="AB50" s="713"/>
      <c r="AC50" s="719"/>
      <c r="AD50" s="1850"/>
      <c r="AE50" s="1851"/>
      <c r="AF50" s="1851"/>
      <c r="AG50" s="1851"/>
      <c r="AH50" s="1851"/>
      <c r="AI50" s="1851"/>
      <c r="AJ50" s="1851"/>
      <c r="AK50" s="1851"/>
      <c r="AL50" s="1851"/>
      <c r="AM50" s="1851"/>
      <c r="AN50" s="1851"/>
      <c r="AO50" s="1851"/>
      <c r="AP50" s="1851"/>
      <c r="AQ50" s="1851"/>
      <c r="AR50" s="1851"/>
      <c r="AS50" s="1851"/>
      <c r="AT50" s="1851"/>
      <c r="AU50" s="1852"/>
    </row>
    <row r="51" spans="2:57" ht="13.9" customHeight="1" x14ac:dyDescent="0.4"/>
    <row r="52" spans="2:57" ht="13.9" customHeight="1" x14ac:dyDescent="0.4"/>
    <row r="53" spans="2:57" ht="13.9" customHeight="1" x14ac:dyDescent="0.4"/>
    <row r="54" spans="2:57" ht="13.9" customHeight="1" x14ac:dyDescent="0.4"/>
    <row r="55" spans="2:57" ht="13.9" customHeight="1" x14ac:dyDescent="0.4"/>
    <row r="56" spans="2:57" ht="13.9" customHeight="1" x14ac:dyDescent="0.4"/>
    <row r="57" spans="2:57" ht="13.9" customHeight="1" x14ac:dyDescent="0.4"/>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
  <conditionalFormatting sqref="AO12:AQ14 AX12:AZ14">
    <cfRule type="expression" dxfId="171" priority="54">
      <formula>COUNTA($E$13:$G$14)&gt;=1</formula>
    </cfRule>
  </conditionalFormatting>
  <conditionalFormatting sqref="J21:M32 P21:R22 U21:W22 AJ21:AL32">
    <cfRule type="expression" dxfId="170" priority="53">
      <formula>COUNTA($G$12)&gt;=1</formula>
    </cfRule>
  </conditionalFormatting>
  <conditionalFormatting sqref="P23:R23">
    <cfRule type="expression" dxfId="169" priority="52">
      <formula>COUNTA($G$12)&gt;=1</formula>
    </cfRule>
  </conditionalFormatting>
  <conditionalFormatting sqref="P24:R24">
    <cfRule type="expression" dxfId="168" priority="51">
      <formula>COUNTA($G$12)&gt;=1</formula>
    </cfRule>
  </conditionalFormatting>
  <conditionalFormatting sqref="P25:R25">
    <cfRule type="expression" dxfId="167" priority="50">
      <formula>COUNTA($G$12)&gt;=1</formula>
    </cfRule>
  </conditionalFormatting>
  <conditionalFormatting sqref="P26:R26">
    <cfRule type="expression" dxfId="166" priority="49">
      <formula>COUNTA($G$12)&gt;=1</formula>
    </cfRule>
  </conditionalFormatting>
  <conditionalFormatting sqref="P27:R27">
    <cfRule type="expression" dxfId="165" priority="48">
      <formula>COUNTA($G$12)&gt;=1</formula>
    </cfRule>
  </conditionalFormatting>
  <conditionalFormatting sqref="P28:R28">
    <cfRule type="expression" dxfId="164" priority="47">
      <formula>COUNTA($G$12)&gt;=1</formula>
    </cfRule>
  </conditionalFormatting>
  <conditionalFormatting sqref="P29:R29">
    <cfRule type="expression" dxfId="163" priority="46">
      <formula>COUNTA($G$12)&gt;=1</formula>
    </cfRule>
  </conditionalFormatting>
  <conditionalFormatting sqref="P30:R30">
    <cfRule type="expression" dxfId="162" priority="45">
      <formula>COUNTA($G$12)&gt;=1</formula>
    </cfRule>
  </conditionalFormatting>
  <conditionalFormatting sqref="P31:R31">
    <cfRule type="expression" dxfId="161" priority="44">
      <formula>COUNTA($G$12)&gt;=1</formula>
    </cfRule>
  </conditionalFormatting>
  <conditionalFormatting sqref="P32:R32">
    <cfRule type="expression" dxfId="160" priority="43">
      <formula>COUNTA($G$12)&gt;=1</formula>
    </cfRule>
  </conditionalFormatting>
  <conditionalFormatting sqref="U23:W23">
    <cfRule type="expression" dxfId="159" priority="42">
      <formula>COUNTA($G$12)&gt;=1</formula>
    </cfRule>
  </conditionalFormatting>
  <conditionalFormatting sqref="AO21:AQ22">
    <cfRule type="expression" dxfId="158" priority="41">
      <formula>COUNTA($G$12)&gt;=1</formula>
    </cfRule>
  </conditionalFormatting>
  <conditionalFormatting sqref="U24:W24">
    <cfRule type="expression" dxfId="157" priority="40">
      <formula>COUNTA($G$12)&gt;=1</formula>
    </cfRule>
  </conditionalFormatting>
  <conditionalFormatting sqref="U25:W25">
    <cfRule type="expression" dxfId="156" priority="39">
      <formula>COUNTA($G$12)&gt;=1</formula>
    </cfRule>
  </conditionalFormatting>
  <conditionalFormatting sqref="U26:W26">
    <cfRule type="expression" dxfId="155" priority="38">
      <formula>COUNTA($G$12)&gt;=1</formula>
    </cfRule>
  </conditionalFormatting>
  <conditionalFormatting sqref="U27:W27">
    <cfRule type="expression" dxfId="154" priority="37">
      <formula>COUNTA($G$12)&gt;=1</formula>
    </cfRule>
  </conditionalFormatting>
  <conditionalFormatting sqref="U28:W28">
    <cfRule type="expression" dxfId="153" priority="36">
      <formula>COUNTA($G$12)&gt;=1</formula>
    </cfRule>
  </conditionalFormatting>
  <conditionalFormatting sqref="U29:W29">
    <cfRule type="expression" dxfId="152" priority="35">
      <formula>COUNTA($G$12)&gt;=1</formula>
    </cfRule>
  </conditionalFormatting>
  <conditionalFormatting sqref="U30:W30">
    <cfRule type="expression" dxfId="151" priority="34">
      <formula>COUNTA($G$12)&gt;=1</formula>
    </cfRule>
  </conditionalFormatting>
  <conditionalFormatting sqref="U31:W31">
    <cfRule type="expression" dxfId="150" priority="33">
      <formula>COUNTA($G$12)&gt;=1</formula>
    </cfRule>
  </conditionalFormatting>
  <conditionalFormatting sqref="U32:W32">
    <cfRule type="expression" dxfId="149" priority="32">
      <formula>COUNTA($G$12)&gt;=1</formula>
    </cfRule>
  </conditionalFormatting>
  <conditionalFormatting sqref="AO23:AQ23">
    <cfRule type="expression" dxfId="148" priority="31">
      <formula>COUNTA($G$12)&gt;=1</formula>
    </cfRule>
  </conditionalFormatting>
  <conditionalFormatting sqref="AO24:AQ24">
    <cfRule type="expression" dxfId="147" priority="30">
      <formula>COUNTA($G$12)&gt;=1</formula>
    </cfRule>
  </conditionalFormatting>
  <conditionalFormatting sqref="AO25:AQ25">
    <cfRule type="expression" dxfId="146" priority="29">
      <formula>COUNTA($G$12)&gt;=1</formula>
    </cfRule>
  </conditionalFormatting>
  <conditionalFormatting sqref="AO26:AQ26">
    <cfRule type="expression" dxfId="145" priority="28">
      <formula>COUNTA($G$12)&gt;=1</formula>
    </cfRule>
  </conditionalFormatting>
  <conditionalFormatting sqref="AO27:AQ27">
    <cfRule type="expression" dxfId="144" priority="27">
      <formula>COUNTA($G$12)&gt;=1</formula>
    </cfRule>
  </conditionalFormatting>
  <conditionalFormatting sqref="AO28:AQ28">
    <cfRule type="expression" dxfId="143" priority="26">
      <formula>COUNTA($G$12)&gt;=1</formula>
    </cfRule>
  </conditionalFormatting>
  <conditionalFormatting sqref="AO29:AQ29">
    <cfRule type="expression" dxfId="142" priority="25">
      <formula>COUNTA($G$12)&gt;=1</formula>
    </cfRule>
  </conditionalFormatting>
  <conditionalFormatting sqref="AO30:AQ30">
    <cfRule type="expression" dxfId="141" priority="24">
      <formula>COUNTA($G$12)&gt;=1</formula>
    </cfRule>
  </conditionalFormatting>
  <conditionalFormatting sqref="AO31:AQ31">
    <cfRule type="expression" dxfId="140" priority="23">
      <formula>COUNTA($G$12)&gt;=1</formula>
    </cfRule>
  </conditionalFormatting>
  <conditionalFormatting sqref="AO32:AQ32">
    <cfRule type="expression" dxfId="139" priority="22">
      <formula>COUNTA($G$12)&gt;=1</formula>
    </cfRule>
  </conditionalFormatting>
  <conditionalFormatting sqref="Z21:AB22 AE21:AG22">
    <cfRule type="expression" dxfId="138" priority="21">
      <formula>COUNTA($G$12)&gt;=1</formula>
    </cfRule>
  </conditionalFormatting>
  <conditionalFormatting sqref="Z23:AB23">
    <cfRule type="expression" dxfId="137" priority="20">
      <formula>COUNTA($G$12)&gt;=1</formula>
    </cfRule>
  </conditionalFormatting>
  <conditionalFormatting sqref="Z24:AB24">
    <cfRule type="expression" dxfId="136" priority="19">
      <formula>COUNTA($G$12)&gt;=1</formula>
    </cfRule>
  </conditionalFormatting>
  <conditionalFormatting sqref="Z25:AB25">
    <cfRule type="expression" dxfId="135" priority="18">
      <formula>COUNTA($G$12)&gt;=1</formula>
    </cfRule>
  </conditionalFormatting>
  <conditionalFormatting sqref="Z26:AB26">
    <cfRule type="expression" dxfId="134" priority="17">
      <formula>COUNTA($G$12)&gt;=1</formula>
    </cfRule>
  </conditionalFormatting>
  <conditionalFormatting sqref="Z27:AB27">
    <cfRule type="expression" dxfId="133" priority="16">
      <formula>COUNTA($G$12)&gt;=1</formula>
    </cfRule>
  </conditionalFormatting>
  <conditionalFormatting sqref="Z28:AB28">
    <cfRule type="expression" dxfId="132" priority="15">
      <formula>COUNTA($G$12)&gt;=1</formula>
    </cfRule>
  </conditionalFormatting>
  <conditionalFormatting sqref="Z29:AB29">
    <cfRule type="expression" dxfId="131" priority="14">
      <formula>COUNTA($G$12)&gt;=1</formula>
    </cfRule>
  </conditionalFormatting>
  <conditionalFormatting sqref="Z30:AB30">
    <cfRule type="expression" dxfId="130" priority="13">
      <formula>COUNTA($G$12)&gt;=1</formula>
    </cfRule>
  </conditionalFormatting>
  <conditionalFormatting sqref="Z31:AB31">
    <cfRule type="expression" dxfId="129" priority="12">
      <formula>COUNTA($G$12)&gt;=1</formula>
    </cfRule>
  </conditionalFormatting>
  <conditionalFormatting sqref="Z32:AB32">
    <cfRule type="expression" dxfId="128" priority="11">
      <formula>COUNTA($G$12)&gt;=1</formula>
    </cfRule>
  </conditionalFormatting>
  <conditionalFormatting sqref="AE23:AG23">
    <cfRule type="expression" dxfId="127" priority="10">
      <formula>COUNTA($G$12)&gt;=1</formula>
    </cfRule>
  </conditionalFormatting>
  <conditionalFormatting sqref="AE24:AG24">
    <cfRule type="expression" dxfId="126" priority="9">
      <formula>COUNTA($G$12)&gt;=1</formula>
    </cfRule>
  </conditionalFormatting>
  <conditionalFormatting sqref="AE25:AG25">
    <cfRule type="expression" dxfId="125" priority="8">
      <formula>COUNTA($G$12)&gt;=1</formula>
    </cfRule>
  </conditionalFormatting>
  <conditionalFormatting sqref="AE26:AG26">
    <cfRule type="expression" dxfId="124" priority="7">
      <formula>COUNTA($G$12)&gt;=1</formula>
    </cfRule>
  </conditionalFormatting>
  <conditionalFormatting sqref="AE27:AG27">
    <cfRule type="expression" dxfId="123" priority="6">
      <formula>COUNTA($G$12)&gt;=1</formula>
    </cfRule>
  </conditionalFormatting>
  <conditionalFormatting sqref="AE28:AG28">
    <cfRule type="expression" dxfId="122" priority="5">
      <formula>COUNTA($G$12)&gt;=1</formula>
    </cfRule>
  </conditionalFormatting>
  <conditionalFormatting sqref="AE29:AG29">
    <cfRule type="expression" dxfId="121" priority="4">
      <formula>COUNTA($G$12)&gt;=1</formula>
    </cfRule>
  </conditionalFormatting>
  <conditionalFormatting sqref="AE30:AG30">
    <cfRule type="expression" dxfId="120" priority="3">
      <formula>COUNTA($G$12)&gt;=1</formula>
    </cfRule>
  </conditionalFormatting>
  <conditionalFormatting sqref="AE31:AG31">
    <cfRule type="expression" dxfId="119" priority="2">
      <formula>COUNTA($G$12)&gt;=1</formula>
    </cfRule>
  </conditionalFormatting>
  <conditionalFormatting sqref="AE32:AG32">
    <cfRule type="expression" dxfId="118" priority="1">
      <formula>COUNTA($G$12)&gt;=1</formula>
    </cfRule>
  </conditionalFormatting>
  <dataValidations count="4">
    <dataValidation type="whole" allowBlank="1" showInputMessage="1" showErrorMessage="1" error="入力月の月日数を超過しています" sqref="J22:M22 J24:M25 J27:M27 J29:M30 J32:M32" xr:uid="{00000000-0002-0000-1300-000000000000}">
      <formula1>0</formula1>
      <formula2>31</formula2>
    </dataValidation>
    <dataValidation type="whole" allowBlank="1" showInputMessage="1" showErrorMessage="1" error="入力月の月日数を超過しています" sqref="J31:M31" xr:uid="{00000000-0002-0000-1300-000001000000}">
      <formula1>0</formula1>
      <formula2>29</formula2>
    </dataValidation>
    <dataValidation type="whole" allowBlank="1" showInputMessage="1" showErrorMessage="1" error="入力月の月日数を超過しています" sqref="J21:M21 J23:M23 J26:M26 J28:M28" xr:uid="{00000000-0002-0000-1300-000002000000}">
      <formula1>0</formula1>
      <formula2>30</formula2>
    </dataValidation>
    <dataValidation type="list" allowBlank="1" showInputMessage="1" showErrorMessage="1" sqref="E12:G14 AH10 AK7:AM8" xr:uid="{00000000-0002-0000-1300-000003000000}">
      <formula1>$Q$3:$Q$4</formula1>
    </dataValidation>
  </dataValidations>
  <pageMargins left="0.7" right="0.7" top="0.75" bottom="0.75" header="0.3" footer="0.3"/>
  <pageSetup paperSize="9" scale="82" orientation="portrait" r:id="rId1"/>
  <colBreaks count="1" manualBreakCount="1">
    <brk id="56"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E57"/>
  <sheetViews>
    <sheetView view="pageBreakPreview" zoomScaleNormal="100" zoomScaleSheetLayoutView="100" workbookViewId="0"/>
  </sheetViews>
  <sheetFormatPr defaultColWidth="8.875" defaultRowHeight="12" x14ac:dyDescent="0.4"/>
  <cols>
    <col min="1" max="56" width="1.75" style="699" customWidth="1"/>
    <col min="57" max="59" width="8.875" style="699" customWidth="1"/>
    <col min="60" max="16384" width="8.875" style="699"/>
  </cols>
  <sheetData>
    <row r="1" spans="1:56" ht="13.9" customHeight="1" x14ac:dyDescent="0.4">
      <c r="A1" s="698"/>
    </row>
    <row r="2" spans="1:56" ht="13.9" customHeight="1" x14ac:dyDescent="0.4">
      <c r="AP2" s="1895" t="s">
        <v>911</v>
      </c>
      <c r="AQ2" s="1895"/>
      <c r="AR2" s="1895"/>
      <c r="AS2" s="1896"/>
      <c r="AT2" s="1896"/>
      <c r="AU2" s="1895" t="s">
        <v>912</v>
      </c>
      <c r="AV2" s="1895"/>
      <c r="AW2" s="1896"/>
      <c r="AX2" s="1896"/>
      <c r="AY2" s="1895" t="s">
        <v>913</v>
      </c>
      <c r="AZ2" s="1895"/>
      <c r="BA2" s="1896"/>
      <c r="BB2" s="1896"/>
      <c r="BC2" s="1895" t="s">
        <v>914</v>
      </c>
      <c r="BD2" s="1895"/>
    </row>
    <row r="3" spans="1:56" ht="13.9" customHeight="1" x14ac:dyDescent="0.4"/>
    <row r="4" spans="1:56" ht="13.9" customHeight="1" x14ac:dyDescent="0.4">
      <c r="Q4" s="699" t="s">
        <v>727</v>
      </c>
    </row>
    <row r="5" spans="1:56" ht="13.9" customHeight="1" x14ac:dyDescent="0.4"/>
    <row r="6" spans="1:56" ht="13.9" customHeight="1" x14ac:dyDescent="0.4">
      <c r="C6" s="699" t="s">
        <v>915</v>
      </c>
      <c r="AI6" s="699" t="s">
        <v>916</v>
      </c>
    </row>
    <row r="7" spans="1:56" ht="13.9" customHeight="1" x14ac:dyDescent="0.4">
      <c r="E7" s="1853" t="s">
        <v>917</v>
      </c>
      <c r="F7" s="1853"/>
      <c r="G7" s="1853"/>
      <c r="H7" s="1853"/>
      <c r="I7" s="1853"/>
      <c r="J7" s="1853"/>
      <c r="K7" s="1853"/>
      <c r="L7" s="1893"/>
      <c r="M7" s="1893"/>
      <c r="N7" s="1893"/>
      <c r="O7" s="1893"/>
      <c r="P7" s="1893"/>
      <c r="Q7" s="1893"/>
      <c r="R7" s="1893"/>
      <c r="S7" s="1893"/>
      <c r="T7" s="1893"/>
      <c r="U7" s="1893"/>
      <c r="V7" s="1893"/>
      <c r="W7" s="1893"/>
      <c r="X7" s="1893"/>
      <c r="Y7" s="1893"/>
      <c r="Z7" s="1893"/>
      <c r="AA7" s="1893"/>
      <c r="AB7" s="1893"/>
      <c r="AC7" s="1893"/>
      <c r="AD7" s="1893"/>
      <c r="AK7" s="1891" t="s">
        <v>727</v>
      </c>
      <c r="AL7" s="1891"/>
      <c r="AM7" s="1891"/>
      <c r="AN7" s="1853" t="s">
        <v>918</v>
      </c>
      <c r="AO7" s="1853"/>
      <c r="AP7" s="1853"/>
      <c r="AQ7" s="1853"/>
      <c r="AR7" s="1853"/>
      <c r="AS7" s="1853"/>
      <c r="AT7" s="1853"/>
      <c r="AU7" s="1853"/>
      <c r="AV7" s="1853"/>
      <c r="AW7" s="1853"/>
      <c r="AX7" s="1853"/>
      <c r="AY7" s="1853"/>
    </row>
    <row r="8" spans="1:56" ht="13.9" customHeight="1" x14ac:dyDescent="0.4">
      <c r="E8" s="1853" t="s">
        <v>919</v>
      </c>
      <c r="F8" s="1853"/>
      <c r="G8" s="1853"/>
      <c r="H8" s="1853"/>
      <c r="I8" s="1853"/>
      <c r="J8" s="1853"/>
      <c r="K8" s="1853"/>
      <c r="L8" s="1893"/>
      <c r="M8" s="1893"/>
      <c r="N8" s="1893"/>
      <c r="O8" s="1893"/>
      <c r="P8" s="1893"/>
      <c r="Q8" s="1893"/>
      <c r="R8" s="1893"/>
      <c r="S8" s="1893"/>
      <c r="T8" s="1893"/>
      <c r="U8" s="1893"/>
      <c r="V8" s="1893"/>
      <c r="W8" s="1893"/>
      <c r="X8" s="1893"/>
      <c r="Y8" s="1893"/>
      <c r="Z8" s="1893"/>
      <c r="AA8" s="1893"/>
      <c r="AB8" s="1893"/>
      <c r="AC8" s="1893"/>
      <c r="AD8" s="1893"/>
      <c r="AK8" s="1891"/>
      <c r="AL8" s="1891"/>
      <c r="AM8" s="1891"/>
      <c r="AN8" s="1853" t="s">
        <v>920</v>
      </c>
      <c r="AO8" s="1853"/>
      <c r="AP8" s="1853"/>
      <c r="AQ8" s="1853"/>
      <c r="AR8" s="1853"/>
      <c r="AS8" s="1853"/>
      <c r="AT8" s="1853"/>
      <c r="AU8" s="1853"/>
      <c r="AV8" s="1853"/>
      <c r="AW8" s="1853"/>
      <c r="AX8" s="1853"/>
      <c r="AY8" s="1853"/>
    </row>
    <row r="9" spans="1:56" ht="13.9" customHeight="1" x14ac:dyDescent="0.4">
      <c r="E9" s="1853" t="s">
        <v>921</v>
      </c>
      <c r="F9" s="1853"/>
      <c r="G9" s="1853"/>
      <c r="H9" s="1853"/>
      <c r="I9" s="1853"/>
      <c r="J9" s="1853"/>
      <c r="K9" s="1853"/>
      <c r="L9" s="1893"/>
      <c r="M9" s="1893"/>
      <c r="N9" s="1893"/>
      <c r="O9" s="1893"/>
      <c r="P9" s="1893"/>
      <c r="Q9" s="1893"/>
      <c r="R9" s="1893"/>
      <c r="S9" s="1893"/>
      <c r="T9" s="1893"/>
      <c r="U9" s="1893"/>
      <c r="V9" s="1853" t="s">
        <v>922</v>
      </c>
      <c r="W9" s="1853"/>
      <c r="X9" s="1853"/>
      <c r="Y9" s="1894">
        <v>14</v>
      </c>
      <c r="Z9" s="1894"/>
      <c r="AA9" s="1894"/>
      <c r="AB9" s="1894"/>
      <c r="AC9" s="1853" t="s">
        <v>923</v>
      </c>
      <c r="AD9" s="1853"/>
      <c r="AJ9" s="700"/>
      <c r="AK9" s="701" t="s">
        <v>967</v>
      </c>
      <c r="AL9" s="700"/>
      <c r="AM9" s="700"/>
      <c r="AN9" s="700"/>
      <c r="AO9" s="700"/>
      <c r="AP9" s="700"/>
      <c r="AQ9" s="700"/>
      <c r="AR9" s="700"/>
      <c r="AS9" s="700"/>
      <c r="AT9" s="700"/>
      <c r="AU9" s="700"/>
    </row>
    <row r="10" spans="1:56" ht="13.9" customHeight="1" x14ac:dyDescent="0.4">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H10" s="700"/>
      <c r="AI10" s="700"/>
      <c r="AJ10" s="700"/>
      <c r="AK10" s="702" t="str">
        <f>IF(COUNTIF(AK6:AM8,"○")&gt;1,"いづれか１つを選択してください。","")</f>
        <v/>
      </c>
      <c r="AL10" s="700"/>
      <c r="AM10" s="700"/>
      <c r="AN10" s="700"/>
      <c r="AO10" s="700"/>
      <c r="AP10" s="700"/>
      <c r="AQ10" s="700"/>
      <c r="AR10" s="700"/>
      <c r="AS10" s="700"/>
      <c r="AT10" s="700"/>
      <c r="AU10" s="700"/>
    </row>
    <row r="11" spans="1:56" ht="13.9" customHeight="1" x14ac:dyDescent="0.4">
      <c r="C11" s="699" t="s">
        <v>925</v>
      </c>
      <c r="AH11" s="699" t="s">
        <v>926</v>
      </c>
    </row>
    <row r="12" spans="1:56" ht="13.9" customHeight="1" x14ac:dyDescent="0.4">
      <c r="E12" s="1891" t="s">
        <v>727</v>
      </c>
      <c r="F12" s="1891"/>
      <c r="G12" s="1891"/>
      <c r="H12" s="1892" t="s">
        <v>968</v>
      </c>
      <c r="I12" s="1892"/>
      <c r="J12" s="1892"/>
      <c r="K12" s="1892"/>
      <c r="L12" s="1892"/>
      <c r="M12" s="1892"/>
      <c r="N12" s="1892"/>
      <c r="O12" s="1892"/>
      <c r="P12" s="1892"/>
      <c r="Q12" s="1892"/>
      <c r="R12" s="1892"/>
      <c r="S12" s="1892"/>
      <c r="T12" s="1892"/>
      <c r="U12" s="1892"/>
      <c r="V12" s="1892"/>
      <c r="W12" s="1892"/>
      <c r="X12" s="1892"/>
      <c r="Y12" s="1892"/>
      <c r="Z12" s="1892"/>
      <c r="AA12" s="1892"/>
      <c r="AB12" s="1892"/>
      <c r="AC12" s="1892"/>
      <c r="AD12" s="1892"/>
      <c r="AE12" s="1892"/>
      <c r="AF12" s="1892"/>
      <c r="AI12" s="703"/>
      <c r="AK12" s="1865" t="s">
        <v>928</v>
      </c>
      <c r="AL12" s="1866"/>
      <c r="AM12" s="1866"/>
      <c r="AN12" s="1867"/>
      <c r="AO12" s="1889"/>
      <c r="AP12" s="1890"/>
      <c r="AQ12" s="1890"/>
      <c r="AR12" s="1861" t="s">
        <v>923</v>
      </c>
      <c r="AS12" s="1862"/>
      <c r="AT12" s="1885" t="s">
        <v>929</v>
      </c>
      <c r="AU12" s="1861"/>
      <c r="AV12" s="1861"/>
      <c r="AW12" s="1862"/>
      <c r="AX12" s="1889">
        <v>3</v>
      </c>
      <c r="AY12" s="1890"/>
      <c r="AZ12" s="1890"/>
      <c r="BA12" s="1861" t="s">
        <v>923</v>
      </c>
      <c r="BB12" s="1862"/>
    </row>
    <row r="13" spans="1:56" ht="13.9" customHeight="1" x14ac:dyDescent="0.4">
      <c r="E13" s="1891"/>
      <c r="F13" s="1891"/>
      <c r="G13" s="1891"/>
      <c r="H13" s="1892" t="s">
        <v>930</v>
      </c>
      <c r="I13" s="1892"/>
      <c r="J13" s="1892"/>
      <c r="K13" s="1892"/>
      <c r="L13" s="1892"/>
      <c r="M13" s="1892"/>
      <c r="N13" s="1892"/>
      <c r="O13" s="1892"/>
      <c r="P13" s="1892"/>
      <c r="Q13" s="1892"/>
      <c r="R13" s="1892"/>
      <c r="S13" s="1892"/>
      <c r="T13" s="1892"/>
      <c r="U13" s="1892"/>
      <c r="V13" s="1892"/>
      <c r="W13" s="1892"/>
      <c r="X13" s="1892"/>
      <c r="Y13" s="1892"/>
      <c r="Z13" s="1892"/>
      <c r="AA13" s="1892"/>
      <c r="AB13" s="1892"/>
      <c r="AC13" s="1892"/>
      <c r="AD13" s="1892"/>
      <c r="AE13" s="1892"/>
      <c r="AF13" s="1892"/>
      <c r="AH13" s="703" t="str">
        <f>IF(E12="○","→","")</f>
        <v>→</v>
      </c>
      <c r="AI13" s="703"/>
      <c r="AK13" s="1885" t="s">
        <v>931</v>
      </c>
      <c r="AL13" s="1861"/>
      <c r="AM13" s="1861"/>
      <c r="AN13" s="1862"/>
      <c r="AO13" s="1889"/>
      <c r="AP13" s="1890"/>
      <c r="AQ13" s="1890"/>
      <c r="AR13" s="1861" t="s">
        <v>923</v>
      </c>
      <c r="AS13" s="1862"/>
      <c r="AT13" s="1885" t="s">
        <v>932</v>
      </c>
      <c r="AU13" s="1861"/>
      <c r="AV13" s="1861"/>
      <c r="AW13" s="1862"/>
      <c r="AX13" s="1889">
        <v>1</v>
      </c>
      <c r="AY13" s="1890"/>
      <c r="AZ13" s="1890"/>
      <c r="BA13" s="1861" t="s">
        <v>923</v>
      </c>
      <c r="BB13" s="1862"/>
    </row>
    <row r="14" spans="1:56" ht="13.9" customHeight="1" x14ac:dyDescent="0.4">
      <c r="E14" s="1891"/>
      <c r="F14" s="1891"/>
      <c r="G14" s="1891"/>
      <c r="H14" s="1892" t="s">
        <v>933</v>
      </c>
      <c r="I14" s="1892"/>
      <c r="J14" s="1892"/>
      <c r="K14" s="1892"/>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H14" s="703"/>
      <c r="AI14" s="703"/>
      <c r="AK14" s="1885" t="s">
        <v>934</v>
      </c>
      <c r="AL14" s="1861"/>
      <c r="AM14" s="1861"/>
      <c r="AN14" s="1862"/>
      <c r="AO14" s="1889">
        <v>3</v>
      </c>
      <c r="AP14" s="1890"/>
      <c r="AQ14" s="1890"/>
      <c r="AR14" s="1861" t="s">
        <v>923</v>
      </c>
      <c r="AS14" s="1862"/>
      <c r="AT14" s="1885" t="s">
        <v>935</v>
      </c>
      <c r="AU14" s="1861"/>
      <c r="AV14" s="1861"/>
      <c r="AW14" s="1862"/>
      <c r="AX14" s="1889"/>
      <c r="AY14" s="1890"/>
      <c r="AZ14" s="1890"/>
      <c r="BA14" s="1861" t="s">
        <v>923</v>
      </c>
      <c r="BB14" s="1862"/>
    </row>
    <row r="15" spans="1:56" ht="13.9" customHeight="1" x14ac:dyDescent="0.4">
      <c r="E15" s="704" t="s">
        <v>936</v>
      </c>
      <c r="F15" s="698"/>
      <c r="G15" s="698"/>
      <c r="H15" s="698"/>
      <c r="I15" s="698"/>
      <c r="J15" s="698"/>
      <c r="K15" s="698"/>
      <c r="L15" s="698"/>
      <c r="M15" s="698"/>
      <c r="N15" s="698"/>
      <c r="O15" s="698"/>
      <c r="P15" s="698"/>
      <c r="Q15" s="698"/>
      <c r="R15" s="698"/>
      <c r="S15" s="698"/>
      <c r="T15" s="698"/>
      <c r="U15" s="698"/>
      <c r="V15" s="698"/>
      <c r="W15" s="698"/>
      <c r="X15" s="698"/>
      <c r="Y15" s="698"/>
      <c r="Z15" s="698"/>
      <c r="AA15" s="698"/>
      <c r="AB15" s="698"/>
      <c r="AC15" s="698"/>
      <c r="AD15" s="698"/>
      <c r="AE15" s="698"/>
      <c r="AF15" s="698"/>
      <c r="AK15" s="698"/>
      <c r="AL15" s="698"/>
      <c r="AM15" s="698"/>
      <c r="AN15" s="698"/>
      <c r="AO15" s="705"/>
      <c r="AP15" s="705"/>
      <c r="AQ15" s="705"/>
      <c r="AR15" s="698"/>
      <c r="AS15" s="698"/>
      <c r="AT15" s="1885" t="s">
        <v>937</v>
      </c>
      <c r="AU15" s="1861"/>
      <c r="AV15" s="1861"/>
      <c r="AW15" s="1862"/>
      <c r="AX15" s="1886">
        <f>AO12+AO13+AO14+AX12+AX13+AX14</f>
        <v>7</v>
      </c>
      <c r="AY15" s="1887"/>
      <c r="AZ15" s="1887"/>
      <c r="BA15" s="1861" t="s">
        <v>923</v>
      </c>
      <c r="BB15" s="1862"/>
    </row>
    <row r="16" spans="1:56" ht="13.9" customHeight="1" x14ac:dyDescent="0.4">
      <c r="E16" s="704" t="s">
        <v>969</v>
      </c>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706" t="str">
        <f>IF(OR(E13="○",E14="○"),"↓","")</f>
        <v/>
      </c>
      <c r="AE16" s="707"/>
      <c r="AF16" s="698"/>
      <c r="AR16" s="700"/>
      <c r="AS16" s="700"/>
      <c r="AT16" s="708"/>
      <c r="AU16" s="708"/>
      <c r="AV16" s="708"/>
      <c r="AW16" s="708"/>
      <c r="AX16" s="708"/>
      <c r="AY16" s="708"/>
      <c r="AZ16" s="708"/>
      <c r="BA16" s="708"/>
      <c r="BB16" s="709" t="str">
        <f>IF(AND(AX15&lt;&gt;Y9,E12="○"),"「１　事業者名簿」の定員数と想定される利用者数が一致しません。","")</f>
        <v>「１　事業者名簿」の定員数と想定される利用者数が一致しません。</v>
      </c>
    </row>
    <row r="17" spans="3:53" ht="13.9" customHeight="1" x14ac:dyDescent="0.4">
      <c r="E17" s="702" t="str">
        <f>IF(COUNTIF(E12:G14,"○")&gt;1,"いずれか１つを選択してください。","")</f>
        <v/>
      </c>
      <c r="AD17" s="703"/>
      <c r="AE17" s="703"/>
      <c r="AR17" s="700"/>
      <c r="AS17" s="700"/>
      <c r="AT17" s="700"/>
      <c r="AU17" s="700"/>
      <c r="AV17" s="700"/>
      <c r="AW17" s="700"/>
      <c r="AX17" s="700"/>
      <c r="AY17" s="700"/>
      <c r="AZ17" s="700"/>
    </row>
    <row r="18" spans="3:53" ht="13.9" customHeight="1" x14ac:dyDescent="0.4">
      <c r="C18" s="699" t="s">
        <v>939</v>
      </c>
    </row>
    <row r="19" spans="3:53" ht="13.9" customHeight="1" x14ac:dyDescent="0.4">
      <c r="E19" s="1853"/>
      <c r="F19" s="1853"/>
      <c r="G19" s="1853"/>
      <c r="H19" s="1853"/>
      <c r="I19" s="1853"/>
      <c r="J19" s="1853" t="s">
        <v>940</v>
      </c>
      <c r="K19" s="1853"/>
      <c r="L19" s="1853"/>
      <c r="M19" s="1853"/>
      <c r="N19" s="1853"/>
      <c r="O19" s="1853"/>
      <c r="P19" s="1853" t="s">
        <v>941</v>
      </c>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c r="AP19" s="1853"/>
      <c r="AQ19" s="1853"/>
      <c r="AR19" s="1853"/>
      <c r="AS19" s="1853"/>
      <c r="AT19" s="1853"/>
      <c r="AU19" s="1853"/>
      <c r="AV19" s="1853"/>
      <c r="AW19" s="1853"/>
      <c r="AX19" s="1853"/>
    </row>
    <row r="20" spans="3:53" ht="13.9" customHeight="1" x14ac:dyDescent="0.4">
      <c r="E20" s="1853"/>
      <c r="F20" s="1853"/>
      <c r="G20" s="1853"/>
      <c r="H20" s="1853"/>
      <c r="I20" s="1853"/>
      <c r="J20" s="1853"/>
      <c r="K20" s="1853"/>
      <c r="L20" s="1853"/>
      <c r="M20" s="1853"/>
      <c r="N20" s="1853"/>
      <c r="O20" s="1853"/>
      <c r="P20" s="1888" t="s">
        <v>928</v>
      </c>
      <c r="Q20" s="1888"/>
      <c r="R20" s="1888"/>
      <c r="S20" s="1888"/>
      <c r="T20" s="1888"/>
      <c r="U20" s="1853" t="s">
        <v>931</v>
      </c>
      <c r="V20" s="1853"/>
      <c r="W20" s="1853"/>
      <c r="X20" s="1853"/>
      <c r="Y20" s="1853"/>
      <c r="Z20" s="1853" t="s">
        <v>934</v>
      </c>
      <c r="AA20" s="1853"/>
      <c r="AB20" s="1853"/>
      <c r="AC20" s="1853"/>
      <c r="AD20" s="1853"/>
      <c r="AE20" s="1853" t="s">
        <v>929</v>
      </c>
      <c r="AF20" s="1853"/>
      <c r="AG20" s="1853"/>
      <c r="AH20" s="1853"/>
      <c r="AI20" s="1853"/>
      <c r="AJ20" s="1853" t="s">
        <v>932</v>
      </c>
      <c r="AK20" s="1853"/>
      <c r="AL20" s="1853"/>
      <c r="AM20" s="1853"/>
      <c r="AN20" s="1853"/>
      <c r="AO20" s="1853" t="s">
        <v>935</v>
      </c>
      <c r="AP20" s="1853"/>
      <c r="AQ20" s="1853"/>
      <c r="AR20" s="1853"/>
      <c r="AS20" s="1853"/>
      <c r="AT20" s="1853" t="s">
        <v>942</v>
      </c>
      <c r="AU20" s="1853"/>
      <c r="AV20" s="1853"/>
      <c r="AW20" s="1853"/>
      <c r="AX20" s="1853"/>
    </row>
    <row r="21" spans="3:53" ht="13.9" customHeight="1" x14ac:dyDescent="0.4">
      <c r="E21" s="1853" t="s">
        <v>943</v>
      </c>
      <c r="F21" s="1853"/>
      <c r="G21" s="1853"/>
      <c r="H21" s="1853"/>
      <c r="I21" s="1853"/>
      <c r="J21" s="1883">
        <v>30</v>
      </c>
      <c r="K21" s="1884"/>
      <c r="L21" s="1884"/>
      <c r="M21" s="1884"/>
      <c r="N21" s="1871" t="s">
        <v>914</v>
      </c>
      <c r="O21" s="1872"/>
      <c r="P21" s="1881">
        <v>0</v>
      </c>
      <c r="Q21" s="1882"/>
      <c r="R21" s="1882"/>
      <c r="S21" s="1871" t="s">
        <v>923</v>
      </c>
      <c r="T21" s="1872"/>
      <c r="U21" s="1877">
        <v>0</v>
      </c>
      <c r="V21" s="1878"/>
      <c r="W21" s="1878"/>
      <c r="X21" s="1861" t="s">
        <v>923</v>
      </c>
      <c r="Y21" s="1862"/>
      <c r="Z21" s="1877">
        <v>210</v>
      </c>
      <c r="AA21" s="1878"/>
      <c r="AB21" s="1878"/>
      <c r="AC21" s="1861" t="s">
        <v>923</v>
      </c>
      <c r="AD21" s="1862"/>
      <c r="AE21" s="1877">
        <v>210</v>
      </c>
      <c r="AF21" s="1878"/>
      <c r="AG21" s="1878"/>
      <c r="AH21" s="1861" t="s">
        <v>923</v>
      </c>
      <c r="AI21" s="1862"/>
      <c r="AJ21" s="1877">
        <v>0</v>
      </c>
      <c r="AK21" s="1878"/>
      <c r="AL21" s="1878"/>
      <c r="AM21" s="1861" t="s">
        <v>923</v>
      </c>
      <c r="AN21" s="1862"/>
      <c r="AO21" s="1877">
        <v>0</v>
      </c>
      <c r="AP21" s="1878"/>
      <c r="AQ21" s="1878"/>
      <c r="AR21" s="1861" t="s">
        <v>923</v>
      </c>
      <c r="AS21" s="1862"/>
      <c r="AT21" s="1873">
        <f>P21+U21+Z21+AE21+AJ21+AO21</f>
        <v>420</v>
      </c>
      <c r="AU21" s="1874"/>
      <c r="AV21" s="1874"/>
      <c r="AW21" s="1861" t="s">
        <v>923</v>
      </c>
      <c r="AX21" s="1862"/>
    </row>
    <row r="22" spans="3:53" ht="13.9" customHeight="1" x14ac:dyDescent="0.4">
      <c r="E22" s="1853" t="s">
        <v>944</v>
      </c>
      <c r="F22" s="1853"/>
      <c r="G22" s="1853"/>
      <c r="H22" s="1853"/>
      <c r="I22" s="1853"/>
      <c r="J22" s="1883">
        <v>31</v>
      </c>
      <c r="K22" s="1884"/>
      <c r="L22" s="1884"/>
      <c r="M22" s="1884"/>
      <c r="N22" s="1871" t="s">
        <v>914</v>
      </c>
      <c r="O22" s="1872"/>
      <c r="P22" s="1881">
        <v>0</v>
      </c>
      <c r="Q22" s="1882"/>
      <c r="R22" s="1882"/>
      <c r="S22" s="1871" t="s">
        <v>923</v>
      </c>
      <c r="T22" s="1872"/>
      <c r="U22" s="1877">
        <v>0</v>
      </c>
      <c r="V22" s="1878"/>
      <c r="W22" s="1878"/>
      <c r="X22" s="1861" t="s">
        <v>923</v>
      </c>
      <c r="Y22" s="1862"/>
      <c r="Z22" s="1877">
        <v>210</v>
      </c>
      <c r="AA22" s="1878"/>
      <c r="AB22" s="1878"/>
      <c r="AC22" s="1861" t="s">
        <v>923</v>
      </c>
      <c r="AD22" s="1862"/>
      <c r="AE22" s="1877">
        <v>210</v>
      </c>
      <c r="AF22" s="1878"/>
      <c r="AG22" s="1878"/>
      <c r="AH22" s="1861" t="s">
        <v>923</v>
      </c>
      <c r="AI22" s="1862"/>
      <c r="AJ22" s="1877">
        <v>0</v>
      </c>
      <c r="AK22" s="1878"/>
      <c r="AL22" s="1878"/>
      <c r="AM22" s="1861" t="s">
        <v>923</v>
      </c>
      <c r="AN22" s="1862"/>
      <c r="AO22" s="1877">
        <v>0</v>
      </c>
      <c r="AP22" s="1878"/>
      <c r="AQ22" s="1878"/>
      <c r="AR22" s="1861" t="s">
        <v>923</v>
      </c>
      <c r="AS22" s="1862"/>
      <c r="AT22" s="1873">
        <f t="shared" ref="AT22:AT32" si="0">P22+U22+Z22+AE22+AJ22+AO22</f>
        <v>420</v>
      </c>
      <c r="AU22" s="1874"/>
      <c r="AV22" s="1874"/>
      <c r="AW22" s="1861" t="s">
        <v>923</v>
      </c>
      <c r="AX22" s="1862"/>
    </row>
    <row r="23" spans="3:53" ht="13.9" customHeight="1" x14ac:dyDescent="0.4">
      <c r="E23" s="1853" t="s">
        <v>945</v>
      </c>
      <c r="F23" s="1853"/>
      <c r="G23" s="1853"/>
      <c r="H23" s="1853"/>
      <c r="I23" s="1853"/>
      <c r="J23" s="1883">
        <v>30</v>
      </c>
      <c r="K23" s="1884"/>
      <c r="L23" s="1884"/>
      <c r="M23" s="1884"/>
      <c r="N23" s="1871" t="s">
        <v>914</v>
      </c>
      <c r="O23" s="1872"/>
      <c r="P23" s="1881">
        <v>0</v>
      </c>
      <c r="Q23" s="1882"/>
      <c r="R23" s="1882"/>
      <c r="S23" s="1871" t="s">
        <v>923</v>
      </c>
      <c r="T23" s="1872"/>
      <c r="U23" s="1877">
        <v>0</v>
      </c>
      <c r="V23" s="1878"/>
      <c r="W23" s="1878"/>
      <c r="X23" s="1861" t="s">
        <v>923</v>
      </c>
      <c r="Y23" s="1862"/>
      <c r="Z23" s="1877">
        <v>210</v>
      </c>
      <c r="AA23" s="1878"/>
      <c r="AB23" s="1878"/>
      <c r="AC23" s="1861" t="s">
        <v>923</v>
      </c>
      <c r="AD23" s="1862"/>
      <c r="AE23" s="1877">
        <v>210</v>
      </c>
      <c r="AF23" s="1878"/>
      <c r="AG23" s="1878"/>
      <c r="AH23" s="1861" t="s">
        <v>923</v>
      </c>
      <c r="AI23" s="1862"/>
      <c r="AJ23" s="1877">
        <v>0</v>
      </c>
      <c r="AK23" s="1878"/>
      <c r="AL23" s="1878"/>
      <c r="AM23" s="1861" t="s">
        <v>923</v>
      </c>
      <c r="AN23" s="1862"/>
      <c r="AO23" s="1877">
        <v>0</v>
      </c>
      <c r="AP23" s="1878"/>
      <c r="AQ23" s="1878"/>
      <c r="AR23" s="1861" t="s">
        <v>923</v>
      </c>
      <c r="AS23" s="1862"/>
      <c r="AT23" s="1873">
        <f t="shared" si="0"/>
        <v>420</v>
      </c>
      <c r="AU23" s="1874"/>
      <c r="AV23" s="1874"/>
      <c r="AW23" s="1861" t="s">
        <v>923</v>
      </c>
      <c r="AX23" s="1862"/>
    </row>
    <row r="24" spans="3:53" ht="13.9" customHeight="1" x14ac:dyDescent="0.4">
      <c r="E24" s="1853" t="s">
        <v>946</v>
      </c>
      <c r="F24" s="1853"/>
      <c r="G24" s="1853"/>
      <c r="H24" s="1853"/>
      <c r="I24" s="1853"/>
      <c r="J24" s="1883">
        <v>31</v>
      </c>
      <c r="K24" s="1884"/>
      <c r="L24" s="1884"/>
      <c r="M24" s="1884"/>
      <c r="N24" s="1871" t="s">
        <v>914</v>
      </c>
      <c r="O24" s="1872"/>
      <c r="P24" s="1881">
        <v>0</v>
      </c>
      <c r="Q24" s="1882"/>
      <c r="R24" s="1882"/>
      <c r="S24" s="1871" t="s">
        <v>923</v>
      </c>
      <c r="T24" s="1872"/>
      <c r="U24" s="1877">
        <v>0</v>
      </c>
      <c r="V24" s="1878"/>
      <c r="W24" s="1878"/>
      <c r="X24" s="1861" t="s">
        <v>923</v>
      </c>
      <c r="Y24" s="1862"/>
      <c r="Z24" s="1877">
        <v>210</v>
      </c>
      <c r="AA24" s="1878"/>
      <c r="AB24" s="1878"/>
      <c r="AC24" s="1861" t="s">
        <v>923</v>
      </c>
      <c r="AD24" s="1862"/>
      <c r="AE24" s="1877">
        <v>210</v>
      </c>
      <c r="AF24" s="1878"/>
      <c r="AG24" s="1878"/>
      <c r="AH24" s="1861" t="s">
        <v>923</v>
      </c>
      <c r="AI24" s="1862"/>
      <c r="AJ24" s="1877">
        <v>0</v>
      </c>
      <c r="AK24" s="1878"/>
      <c r="AL24" s="1878"/>
      <c r="AM24" s="1861" t="s">
        <v>923</v>
      </c>
      <c r="AN24" s="1862"/>
      <c r="AO24" s="1877">
        <v>0</v>
      </c>
      <c r="AP24" s="1878"/>
      <c r="AQ24" s="1878"/>
      <c r="AR24" s="1861" t="s">
        <v>923</v>
      </c>
      <c r="AS24" s="1862"/>
      <c r="AT24" s="1873">
        <f t="shared" si="0"/>
        <v>420</v>
      </c>
      <c r="AU24" s="1874"/>
      <c r="AV24" s="1874"/>
      <c r="AW24" s="1861" t="s">
        <v>923</v>
      </c>
      <c r="AX24" s="1862"/>
    </row>
    <row r="25" spans="3:53" ht="13.9" customHeight="1" x14ac:dyDescent="0.4">
      <c r="E25" s="1853" t="s">
        <v>947</v>
      </c>
      <c r="F25" s="1853"/>
      <c r="G25" s="1853"/>
      <c r="H25" s="1853"/>
      <c r="I25" s="1853"/>
      <c r="J25" s="1883">
        <v>30</v>
      </c>
      <c r="K25" s="1884"/>
      <c r="L25" s="1884"/>
      <c r="M25" s="1884"/>
      <c r="N25" s="1871" t="s">
        <v>914</v>
      </c>
      <c r="O25" s="1872"/>
      <c r="P25" s="1881">
        <v>0</v>
      </c>
      <c r="Q25" s="1882"/>
      <c r="R25" s="1882"/>
      <c r="S25" s="1871" t="s">
        <v>923</v>
      </c>
      <c r="T25" s="1872"/>
      <c r="U25" s="1877">
        <v>0</v>
      </c>
      <c r="V25" s="1878"/>
      <c r="W25" s="1878"/>
      <c r="X25" s="1861" t="s">
        <v>923</v>
      </c>
      <c r="Y25" s="1862"/>
      <c r="Z25" s="1877">
        <v>210</v>
      </c>
      <c r="AA25" s="1878"/>
      <c r="AB25" s="1878"/>
      <c r="AC25" s="1861" t="s">
        <v>923</v>
      </c>
      <c r="AD25" s="1862"/>
      <c r="AE25" s="1877">
        <v>210</v>
      </c>
      <c r="AF25" s="1878"/>
      <c r="AG25" s="1878"/>
      <c r="AH25" s="1861" t="s">
        <v>923</v>
      </c>
      <c r="AI25" s="1862"/>
      <c r="AJ25" s="1877">
        <v>0</v>
      </c>
      <c r="AK25" s="1878"/>
      <c r="AL25" s="1878"/>
      <c r="AM25" s="1861" t="s">
        <v>923</v>
      </c>
      <c r="AN25" s="1862"/>
      <c r="AO25" s="1877">
        <v>0</v>
      </c>
      <c r="AP25" s="1878"/>
      <c r="AQ25" s="1878"/>
      <c r="AR25" s="1861" t="s">
        <v>923</v>
      </c>
      <c r="AS25" s="1862"/>
      <c r="AT25" s="1873">
        <f t="shared" si="0"/>
        <v>420</v>
      </c>
      <c r="AU25" s="1874"/>
      <c r="AV25" s="1874"/>
      <c r="AW25" s="1861" t="s">
        <v>923</v>
      </c>
      <c r="AX25" s="1862"/>
    </row>
    <row r="26" spans="3:53" ht="13.9" customHeight="1" x14ac:dyDescent="0.4">
      <c r="E26" s="1853" t="s">
        <v>948</v>
      </c>
      <c r="F26" s="1853"/>
      <c r="G26" s="1853"/>
      <c r="H26" s="1853"/>
      <c r="I26" s="1853"/>
      <c r="J26" s="1883">
        <v>30</v>
      </c>
      <c r="K26" s="1884"/>
      <c r="L26" s="1884"/>
      <c r="M26" s="1884"/>
      <c r="N26" s="1871" t="s">
        <v>914</v>
      </c>
      <c r="O26" s="1872"/>
      <c r="P26" s="1881">
        <v>0</v>
      </c>
      <c r="Q26" s="1882"/>
      <c r="R26" s="1882"/>
      <c r="S26" s="1871" t="s">
        <v>923</v>
      </c>
      <c r="T26" s="1872"/>
      <c r="U26" s="1877">
        <v>0</v>
      </c>
      <c r="V26" s="1878"/>
      <c r="W26" s="1878"/>
      <c r="X26" s="1861" t="s">
        <v>923</v>
      </c>
      <c r="Y26" s="1862"/>
      <c r="Z26" s="1877">
        <v>210</v>
      </c>
      <c r="AA26" s="1878"/>
      <c r="AB26" s="1878"/>
      <c r="AC26" s="1861" t="s">
        <v>923</v>
      </c>
      <c r="AD26" s="1862"/>
      <c r="AE26" s="1877">
        <v>210</v>
      </c>
      <c r="AF26" s="1878"/>
      <c r="AG26" s="1878"/>
      <c r="AH26" s="1861" t="s">
        <v>923</v>
      </c>
      <c r="AI26" s="1862"/>
      <c r="AJ26" s="1877">
        <v>0</v>
      </c>
      <c r="AK26" s="1878"/>
      <c r="AL26" s="1878"/>
      <c r="AM26" s="1861" t="s">
        <v>923</v>
      </c>
      <c r="AN26" s="1862"/>
      <c r="AO26" s="1877">
        <v>0</v>
      </c>
      <c r="AP26" s="1878"/>
      <c r="AQ26" s="1878"/>
      <c r="AR26" s="1861" t="s">
        <v>923</v>
      </c>
      <c r="AS26" s="1862"/>
      <c r="AT26" s="1873">
        <f t="shared" si="0"/>
        <v>420</v>
      </c>
      <c r="AU26" s="1874"/>
      <c r="AV26" s="1874"/>
      <c r="AW26" s="1861" t="s">
        <v>923</v>
      </c>
      <c r="AX26" s="1862"/>
    </row>
    <row r="27" spans="3:53" ht="13.9" customHeight="1" x14ac:dyDescent="0.4">
      <c r="E27" s="1853" t="s">
        <v>949</v>
      </c>
      <c r="F27" s="1853"/>
      <c r="G27" s="1853"/>
      <c r="H27" s="1853"/>
      <c r="I27" s="1853"/>
      <c r="J27" s="1883">
        <v>31</v>
      </c>
      <c r="K27" s="1884"/>
      <c r="L27" s="1884"/>
      <c r="M27" s="1884"/>
      <c r="N27" s="1871" t="s">
        <v>914</v>
      </c>
      <c r="O27" s="1872"/>
      <c r="P27" s="1881">
        <v>0</v>
      </c>
      <c r="Q27" s="1882"/>
      <c r="R27" s="1882"/>
      <c r="S27" s="1871" t="s">
        <v>923</v>
      </c>
      <c r="T27" s="1872"/>
      <c r="U27" s="1877">
        <v>0</v>
      </c>
      <c r="V27" s="1878"/>
      <c r="W27" s="1878"/>
      <c r="X27" s="1861" t="s">
        <v>923</v>
      </c>
      <c r="Y27" s="1862"/>
      <c r="Z27" s="1877">
        <v>210</v>
      </c>
      <c r="AA27" s="1878"/>
      <c r="AB27" s="1878"/>
      <c r="AC27" s="1861" t="s">
        <v>923</v>
      </c>
      <c r="AD27" s="1862"/>
      <c r="AE27" s="1877">
        <v>210</v>
      </c>
      <c r="AF27" s="1878"/>
      <c r="AG27" s="1878"/>
      <c r="AH27" s="1861" t="s">
        <v>923</v>
      </c>
      <c r="AI27" s="1862"/>
      <c r="AJ27" s="1877">
        <v>0</v>
      </c>
      <c r="AK27" s="1878"/>
      <c r="AL27" s="1878"/>
      <c r="AM27" s="1861" t="s">
        <v>923</v>
      </c>
      <c r="AN27" s="1862"/>
      <c r="AO27" s="1877">
        <v>0</v>
      </c>
      <c r="AP27" s="1878"/>
      <c r="AQ27" s="1878"/>
      <c r="AR27" s="1861" t="s">
        <v>923</v>
      </c>
      <c r="AS27" s="1862"/>
      <c r="AT27" s="1873">
        <f t="shared" si="0"/>
        <v>420</v>
      </c>
      <c r="AU27" s="1874"/>
      <c r="AV27" s="1874"/>
      <c r="AW27" s="1861" t="s">
        <v>923</v>
      </c>
      <c r="AX27" s="1862"/>
    </row>
    <row r="28" spans="3:53" ht="13.9" customHeight="1" x14ac:dyDescent="0.4">
      <c r="E28" s="1853" t="s">
        <v>950</v>
      </c>
      <c r="F28" s="1853"/>
      <c r="G28" s="1853"/>
      <c r="H28" s="1853"/>
      <c r="I28" s="1853"/>
      <c r="J28" s="1883">
        <v>30</v>
      </c>
      <c r="K28" s="1884"/>
      <c r="L28" s="1884"/>
      <c r="M28" s="1884"/>
      <c r="N28" s="1871" t="s">
        <v>914</v>
      </c>
      <c r="O28" s="1872"/>
      <c r="P28" s="1881">
        <v>0</v>
      </c>
      <c r="Q28" s="1882"/>
      <c r="R28" s="1882"/>
      <c r="S28" s="1871" t="s">
        <v>923</v>
      </c>
      <c r="T28" s="1872"/>
      <c r="U28" s="1877">
        <v>0</v>
      </c>
      <c r="V28" s="1878"/>
      <c r="W28" s="1878"/>
      <c r="X28" s="1861" t="s">
        <v>923</v>
      </c>
      <c r="Y28" s="1862"/>
      <c r="Z28" s="1877">
        <v>210</v>
      </c>
      <c r="AA28" s="1878"/>
      <c r="AB28" s="1878"/>
      <c r="AC28" s="1861" t="s">
        <v>923</v>
      </c>
      <c r="AD28" s="1862"/>
      <c r="AE28" s="1877">
        <v>210</v>
      </c>
      <c r="AF28" s="1878"/>
      <c r="AG28" s="1878"/>
      <c r="AH28" s="1861" t="s">
        <v>923</v>
      </c>
      <c r="AI28" s="1862"/>
      <c r="AJ28" s="1877">
        <v>0</v>
      </c>
      <c r="AK28" s="1878"/>
      <c r="AL28" s="1878"/>
      <c r="AM28" s="1861" t="s">
        <v>923</v>
      </c>
      <c r="AN28" s="1862"/>
      <c r="AO28" s="1877">
        <v>0</v>
      </c>
      <c r="AP28" s="1878"/>
      <c r="AQ28" s="1878"/>
      <c r="AR28" s="1861" t="s">
        <v>923</v>
      </c>
      <c r="AS28" s="1862"/>
      <c r="AT28" s="1873">
        <f t="shared" si="0"/>
        <v>420</v>
      </c>
      <c r="AU28" s="1874"/>
      <c r="AV28" s="1874"/>
      <c r="AW28" s="1861" t="s">
        <v>923</v>
      </c>
      <c r="AX28" s="1862"/>
    </row>
    <row r="29" spans="3:53" ht="13.9" customHeight="1" x14ac:dyDescent="0.4">
      <c r="E29" s="1853" t="s">
        <v>951</v>
      </c>
      <c r="F29" s="1853"/>
      <c r="G29" s="1853"/>
      <c r="H29" s="1853"/>
      <c r="I29" s="1853"/>
      <c r="J29" s="1883">
        <v>31</v>
      </c>
      <c r="K29" s="1884"/>
      <c r="L29" s="1884"/>
      <c r="M29" s="1884"/>
      <c r="N29" s="1871" t="s">
        <v>914</v>
      </c>
      <c r="O29" s="1872"/>
      <c r="P29" s="1881">
        <v>0</v>
      </c>
      <c r="Q29" s="1882"/>
      <c r="R29" s="1882"/>
      <c r="S29" s="1871" t="s">
        <v>923</v>
      </c>
      <c r="T29" s="1872"/>
      <c r="U29" s="1877">
        <v>0</v>
      </c>
      <c r="V29" s="1878"/>
      <c r="W29" s="1878"/>
      <c r="X29" s="1861" t="s">
        <v>923</v>
      </c>
      <c r="Y29" s="1862"/>
      <c r="Z29" s="1877">
        <v>210</v>
      </c>
      <c r="AA29" s="1878"/>
      <c r="AB29" s="1878"/>
      <c r="AC29" s="1861" t="s">
        <v>923</v>
      </c>
      <c r="AD29" s="1862"/>
      <c r="AE29" s="1877">
        <v>210</v>
      </c>
      <c r="AF29" s="1878"/>
      <c r="AG29" s="1878"/>
      <c r="AH29" s="1861" t="s">
        <v>923</v>
      </c>
      <c r="AI29" s="1862"/>
      <c r="AJ29" s="1877">
        <v>0</v>
      </c>
      <c r="AK29" s="1878"/>
      <c r="AL29" s="1878"/>
      <c r="AM29" s="1861" t="s">
        <v>923</v>
      </c>
      <c r="AN29" s="1862"/>
      <c r="AO29" s="1877">
        <v>0</v>
      </c>
      <c r="AP29" s="1878"/>
      <c r="AQ29" s="1878"/>
      <c r="AR29" s="1861" t="s">
        <v>923</v>
      </c>
      <c r="AS29" s="1862"/>
      <c r="AT29" s="1873">
        <f t="shared" si="0"/>
        <v>420</v>
      </c>
      <c r="AU29" s="1874"/>
      <c r="AV29" s="1874"/>
      <c r="AW29" s="1861" t="s">
        <v>923</v>
      </c>
      <c r="AX29" s="1862"/>
      <c r="BA29" s="710"/>
    </row>
    <row r="30" spans="3:53" ht="13.9" customHeight="1" x14ac:dyDescent="0.4">
      <c r="E30" s="1853" t="s">
        <v>952</v>
      </c>
      <c r="F30" s="1853"/>
      <c r="G30" s="1853"/>
      <c r="H30" s="1853"/>
      <c r="I30" s="1853"/>
      <c r="J30" s="1883">
        <v>30</v>
      </c>
      <c r="K30" s="1884"/>
      <c r="L30" s="1884"/>
      <c r="M30" s="1884"/>
      <c r="N30" s="1871" t="s">
        <v>914</v>
      </c>
      <c r="O30" s="1872"/>
      <c r="P30" s="1881">
        <v>0</v>
      </c>
      <c r="Q30" s="1882"/>
      <c r="R30" s="1882"/>
      <c r="S30" s="1871" t="s">
        <v>923</v>
      </c>
      <c r="T30" s="1872"/>
      <c r="U30" s="1877">
        <v>0</v>
      </c>
      <c r="V30" s="1878"/>
      <c r="W30" s="1878"/>
      <c r="X30" s="1861" t="s">
        <v>923</v>
      </c>
      <c r="Y30" s="1862"/>
      <c r="Z30" s="1877">
        <v>210</v>
      </c>
      <c r="AA30" s="1878"/>
      <c r="AB30" s="1878"/>
      <c r="AC30" s="1861" t="s">
        <v>923</v>
      </c>
      <c r="AD30" s="1862"/>
      <c r="AE30" s="1877">
        <v>210</v>
      </c>
      <c r="AF30" s="1878"/>
      <c r="AG30" s="1878"/>
      <c r="AH30" s="1861" t="s">
        <v>923</v>
      </c>
      <c r="AI30" s="1862"/>
      <c r="AJ30" s="1877">
        <v>0</v>
      </c>
      <c r="AK30" s="1878"/>
      <c r="AL30" s="1878"/>
      <c r="AM30" s="1861" t="s">
        <v>923</v>
      </c>
      <c r="AN30" s="1862"/>
      <c r="AO30" s="1877">
        <v>0</v>
      </c>
      <c r="AP30" s="1878"/>
      <c r="AQ30" s="1878"/>
      <c r="AR30" s="1861" t="s">
        <v>923</v>
      </c>
      <c r="AS30" s="1862"/>
      <c r="AT30" s="1873">
        <f t="shared" si="0"/>
        <v>420</v>
      </c>
      <c r="AU30" s="1874"/>
      <c r="AV30" s="1874"/>
      <c r="AW30" s="1861" t="s">
        <v>923</v>
      </c>
      <c r="AX30" s="1862"/>
    </row>
    <row r="31" spans="3:53" ht="13.9" customHeight="1" x14ac:dyDescent="0.4">
      <c r="E31" s="1853" t="s">
        <v>953</v>
      </c>
      <c r="F31" s="1853"/>
      <c r="G31" s="1853"/>
      <c r="H31" s="1853"/>
      <c r="I31" s="1853"/>
      <c r="J31" s="1883">
        <v>27</v>
      </c>
      <c r="K31" s="1884"/>
      <c r="L31" s="1884"/>
      <c r="M31" s="1884"/>
      <c r="N31" s="1871" t="s">
        <v>914</v>
      </c>
      <c r="O31" s="1872"/>
      <c r="P31" s="1881">
        <v>0</v>
      </c>
      <c r="Q31" s="1882"/>
      <c r="R31" s="1882"/>
      <c r="S31" s="1871" t="s">
        <v>923</v>
      </c>
      <c r="T31" s="1872"/>
      <c r="U31" s="1877">
        <v>0</v>
      </c>
      <c r="V31" s="1878"/>
      <c r="W31" s="1878"/>
      <c r="X31" s="1861" t="s">
        <v>923</v>
      </c>
      <c r="Y31" s="1862"/>
      <c r="Z31" s="1877">
        <v>210</v>
      </c>
      <c r="AA31" s="1878"/>
      <c r="AB31" s="1878"/>
      <c r="AC31" s="1861" t="s">
        <v>923</v>
      </c>
      <c r="AD31" s="1862"/>
      <c r="AE31" s="1877">
        <v>210</v>
      </c>
      <c r="AF31" s="1878"/>
      <c r="AG31" s="1878"/>
      <c r="AH31" s="1861" t="s">
        <v>923</v>
      </c>
      <c r="AI31" s="1862"/>
      <c r="AJ31" s="1877">
        <v>0</v>
      </c>
      <c r="AK31" s="1878"/>
      <c r="AL31" s="1878"/>
      <c r="AM31" s="1861" t="s">
        <v>923</v>
      </c>
      <c r="AN31" s="1862"/>
      <c r="AO31" s="1877">
        <v>0</v>
      </c>
      <c r="AP31" s="1878"/>
      <c r="AQ31" s="1878"/>
      <c r="AR31" s="1861" t="s">
        <v>923</v>
      </c>
      <c r="AS31" s="1862"/>
      <c r="AT31" s="1873">
        <f t="shared" si="0"/>
        <v>420</v>
      </c>
      <c r="AU31" s="1874"/>
      <c r="AV31" s="1874"/>
      <c r="AW31" s="1861" t="s">
        <v>923</v>
      </c>
      <c r="AX31" s="1862"/>
    </row>
    <row r="32" spans="3:53" ht="13.9" customHeight="1" x14ac:dyDescent="0.4">
      <c r="E32" s="1853" t="s">
        <v>954</v>
      </c>
      <c r="F32" s="1853"/>
      <c r="G32" s="1853"/>
      <c r="H32" s="1853"/>
      <c r="I32" s="1853"/>
      <c r="J32" s="1883">
        <v>31</v>
      </c>
      <c r="K32" s="1884"/>
      <c r="L32" s="1884"/>
      <c r="M32" s="1884"/>
      <c r="N32" s="1871" t="s">
        <v>914</v>
      </c>
      <c r="O32" s="1872"/>
      <c r="P32" s="1881">
        <v>0</v>
      </c>
      <c r="Q32" s="1882"/>
      <c r="R32" s="1882"/>
      <c r="S32" s="1871" t="s">
        <v>923</v>
      </c>
      <c r="T32" s="1872"/>
      <c r="U32" s="1877">
        <v>0</v>
      </c>
      <c r="V32" s="1878"/>
      <c r="W32" s="1878"/>
      <c r="X32" s="1861" t="s">
        <v>923</v>
      </c>
      <c r="Y32" s="1862"/>
      <c r="Z32" s="1877">
        <v>210</v>
      </c>
      <c r="AA32" s="1878"/>
      <c r="AB32" s="1878"/>
      <c r="AC32" s="1861" t="s">
        <v>923</v>
      </c>
      <c r="AD32" s="1862"/>
      <c r="AE32" s="1877">
        <v>210</v>
      </c>
      <c r="AF32" s="1878"/>
      <c r="AG32" s="1878"/>
      <c r="AH32" s="1861" t="s">
        <v>923</v>
      </c>
      <c r="AI32" s="1862"/>
      <c r="AJ32" s="1877">
        <v>0</v>
      </c>
      <c r="AK32" s="1878"/>
      <c r="AL32" s="1878"/>
      <c r="AM32" s="1861" t="s">
        <v>923</v>
      </c>
      <c r="AN32" s="1862"/>
      <c r="AO32" s="1877">
        <v>0</v>
      </c>
      <c r="AP32" s="1878"/>
      <c r="AQ32" s="1878"/>
      <c r="AR32" s="1861" t="s">
        <v>923</v>
      </c>
      <c r="AS32" s="1862"/>
      <c r="AT32" s="1873">
        <f t="shared" si="0"/>
        <v>420</v>
      </c>
      <c r="AU32" s="1874"/>
      <c r="AV32" s="1874"/>
      <c r="AW32" s="1861" t="s">
        <v>923</v>
      </c>
      <c r="AX32" s="1862"/>
    </row>
    <row r="33" spans="2:54" ht="13.9" customHeight="1" x14ac:dyDescent="0.4">
      <c r="E33" s="1853" t="s">
        <v>942</v>
      </c>
      <c r="F33" s="1853"/>
      <c r="G33" s="1853"/>
      <c r="H33" s="1853"/>
      <c r="I33" s="1853"/>
      <c r="J33" s="1879">
        <f>SUM(J21:M32)</f>
        <v>362</v>
      </c>
      <c r="K33" s="1880"/>
      <c r="L33" s="1880"/>
      <c r="M33" s="1880"/>
      <c r="N33" s="1871" t="s">
        <v>914</v>
      </c>
      <c r="O33" s="1872"/>
      <c r="P33" s="1875">
        <f>SUM(P21:R32)</f>
        <v>0</v>
      </c>
      <c r="Q33" s="1876"/>
      <c r="R33" s="1876"/>
      <c r="S33" s="1871" t="s">
        <v>923</v>
      </c>
      <c r="T33" s="1872"/>
      <c r="U33" s="1873">
        <f>SUM(U21:W32)</f>
        <v>0</v>
      </c>
      <c r="V33" s="1874"/>
      <c r="W33" s="1874"/>
      <c r="X33" s="1861" t="s">
        <v>923</v>
      </c>
      <c r="Y33" s="1862"/>
      <c r="Z33" s="1873">
        <f>SUM(Z21:AB32)</f>
        <v>2520</v>
      </c>
      <c r="AA33" s="1874"/>
      <c r="AB33" s="1874"/>
      <c r="AC33" s="1861" t="s">
        <v>923</v>
      </c>
      <c r="AD33" s="1862"/>
      <c r="AE33" s="1873">
        <f>SUM(AE21:AG32)</f>
        <v>2520</v>
      </c>
      <c r="AF33" s="1874"/>
      <c r="AG33" s="1874"/>
      <c r="AH33" s="1861" t="s">
        <v>923</v>
      </c>
      <c r="AI33" s="1862"/>
      <c r="AJ33" s="1873">
        <f>SUM(AJ21:AL32)</f>
        <v>0</v>
      </c>
      <c r="AK33" s="1874"/>
      <c r="AL33" s="1874"/>
      <c r="AM33" s="1861" t="s">
        <v>923</v>
      </c>
      <c r="AN33" s="1862"/>
      <c r="AO33" s="1873">
        <f>SUM(AO21:AQ32)</f>
        <v>0</v>
      </c>
      <c r="AP33" s="1874"/>
      <c r="AQ33" s="1874"/>
      <c r="AR33" s="1861" t="s">
        <v>923</v>
      </c>
      <c r="AS33" s="1862"/>
      <c r="AT33" s="1873">
        <f>SUM(AT21:AV32)</f>
        <v>5040</v>
      </c>
      <c r="AU33" s="1874"/>
      <c r="AV33" s="1874"/>
      <c r="AW33" s="1861" t="s">
        <v>923</v>
      </c>
      <c r="AX33" s="1862"/>
    </row>
    <row r="34" spans="2:54" ht="13.9" customHeight="1" x14ac:dyDescent="0.4">
      <c r="E34" s="1865" t="s">
        <v>955</v>
      </c>
      <c r="F34" s="1866"/>
      <c r="G34" s="1866"/>
      <c r="H34" s="1866"/>
      <c r="I34" s="1867"/>
      <c r="J34" s="1868"/>
      <c r="K34" s="1869"/>
      <c r="L34" s="1869"/>
      <c r="M34" s="1869"/>
      <c r="N34" s="1869"/>
      <c r="O34" s="1870"/>
      <c r="P34" s="1859">
        <f>IFERROR(ROUNDUP(P33/$J$33,1),"0")</f>
        <v>0</v>
      </c>
      <c r="Q34" s="1860"/>
      <c r="R34" s="1860"/>
      <c r="S34" s="1871" t="s">
        <v>923</v>
      </c>
      <c r="T34" s="1872"/>
      <c r="U34" s="1859">
        <f>IFERROR(ROUNDUP(U33/$J$33,1),"0")</f>
        <v>0</v>
      </c>
      <c r="V34" s="1860"/>
      <c r="W34" s="1860"/>
      <c r="X34" s="1861" t="s">
        <v>923</v>
      </c>
      <c r="Y34" s="1862"/>
      <c r="Z34" s="1859">
        <f>IFERROR(ROUNDUP(Z33/$J$33,1),"0")</f>
        <v>7</v>
      </c>
      <c r="AA34" s="1860"/>
      <c r="AB34" s="1860"/>
      <c r="AC34" s="1861" t="s">
        <v>923</v>
      </c>
      <c r="AD34" s="1862"/>
      <c r="AE34" s="1859">
        <f>IFERROR(ROUNDUP(AE33/$J$33,1),"0")</f>
        <v>7</v>
      </c>
      <c r="AF34" s="1860"/>
      <c r="AG34" s="1860"/>
      <c r="AH34" s="1861" t="s">
        <v>923</v>
      </c>
      <c r="AI34" s="1862"/>
      <c r="AJ34" s="1859">
        <f>IFERROR(ROUNDUP(AJ33/$J$33,1),"0")</f>
        <v>0</v>
      </c>
      <c r="AK34" s="1860"/>
      <c r="AL34" s="1860"/>
      <c r="AM34" s="1861" t="s">
        <v>923</v>
      </c>
      <c r="AN34" s="1862"/>
      <c r="AO34" s="1859">
        <f>IFERROR(ROUNDUP(AO33/$J$33,1),"0")</f>
        <v>0</v>
      </c>
      <c r="AP34" s="1860"/>
      <c r="AQ34" s="1860"/>
      <c r="AR34" s="1861" t="s">
        <v>923</v>
      </c>
      <c r="AS34" s="1862"/>
      <c r="AT34" s="1863">
        <f>P34+U34+Z34+AE34+AJ34+AO34</f>
        <v>14</v>
      </c>
      <c r="AU34" s="1864"/>
      <c r="AV34" s="1864"/>
      <c r="AW34" s="1861" t="s">
        <v>923</v>
      </c>
      <c r="AX34" s="1862"/>
    </row>
    <row r="35" spans="2:54" ht="13.9" customHeight="1" x14ac:dyDescent="0.4">
      <c r="E35" s="711" t="s">
        <v>956</v>
      </c>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698"/>
      <c r="AP35" s="698"/>
      <c r="AQ35" s="698"/>
      <c r="AR35" s="698"/>
      <c r="AS35" s="698"/>
      <c r="AT35" s="698"/>
      <c r="AU35" s="698"/>
      <c r="AV35" s="698"/>
      <c r="AW35" s="698"/>
      <c r="AX35" s="712" t="str">
        <f>IFERROR(IF(AT34&gt;Y9,"「１　事業者名等」の定員数を超過しています。",""),"")</f>
        <v/>
      </c>
    </row>
    <row r="36" spans="2:54" ht="13.9" customHeight="1" x14ac:dyDescent="0.4">
      <c r="E36" s="711" t="s">
        <v>957</v>
      </c>
      <c r="F36" s="698"/>
      <c r="G36" s="698"/>
      <c r="H36" s="698"/>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698"/>
      <c r="AP36" s="698"/>
      <c r="AQ36" s="698"/>
      <c r="AR36" s="698"/>
      <c r="AS36" s="698"/>
      <c r="AT36" s="698"/>
      <c r="AU36" s="698"/>
      <c r="AV36" s="698"/>
      <c r="AW36" s="698"/>
      <c r="AX36" s="698"/>
    </row>
    <row r="37" spans="2:54" ht="13.9" customHeight="1" x14ac:dyDescent="0.4">
      <c r="E37" s="711" t="s">
        <v>958</v>
      </c>
      <c r="F37" s="698"/>
      <c r="G37" s="698"/>
      <c r="H37" s="698"/>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698"/>
      <c r="AP37" s="698"/>
      <c r="AQ37" s="698"/>
      <c r="AR37" s="698"/>
      <c r="AS37" s="698"/>
      <c r="AT37" s="698"/>
      <c r="AU37" s="698"/>
      <c r="AV37" s="698"/>
      <c r="AW37" s="698"/>
      <c r="AX37" s="698"/>
    </row>
    <row r="38" spans="2:54" ht="13.9" customHeight="1" x14ac:dyDescent="0.4">
      <c r="E38" s="711" t="s">
        <v>959</v>
      </c>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698"/>
      <c r="AP38" s="698"/>
      <c r="AQ38" s="698"/>
      <c r="AR38" s="698"/>
      <c r="AS38" s="698"/>
      <c r="AT38" s="698"/>
      <c r="AU38" s="698"/>
      <c r="AV38" s="698"/>
      <c r="AW38" s="698"/>
      <c r="AX38" s="698"/>
    </row>
    <row r="39" spans="2:54" ht="13.9" customHeight="1" x14ac:dyDescent="0.4">
      <c r="E39" s="711" t="s">
        <v>960</v>
      </c>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698"/>
      <c r="AP39" s="698"/>
      <c r="AQ39" s="698"/>
      <c r="AR39" s="698"/>
      <c r="AS39" s="698"/>
      <c r="AT39" s="698"/>
      <c r="AU39" s="698"/>
      <c r="AV39" s="698"/>
      <c r="AW39" s="698"/>
      <c r="AX39" s="698"/>
    </row>
    <row r="40" spans="2:54" ht="13.9" customHeight="1" x14ac:dyDescent="0.4">
      <c r="E40" s="711" t="s">
        <v>961</v>
      </c>
      <c r="F40" s="698"/>
      <c r="G40" s="698"/>
      <c r="H40" s="698"/>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698"/>
      <c r="AP40" s="698"/>
      <c r="AQ40" s="698"/>
      <c r="AR40" s="698"/>
      <c r="AS40" s="698"/>
      <c r="AT40" s="698"/>
      <c r="AU40" s="698"/>
      <c r="AV40" s="698"/>
      <c r="AW40" s="698"/>
      <c r="AX40" s="698"/>
    </row>
    <row r="41" spans="2:54" ht="13.9" customHeight="1" x14ac:dyDescent="0.4">
      <c r="E41" s="711"/>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698"/>
      <c r="AP41" s="698"/>
      <c r="AQ41" s="698"/>
      <c r="AR41" s="698"/>
      <c r="AS41" s="698"/>
      <c r="AT41" s="698"/>
      <c r="AU41" s="698"/>
      <c r="AV41" s="698"/>
      <c r="AW41" s="698"/>
      <c r="AX41" s="698"/>
    </row>
    <row r="42" spans="2:54" ht="13.9" customHeight="1" x14ac:dyDescent="0.4">
      <c r="E42" s="711"/>
      <c r="F42" s="698"/>
      <c r="G42" s="698"/>
      <c r="H42" s="698"/>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698"/>
      <c r="AP42" s="698"/>
      <c r="AQ42" s="698"/>
      <c r="AR42" s="698"/>
      <c r="AS42" s="698"/>
      <c r="AT42" s="698"/>
      <c r="AU42" s="698"/>
      <c r="AV42" s="698"/>
      <c r="AW42" s="698"/>
      <c r="AX42" s="698"/>
    </row>
    <row r="43" spans="2:54" ht="13.9" customHeight="1" x14ac:dyDescent="0.4">
      <c r="B43" s="713"/>
      <c r="C43" s="714"/>
      <c r="D43" s="714"/>
      <c r="E43" s="714"/>
      <c r="F43" s="714"/>
      <c r="G43" s="699" t="s">
        <v>962</v>
      </c>
      <c r="AA43" s="714"/>
      <c r="AB43" s="714"/>
      <c r="AC43" s="714"/>
      <c r="AD43" s="699" t="s">
        <v>963</v>
      </c>
      <c r="AX43" s="715"/>
      <c r="AY43" s="715"/>
      <c r="AZ43" s="715"/>
      <c r="BA43" s="714"/>
      <c r="BB43" s="714"/>
    </row>
    <row r="44" spans="2:54" ht="13.9" customHeight="1" x14ac:dyDescent="0.4">
      <c r="B44" s="713"/>
      <c r="C44" s="714"/>
      <c r="D44" s="714"/>
      <c r="E44" s="716"/>
      <c r="F44" s="716"/>
      <c r="I44" s="1853"/>
      <c r="J44" s="1853"/>
      <c r="K44" s="1853"/>
      <c r="L44" s="1853"/>
      <c r="M44" s="1853"/>
      <c r="N44" s="1853"/>
      <c r="O44" s="1853"/>
      <c r="P44" s="1853"/>
      <c r="Q44" s="1853"/>
      <c r="R44" s="1853"/>
      <c r="S44" s="1853"/>
      <c r="T44" s="1853"/>
      <c r="U44" s="1853" t="s">
        <v>964</v>
      </c>
      <c r="V44" s="1853"/>
      <c r="W44" s="1853"/>
      <c r="X44" s="1853"/>
      <c r="Y44" s="1853"/>
      <c r="Z44" s="1853"/>
      <c r="AA44" s="714"/>
      <c r="AB44" s="714"/>
      <c r="AC44" s="714"/>
      <c r="AF44" s="1853"/>
      <c r="AG44" s="1853"/>
      <c r="AH44" s="1853"/>
      <c r="AI44" s="1853"/>
      <c r="AJ44" s="1853"/>
      <c r="AK44" s="1853"/>
      <c r="AL44" s="1853"/>
      <c r="AM44" s="1853"/>
      <c r="AN44" s="1853"/>
      <c r="AO44" s="1853"/>
      <c r="AP44" s="1853"/>
      <c r="AQ44" s="1853"/>
      <c r="AR44" s="1853" t="s">
        <v>964</v>
      </c>
      <c r="AS44" s="1853"/>
      <c r="AT44" s="1853"/>
      <c r="AU44" s="1853"/>
      <c r="AV44" s="1853"/>
      <c r="AW44" s="1853"/>
      <c r="AX44" s="714"/>
      <c r="AY44" s="714"/>
      <c r="AZ44" s="714"/>
      <c r="BA44" s="714"/>
      <c r="BB44" s="714"/>
    </row>
    <row r="45" spans="2:54" ht="13.9" customHeight="1" x14ac:dyDescent="0.4">
      <c r="B45" s="713"/>
      <c r="C45" s="714"/>
      <c r="D45" s="714"/>
      <c r="E45" s="716"/>
      <c r="F45" s="716"/>
      <c r="I45" s="1853" t="s">
        <v>965</v>
      </c>
      <c r="J45" s="1853"/>
      <c r="K45" s="1853"/>
      <c r="L45" s="1853"/>
      <c r="M45" s="1853"/>
      <c r="N45" s="1853"/>
      <c r="O45" s="1853"/>
      <c r="P45" s="1853"/>
      <c r="Q45" s="1853"/>
      <c r="R45" s="1853"/>
      <c r="S45" s="1853"/>
      <c r="T45" s="1853"/>
      <c r="U45" s="1854">
        <f>IF(AND(OR(AK7="○",AK8="○"),E12="○"),ROUNDUP(AX15*0.9/7,0),IF(AND(OR(AK7="○",AK8="○"),OR(E13="○",E14="○")),ROUNDUP(AT34/7,0),""))</f>
        <v>1</v>
      </c>
      <c r="V45" s="1855"/>
      <c r="W45" s="1855"/>
      <c r="X45" s="1856"/>
      <c r="Y45" s="1857" t="s">
        <v>320</v>
      </c>
      <c r="Z45" s="1857"/>
      <c r="AA45" s="714"/>
      <c r="AB45" s="714"/>
      <c r="AC45" s="714"/>
      <c r="AF45" s="1853" t="s">
        <v>965</v>
      </c>
      <c r="AG45" s="1853"/>
      <c r="AH45" s="1853"/>
      <c r="AI45" s="1853"/>
      <c r="AJ45" s="1853"/>
      <c r="AK45" s="1853"/>
      <c r="AL45" s="1853"/>
      <c r="AM45" s="1853"/>
      <c r="AN45" s="1853"/>
      <c r="AO45" s="1853"/>
      <c r="AP45" s="1853"/>
      <c r="AQ45" s="1853"/>
      <c r="AR45" s="1858">
        <v>2</v>
      </c>
      <c r="AS45" s="1858"/>
      <c r="AT45" s="1858"/>
      <c r="AU45" s="1858"/>
      <c r="AV45" s="1857" t="s">
        <v>320</v>
      </c>
      <c r="AW45" s="1857"/>
    </row>
    <row r="46" spans="2:54" ht="13.9" customHeight="1" x14ac:dyDescent="0.4">
      <c r="B46" s="713"/>
      <c r="C46" s="714"/>
      <c r="D46" s="714"/>
      <c r="E46" s="717"/>
      <c r="F46" s="714"/>
      <c r="I46" s="711"/>
      <c r="AA46" s="714"/>
      <c r="AB46" s="714"/>
      <c r="AC46" s="714"/>
      <c r="AF46" s="711"/>
    </row>
    <row r="47" spans="2:54" ht="13.9" customHeight="1" x14ac:dyDescent="0.4">
      <c r="B47" s="713"/>
      <c r="C47" s="714"/>
      <c r="D47" s="714"/>
      <c r="E47" s="717"/>
      <c r="F47" s="714"/>
      <c r="G47" s="713" t="s">
        <v>966</v>
      </c>
      <c r="H47" s="713"/>
      <c r="I47" s="713"/>
      <c r="J47" s="713"/>
      <c r="K47" s="713"/>
      <c r="L47" s="713"/>
      <c r="M47" s="713"/>
      <c r="N47" s="713"/>
      <c r="O47" s="713"/>
      <c r="P47" s="713"/>
      <c r="Q47" s="713"/>
      <c r="R47" s="713"/>
      <c r="S47" s="713"/>
      <c r="T47" s="718"/>
      <c r="U47" s="718"/>
      <c r="V47" s="718"/>
      <c r="W47" s="718"/>
      <c r="X47" s="718"/>
      <c r="Y47" s="718"/>
      <c r="Z47" s="718"/>
      <c r="AA47" s="718"/>
      <c r="AB47" s="718"/>
      <c r="AC47" s="718"/>
      <c r="AD47" s="718"/>
      <c r="AE47" s="718"/>
      <c r="AF47" s="718"/>
      <c r="AG47" s="718"/>
      <c r="AH47" s="718"/>
      <c r="AI47" s="718"/>
      <c r="AJ47" s="719"/>
      <c r="AK47" s="719"/>
      <c r="AL47" s="719"/>
      <c r="AM47" s="719"/>
      <c r="AN47" s="719"/>
      <c r="AO47" s="719"/>
      <c r="AP47" s="719"/>
      <c r="AQ47" s="719"/>
      <c r="AX47" s="714"/>
      <c r="AY47" s="714"/>
      <c r="AZ47" s="714"/>
    </row>
    <row r="48" spans="2:54" ht="13.9" customHeight="1" thickBot="1" x14ac:dyDescent="0.45">
      <c r="B48" s="713"/>
      <c r="C48" s="714"/>
      <c r="D48" s="714"/>
      <c r="E48" s="717"/>
      <c r="F48" s="714"/>
      <c r="G48" s="713"/>
      <c r="H48" s="713"/>
      <c r="I48" s="713"/>
      <c r="J48" s="713"/>
      <c r="K48" s="713"/>
      <c r="L48" s="713"/>
      <c r="M48" s="713"/>
      <c r="N48" s="713"/>
      <c r="O48" s="713"/>
      <c r="P48" s="713"/>
      <c r="Q48" s="713"/>
      <c r="R48" s="713"/>
      <c r="S48" s="713"/>
      <c r="T48" s="718"/>
      <c r="U48" s="718"/>
      <c r="V48" s="718"/>
      <c r="W48" s="718"/>
      <c r="X48" s="718"/>
      <c r="Y48" s="718"/>
      <c r="Z48" s="718"/>
      <c r="AA48" s="718"/>
      <c r="AB48" s="718"/>
      <c r="AC48" s="718"/>
      <c r="AD48" s="718"/>
      <c r="AE48" s="718"/>
      <c r="AF48" s="718"/>
      <c r="AG48" s="718"/>
      <c r="AH48" s="718"/>
      <c r="AI48" s="718"/>
      <c r="AJ48" s="719"/>
      <c r="AK48" s="719"/>
      <c r="AL48" s="719"/>
      <c r="AM48" s="719"/>
      <c r="AN48" s="719"/>
      <c r="AO48" s="719"/>
      <c r="AP48" s="719"/>
      <c r="AQ48" s="719"/>
      <c r="AX48" s="714"/>
      <c r="AY48" s="714"/>
      <c r="AZ48" s="714"/>
    </row>
    <row r="49" spans="2:57" ht="13.9" customHeight="1" x14ac:dyDescent="0.4">
      <c r="B49" s="713"/>
      <c r="C49" s="713"/>
      <c r="D49" s="713"/>
      <c r="E49" s="713"/>
      <c r="F49" s="713"/>
      <c r="G49" s="713"/>
      <c r="H49" s="713"/>
      <c r="I49" s="713"/>
      <c r="J49" s="713"/>
      <c r="K49" s="713"/>
      <c r="L49" s="713"/>
      <c r="M49" s="713"/>
      <c r="N49" s="713"/>
      <c r="O49" s="719"/>
      <c r="P49" s="719"/>
      <c r="Q49" s="718"/>
      <c r="R49" s="718"/>
      <c r="S49" s="718"/>
      <c r="T49" s="718"/>
      <c r="U49" s="718"/>
      <c r="V49" s="718"/>
      <c r="W49" s="718"/>
      <c r="X49" s="718"/>
      <c r="Y49" s="718"/>
      <c r="Z49" s="718"/>
      <c r="AA49" s="718"/>
      <c r="AB49" s="718"/>
      <c r="AC49" s="720"/>
      <c r="AD49" s="1897" t="str">
        <f>(IF(OR(U45&lt;=AR45),"可","規定の員数を満たしていません。"))</f>
        <v>可</v>
      </c>
      <c r="AE49" s="1898"/>
      <c r="AF49" s="1898"/>
      <c r="AG49" s="1898"/>
      <c r="AH49" s="1898"/>
      <c r="AI49" s="1898"/>
      <c r="AJ49" s="1898"/>
      <c r="AK49" s="1898"/>
      <c r="AL49" s="1898"/>
      <c r="AM49" s="1898"/>
      <c r="AN49" s="1898"/>
      <c r="AO49" s="1898"/>
      <c r="AP49" s="1898"/>
      <c r="AQ49" s="1898"/>
      <c r="AR49" s="1898"/>
      <c r="AS49" s="1898"/>
      <c r="AT49" s="1898"/>
      <c r="AU49" s="1899"/>
      <c r="AV49" s="719"/>
      <c r="AW49" s="719"/>
      <c r="AX49" s="719"/>
      <c r="AY49" s="719"/>
      <c r="AZ49" s="719"/>
      <c r="BA49" s="719"/>
      <c r="BB49" s="719"/>
      <c r="BC49" s="719"/>
      <c r="BD49" s="719"/>
      <c r="BE49" s="719"/>
    </row>
    <row r="50" spans="2:57" ht="13.9" customHeight="1" thickBot="1" x14ac:dyDescent="0.45">
      <c r="O50" s="719"/>
      <c r="P50" s="719"/>
      <c r="Q50" s="714"/>
      <c r="R50" s="714"/>
      <c r="S50" s="714"/>
      <c r="T50" s="714"/>
      <c r="U50" s="714"/>
      <c r="V50" s="714"/>
      <c r="W50" s="714"/>
      <c r="X50" s="713"/>
      <c r="Y50" s="713"/>
      <c r="Z50" s="719"/>
      <c r="AA50" s="713"/>
      <c r="AB50" s="713"/>
      <c r="AC50" s="719"/>
      <c r="AD50" s="1900"/>
      <c r="AE50" s="1901"/>
      <c r="AF50" s="1901"/>
      <c r="AG50" s="1901"/>
      <c r="AH50" s="1901"/>
      <c r="AI50" s="1901"/>
      <c r="AJ50" s="1901"/>
      <c r="AK50" s="1901"/>
      <c r="AL50" s="1901"/>
      <c r="AM50" s="1901"/>
      <c r="AN50" s="1901"/>
      <c r="AO50" s="1901"/>
      <c r="AP50" s="1901"/>
      <c r="AQ50" s="1901"/>
      <c r="AR50" s="1901"/>
      <c r="AS50" s="1901"/>
      <c r="AT50" s="1901"/>
      <c r="AU50" s="1902"/>
    </row>
    <row r="51" spans="2:57" ht="13.9" customHeight="1" x14ac:dyDescent="0.4"/>
    <row r="52" spans="2:57" ht="13.9" customHeight="1" x14ac:dyDescent="0.4"/>
    <row r="53" spans="2:57" ht="13.9" customHeight="1" x14ac:dyDescent="0.4"/>
    <row r="54" spans="2:57" ht="13.9" customHeight="1" x14ac:dyDescent="0.4"/>
    <row r="55" spans="2:57" ht="13.9" customHeight="1" x14ac:dyDescent="0.4"/>
    <row r="56" spans="2:57" ht="13.9" customHeight="1" x14ac:dyDescent="0.4"/>
    <row r="57" spans="2:57" ht="13.9" customHeight="1" x14ac:dyDescent="0.4"/>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
  <conditionalFormatting sqref="AO12:AQ14 AX12:AZ14">
    <cfRule type="expression" dxfId="117" priority="34">
      <formula>COUNTA($E$13:$G$14)&gt;=1</formula>
    </cfRule>
  </conditionalFormatting>
  <conditionalFormatting sqref="J21:M32 P21:R22 U21:W22 AJ21:AL32">
    <cfRule type="expression" dxfId="116" priority="33">
      <formula>COUNTA($G$12)&gt;=1</formula>
    </cfRule>
  </conditionalFormatting>
  <conditionalFormatting sqref="P23:R23">
    <cfRule type="expression" dxfId="115" priority="32">
      <formula>COUNTA($G$12)&gt;=1</formula>
    </cfRule>
  </conditionalFormatting>
  <conditionalFormatting sqref="P24:R24">
    <cfRule type="expression" dxfId="114" priority="31">
      <formula>COUNTA($G$12)&gt;=1</formula>
    </cfRule>
  </conditionalFormatting>
  <conditionalFormatting sqref="P25:R25">
    <cfRule type="expression" dxfId="113" priority="30">
      <formula>COUNTA($G$12)&gt;=1</formula>
    </cfRule>
  </conditionalFormatting>
  <conditionalFormatting sqref="P26:R26">
    <cfRule type="expression" dxfId="112" priority="29">
      <formula>COUNTA($G$12)&gt;=1</formula>
    </cfRule>
  </conditionalFormatting>
  <conditionalFormatting sqref="P27:R27">
    <cfRule type="expression" dxfId="111" priority="28">
      <formula>COUNTA($G$12)&gt;=1</formula>
    </cfRule>
  </conditionalFormatting>
  <conditionalFormatting sqref="P28:R28">
    <cfRule type="expression" dxfId="110" priority="27">
      <formula>COUNTA($G$12)&gt;=1</formula>
    </cfRule>
  </conditionalFormatting>
  <conditionalFormatting sqref="P29:R29">
    <cfRule type="expression" dxfId="109" priority="26">
      <formula>COUNTA($G$12)&gt;=1</formula>
    </cfRule>
  </conditionalFormatting>
  <conditionalFormatting sqref="P30:R30">
    <cfRule type="expression" dxfId="108" priority="25">
      <formula>COUNTA($G$12)&gt;=1</formula>
    </cfRule>
  </conditionalFormatting>
  <conditionalFormatting sqref="P31:R31">
    <cfRule type="expression" dxfId="107" priority="24">
      <formula>COUNTA($G$12)&gt;=1</formula>
    </cfRule>
  </conditionalFormatting>
  <conditionalFormatting sqref="P32:R32">
    <cfRule type="expression" dxfId="106" priority="23">
      <formula>COUNTA($G$12)&gt;=1</formula>
    </cfRule>
  </conditionalFormatting>
  <conditionalFormatting sqref="U23:W23">
    <cfRule type="expression" dxfId="105" priority="22">
      <formula>COUNTA($G$12)&gt;=1</formula>
    </cfRule>
  </conditionalFormatting>
  <conditionalFormatting sqref="AO21:AQ22">
    <cfRule type="expression" dxfId="104" priority="21">
      <formula>COUNTA($G$12)&gt;=1</formula>
    </cfRule>
  </conditionalFormatting>
  <conditionalFormatting sqref="U24:W24">
    <cfRule type="expression" dxfId="103" priority="20">
      <formula>COUNTA($G$12)&gt;=1</formula>
    </cfRule>
  </conditionalFormatting>
  <conditionalFormatting sqref="U25:W25">
    <cfRule type="expression" dxfId="102" priority="19">
      <formula>COUNTA($G$12)&gt;=1</formula>
    </cfRule>
  </conditionalFormatting>
  <conditionalFormatting sqref="U26:W26">
    <cfRule type="expression" dxfId="101" priority="18">
      <formula>COUNTA($G$12)&gt;=1</formula>
    </cfRule>
  </conditionalFormatting>
  <conditionalFormatting sqref="U27:W27">
    <cfRule type="expression" dxfId="100" priority="17">
      <formula>COUNTA($G$12)&gt;=1</formula>
    </cfRule>
  </conditionalFormatting>
  <conditionalFormatting sqref="U28:W28">
    <cfRule type="expression" dxfId="99" priority="16">
      <formula>COUNTA($G$12)&gt;=1</formula>
    </cfRule>
  </conditionalFormatting>
  <conditionalFormatting sqref="U29:W29">
    <cfRule type="expression" dxfId="98" priority="15">
      <formula>COUNTA($G$12)&gt;=1</formula>
    </cfRule>
  </conditionalFormatting>
  <conditionalFormatting sqref="U30:W30">
    <cfRule type="expression" dxfId="97" priority="14">
      <formula>COUNTA($G$12)&gt;=1</formula>
    </cfRule>
  </conditionalFormatting>
  <conditionalFormatting sqref="U31:W31">
    <cfRule type="expression" dxfId="96" priority="13">
      <formula>COUNTA($G$12)&gt;=1</formula>
    </cfRule>
  </conditionalFormatting>
  <conditionalFormatting sqref="U32:W32">
    <cfRule type="expression" dxfId="95" priority="12">
      <formula>COUNTA($G$12)&gt;=1</formula>
    </cfRule>
  </conditionalFormatting>
  <conditionalFormatting sqref="AO23:AQ23">
    <cfRule type="expression" dxfId="94" priority="11">
      <formula>COUNTA($G$12)&gt;=1</formula>
    </cfRule>
  </conditionalFormatting>
  <conditionalFormatting sqref="AO24:AQ24">
    <cfRule type="expression" dxfId="93" priority="10">
      <formula>COUNTA($G$12)&gt;=1</formula>
    </cfRule>
  </conditionalFormatting>
  <conditionalFormatting sqref="AO25:AQ25">
    <cfRule type="expression" dxfId="92" priority="9">
      <formula>COUNTA($G$12)&gt;=1</formula>
    </cfRule>
  </conditionalFormatting>
  <conditionalFormatting sqref="AO26:AQ26">
    <cfRule type="expression" dxfId="91" priority="8">
      <formula>COUNTA($G$12)&gt;=1</formula>
    </cfRule>
  </conditionalFormatting>
  <conditionalFormatting sqref="AO27:AQ27">
    <cfRule type="expression" dxfId="90" priority="7">
      <formula>COUNTA($G$12)&gt;=1</formula>
    </cfRule>
  </conditionalFormatting>
  <conditionalFormatting sqref="AO28:AQ28">
    <cfRule type="expression" dxfId="89" priority="6">
      <formula>COUNTA($G$12)&gt;=1</formula>
    </cfRule>
  </conditionalFormatting>
  <conditionalFormatting sqref="AO29:AQ29">
    <cfRule type="expression" dxfId="88" priority="5">
      <formula>COUNTA($G$12)&gt;=1</formula>
    </cfRule>
  </conditionalFormatting>
  <conditionalFormatting sqref="AO30:AQ30">
    <cfRule type="expression" dxfId="87" priority="4">
      <formula>COUNTA($G$12)&gt;=1</formula>
    </cfRule>
  </conditionalFormatting>
  <conditionalFormatting sqref="AO31:AQ31">
    <cfRule type="expression" dxfId="86" priority="3">
      <formula>COUNTA($G$12)&gt;=1</formula>
    </cfRule>
  </conditionalFormatting>
  <conditionalFormatting sqref="AO32:AQ32">
    <cfRule type="expression" dxfId="85" priority="2">
      <formula>COUNTA($G$12)&gt;=1</formula>
    </cfRule>
  </conditionalFormatting>
  <conditionalFormatting sqref="Z21:AB32 AE21:AG32">
    <cfRule type="expression" dxfId="84" priority="1">
      <formula>COUNTA($G$12)&gt;=1</formula>
    </cfRule>
  </conditionalFormatting>
  <dataValidations count="4">
    <dataValidation type="list" allowBlank="1" showInputMessage="1" showErrorMessage="1" sqref="E12:G14 AH10 AK7:AM8" xr:uid="{00000000-0002-0000-1400-000000000000}">
      <formula1>$Q$3:$Q$4</formula1>
    </dataValidation>
    <dataValidation type="whole" allowBlank="1" showInputMessage="1" showErrorMessage="1" error="入力月の月日数を超過しています" sqref="J21:M21 J23:M23 J26:M26 J28:M28" xr:uid="{00000000-0002-0000-1400-000001000000}">
      <formula1>0</formula1>
      <formula2>30</formula2>
    </dataValidation>
    <dataValidation type="whole" allowBlank="1" showInputMessage="1" showErrorMessage="1" error="入力月の月日数を超過しています" sqref="J31:M31" xr:uid="{00000000-0002-0000-1400-000002000000}">
      <formula1>0</formula1>
      <formula2>29</formula2>
    </dataValidation>
    <dataValidation type="whole" allowBlank="1" showInputMessage="1" showErrorMessage="1" error="入力月の月日数を超過しています" sqref="J22:M22 J24:M25 J27:M27 J29:M30 J32:M32" xr:uid="{00000000-0002-0000-1400-000003000000}">
      <formula1>0</formula1>
      <formula2>31</formula2>
    </dataValidation>
  </dataValidations>
  <pageMargins left="0.7" right="0.7" top="0.75" bottom="0.75" header="0.3" footer="0.3"/>
  <pageSetup paperSize="9" scale="8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42"/>
  <sheetViews>
    <sheetView view="pageBreakPreview" zoomScaleNormal="100" zoomScaleSheetLayoutView="100" workbookViewId="0"/>
  </sheetViews>
  <sheetFormatPr defaultColWidth="4" defaultRowHeight="18.75" x14ac:dyDescent="0.4"/>
  <cols>
    <col min="1" max="1" width="2.125" style="44" customWidth="1"/>
    <col min="2" max="2" width="2.375" style="44" customWidth="1"/>
    <col min="3" max="21" width="4" style="44" customWidth="1"/>
    <col min="22" max="25" width="2.375" style="44" customWidth="1"/>
    <col min="26" max="26" width="2.125" style="44" customWidth="1"/>
    <col min="27" max="27" width="4" style="44"/>
    <col min="28" max="255" width="4" style="42"/>
    <col min="256" max="256" width="1.75" style="42" customWidth="1"/>
    <col min="257" max="257" width="2.125" style="42" customWidth="1"/>
    <col min="258" max="258" width="2.375" style="42" customWidth="1"/>
    <col min="259" max="277" width="4" style="42" customWidth="1"/>
    <col min="278" max="281" width="2.375" style="42" customWidth="1"/>
    <col min="282" max="282" width="2.125" style="42" customWidth="1"/>
    <col min="283" max="511" width="4" style="42"/>
    <col min="512" max="512" width="1.75" style="42" customWidth="1"/>
    <col min="513" max="513" width="2.125" style="42" customWidth="1"/>
    <col min="514" max="514" width="2.375" style="42" customWidth="1"/>
    <col min="515" max="533" width="4" style="42" customWidth="1"/>
    <col min="534" max="537" width="2.375" style="42" customWidth="1"/>
    <col min="538" max="538" width="2.125" style="42" customWidth="1"/>
    <col min="539" max="767" width="4" style="42"/>
    <col min="768" max="768" width="1.75" style="42" customWidth="1"/>
    <col min="769" max="769" width="2.125" style="42" customWidth="1"/>
    <col min="770" max="770" width="2.375" style="42" customWidth="1"/>
    <col min="771" max="789" width="4" style="42" customWidth="1"/>
    <col min="790" max="793" width="2.375" style="42" customWidth="1"/>
    <col min="794" max="794" width="2.125" style="42" customWidth="1"/>
    <col min="795" max="1023" width="4" style="42"/>
    <col min="1024" max="1024" width="1.75" style="42" customWidth="1"/>
    <col min="1025" max="1025" width="2.125" style="42" customWidth="1"/>
    <col min="1026" max="1026" width="2.375" style="42" customWidth="1"/>
    <col min="1027" max="1045" width="4" style="42" customWidth="1"/>
    <col min="1046" max="1049" width="2.375" style="42" customWidth="1"/>
    <col min="1050" max="1050" width="2.125" style="42" customWidth="1"/>
    <col min="1051" max="1279" width="4" style="42"/>
    <col min="1280" max="1280" width="1.75" style="42" customWidth="1"/>
    <col min="1281" max="1281" width="2.125" style="42" customWidth="1"/>
    <col min="1282" max="1282" width="2.375" style="42" customWidth="1"/>
    <col min="1283" max="1301" width="4" style="42" customWidth="1"/>
    <col min="1302" max="1305" width="2.375" style="42" customWidth="1"/>
    <col min="1306" max="1306" width="2.125" style="42" customWidth="1"/>
    <col min="1307" max="1535" width="4" style="42"/>
    <col min="1536" max="1536" width="1.75" style="42" customWidth="1"/>
    <col min="1537" max="1537" width="2.125" style="42" customWidth="1"/>
    <col min="1538" max="1538" width="2.375" style="42" customWidth="1"/>
    <col min="1539" max="1557" width="4" style="42" customWidth="1"/>
    <col min="1558" max="1561" width="2.375" style="42" customWidth="1"/>
    <col min="1562" max="1562" width="2.125" style="42" customWidth="1"/>
    <col min="1563" max="1791" width="4" style="42"/>
    <col min="1792" max="1792" width="1.75" style="42" customWidth="1"/>
    <col min="1793" max="1793" width="2.125" style="42" customWidth="1"/>
    <col min="1794" max="1794" width="2.375" style="42" customWidth="1"/>
    <col min="1795" max="1813" width="4" style="42" customWidth="1"/>
    <col min="1814" max="1817" width="2.375" style="42" customWidth="1"/>
    <col min="1818" max="1818" width="2.125" style="42" customWidth="1"/>
    <col min="1819" max="2047" width="4" style="42"/>
    <col min="2048" max="2048" width="1.75" style="42" customWidth="1"/>
    <col min="2049" max="2049" width="2.125" style="42" customWidth="1"/>
    <col min="2050" max="2050" width="2.375" style="42" customWidth="1"/>
    <col min="2051" max="2069" width="4" style="42" customWidth="1"/>
    <col min="2070" max="2073" width="2.375" style="42" customWidth="1"/>
    <col min="2074" max="2074" width="2.125" style="42" customWidth="1"/>
    <col min="2075" max="2303" width="4" style="42"/>
    <col min="2304" max="2304" width="1.75" style="42" customWidth="1"/>
    <col min="2305" max="2305" width="2.125" style="42" customWidth="1"/>
    <col min="2306" max="2306" width="2.375" style="42" customWidth="1"/>
    <col min="2307" max="2325" width="4" style="42" customWidth="1"/>
    <col min="2326" max="2329" width="2.375" style="42" customWidth="1"/>
    <col min="2330" max="2330" width="2.125" style="42" customWidth="1"/>
    <col min="2331" max="2559" width="4" style="42"/>
    <col min="2560" max="2560" width="1.75" style="42" customWidth="1"/>
    <col min="2561" max="2561" width="2.125" style="42" customWidth="1"/>
    <col min="2562" max="2562" width="2.375" style="42" customWidth="1"/>
    <col min="2563" max="2581" width="4" style="42" customWidth="1"/>
    <col min="2582" max="2585" width="2.375" style="42" customWidth="1"/>
    <col min="2586" max="2586" width="2.125" style="42" customWidth="1"/>
    <col min="2587" max="2815" width="4" style="42"/>
    <col min="2816" max="2816" width="1.75" style="42" customWidth="1"/>
    <col min="2817" max="2817" width="2.125" style="42" customWidth="1"/>
    <col min="2818" max="2818" width="2.375" style="42" customWidth="1"/>
    <col min="2819" max="2837" width="4" style="42" customWidth="1"/>
    <col min="2838" max="2841" width="2.375" style="42" customWidth="1"/>
    <col min="2842" max="2842" width="2.125" style="42" customWidth="1"/>
    <col min="2843" max="3071" width="4" style="42"/>
    <col min="3072" max="3072" width="1.75" style="42" customWidth="1"/>
    <col min="3073" max="3073" width="2.125" style="42" customWidth="1"/>
    <col min="3074" max="3074" width="2.375" style="42" customWidth="1"/>
    <col min="3075" max="3093" width="4" style="42" customWidth="1"/>
    <col min="3094" max="3097" width="2.375" style="42" customWidth="1"/>
    <col min="3098" max="3098" width="2.125" style="42" customWidth="1"/>
    <col min="3099" max="3327" width="4" style="42"/>
    <col min="3328" max="3328" width="1.75" style="42" customWidth="1"/>
    <col min="3329" max="3329" width="2.125" style="42" customWidth="1"/>
    <col min="3330" max="3330" width="2.375" style="42" customWidth="1"/>
    <col min="3331" max="3349" width="4" style="42" customWidth="1"/>
    <col min="3350" max="3353" width="2.375" style="42" customWidth="1"/>
    <col min="3354" max="3354" width="2.125" style="42" customWidth="1"/>
    <col min="3355" max="3583" width="4" style="42"/>
    <col min="3584" max="3584" width="1.75" style="42" customWidth="1"/>
    <col min="3585" max="3585" width="2.125" style="42" customWidth="1"/>
    <col min="3586" max="3586" width="2.375" style="42" customWidth="1"/>
    <col min="3587" max="3605" width="4" style="42" customWidth="1"/>
    <col min="3606" max="3609" width="2.375" style="42" customWidth="1"/>
    <col min="3610" max="3610" width="2.125" style="42" customWidth="1"/>
    <col min="3611" max="3839" width="4" style="42"/>
    <col min="3840" max="3840" width="1.75" style="42" customWidth="1"/>
    <col min="3841" max="3841" width="2.125" style="42" customWidth="1"/>
    <col min="3842" max="3842" width="2.375" style="42" customWidth="1"/>
    <col min="3843" max="3861" width="4" style="42" customWidth="1"/>
    <col min="3862" max="3865" width="2.375" style="42" customWidth="1"/>
    <col min="3866" max="3866" width="2.125" style="42" customWidth="1"/>
    <col min="3867" max="4095" width="4" style="42"/>
    <col min="4096" max="4096" width="1.75" style="42" customWidth="1"/>
    <col min="4097" max="4097" width="2.125" style="42" customWidth="1"/>
    <col min="4098" max="4098" width="2.375" style="42" customWidth="1"/>
    <col min="4099" max="4117" width="4" style="42" customWidth="1"/>
    <col min="4118" max="4121" width="2.375" style="42" customWidth="1"/>
    <col min="4122" max="4122" width="2.125" style="42" customWidth="1"/>
    <col min="4123" max="4351" width="4" style="42"/>
    <col min="4352" max="4352" width="1.75" style="42" customWidth="1"/>
    <col min="4353" max="4353" width="2.125" style="42" customWidth="1"/>
    <col min="4354" max="4354" width="2.375" style="42" customWidth="1"/>
    <col min="4355" max="4373" width="4" style="42" customWidth="1"/>
    <col min="4374" max="4377" width="2.375" style="42" customWidth="1"/>
    <col min="4378" max="4378" width="2.125" style="42" customWidth="1"/>
    <col min="4379" max="4607" width="4" style="42"/>
    <col min="4608" max="4608" width="1.75" style="42" customWidth="1"/>
    <col min="4609" max="4609" width="2.125" style="42" customWidth="1"/>
    <col min="4610" max="4610" width="2.375" style="42" customWidth="1"/>
    <col min="4611" max="4629" width="4" style="42" customWidth="1"/>
    <col min="4630" max="4633" width="2.375" style="42" customWidth="1"/>
    <col min="4634" max="4634" width="2.125" style="42" customWidth="1"/>
    <col min="4635" max="4863" width="4" style="42"/>
    <col min="4864" max="4864" width="1.75" style="42" customWidth="1"/>
    <col min="4865" max="4865" width="2.125" style="42" customWidth="1"/>
    <col min="4866" max="4866" width="2.375" style="42" customWidth="1"/>
    <col min="4867" max="4885" width="4" style="42" customWidth="1"/>
    <col min="4886" max="4889" width="2.375" style="42" customWidth="1"/>
    <col min="4890" max="4890" width="2.125" style="42" customWidth="1"/>
    <col min="4891" max="5119" width="4" style="42"/>
    <col min="5120" max="5120" width="1.75" style="42" customWidth="1"/>
    <col min="5121" max="5121" width="2.125" style="42" customWidth="1"/>
    <col min="5122" max="5122" width="2.375" style="42" customWidth="1"/>
    <col min="5123" max="5141" width="4" style="42" customWidth="1"/>
    <col min="5142" max="5145" width="2.375" style="42" customWidth="1"/>
    <col min="5146" max="5146" width="2.125" style="42" customWidth="1"/>
    <col min="5147" max="5375" width="4" style="42"/>
    <col min="5376" max="5376" width="1.75" style="42" customWidth="1"/>
    <col min="5377" max="5377" width="2.125" style="42" customWidth="1"/>
    <col min="5378" max="5378" width="2.375" style="42" customWidth="1"/>
    <col min="5379" max="5397" width="4" style="42" customWidth="1"/>
    <col min="5398" max="5401" width="2.375" style="42" customWidth="1"/>
    <col min="5402" max="5402" width="2.125" style="42" customWidth="1"/>
    <col min="5403" max="5631" width="4" style="42"/>
    <col min="5632" max="5632" width="1.75" style="42" customWidth="1"/>
    <col min="5633" max="5633" width="2.125" style="42" customWidth="1"/>
    <col min="5634" max="5634" width="2.375" style="42" customWidth="1"/>
    <col min="5635" max="5653" width="4" style="42" customWidth="1"/>
    <col min="5654" max="5657" width="2.375" style="42" customWidth="1"/>
    <col min="5658" max="5658" width="2.125" style="42" customWidth="1"/>
    <col min="5659" max="5887" width="4" style="42"/>
    <col min="5888" max="5888" width="1.75" style="42" customWidth="1"/>
    <col min="5889" max="5889" width="2.125" style="42" customWidth="1"/>
    <col min="5890" max="5890" width="2.375" style="42" customWidth="1"/>
    <col min="5891" max="5909" width="4" style="42" customWidth="1"/>
    <col min="5910" max="5913" width="2.375" style="42" customWidth="1"/>
    <col min="5914" max="5914" width="2.125" style="42" customWidth="1"/>
    <col min="5915" max="6143" width="4" style="42"/>
    <col min="6144" max="6144" width="1.75" style="42" customWidth="1"/>
    <col min="6145" max="6145" width="2.125" style="42" customWidth="1"/>
    <col min="6146" max="6146" width="2.375" style="42" customWidth="1"/>
    <col min="6147" max="6165" width="4" style="42" customWidth="1"/>
    <col min="6166" max="6169" width="2.375" style="42" customWidth="1"/>
    <col min="6170" max="6170" width="2.125" style="42" customWidth="1"/>
    <col min="6171" max="6399" width="4" style="42"/>
    <col min="6400" max="6400" width="1.75" style="42" customWidth="1"/>
    <col min="6401" max="6401" width="2.125" style="42" customWidth="1"/>
    <col min="6402" max="6402" width="2.375" style="42" customWidth="1"/>
    <col min="6403" max="6421" width="4" style="42" customWidth="1"/>
    <col min="6422" max="6425" width="2.375" style="42" customWidth="1"/>
    <col min="6426" max="6426" width="2.125" style="42" customWidth="1"/>
    <col min="6427" max="6655" width="4" style="42"/>
    <col min="6656" max="6656" width="1.75" style="42" customWidth="1"/>
    <col min="6657" max="6657" width="2.125" style="42" customWidth="1"/>
    <col min="6658" max="6658" width="2.375" style="42" customWidth="1"/>
    <col min="6659" max="6677" width="4" style="42" customWidth="1"/>
    <col min="6678" max="6681" width="2.375" style="42" customWidth="1"/>
    <col min="6682" max="6682" width="2.125" style="42" customWidth="1"/>
    <col min="6683" max="6911" width="4" style="42"/>
    <col min="6912" max="6912" width="1.75" style="42" customWidth="1"/>
    <col min="6913" max="6913" width="2.125" style="42" customWidth="1"/>
    <col min="6914" max="6914" width="2.375" style="42" customWidth="1"/>
    <col min="6915" max="6933" width="4" style="42" customWidth="1"/>
    <col min="6934" max="6937" width="2.375" style="42" customWidth="1"/>
    <col min="6938" max="6938" width="2.125" style="42" customWidth="1"/>
    <col min="6939" max="7167" width="4" style="42"/>
    <col min="7168" max="7168" width="1.75" style="42" customWidth="1"/>
    <col min="7169" max="7169" width="2.125" style="42" customWidth="1"/>
    <col min="7170" max="7170" width="2.375" style="42" customWidth="1"/>
    <col min="7171" max="7189" width="4" style="42" customWidth="1"/>
    <col min="7190" max="7193" width="2.375" style="42" customWidth="1"/>
    <col min="7194" max="7194" width="2.125" style="42" customWidth="1"/>
    <col min="7195" max="7423" width="4" style="42"/>
    <col min="7424" max="7424" width="1.75" style="42" customWidth="1"/>
    <col min="7425" max="7425" width="2.125" style="42" customWidth="1"/>
    <col min="7426" max="7426" width="2.375" style="42" customWidth="1"/>
    <col min="7427" max="7445" width="4" style="42" customWidth="1"/>
    <col min="7446" max="7449" width="2.375" style="42" customWidth="1"/>
    <col min="7450" max="7450" width="2.125" style="42" customWidth="1"/>
    <col min="7451" max="7679" width="4" style="42"/>
    <col min="7680" max="7680" width="1.75" style="42" customWidth="1"/>
    <col min="7681" max="7681" width="2.125" style="42" customWidth="1"/>
    <col min="7682" max="7682" width="2.375" style="42" customWidth="1"/>
    <col min="7683" max="7701" width="4" style="42" customWidth="1"/>
    <col min="7702" max="7705" width="2.375" style="42" customWidth="1"/>
    <col min="7706" max="7706" width="2.125" style="42" customWidth="1"/>
    <col min="7707" max="7935" width="4" style="42"/>
    <col min="7936" max="7936" width="1.75" style="42" customWidth="1"/>
    <col min="7937" max="7937" width="2.125" style="42" customWidth="1"/>
    <col min="7938" max="7938" width="2.375" style="42" customWidth="1"/>
    <col min="7939" max="7957" width="4" style="42" customWidth="1"/>
    <col min="7958" max="7961" width="2.375" style="42" customWidth="1"/>
    <col min="7962" max="7962" width="2.125" style="42" customWidth="1"/>
    <col min="7963" max="8191" width="4" style="42"/>
    <col min="8192" max="8192" width="1.75" style="42" customWidth="1"/>
    <col min="8193" max="8193" width="2.125" style="42" customWidth="1"/>
    <col min="8194" max="8194" width="2.375" style="42" customWidth="1"/>
    <col min="8195" max="8213" width="4" style="42" customWidth="1"/>
    <col min="8214" max="8217" width="2.375" style="42" customWidth="1"/>
    <col min="8218" max="8218" width="2.125" style="42" customWidth="1"/>
    <col min="8219" max="8447" width="4" style="42"/>
    <col min="8448" max="8448" width="1.75" style="42" customWidth="1"/>
    <col min="8449" max="8449" width="2.125" style="42" customWidth="1"/>
    <col min="8450" max="8450" width="2.375" style="42" customWidth="1"/>
    <col min="8451" max="8469" width="4" style="42" customWidth="1"/>
    <col min="8470" max="8473" width="2.375" style="42" customWidth="1"/>
    <col min="8474" max="8474" width="2.125" style="42" customWidth="1"/>
    <col min="8475" max="8703" width="4" style="42"/>
    <col min="8704" max="8704" width="1.75" style="42" customWidth="1"/>
    <col min="8705" max="8705" width="2.125" style="42" customWidth="1"/>
    <col min="8706" max="8706" width="2.375" style="42" customWidth="1"/>
    <col min="8707" max="8725" width="4" style="42" customWidth="1"/>
    <col min="8726" max="8729" width="2.375" style="42" customWidth="1"/>
    <col min="8730" max="8730" width="2.125" style="42" customWidth="1"/>
    <col min="8731" max="8959" width="4" style="42"/>
    <col min="8960" max="8960" width="1.75" style="42" customWidth="1"/>
    <col min="8961" max="8961" width="2.125" style="42" customWidth="1"/>
    <col min="8962" max="8962" width="2.375" style="42" customWidth="1"/>
    <col min="8963" max="8981" width="4" style="42" customWidth="1"/>
    <col min="8982" max="8985" width="2.375" style="42" customWidth="1"/>
    <col min="8986" max="8986" width="2.125" style="42" customWidth="1"/>
    <col min="8987" max="9215" width="4" style="42"/>
    <col min="9216" max="9216" width="1.75" style="42" customWidth="1"/>
    <col min="9217" max="9217" width="2.125" style="42" customWidth="1"/>
    <col min="9218" max="9218" width="2.375" style="42" customWidth="1"/>
    <col min="9219" max="9237" width="4" style="42" customWidth="1"/>
    <col min="9238" max="9241" width="2.375" style="42" customWidth="1"/>
    <col min="9242" max="9242" width="2.125" style="42" customWidth="1"/>
    <col min="9243" max="9471" width="4" style="42"/>
    <col min="9472" max="9472" width="1.75" style="42" customWidth="1"/>
    <col min="9473" max="9473" width="2.125" style="42" customWidth="1"/>
    <col min="9474" max="9474" width="2.375" style="42" customWidth="1"/>
    <col min="9475" max="9493" width="4" style="42" customWidth="1"/>
    <col min="9494" max="9497" width="2.375" style="42" customWidth="1"/>
    <col min="9498" max="9498" width="2.125" style="42" customWidth="1"/>
    <col min="9499" max="9727" width="4" style="42"/>
    <col min="9728" max="9728" width="1.75" style="42" customWidth="1"/>
    <col min="9729" max="9729" width="2.125" style="42" customWidth="1"/>
    <col min="9730" max="9730" width="2.375" style="42" customWidth="1"/>
    <col min="9731" max="9749" width="4" style="42" customWidth="1"/>
    <col min="9750" max="9753" width="2.375" style="42" customWidth="1"/>
    <col min="9754" max="9754" width="2.125" style="42" customWidth="1"/>
    <col min="9755" max="9983" width="4" style="42"/>
    <col min="9984" max="9984" width="1.75" style="42" customWidth="1"/>
    <col min="9985" max="9985" width="2.125" style="42" customWidth="1"/>
    <col min="9986" max="9986" width="2.375" style="42" customWidth="1"/>
    <col min="9987" max="10005" width="4" style="42" customWidth="1"/>
    <col min="10006" max="10009" width="2.375" style="42" customWidth="1"/>
    <col min="10010" max="10010" width="2.125" style="42" customWidth="1"/>
    <col min="10011" max="10239" width="4" style="42"/>
    <col min="10240" max="10240" width="1.75" style="42" customWidth="1"/>
    <col min="10241" max="10241" width="2.125" style="42" customWidth="1"/>
    <col min="10242" max="10242" width="2.375" style="42" customWidth="1"/>
    <col min="10243" max="10261" width="4" style="42" customWidth="1"/>
    <col min="10262" max="10265" width="2.375" style="42" customWidth="1"/>
    <col min="10266" max="10266" width="2.125" style="42" customWidth="1"/>
    <col min="10267" max="10495" width="4" style="42"/>
    <col min="10496" max="10496" width="1.75" style="42" customWidth="1"/>
    <col min="10497" max="10497" width="2.125" style="42" customWidth="1"/>
    <col min="10498" max="10498" width="2.375" style="42" customWidth="1"/>
    <col min="10499" max="10517" width="4" style="42" customWidth="1"/>
    <col min="10518" max="10521" width="2.375" style="42" customWidth="1"/>
    <col min="10522" max="10522" width="2.125" style="42" customWidth="1"/>
    <col min="10523" max="10751" width="4" style="42"/>
    <col min="10752" max="10752" width="1.75" style="42" customWidth="1"/>
    <col min="10753" max="10753" width="2.125" style="42" customWidth="1"/>
    <col min="10754" max="10754" width="2.375" style="42" customWidth="1"/>
    <col min="10755" max="10773" width="4" style="42" customWidth="1"/>
    <col min="10774" max="10777" width="2.375" style="42" customWidth="1"/>
    <col min="10778" max="10778" width="2.125" style="42" customWidth="1"/>
    <col min="10779" max="11007" width="4" style="42"/>
    <col min="11008" max="11008" width="1.75" style="42" customWidth="1"/>
    <col min="11009" max="11009" width="2.125" style="42" customWidth="1"/>
    <col min="11010" max="11010" width="2.375" style="42" customWidth="1"/>
    <col min="11011" max="11029" width="4" style="42" customWidth="1"/>
    <col min="11030" max="11033" width="2.375" style="42" customWidth="1"/>
    <col min="11034" max="11034" width="2.125" style="42" customWidth="1"/>
    <col min="11035" max="11263" width="4" style="42"/>
    <col min="11264" max="11264" width="1.75" style="42" customWidth="1"/>
    <col min="11265" max="11265" width="2.125" style="42" customWidth="1"/>
    <col min="11266" max="11266" width="2.375" style="42" customWidth="1"/>
    <col min="11267" max="11285" width="4" style="42" customWidth="1"/>
    <col min="11286" max="11289" width="2.375" style="42" customWidth="1"/>
    <col min="11290" max="11290" width="2.125" style="42" customWidth="1"/>
    <col min="11291" max="11519" width="4" style="42"/>
    <col min="11520" max="11520" width="1.75" style="42" customWidth="1"/>
    <col min="11521" max="11521" width="2.125" style="42" customWidth="1"/>
    <col min="11522" max="11522" width="2.375" style="42" customWidth="1"/>
    <col min="11523" max="11541" width="4" style="42" customWidth="1"/>
    <col min="11542" max="11545" width="2.375" style="42" customWidth="1"/>
    <col min="11546" max="11546" width="2.125" style="42" customWidth="1"/>
    <col min="11547" max="11775" width="4" style="42"/>
    <col min="11776" max="11776" width="1.75" style="42" customWidth="1"/>
    <col min="11777" max="11777" width="2.125" style="42" customWidth="1"/>
    <col min="11778" max="11778" width="2.375" style="42" customWidth="1"/>
    <col min="11779" max="11797" width="4" style="42" customWidth="1"/>
    <col min="11798" max="11801" width="2.375" style="42" customWidth="1"/>
    <col min="11802" max="11802" width="2.125" style="42" customWidth="1"/>
    <col min="11803" max="12031" width="4" style="42"/>
    <col min="12032" max="12032" width="1.75" style="42" customWidth="1"/>
    <col min="12033" max="12033" width="2.125" style="42" customWidth="1"/>
    <col min="12034" max="12034" width="2.375" style="42" customWidth="1"/>
    <col min="12035" max="12053" width="4" style="42" customWidth="1"/>
    <col min="12054" max="12057" width="2.375" style="42" customWidth="1"/>
    <col min="12058" max="12058" width="2.125" style="42" customWidth="1"/>
    <col min="12059" max="12287" width="4" style="42"/>
    <col min="12288" max="12288" width="1.75" style="42" customWidth="1"/>
    <col min="12289" max="12289" width="2.125" style="42" customWidth="1"/>
    <col min="12290" max="12290" width="2.375" style="42" customWidth="1"/>
    <col min="12291" max="12309" width="4" style="42" customWidth="1"/>
    <col min="12310" max="12313" width="2.375" style="42" customWidth="1"/>
    <col min="12314" max="12314" width="2.125" style="42" customWidth="1"/>
    <col min="12315" max="12543" width="4" style="42"/>
    <col min="12544" max="12544" width="1.75" style="42" customWidth="1"/>
    <col min="12545" max="12545" width="2.125" style="42" customWidth="1"/>
    <col min="12546" max="12546" width="2.375" style="42" customWidth="1"/>
    <col min="12547" max="12565" width="4" style="42" customWidth="1"/>
    <col min="12566" max="12569" width="2.375" style="42" customWidth="1"/>
    <col min="12570" max="12570" width="2.125" style="42" customWidth="1"/>
    <col min="12571" max="12799" width="4" style="42"/>
    <col min="12800" max="12800" width="1.75" style="42" customWidth="1"/>
    <col min="12801" max="12801" width="2.125" style="42" customWidth="1"/>
    <col min="12802" max="12802" width="2.375" style="42" customWidth="1"/>
    <col min="12803" max="12821" width="4" style="42" customWidth="1"/>
    <col min="12822" max="12825" width="2.375" style="42" customWidth="1"/>
    <col min="12826" max="12826" width="2.125" style="42" customWidth="1"/>
    <col min="12827" max="13055" width="4" style="42"/>
    <col min="13056" max="13056" width="1.75" style="42" customWidth="1"/>
    <col min="13057" max="13057" width="2.125" style="42" customWidth="1"/>
    <col min="13058" max="13058" width="2.375" style="42" customWidth="1"/>
    <col min="13059" max="13077" width="4" style="42" customWidth="1"/>
    <col min="13078" max="13081" width="2.375" style="42" customWidth="1"/>
    <col min="13082" max="13082" width="2.125" style="42" customWidth="1"/>
    <col min="13083" max="13311" width="4" style="42"/>
    <col min="13312" max="13312" width="1.75" style="42" customWidth="1"/>
    <col min="13313" max="13313" width="2.125" style="42" customWidth="1"/>
    <col min="13314" max="13314" width="2.375" style="42" customWidth="1"/>
    <col min="13315" max="13333" width="4" style="42" customWidth="1"/>
    <col min="13334" max="13337" width="2.375" style="42" customWidth="1"/>
    <col min="13338" max="13338" width="2.125" style="42" customWidth="1"/>
    <col min="13339" max="13567" width="4" style="42"/>
    <col min="13568" max="13568" width="1.75" style="42" customWidth="1"/>
    <col min="13569" max="13569" width="2.125" style="42" customWidth="1"/>
    <col min="13570" max="13570" width="2.375" style="42" customWidth="1"/>
    <col min="13571" max="13589" width="4" style="42" customWidth="1"/>
    <col min="13590" max="13593" width="2.375" style="42" customWidth="1"/>
    <col min="13594" max="13594" width="2.125" style="42" customWidth="1"/>
    <col min="13595" max="13823" width="4" style="42"/>
    <col min="13824" max="13824" width="1.75" style="42" customWidth="1"/>
    <col min="13825" max="13825" width="2.125" style="42" customWidth="1"/>
    <col min="13826" max="13826" width="2.375" style="42" customWidth="1"/>
    <col min="13827" max="13845" width="4" style="42" customWidth="1"/>
    <col min="13846" max="13849" width="2.375" style="42" customWidth="1"/>
    <col min="13850" max="13850" width="2.125" style="42" customWidth="1"/>
    <col min="13851" max="14079" width="4" style="42"/>
    <col min="14080" max="14080" width="1.75" style="42" customWidth="1"/>
    <col min="14081" max="14081" width="2.125" style="42" customWidth="1"/>
    <col min="14082" max="14082" width="2.375" style="42" customWidth="1"/>
    <col min="14083" max="14101" width="4" style="42" customWidth="1"/>
    <col min="14102" max="14105" width="2.375" style="42" customWidth="1"/>
    <col min="14106" max="14106" width="2.125" style="42" customWidth="1"/>
    <col min="14107" max="14335" width="4" style="42"/>
    <col min="14336" max="14336" width="1.75" style="42" customWidth="1"/>
    <col min="14337" max="14337" width="2.125" style="42" customWidth="1"/>
    <col min="14338" max="14338" width="2.375" style="42" customWidth="1"/>
    <col min="14339" max="14357" width="4" style="42" customWidth="1"/>
    <col min="14358" max="14361" width="2.375" style="42" customWidth="1"/>
    <col min="14362" max="14362" width="2.125" style="42" customWidth="1"/>
    <col min="14363" max="14591" width="4" style="42"/>
    <col min="14592" max="14592" width="1.75" style="42" customWidth="1"/>
    <col min="14593" max="14593" width="2.125" style="42" customWidth="1"/>
    <col min="14594" max="14594" width="2.375" style="42" customWidth="1"/>
    <col min="14595" max="14613" width="4" style="42" customWidth="1"/>
    <col min="14614" max="14617" width="2.375" style="42" customWidth="1"/>
    <col min="14618" max="14618" width="2.125" style="42" customWidth="1"/>
    <col min="14619" max="14847" width="4" style="42"/>
    <col min="14848" max="14848" width="1.75" style="42" customWidth="1"/>
    <col min="14849" max="14849" width="2.125" style="42" customWidth="1"/>
    <col min="14850" max="14850" width="2.375" style="42" customWidth="1"/>
    <col min="14851" max="14869" width="4" style="42" customWidth="1"/>
    <col min="14870" max="14873" width="2.375" style="42" customWidth="1"/>
    <col min="14874" max="14874" width="2.125" style="42" customWidth="1"/>
    <col min="14875" max="15103" width="4" style="42"/>
    <col min="15104" max="15104" width="1.75" style="42" customWidth="1"/>
    <col min="15105" max="15105" width="2.125" style="42" customWidth="1"/>
    <col min="15106" max="15106" width="2.375" style="42" customWidth="1"/>
    <col min="15107" max="15125" width="4" style="42" customWidth="1"/>
    <col min="15126" max="15129" width="2.375" style="42" customWidth="1"/>
    <col min="15130" max="15130" width="2.125" style="42" customWidth="1"/>
    <col min="15131" max="15359" width="4" style="42"/>
    <col min="15360" max="15360" width="1.75" style="42" customWidth="1"/>
    <col min="15361" max="15361" width="2.125" style="42" customWidth="1"/>
    <col min="15362" max="15362" width="2.375" style="42" customWidth="1"/>
    <col min="15363" max="15381" width="4" style="42" customWidth="1"/>
    <col min="15382" max="15385" width="2.375" style="42" customWidth="1"/>
    <col min="15386" max="15386" width="2.125" style="42" customWidth="1"/>
    <col min="15387" max="15615" width="4" style="42"/>
    <col min="15616" max="15616" width="1.75" style="42" customWidth="1"/>
    <col min="15617" max="15617" width="2.125" style="42" customWidth="1"/>
    <col min="15618" max="15618" width="2.375" style="42" customWidth="1"/>
    <col min="15619" max="15637" width="4" style="42" customWidth="1"/>
    <col min="15638" max="15641" width="2.375" style="42" customWidth="1"/>
    <col min="15642" max="15642" width="2.125" style="42" customWidth="1"/>
    <col min="15643" max="15871" width="4" style="42"/>
    <col min="15872" max="15872" width="1.75" style="42" customWidth="1"/>
    <col min="15873" max="15873" width="2.125" style="42" customWidth="1"/>
    <col min="15874" max="15874" width="2.375" style="42" customWidth="1"/>
    <col min="15875" max="15893" width="4" style="42" customWidth="1"/>
    <col min="15894" max="15897" width="2.375" style="42" customWidth="1"/>
    <col min="15898" max="15898" width="2.125" style="42" customWidth="1"/>
    <col min="15899" max="16127" width="4" style="42"/>
    <col min="16128" max="16128" width="1.75" style="42" customWidth="1"/>
    <col min="16129" max="16129" width="2.125" style="42" customWidth="1"/>
    <col min="16130" max="16130" width="2.375" style="42" customWidth="1"/>
    <col min="16131" max="16149" width="4" style="42" customWidth="1"/>
    <col min="16150" max="16153" width="2.375" style="42" customWidth="1"/>
    <col min="16154" max="16154" width="2.125" style="42" customWidth="1"/>
    <col min="16155" max="16384" width="4" style="42"/>
  </cols>
  <sheetData>
    <row r="1" spans="1:26" x14ac:dyDescent="0.4">
      <c r="A1" s="53"/>
      <c r="B1" s="42"/>
      <c r="C1" s="42"/>
      <c r="D1" s="42"/>
      <c r="E1" s="42"/>
      <c r="F1" s="42"/>
      <c r="G1" s="42"/>
      <c r="H1" s="42"/>
      <c r="I1" s="42"/>
      <c r="J1" s="42"/>
      <c r="K1" s="42"/>
      <c r="L1" s="42"/>
      <c r="M1" s="42"/>
      <c r="N1" s="42"/>
      <c r="O1" s="42"/>
      <c r="P1" s="42"/>
      <c r="Q1" s="42"/>
      <c r="R1" s="42"/>
      <c r="S1" s="42"/>
      <c r="T1" s="42"/>
      <c r="U1" s="42"/>
      <c r="V1" s="42"/>
      <c r="W1" s="42"/>
      <c r="X1" s="42"/>
      <c r="Y1" s="42"/>
      <c r="Z1" s="43"/>
    </row>
    <row r="2" spans="1:26" x14ac:dyDescent="0.4">
      <c r="A2" s="53"/>
      <c r="B2" s="45"/>
      <c r="C2" s="42"/>
      <c r="D2" s="42"/>
      <c r="E2" s="42"/>
      <c r="F2" s="42"/>
      <c r="G2" s="42"/>
      <c r="H2" s="42"/>
      <c r="I2" s="42"/>
      <c r="J2" s="42"/>
      <c r="K2" s="42"/>
      <c r="L2" s="42"/>
      <c r="M2" s="42"/>
      <c r="N2" s="42"/>
      <c r="O2" s="42"/>
      <c r="P2" s="42"/>
      <c r="Q2" s="42"/>
      <c r="R2" s="1675" t="s">
        <v>95</v>
      </c>
      <c r="S2" s="1675"/>
      <c r="T2" s="1675"/>
      <c r="U2" s="1675"/>
      <c r="V2" s="1675"/>
      <c r="W2" s="1675"/>
      <c r="X2" s="1675"/>
      <c r="Y2" s="1675"/>
      <c r="Z2" s="43"/>
    </row>
    <row r="3" spans="1:26" x14ac:dyDescent="0.4">
      <c r="A3" s="53"/>
      <c r="B3" s="42"/>
      <c r="C3" s="42"/>
      <c r="D3" s="42"/>
      <c r="E3" s="42"/>
      <c r="F3" s="42"/>
      <c r="G3" s="42"/>
      <c r="H3" s="42"/>
      <c r="I3" s="42"/>
      <c r="J3" s="42"/>
      <c r="K3" s="42"/>
      <c r="L3" s="42"/>
      <c r="M3" s="42"/>
      <c r="N3" s="42"/>
      <c r="O3" s="42"/>
      <c r="P3" s="42"/>
      <c r="Q3" s="42"/>
      <c r="R3" s="42"/>
      <c r="S3" s="42"/>
      <c r="T3" s="46"/>
      <c r="U3" s="42"/>
      <c r="V3" s="42"/>
      <c r="W3" s="42"/>
      <c r="X3" s="42"/>
      <c r="Y3" s="42"/>
      <c r="Z3" s="43"/>
    </row>
    <row r="4" spans="1:26" x14ac:dyDescent="0.4">
      <c r="A4" s="53"/>
      <c r="B4" s="1677" t="s">
        <v>194</v>
      </c>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43"/>
    </row>
    <row r="5" spans="1:26" x14ac:dyDescent="0.4">
      <c r="A5" s="53"/>
      <c r="B5" s="42"/>
      <c r="C5" s="42"/>
      <c r="D5" s="42"/>
      <c r="E5" s="42"/>
      <c r="F5" s="42"/>
      <c r="G5" s="42"/>
      <c r="H5" s="42"/>
      <c r="I5" s="42"/>
      <c r="J5" s="42"/>
      <c r="K5" s="42"/>
      <c r="L5" s="42"/>
      <c r="M5" s="42"/>
      <c r="N5" s="42"/>
      <c r="O5" s="42"/>
      <c r="P5" s="42"/>
      <c r="Q5" s="42"/>
      <c r="R5" s="42"/>
      <c r="S5" s="42"/>
      <c r="T5" s="42"/>
      <c r="U5" s="42"/>
      <c r="V5" s="42"/>
      <c r="W5" s="42"/>
      <c r="X5" s="42"/>
      <c r="Y5" s="42"/>
      <c r="Z5" s="43"/>
    </row>
    <row r="6" spans="1:26" ht="24.95" customHeight="1" x14ac:dyDescent="0.4">
      <c r="A6" s="53"/>
      <c r="B6" s="1904" t="s">
        <v>195</v>
      </c>
      <c r="C6" s="1905"/>
      <c r="D6" s="1905"/>
      <c r="E6" s="1905"/>
      <c r="F6" s="1906"/>
      <c r="G6" s="1681"/>
      <c r="H6" s="1681"/>
      <c r="I6" s="1681"/>
      <c r="J6" s="1681"/>
      <c r="K6" s="1681"/>
      <c r="L6" s="1681"/>
      <c r="M6" s="1681"/>
      <c r="N6" s="1681"/>
      <c r="O6" s="1681"/>
      <c r="P6" s="1681"/>
      <c r="Q6" s="1681"/>
      <c r="R6" s="1681"/>
      <c r="S6" s="1681"/>
      <c r="T6" s="1681"/>
      <c r="U6" s="1681"/>
      <c r="V6" s="1681"/>
      <c r="W6" s="1681"/>
      <c r="X6" s="1681"/>
      <c r="Y6" s="1682"/>
      <c r="Z6" s="43"/>
    </row>
    <row r="7" spans="1:26" ht="24.95" customHeight="1" x14ac:dyDescent="0.4">
      <c r="A7" s="53"/>
      <c r="B7" s="1904" t="s">
        <v>196</v>
      </c>
      <c r="C7" s="1905"/>
      <c r="D7" s="1905"/>
      <c r="E7" s="1905"/>
      <c r="F7" s="1906"/>
      <c r="G7" s="1672" t="s">
        <v>197</v>
      </c>
      <c r="H7" s="1672"/>
      <c r="I7" s="1672"/>
      <c r="J7" s="1672"/>
      <c r="K7" s="1672"/>
      <c r="L7" s="1672"/>
      <c r="M7" s="1672"/>
      <c r="N7" s="1672"/>
      <c r="O7" s="1672"/>
      <c r="P7" s="1672"/>
      <c r="Q7" s="1672"/>
      <c r="R7" s="1672"/>
      <c r="S7" s="1672"/>
      <c r="T7" s="1672"/>
      <c r="U7" s="1672"/>
      <c r="V7" s="1672"/>
      <c r="W7" s="1672"/>
      <c r="X7" s="1672"/>
      <c r="Y7" s="1673"/>
      <c r="Z7" s="43"/>
    </row>
    <row r="8" spans="1:26" ht="24.95" customHeight="1" x14ac:dyDescent="0.4">
      <c r="A8" s="53"/>
      <c r="B8" s="1907" t="s">
        <v>22</v>
      </c>
      <c r="C8" s="1908"/>
      <c r="D8" s="1908"/>
      <c r="E8" s="1908"/>
      <c r="F8" s="1909"/>
      <c r="G8" s="1685" t="s">
        <v>198</v>
      </c>
      <c r="H8" s="1681"/>
      <c r="I8" s="1681"/>
      <c r="J8" s="1681"/>
      <c r="K8" s="1681"/>
      <c r="L8" s="1681"/>
      <c r="M8" s="1681"/>
      <c r="N8" s="1681"/>
      <c r="O8" s="1681"/>
      <c r="P8" s="1681"/>
      <c r="Q8" s="1681"/>
      <c r="R8" s="1681"/>
      <c r="S8" s="1681"/>
      <c r="T8" s="1681"/>
      <c r="U8" s="1681"/>
      <c r="V8" s="1681"/>
      <c r="W8" s="1681"/>
      <c r="X8" s="1681"/>
      <c r="Y8" s="1682"/>
      <c r="Z8" s="43"/>
    </row>
    <row r="9" spans="1:26" ht="24.95" customHeight="1" x14ac:dyDescent="0.4">
      <c r="A9" s="53"/>
      <c r="B9" s="1904" t="s">
        <v>199</v>
      </c>
      <c r="C9" s="1905"/>
      <c r="D9" s="1905"/>
      <c r="E9" s="1905"/>
      <c r="F9" s="1906"/>
      <c r="G9" s="1681"/>
      <c r="H9" s="1681"/>
      <c r="I9" s="1681"/>
      <c r="J9" s="1681"/>
      <c r="K9" s="1681"/>
      <c r="L9" s="1681"/>
      <c r="M9" s="1681"/>
      <c r="N9" s="1681"/>
      <c r="O9" s="1681"/>
      <c r="P9" s="1681"/>
      <c r="Q9" s="1681"/>
      <c r="R9" s="1681"/>
      <c r="S9" s="1681"/>
      <c r="T9" s="1681"/>
      <c r="U9" s="1681"/>
      <c r="V9" s="1681"/>
      <c r="W9" s="1681"/>
      <c r="X9" s="1681"/>
      <c r="Y9" s="1682"/>
      <c r="Z9" s="43"/>
    </row>
    <row r="10" spans="1:26" ht="24.95" customHeight="1" x14ac:dyDescent="0.4">
      <c r="A10" s="53"/>
      <c r="B10" s="1904" t="s">
        <v>200</v>
      </c>
      <c r="C10" s="1905"/>
      <c r="D10" s="1905"/>
      <c r="E10" s="1905"/>
      <c r="F10" s="1906"/>
      <c r="G10" s="1671" t="s">
        <v>201</v>
      </c>
      <c r="H10" s="1672"/>
      <c r="I10" s="1672"/>
      <c r="J10" s="1672"/>
      <c r="K10" s="1672"/>
      <c r="L10" s="1672"/>
      <c r="M10" s="1672"/>
      <c r="N10" s="1672"/>
      <c r="O10" s="1672"/>
      <c r="P10" s="1672"/>
      <c r="Q10" s="1672"/>
      <c r="R10" s="1672"/>
      <c r="S10" s="1672"/>
      <c r="T10" s="1672"/>
      <c r="U10" s="1672"/>
      <c r="V10" s="1672"/>
      <c r="W10" s="1672"/>
      <c r="X10" s="1672"/>
      <c r="Y10" s="1673"/>
      <c r="Z10" s="43"/>
    </row>
    <row r="11" spans="1:26" ht="24.95" customHeight="1" x14ac:dyDescent="0.4">
      <c r="A11" s="53"/>
      <c r="B11" s="1904" t="s">
        <v>202</v>
      </c>
      <c r="C11" s="1905"/>
      <c r="D11" s="1905"/>
      <c r="E11" s="1905"/>
      <c r="F11" s="1906"/>
      <c r="G11" s="1681"/>
      <c r="H11" s="1681"/>
      <c r="I11" s="1681"/>
      <c r="J11" s="1681"/>
      <c r="K11" s="1681"/>
      <c r="L11" s="1681"/>
      <c r="M11" s="1681"/>
      <c r="N11" s="1681"/>
      <c r="O11" s="1681"/>
      <c r="P11" s="1681"/>
      <c r="Q11" s="1681"/>
      <c r="R11" s="1681"/>
      <c r="S11" s="1681"/>
      <c r="T11" s="1681"/>
      <c r="U11" s="1681"/>
      <c r="V11" s="1681"/>
      <c r="W11" s="1681"/>
      <c r="X11" s="1681"/>
      <c r="Y11" s="1682"/>
      <c r="Z11" s="43"/>
    </row>
    <row r="12" spans="1:26" x14ac:dyDescent="0.4">
      <c r="A12" s="53"/>
      <c r="B12" s="42"/>
      <c r="C12" s="42"/>
      <c r="D12" s="42"/>
      <c r="E12" s="42"/>
      <c r="F12" s="42"/>
      <c r="G12" s="42"/>
      <c r="H12" s="42"/>
      <c r="I12" s="42"/>
      <c r="J12" s="42"/>
      <c r="K12" s="42"/>
      <c r="L12" s="42"/>
      <c r="M12" s="42"/>
      <c r="N12" s="42"/>
      <c r="O12" s="42"/>
      <c r="P12" s="42"/>
      <c r="Q12" s="42"/>
      <c r="R12" s="42"/>
      <c r="S12" s="42"/>
      <c r="T12" s="42"/>
      <c r="U12" s="42"/>
      <c r="V12" s="42"/>
      <c r="W12" s="42"/>
      <c r="X12" s="42"/>
      <c r="Y12" s="42"/>
      <c r="Z12" s="43"/>
    </row>
    <row r="13" spans="1:26" ht="18.75" customHeight="1" x14ac:dyDescent="0.4">
      <c r="A13" s="53"/>
      <c r="B13" s="50"/>
      <c r="C13" s="1667" t="s">
        <v>203</v>
      </c>
      <c r="D13" s="1667"/>
      <c r="E13" s="1667"/>
      <c r="F13" s="1667"/>
      <c r="G13" s="1667"/>
      <c r="H13" s="1667"/>
      <c r="I13" s="1667"/>
      <c r="J13" s="1667"/>
      <c r="K13" s="1667"/>
      <c r="L13" s="1667"/>
      <c r="M13" s="1667"/>
      <c r="N13" s="1667"/>
      <c r="O13" s="1667"/>
      <c r="P13" s="1667"/>
      <c r="Q13" s="1667"/>
      <c r="R13" s="1667"/>
      <c r="S13" s="1667"/>
      <c r="T13" s="1667"/>
      <c r="U13" s="52"/>
      <c r="V13" s="1661" t="s">
        <v>108</v>
      </c>
      <c r="W13" s="1662"/>
      <c r="X13" s="1662"/>
      <c r="Y13" s="1663"/>
      <c r="Z13" s="43"/>
    </row>
    <row r="14" spans="1:26" ht="18.75" customHeight="1" x14ac:dyDescent="0.4">
      <c r="A14" s="53"/>
      <c r="B14" s="53"/>
      <c r="C14" s="42" t="s">
        <v>204</v>
      </c>
      <c r="D14" s="42"/>
      <c r="E14" s="42"/>
      <c r="F14" s="42"/>
      <c r="G14" s="42"/>
      <c r="H14" s="42"/>
      <c r="I14" s="42"/>
      <c r="J14" s="42"/>
      <c r="K14" s="42"/>
      <c r="L14" s="42"/>
      <c r="M14" s="42"/>
      <c r="N14" s="42"/>
      <c r="O14" s="42"/>
      <c r="P14" s="42"/>
      <c r="Q14" s="42"/>
      <c r="R14" s="42"/>
      <c r="S14" s="42"/>
      <c r="T14" s="42"/>
      <c r="U14" s="43"/>
      <c r="V14" s="1668"/>
      <c r="W14" s="1674"/>
      <c r="X14" s="1674"/>
      <c r="Y14" s="1670"/>
      <c r="Z14" s="43"/>
    </row>
    <row r="15" spans="1:26" ht="18.75" customHeight="1" x14ac:dyDescent="0.4">
      <c r="A15" s="53"/>
      <c r="B15" s="54"/>
      <c r="C15" s="55" t="s">
        <v>205</v>
      </c>
      <c r="D15" s="55"/>
      <c r="E15" s="55"/>
      <c r="F15" s="55"/>
      <c r="G15" s="55"/>
      <c r="H15" s="55"/>
      <c r="I15" s="55"/>
      <c r="J15" s="55"/>
      <c r="K15" s="55"/>
      <c r="L15" s="55"/>
      <c r="M15" s="55"/>
      <c r="N15" s="55"/>
      <c r="O15" s="55"/>
      <c r="P15" s="55"/>
      <c r="Q15" s="55"/>
      <c r="R15" s="55"/>
      <c r="S15" s="55"/>
      <c r="T15" s="55"/>
      <c r="U15" s="56"/>
      <c r="V15" s="1664"/>
      <c r="W15" s="1665"/>
      <c r="X15" s="1665"/>
      <c r="Y15" s="1666"/>
      <c r="Z15" s="43"/>
    </row>
    <row r="16" spans="1:26" ht="18.75" customHeight="1" x14ac:dyDescent="0.4">
      <c r="A16" s="53"/>
      <c r="B16" s="50"/>
      <c r="C16" s="1667" t="s">
        <v>206</v>
      </c>
      <c r="D16" s="1667"/>
      <c r="E16" s="1667"/>
      <c r="F16" s="1667"/>
      <c r="G16" s="1667"/>
      <c r="H16" s="1667"/>
      <c r="I16" s="1667"/>
      <c r="J16" s="1667"/>
      <c r="K16" s="1667"/>
      <c r="L16" s="1667"/>
      <c r="M16" s="1667"/>
      <c r="N16" s="1667"/>
      <c r="O16" s="1667"/>
      <c r="P16" s="1667"/>
      <c r="Q16" s="1667"/>
      <c r="R16" s="1667"/>
      <c r="S16" s="1667"/>
      <c r="T16" s="1667"/>
      <c r="U16" s="51"/>
      <c r="V16" s="1661" t="s">
        <v>108</v>
      </c>
      <c r="W16" s="1662"/>
      <c r="X16" s="1662"/>
      <c r="Y16" s="1663"/>
      <c r="Z16" s="43"/>
    </row>
    <row r="17" spans="1:26" ht="18.75" customHeight="1" x14ac:dyDescent="0.4">
      <c r="A17" s="53"/>
      <c r="B17" s="54"/>
      <c r="C17" s="55" t="s">
        <v>207</v>
      </c>
      <c r="D17" s="55"/>
      <c r="E17" s="55"/>
      <c r="F17" s="55"/>
      <c r="G17" s="55"/>
      <c r="H17" s="55"/>
      <c r="I17" s="55"/>
      <c r="J17" s="55"/>
      <c r="K17" s="55"/>
      <c r="L17" s="55"/>
      <c r="M17" s="55"/>
      <c r="N17" s="55"/>
      <c r="O17" s="55"/>
      <c r="P17" s="55"/>
      <c r="Q17" s="55"/>
      <c r="R17" s="55"/>
      <c r="S17" s="55"/>
      <c r="T17" s="55"/>
      <c r="U17" s="55"/>
      <c r="V17" s="1664"/>
      <c r="W17" s="1665"/>
      <c r="X17" s="1665"/>
      <c r="Y17" s="1666"/>
      <c r="Z17" s="43"/>
    </row>
    <row r="18" spans="1:26" ht="18.75" customHeight="1" x14ac:dyDescent="0.4">
      <c r="A18" s="53"/>
      <c r="B18" s="50"/>
      <c r="C18" s="1667" t="s">
        <v>208</v>
      </c>
      <c r="D18" s="1667"/>
      <c r="E18" s="1667"/>
      <c r="F18" s="1667"/>
      <c r="G18" s="1667"/>
      <c r="H18" s="1667"/>
      <c r="I18" s="1667"/>
      <c r="J18" s="1667"/>
      <c r="K18" s="1667"/>
      <c r="L18" s="1667"/>
      <c r="M18" s="1667"/>
      <c r="N18" s="1667"/>
      <c r="O18" s="1667"/>
      <c r="P18" s="1667"/>
      <c r="Q18" s="1667"/>
      <c r="R18" s="1667"/>
      <c r="S18" s="1667"/>
      <c r="T18" s="1667"/>
      <c r="U18" s="51"/>
      <c r="V18" s="1661" t="s">
        <v>108</v>
      </c>
      <c r="W18" s="1662"/>
      <c r="X18" s="1662"/>
      <c r="Y18" s="1663"/>
      <c r="Z18" s="43"/>
    </row>
    <row r="19" spans="1:26" ht="18.75" customHeight="1" x14ac:dyDescent="0.4">
      <c r="A19" s="53"/>
      <c r="B19" s="54"/>
      <c r="C19" s="55" t="s">
        <v>209</v>
      </c>
      <c r="D19" s="55"/>
      <c r="E19" s="55"/>
      <c r="F19" s="55"/>
      <c r="G19" s="55"/>
      <c r="H19" s="55"/>
      <c r="I19" s="55"/>
      <c r="J19" s="55"/>
      <c r="K19" s="55"/>
      <c r="L19" s="55"/>
      <c r="M19" s="55"/>
      <c r="N19" s="55"/>
      <c r="O19" s="55"/>
      <c r="P19" s="55"/>
      <c r="Q19" s="55"/>
      <c r="R19" s="55"/>
      <c r="S19" s="55"/>
      <c r="T19" s="55"/>
      <c r="U19" s="55"/>
      <c r="V19" s="1664"/>
      <c r="W19" s="1665"/>
      <c r="X19" s="1665"/>
      <c r="Y19" s="1666"/>
      <c r="Z19" s="43"/>
    </row>
    <row r="20" spans="1:26" ht="18.75" customHeight="1" x14ac:dyDescent="0.4">
      <c r="A20" s="53"/>
      <c r="B20" s="50"/>
      <c r="C20" s="1667" t="s">
        <v>210</v>
      </c>
      <c r="D20" s="1667"/>
      <c r="E20" s="1667"/>
      <c r="F20" s="1667"/>
      <c r="G20" s="1667"/>
      <c r="H20" s="1667"/>
      <c r="I20" s="1667"/>
      <c r="J20" s="1667"/>
      <c r="K20" s="1667"/>
      <c r="L20" s="1667"/>
      <c r="M20" s="1667"/>
      <c r="N20" s="1667"/>
      <c r="O20" s="1667"/>
      <c r="P20" s="1667"/>
      <c r="Q20" s="1667"/>
      <c r="R20" s="1667"/>
      <c r="S20" s="1667"/>
      <c r="T20" s="1667"/>
      <c r="U20" s="52"/>
      <c r="V20" s="1662" t="s">
        <v>108</v>
      </c>
      <c r="W20" s="1662"/>
      <c r="X20" s="1662"/>
      <c r="Y20" s="1663"/>
      <c r="Z20" s="43"/>
    </row>
    <row r="21" spans="1:26" ht="18.75" customHeight="1" x14ac:dyDescent="0.4">
      <c r="A21" s="53"/>
      <c r="B21" s="53"/>
      <c r="C21" s="1903" t="s">
        <v>211</v>
      </c>
      <c r="D21" s="1903"/>
      <c r="E21" s="1903"/>
      <c r="F21" s="1903"/>
      <c r="G21" s="1903"/>
      <c r="H21" s="1903"/>
      <c r="I21" s="1903"/>
      <c r="J21" s="1903"/>
      <c r="K21" s="1903"/>
      <c r="L21" s="1903"/>
      <c r="M21" s="1903"/>
      <c r="N21" s="1903"/>
      <c r="O21" s="1903"/>
      <c r="P21" s="1903"/>
      <c r="Q21" s="1903"/>
      <c r="R21" s="1903"/>
      <c r="S21" s="1903"/>
      <c r="T21" s="1903"/>
      <c r="U21" s="43"/>
      <c r="V21" s="1674"/>
      <c r="W21" s="1674"/>
      <c r="X21" s="1674"/>
      <c r="Y21" s="1670"/>
      <c r="Z21" s="43"/>
    </row>
    <row r="22" spans="1:26" ht="18.75" customHeight="1" x14ac:dyDescent="0.4">
      <c r="A22" s="53"/>
      <c r="B22" s="121"/>
      <c r="C22" s="122" t="s">
        <v>212</v>
      </c>
      <c r="D22" s="122"/>
      <c r="E22" s="122"/>
      <c r="F22" s="122"/>
      <c r="G22" s="122"/>
      <c r="H22" s="122"/>
      <c r="I22" s="122"/>
      <c r="J22" s="122"/>
      <c r="K22" s="122"/>
      <c r="L22" s="122"/>
      <c r="M22" s="122"/>
      <c r="N22" s="122"/>
      <c r="O22" s="122"/>
      <c r="P22" s="122"/>
      <c r="Q22" s="122"/>
      <c r="R22" s="122"/>
      <c r="S22" s="122"/>
      <c r="T22" s="122"/>
      <c r="U22" s="123"/>
      <c r="V22" s="1665"/>
      <c r="W22" s="1665"/>
      <c r="X22" s="1665"/>
      <c r="Y22" s="1666"/>
      <c r="Z22" s="43"/>
    </row>
    <row r="23" spans="1:26" ht="18.75" customHeight="1" x14ac:dyDescent="0.4">
      <c r="A23" s="53"/>
      <c r="B23" s="50"/>
      <c r="C23" s="51" t="s">
        <v>213</v>
      </c>
      <c r="D23" s="51"/>
      <c r="E23" s="51"/>
      <c r="F23" s="51"/>
      <c r="G23" s="51"/>
      <c r="H23" s="51"/>
      <c r="I23" s="51"/>
      <c r="J23" s="51"/>
      <c r="K23" s="51"/>
      <c r="L23" s="51"/>
      <c r="M23" s="51"/>
      <c r="N23" s="51"/>
      <c r="O23" s="51"/>
      <c r="P23" s="51"/>
      <c r="Q23" s="51"/>
      <c r="R23" s="51"/>
      <c r="S23" s="51"/>
      <c r="T23" s="51"/>
      <c r="U23" s="51"/>
      <c r="V23" s="1661" t="s">
        <v>108</v>
      </c>
      <c r="W23" s="1662"/>
      <c r="X23" s="1662"/>
      <c r="Y23" s="1663"/>
      <c r="Z23" s="43"/>
    </row>
    <row r="24" spans="1:26" ht="18.75" customHeight="1" x14ac:dyDescent="0.4">
      <c r="A24" s="53"/>
      <c r="B24" s="54"/>
      <c r="C24" s="55" t="s">
        <v>214</v>
      </c>
      <c r="D24" s="55"/>
      <c r="E24" s="55"/>
      <c r="F24" s="55"/>
      <c r="G24" s="55"/>
      <c r="H24" s="55"/>
      <c r="I24" s="55"/>
      <c r="J24" s="55"/>
      <c r="K24" s="55"/>
      <c r="L24" s="55"/>
      <c r="M24" s="55"/>
      <c r="N24" s="55"/>
      <c r="O24" s="55"/>
      <c r="P24" s="55"/>
      <c r="Q24" s="55"/>
      <c r="R24" s="55"/>
      <c r="S24" s="55"/>
      <c r="T24" s="55"/>
      <c r="U24" s="55"/>
      <c r="V24" s="1664"/>
      <c r="W24" s="1665"/>
      <c r="X24" s="1665"/>
      <c r="Y24" s="1666"/>
      <c r="Z24" s="43"/>
    </row>
    <row r="25" spans="1:26" ht="18.75" customHeight="1" x14ac:dyDescent="0.4">
      <c r="A25" s="53"/>
      <c r="B25" s="53"/>
      <c r="C25" s="42" t="s">
        <v>215</v>
      </c>
      <c r="D25" s="42"/>
      <c r="E25" s="42"/>
      <c r="F25" s="42"/>
      <c r="G25" s="42"/>
      <c r="H25" s="42"/>
      <c r="I25" s="42"/>
      <c r="J25" s="42"/>
      <c r="K25" s="42"/>
      <c r="L25" s="42"/>
      <c r="M25" s="42"/>
      <c r="N25" s="42"/>
      <c r="O25" s="42"/>
      <c r="P25" s="42"/>
      <c r="Q25" s="42"/>
      <c r="R25" s="42"/>
      <c r="S25" s="42"/>
      <c r="T25" s="42"/>
      <c r="U25" s="42"/>
      <c r="V25" s="1668" t="s">
        <v>108</v>
      </c>
      <c r="W25" s="1674"/>
      <c r="X25" s="1674"/>
      <c r="Y25" s="1670"/>
      <c r="Z25" s="43"/>
    </row>
    <row r="26" spans="1:26" ht="18.75" customHeight="1" x14ac:dyDescent="0.4">
      <c r="A26" s="53"/>
      <c r="B26" s="53"/>
      <c r="C26" s="42" t="s">
        <v>216</v>
      </c>
      <c r="D26" s="42"/>
      <c r="E26" s="42"/>
      <c r="F26" s="42"/>
      <c r="G26" s="42"/>
      <c r="H26" s="42"/>
      <c r="I26" s="42"/>
      <c r="J26" s="42"/>
      <c r="K26" s="42"/>
      <c r="L26" s="42"/>
      <c r="M26" s="42"/>
      <c r="N26" s="42"/>
      <c r="O26" s="42"/>
      <c r="P26" s="42"/>
      <c r="Q26" s="42"/>
      <c r="R26" s="42"/>
      <c r="S26" s="42"/>
      <c r="T26" s="42"/>
      <c r="U26" s="42"/>
      <c r="V26" s="1668"/>
      <c r="W26" s="1674"/>
      <c r="X26" s="1674"/>
      <c r="Y26" s="1670"/>
      <c r="Z26" s="43"/>
    </row>
    <row r="27" spans="1:26" ht="18.75" customHeight="1" x14ac:dyDescent="0.4">
      <c r="A27" s="53"/>
      <c r="B27" s="53"/>
      <c r="C27" s="1903" t="s">
        <v>217</v>
      </c>
      <c r="D27" s="1903"/>
      <c r="E27" s="1903"/>
      <c r="F27" s="1903"/>
      <c r="G27" s="1903"/>
      <c r="H27" s="1903"/>
      <c r="I27" s="1903"/>
      <c r="J27" s="1903"/>
      <c r="K27" s="1903"/>
      <c r="L27" s="1903"/>
      <c r="M27" s="1903"/>
      <c r="N27" s="1903"/>
      <c r="O27" s="1903"/>
      <c r="P27" s="1903"/>
      <c r="Q27" s="1903"/>
      <c r="R27" s="1903"/>
      <c r="S27" s="1903"/>
      <c r="T27" s="1903"/>
      <c r="U27" s="42"/>
      <c r="V27" s="1668"/>
      <c r="W27" s="1674"/>
      <c r="X27" s="1674"/>
      <c r="Y27" s="1670"/>
      <c r="Z27" s="43"/>
    </row>
    <row r="28" spans="1:26" ht="18.75" customHeight="1" x14ac:dyDescent="0.4">
      <c r="A28" s="53"/>
      <c r="B28" s="53"/>
      <c r="C28" s="42" t="s">
        <v>218</v>
      </c>
      <c r="D28" s="42"/>
      <c r="E28" s="42"/>
      <c r="F28" s="42"/>
      <c r="G28" s="42"/>
      <c r="H28" s="42"/>
      <c r="I28" s="42"/>
      <c r="J28" s="42"/>
      <c r="K28" s="42"/>
      <c r="L28" s="42"/>
      <c r="M28" s="42"/>
      <c r="N28" s="42"/>
      <c r="O28" s="42"/>
      <c r="P28" s="42"/>
      <c r="Q28" s="42"/>
      <c r="R28" s="42"/>
      <c r="S28" s="42"/>
      <c r="T28" s="42"/>
      <c r="U28" s="42"/>
      <c r="V28" s="1664"/>
      <c r="W28" s="1665"/>
      <c r="X28" s="1665"/>
      <c r="Y28" s="1666"/>
      <c r="Z28" s="43"/>
    </row>
    <row r="29" spans="1:26" ht="18.75" customHeight="1" x14ac:dyDescent="0.4">
      <c r="A29" s="53"/>
      <c r="B29" s="50"/>
      <c r="C29" s="51" t="s">
        <v>219</v>
      </c>
      <c r="D29" s="51"/>
      <c r="E29" s="51"/>
      <c r="F29" s="51"/>
      <c r="G29" s="51"/>
      <c r="H29" s="51"/>
      <c r="I29" s="51"/>
      <c r="J29" s="51"/>
      <c r="K29" s="51"/>
      <c r="L29" s="51"/>
      <c r="M29" s="51"/>
      <c r="N29" s="51"/>
      <c r="O29" s="51"/>
      <c r="P29" s="51"/>
      <c r="Q29" s="51"/>
      <c r="R29" s="51"/>
      <c r="S29" s="51"/>
      <c r="T29" s="51"/>
      <c r="U29" s="52"/>
      <c r="V29" s="1661" t="s">
        <v>108</v>
      </c>
      <c r="W29" s="1662"/>
      <c r="X29" s="1662"/>
      <c r="Y29" s="1663"/>
      <c r="Z29" s="43"/>
    </row>
    <row r="30" spans="1:26" ht="18.75" customHeight="1" x14ac:dyDescent="0.4">
      <c r="A30" s="53"/>
      <c r="B30" s="53"/>
      <c r="C30" s="42" t="s">
        <v>220</v>
      </c>
      <c r="D30" s="42"/>
      <c r="E30" s="42"/>
      <c r="F30" s="42"/>
      <c r="G30" s="42"/>
      <c r="H30" s="42"/>
      <c r="I30" s="42"/>
      <c r="J30" s="42"/>
      <c r="K30" s="42"/>
      <c r="L30" s="42"/>
      <c r="M30" s="42"/>
      <c r="N30" s="42"/>
      <c r="O30" s="42"/>
      <c r="P30" s="42"/>
      <c r="Q30" s="42"/>
      <c r="R30" s="42"/>
      <c r="S30" s="42"/>
      <c r="T30" s="42"/>
      <c r="U30" s="43"/>
      <c r="V30" s="1668"/>
      <c r="W30" s="1674"/>
      <c r="X30" s="1674"/>
      <c r="Y30" s="1670"/>
      <c r="Z30" s="43"/>
    </row>
    <row r="31" spans="1:26" ht="18.75" customHeight="1" x14ac:dyDescent="0.4">
      <c r="A31" s="53"/>
      <c r="B31" s="53"/>
      <c r="C31" s="124" t="s">
        <v>221</v>
      </c>
      <c r="D31" s="124"/>
      <c r="E31" s="124"/>
      <c r="F31" s="124"/>
      <c r="G31" s="124"/>
      <c r="H31" s="124"/>
      <c r="I31" s="124"/>
      <c r="J31" s="124"/>
      <c r="K31" s="124"/>
      <c r="L31" s="124"/>
      <c r="M31" s="124"/>
      <c r="N31" s="124"/>
      <c r="O31" s="124"/>
      <c r="P31" s="124"/>
      <c r="Q31" s="124"/>
      <c r="R31" s="124"/>
      <c r="S31" s="124"/>
      <c r="T31" s="124"/>
      <c r="U31" s="125"/>
      <c r="V31" s="1668"/>
      <c r="W31" s="1674"/>
      <c r="X31" s="1674"/>
      <c r="Y31" s="1670"/>
      <c r="Z31" s="43"/>
    </row>
    <row r="32" spans="1:26" ht="18.75" customHeight="1" x14ac:dyDescent="0.4">
      <c r="A32" s="53"/>
      <c r="B32" s="126"/>
      <c r="C32" s="127" t="s">
        <v>222</v>
      </c>
      <c r="D32" s="128"/>
      <c r="E32" s="128"/>
      <c r="F32" s="128"/>
      <c r="G32" s="128"/>
      <c r="H32" s="128"/>
      <c r="I32" s="128"/>
      <c r="J32" s="128"/>
      <c r="K32" s="128"/>
      <c r="L32" s="128"/>
      <c r="M32" s="128"/>
      <c r="N32" s="128"/>
      <c r="O32" s="128"/>
      <c r="P32" s="128"/>
      <c r="Q32" s="128"/>
      <c r="R32" s="128"/>
      <c r="S32" s="128"/>
      <c r="T32" s="128"/>
      <c r="U32" s="129"/>
      <c r="V32" s="1664"/>
      <c r="W32" s="1665"/>
      <c r="X32" s="1665"/>
      <c r="Y32" s="1666"/>
      <c r="Z32" s="43"/>
    </row>
    <row r="33" spans="1:28" ht="4.5" customHeight="1" x14ac:dyDescent="0.4">
      <c r="A33" s="53"/>
      <c r="B33" s="42"/>
      <c r="C33" s="42"/>
      <c r="D33" s="42"/>
      <c r="E33" s="42"/>
      <c r="F33" s="42"/>
      <c r="G33" s="42"/>
      <c r="H33" s="42"/>
      <c r="I33" s="42"/>
      <c r="J33" s="42"/>
      <c r="K33" s="42"/>
      <c r="L33" s="42"/>
      <c r="M33" s="42"/>
      <c r="N33" s="42"/>
      <c r="O33" s="42"/>
      <c r="P33" s="42"/>
      <c r="Q33" s="42"/>
      <c r="R33" s="42"/>
      <c r="S33" s="42"/>
      <c r="T33" s="42"/>
      <c r="U33" s="42"/>
      <c r="V33" s="42"/>
      <c r="W33" s="42"/>
      <c r="X33" s="42"/>
      <c r="Y33" s="42"/>
      <c r="Z33" s="43"/>
    </row>
    <row r="34" spans="1:28" x14ac:dyDescent="0.4">
      <c r="A34" s="53"/>
      <c r="B34" s="42" t="s">
        <v>223</v>
      </c>
      <c r="C34" s="42"/>
      <c r="D34" s="42"/>
      <c r="E34" s="42"/>
      <c r="F34" s="42"/>
      <c r="G34" s="42"/>
      <c r="H34" s="42"/>
      <c r="I34" s="42"/>
      <c r="J34" s="42"/>
      <c r="K34" s="42"/>
      <c r="L34" s="42"/>
      <c r="M34" s="42"/>
      <c r="N34" s="42"/>
      <c r="O34" s="42"/>
      <c r="P34" s="42"/>
      <c r="Q34" s="42"/>
      <c r="R34" s="42"/>
      <c r="S34" s="42"/>
      <c r="T34" s="42"/>
      <c r="U34" s="42"/>
      <c r="V34" s="42"/>
      <c r="W34" s="42"/>
      <c r="X34" s="42"/>
      <c r="Y34" s="42"/>
      <c r="Z34" s="43"/>
    </row>
    <row r="35" spans="1:28" x14ac:dyDescent="0.4">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row>
    <row r="36" spans="1:28" x14ac:dyDescent="0.4">
      <c r="A36" s="42"/>
      <c r="B36" s="42" t="s">
        <v>69</v>
      </c>
      <c r="C36" s="42"/>
      <c r="D36" s="42"/>
      <c r="E36" s="42"/>
      <c r="F36" s="42"/>
      <c r="G36" s="42"/>
      <c r="H36" s="42"/>
      <c r="I36" s="42"/>
      <c r="J36" s="42"/>
      <c r="K36" s="42"/>
      <c r="L36" s="42"/>
      <c r="M36" s="42"/>
      <c r="N36" s="42"/>
      <c r="O36" s="42"/>
      <c r="P36" s="42"/>
      <c r="Q36" s="42"/>
      <c r="R36" s="42"/>
      <c r="S36" s="42"/>
      <c r="T36" s="42"/>
      <c r="U36" s="42"/>
      <c r="V36" s="42"/>
      <c r="W36" s="42"/>
      <c r="X36" s="42"/>
      <c r="Y36" s="42"/>
      <c r="Z36" s="42"/>
    </row>
    <row r="37" spans="1:28" x14ac:dyDescent="0.4">
      <c r="A37" s="42"/>
      <c r="B37" s="42"/>
      <c r="C37" s="42" t="s">
        <v>224</v>
      </c>
      <c r="D37" s="42"/>
      <c r="E37" s="42"/>
      <c r="F37" s="42"/>
      <c r="G37" s="42"/>
      <c r="H37" s="42"/>
      <c r="I37" s="42"/>
      <c r="J37" s="42"/>
      <c r="K37" s="42"/>
      <c r="L37" s="42"/>
      <c r="M37" s="42"/>
      <c r="N37" s="42"/>
      <c r="O37" s="42"/>
      <c r="P37" s="42"/>
      <c r="Q37" s="42"/>
      <c r="R37" s="42"/>
      <c r="S37" s="42"/>
      <c r="T37" s="42"/>
      <c r="U37" s="42"/>
      <c r="V37" s="42"/>
      <c r="W37" s="42"/>
      <c r="X37" s="42"/>
      <c r="Y37" s="42"/>
      <c r="Z37" s="42"/>
    </row>
    <row r="38" spans="1:28" x14ac:dyDescent="0.4">
      <c r="A38" s="42"/>
      <c r="B38" s="42"/>
      <c r="C38" s="42" t="s">
        <v>225</v>
      </c>
      <c r="D38" s="42"/>
      <c r="E38" s="42"/>
      <c r="F38" s="42"/>
      <c r="G38" s="42"/>
      <c r="H38" s="42"/>
      <c r="I38" s="42"/>
      <c r="J38" s="42"/>
      <c r="K38" s="42"/>
      <c r="L38" s="42"/>
      <c r="M38" s="42"/>
      <c r="N38" s="42"/>
      <c r="O38" s="42"/>
      <c r="P38" s="42"/>
      <c r="Q38" s="42"/>
      <c r="R38" s="42"/>
      <c r="S38" s="42"/>
      <c r="T38" s="42"/>
      <c r="U38" s="42"/>
      <c r="V38" s="42"/>
      <c r="W38" s="42"/>
      <c r="X38" s="42"/>
      <c r="Y38" s="42"/>
      <c r="Z38" s="42"/>
    </row>
    <row r="39" spans="1:28" s="44" customFormat="1" x14ac:dyDescent="0.4">
      <c r="A39" s="42"/>
      <c r="B39" s="42"/>
      <c r="C39" s="42" t="s">
        <v>226</v>
      </c>
      <c r="D39" s="42"/>
      <c r="E39" s="42"/>
      <c r="F39" s="42"/>
      <c r="G39" s="42"/>
      <c r="H39" s="42"/>
      <c r="I39" s="42"/>
      <c r="J39" s="42"/>
      <c r="K39" s="42"/>
      <c r="L39" s="42"/>
      <c r="M39" s="42"/>
      <c r="N39" s="42"/>
      <c r="O39" s="42"/>
      <c r="P39" s="42"/>
      <c r="Q39" s="42"/>
      <c r="R39" s="42"/>
      <c r="S39" s="42"/>
      <c r="T39" s="42"/>
      <c r="U39" s="42"/>
      <c r="V39" s="42"/>
      <c r="W39" s="42"/>
      <c r="X39" s="42"/>
      <c r="Y39" s="42"/>
      <c r="Z39" s="42"/>
      <c r="AB39" s="42"/>
    </row>
    <row r="40" spans="1:28" s="44" customFormat="1" x14ac:dyDescent="0.4">
      <c r="A40" s="42"/>
      <c r="B40" s="42"/>
      <c r="C40" s="42" t="s">
        <v>227</v>
      </c>
      <c r="D40" s="42"/>
      <c r="E40" s="42"/>
      <c r="F40" s="42"/>
      <c r="G40" s="42"/>
      <c r="H40" s="42"/>
      <c r="I40" s="42"/>
      <c r="J40" s="42"/>
      <c r="K40" s="42"/>
      <c r="L40" s="42"/>
      <c r="M40" s="42"/>
      <c r="N40" s="42"/>
      <c r="O40" s="42"/>
      <c r="P40" s="42"/>
      <c r="Q40" s="42"/>
      <c r="R40" s="42"/>
      <c r="S40" s="42"/>
      <c r="T40" s="42"/>
      <c r="U40" s="42"/>
      <c r="V40" s="42"/>
      <c r="W40" s="42"/>
      <c r="X40" s="42"/>
      <c r="Y40" s="42"/>
      <c r="Z40" s="42"/>
      <c r="AB40" s="42"/>
    </row>
    <row r="41" spans="1:28" s="44" customFormat="1" x14ac:dyDescent="0.4">
      <c r="AB41" s="42"/>
    </row>
    <row r="42" spans="1:28" s="44" customFormat="1" x14ac:dyDescent="0.4">
      <c r="AB42" s="42"/>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V13:Y15"/>
    <mergeCell ref="C16:T16"/>
    <mergeCell ref="V16:Y17"/>
    <mergeCell ref="V25:Y28"/>
    <mergeCell ref="C27:T27"/>
    <mergeCell ref="V29:Y32"/>
    <mergeCell ref="C18:T18"/>
    <mergeCell ref="V18:Y19"/>
    <mergeCell ref="C20:T20"/>
    <mergeCell ref="V20:Y22"/>
    <mergeCell ref="C21:T21"/>
    <mergeCell ref="V23:Y24"/>
  </mergeCells>
  <phoneticPr fontId="1"/>
  <pageMargins left="0.7" right="0.7" top="0.75" bottom="0.75" header="0.3" footer="0.3"/>
  <pageSetup paperSize="9" scale="8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64DE7-F4AA-4821-AF0C-846B073E3BC1}">
  <dimension ref="A1:I14"/>
  <sheetViews>
    <sheetView view="pageBreakPreview" zoomScaleNormal="100" zoomScaleSheetLayoutView="100" workbookViewId="0"/>
  </sheetViews>
  <sheetFormatPr defaultRowHeight="18.75" x14ac:dyDescent="0.4"/>
  <cols>
    <col min="2" max="2" width="9" customWidth="1"/>
    <col min="3" max="3" width="7.25" customWidth="1"/>
    <col min="9" max="9" width="14" customWidth="1"/>
  </cols>
  <sheetData>
    <row r="1" spans="1:9" x14ac:dyDescent="0.4">
      <c r="I1" s="1128" t="s">
        <v>1267</v>
      </c>
    </row>
    <row r="2" spans="1:9" x14ac:dyDescent="0.4">
      <c r="A2" s="1129" t="s">
        <v>1268</v>
      </c>
    </row>
    <row r="10" spans="1:9" ht="24" x14ac:dyDescent="0.4">
      <c r="C10" s="1131" t="s">
        <v>1269</v>
      </c>
    </row>
    <row r="12" spans="1:9" ht="14.25" customHeight="1" x14ac:dyDescent="0.4"/>
    <row r="13" spans="1:9" ht="140.25" customHeight="1" x14ac:dyDescent="0.4">
      <c r="A13" s="1910"/>
      <c r="B13" s="1910"/>
      <c r="C13" s="1910"/>
      <c r="D13" s="1910"/>
      <c r="E13" s="1910"/>
      <c r="F13" s="1910"/>
      <c r="G13" s="1910"/>
      <c r="H13" s="1910"/>
      <c r="I13" s="1910"/>
    </row>
    <row r="14" spans="1:9" ht="140.25" customHeight="1" x14ac:dyDescent="0.4">
      <c r="A14" s="1130"/>
      <c r="B14" s="1130"/>
      <c r="C14" s="1130"/>
      <c r="D14" s="1130"/>
      <c r="E14" s="1130"/>
      <c r="F14" s="1130"/>
      <c r="G14" s="1130"/>
      <c r="H14" s="1130"/>
      <c r="I14" s="1130"/>
    </row>
  </sheetData>
  <mergeCells count="1">
    <mergeCell ref="A13:I13"/>
  </mergeCells>
  <phoneticPr fontId="1"/>
  <pageMargins left="0.7" right="0.7" top="0.75" bottom="0.75" header="0.3" footer="0.3"/>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0"/>
  <sheetViews>
    <sheetView view="pageBreakPreview" zoomScaleNormal="100" zoomScaleSheetLayoutView="100" workbookViewId="0">
      <selection activeCell="B1" sqref="B1"/>
    </sheetView>
  </sheetViews>
  <sheetFormatPr defaultRowHeight="13.5" x14ac:dyDescent="0.4"/>
  <cols>
    <col min="1" max="1" width="1.125" style="721" customWidth="1"/>
    <col min="2" max="2" width="24.25" style="721" customWidth="1"/>
    <col min="3" max="3" width="4" style="721" customWidth="1"/>
    <col min="4" max="6" width="20.125" style="721" customWidth="1"/>
    <col min="7" max="7" width="3.125" style="721" customWidth="1"/>
    <col min="8" max="8" width="1" style="721" customWidth="1"/>
    <col min="9" max="9" width="2.5" style="721" customWidth="1"/>
    <col min="10" max="256" width="9" style="721"/>
    <col min="257" max="257" width="3.75" style="721" customWidth="1"/>
    <col min="258" max="258" width="24.25" style="721" customWidth="1"/>
    <col min="259" max="259" width="4" style="721" customWidth="1"/>
    <col min="260" max="262" width="20.125" style="721" customWidth="1"/>
    <col min="263" max="263" width="3.125" style="721" customWidth="1"/>
    <col min="264" max="264" width="3.75" style="721" customWidth="1"/>
    <col min="265" max="265" width="2.5" style="721" customWidth="1"/>
    <col min="266" max="512" width="9" style="721"/>
    <col min="513" max="513" width="3.75" style="721" customWidth="1"/>
    <col min="514" max="514" width="24.25" style="721" customWidth="1"/>
    <col min="515" max="515" width="4" style="721" customWidth="1"/>
    <col min="516" max="518" width="20.125" style="721" customWidth="1"/>
    <col min="519" max="519" width="3.125" style="721" customWidth="1"/>
    <col min="520" max="520" width="3.75" style="721" customWidth="1"/>
    <col min="521" max="521" width="2.5" style="721" customWidth="1"/>
    <col min="522" max="768" width="9" style="721"/>
    <col min="769" max="769" width="3.75" style="721" customWidth="1"/>
    <col min="770" max="770" width="24.25" style="721" customWidth="1"/>
    <col min="771" max="771" width="4" style="721" customWidth="1"/>
    <col min="772" max="774" width="20.125" style="721" customWidth="1"/>
    <col min="775" max="775" width="3.125" style="721" customWidth="1"/>
    <col min="776" max="776" width="3.75" style="721" customWidth="1"/>
    <col min="777" max="777" width="2.5" style="721" customWidth="1"/>
    <col min="778" max="1024" width="9" style="721"/>
    <col min="1025" max="1025" width="3.75" style="721" customWidth="1"/>
    <col min="1026" max="1026" width="24.25" style="721" customWidth="1"/>
    <col min="1027" max="1027" width="4" style="721" customWidth="1"/>
    <col min="1028" max="1030" width="20.125" style="721" customWidth="1"/>
    <col min="1031" max="1031" width="3.125" style="721" customWidth="1"/>
    <col min="1032" max="1032" width="3.75" style="721" customWidth="1"/>
    <col min="1033" max="1033" width="2.5" style="721" customWidth="1"/>
    <col min="1034" max="1280" width="9" style="721"/>
    <col min="1281" max="1281" width="3.75" style="721" customWidth="1"/>
    <col min="1282" max="1282" width="24.25" style="721" customWidth="1"/>
    <col min="1283" max="1283" width="4" style="721" customWidth="1"/>
    <col min="1284" max="1286" width="20.125" style="721" customWidth="1"/>
    <col min="1287" max="1287" width="3.125" style="721" customWidth="1"/>
    <col min="1288" max="1288" width="3.75" style="721" customWidth="1"/>
    <col min="1289" max="1289" width="2.5" style="721" customWidth="1"/>
    <col min="1290" max="1536" width="9" style="721"/>
    <col min="1537" max="1537" width="3.75" style="721" customWidth="1"/>
    <col min="1538" max="1538" width="24.25" style="721" customWidth="1"/>
    <col min="1539" max="1539" width="4" style="721" customWidth="1"/>
    <col min="1540" max="1542" width="20.125" style="721" customWidth="1"/>
    <col min="1543" max="1543" width="3.125" style="721" customWidth="1"/>
    <col min="1544" max="1544" width="3.75" style="721" customWidth="1"/>
    <col min="1545" max="1545" width="2.5" style="721" customWidth="1"/>
    <col min="1546" max="1792" width="9" style="721"/>
    <col min="1793" max="1793" width="3.75" style="721" customWidth="1"/>
    <col min="1794" max="1794" width="24.25" style="721" customWidth="1"/>
    <col min="1795" max="1795" width="4" style="721" customWidth="1"/>
    <col min="1796" max="1798" width="20.125" style="721" customWidth="1"/>
    <col min="1799" max="1799" width="3.125" style="721" customWidth="1"/>
    <col min="1800" max="1800" width="3.75" style="721" customWidth="1"/>
    <col min="1801" max="1801" width="2.5" style="721" customWidth="1"/>
    <col min="1802" max="2048" width="9" style="721"/>
    <col min="2049" max="2049" width="3.75" style="721" customWidth="1"/>
    <col min="2050" max="2050" width="24.25" style="721" customWidth="1"/>
    <col min="2051" max="2051" width="4" style="721" customWidth="1"/>
    <col min="2052" max="2054" width="20.125" style="721" customWidth="1"/>
    <col min="2055" max="2055" width="3.125" style="721" customWidth="1"/>
    <col min="2056" max="2056" width="3.75" style="721" customWidth="1"/>
    <col min="2057" max="2057" width="2.5" style="721" customWidth="1"/>
    <col min="2058" max="2304" width="9" style="721"/>
    <col min="2305" max="2305" width="3.75" style="721" customWidth="1"/>
    <col min="2306" max="2306" width="24.25" style="721" customWidth="1"/>
    <col min="2307" max="2307" width="4" style="721" customWidth="1"/>
    <col min="2308" max="2310" width="20.125" style="721" customWidth="1"/>
    <col min="2311" max="2311" width="3.125" style="721" customWidth="1"/>
    <col min="2312" max="2312" width="3.75" style="721" customWidth="1"/>
    <col min="2313" max="2313" width="2.5" style="721" customWidth="1"/>
    <col min="2314" max="2560" width="9" style="721"/>
    <col min="2561" max="2561" width="3.75" style="721" customWidth="1"/>
    <col min="2562" max="2562" width="24.25" style="721" customWidth="1"/>
    <col min="2563" max="2563" width="4" style="721" customWidth="1"/>
    <col min="2564" max="2566" width="20.125" style="721" customWidth="1"/>
    <col min="2567" max="2567" width="3.125" style="721" customWidth="1"/>
    <col min="2568" max="2568" width="3.75" style="721" customWidth="1"/>
    <col min="2569" max="2569" width="2.5" style="721" customWidth="1"/>
    <col min="2570" max="2816" width="9" style="721"/>
    <col min="2817" max="2817" width="3.75" style="721" customWidth="1"/>
    <col min="2818" max="2818" width="24.25" style="721" customWidth="1"/>
    <col min="2819" max="2819" width="4" style="721" customWidth="1"/>
    <col min="2820" max="2822" width="20.125" style="721" customWidth="1"/>
    <col min="2823" max="2823" width="3.125" style="721" customWidth="1"/>
    <col min="2824" max="2824" width="3.75" style="721" customWidth="1"/>
    <col min="2825" max="2825" width="2.5" style="721" customWidth="1"/>
    <col min="2826" max="3072" width="9" style="721"/>
    <col min="3073" max="3073" width="3.75" style="721" customWidth="1"/>
    <col min="3074" max="3074" width="24.25" style="721" customWidth="1"/>
    <col min="3075" max="3075" width="4" style="721" customWidth="1"/>
    <col min="3076" max="3078" width="20.125" style="721" customWidth="1"/>
    <col min="3079" max="3079" width="3.125" style="721" customWidth="1"/>
    <col min="3080" max="3080" width="3.75" style="721" customWidth="1"/>
    <col min="3081" max="3081" width="2.5" style="721" customWidth="1"/>
    <col min="3082" max="3328" width="9" style="721"/>
    <col min="3329" max="3329" width="3.75" style="721" customWidth="1"/>
    <col min="3330" max="3330" width="24.25" style="721" customWidth="1"/>
    <col min="3331" max="3331" width="4" style="721" customWidth="1"/>
    <col min="3332" max="3334" width="20.125" style="721" customWidth="1"/>
    <col min="3335" max="3335" width="3.125" style="721" customWidth="1"/>
    <col min="3336" max="3336" width="3.75" style="721" customWidth="1"/>
    <col min="3337" max="3337" width="2.5" style="721" customWidth="1"/>
    <col min="3338" max="3584" width="9" style="721"/>
    <col min="3585" max="3585" width="3.75" style="721" customWidth="1"/>
    <col min="3586" max="3586" width="24.25" style="721" customWidth="1"/>
    <col min="3587" max="3587" width="4" style="721" customWidth="1"/>
    <col min="3588" max="3590" width="20.125" style="721" customWidth="1"/>
    <col min="3591" max="3591" width="3.125" style="721" customWidth="1"/>
    <col min="3592" max="3592" width="3.75" style="721" customWidth="1"/>
    <col min="3593" max="3593" width="2.5" style="721" customWidth="1"/>
    <col min="3594" max="3840" width="9" style="721"/>
    <col min="3841" max="3841" width="3.75" style="721" customWidth="1"/>
    <col min="3842" max="3842" width="24.25" style="721" customWidth="1"/>
    <col min="3843" max="3843" width="4" style="721" customWidth="1"/>
    <col min="3844" max="3846" width="20.125" style="721" customWidth="1"/>
    <col min="3847" max="3847" width="3.125" style="721" customWidth="1"/>
    <col min="3848" max="3848" width="3.75" style="721" customWidth="1"/>
    <col min="3849" max="3849" width="2.5" style="721" customWidth="1"/>
    <col min="3850" max="4096" width="9" style="721"/>
    <col min="4097" max="4097" width="3.75" style="721" customWidth="1"/>
    <col min="4098" max="4098" width="24.25" style="721" customWidth="1"/>
    <col min="4099" max="4099" width="4" style="721" customWidth="1"/>
    <col min="4100" max="4102" width="20.125" style="721" customWidth="1"/>
    <col min="4103" max="4103" width="3.125" style="721" customWidth="1"/>
    <col min="4104" max="4104" width="3.75" style="721" customWidth="1"/>
    <col min="4105" max="4105" width="2.5" style="721" customWidth="1"/>
    <col min="4106" max="4352" width="9" style="721"/>
    <col min="4353" max="4353" width="3.75" style="721" customWidth="1"/>
    <col min="4354" max="4354" width="24.25" style="721" customWidth="1"/>
    <col min="4355" max="4355" width="4" style="721" customWidth="1"/>
    <col min="4356" max="4358" width="20.125" style="721" customWidth="1"/>
    <col min="4359" max="4359" width="3.125" style="721" customWidth="1"/>
    <col min="4360" max="4360" width="3.75" style="721" customWidth="1"/>
    <col min="4361" max="4361" width="2.5" style="721" customWidth="1"/>
    <col min="4362" max="4608" width="9" style="721"/>
    <col min="4609" max="4609" width="3.75" style="721" customWidth="1"/>
    <col min="4610" max="4610" width="24.25" style="721" customWidth="1"/>
    <col min="4611" max="4611" width="4" style="721" customWidth="1"/>
    <col min="4612" max="4614" width="20.125" style="721" customWidth="1"/>
    <col min="4615" max="4615" width="3.125" style="721" customWidth="1"/>
    <col min="4616" max="4616" width="3.75" style="721" customWidth="1"/>
    <col min="4617" max="4617" width="2.5" style="721" customWidth="1"/>
    <col min="4618" max="4864" width="9" style="721"/>
    <col min="4865" max="4865" width="3.75" style="721" customWidth="1"/>
    <col min="4866" max="4866" width="24.25" style="721" customWidth="1"/>
    <col min="4867" max="4867" width="4" style="721" customWidth="1"/>
    <col min="4868" max="4870" width="20.125" style="721" customWidth="1"/>
    <col min="4871" max="4871" width="3.125" style="721" customWidth="1"/>
    <col min="4872" max="4872" width="3.75" style="721" customWidth="1"/>
    <col min="4873" max="4873" width="2.5" style="721" customWidth="1"/>
    <col min="4874" max="5120" width="9" style="721"/>
    <col min="5121" max="5121" width="3.75" style="721" customWidth="1"/>
    <col min="5122" max="5122" width="24.25" style="721" customWidth="1"/>
    <col min="5123" max="5123" width="4" style="721" customWidth="1"/>
    <col min="5124" max="5126" width="20.125" style="721" customWidth="1"/>
    <col min="5127" max="5127" width="3.125" style="721" customWidth="1"/>
    <col min="5128" max="5128" width="3.75" style="721" customWidth="1"/>
    <col min="5129" max="5129" width="2.5" style="721" customWidth="1"/>
    <col min="5130" max="5376" width="9" style="721"/>
    <col min="5377" max="5377" width="3.75" style="721" customWidth="1"/>
    <col min="5378" max="5378" width="24.25" style="721" customWidth="1"/>
    <col min="5379" max="5379" width="4" style="721" customWidth="1"/>
    <col min="5380" max="5382" width="20.125" style="721" customWidth="1"/>
    <col min="5383" max="5383" width="3.125" style="721" customWidth="1"/>
    <col min="5384" max="5384" width="3.75" style="721" customWidth="1"/>
    <col min="5385" max="5385" width="2.5" style="721" customWidth="1"/>
    <col min="5386" max="5632" width="9" style="721"/>
    <col min="5633" max="5633" width="3.75" style="721" customWidth="1"/>
    <col min="5634" max="5634" width="24.25" style="721" customWidth="1"/>
    <col min="5635" max="5635" width="4" style="721" customWidth="1"/>
    <col min="5636" max="5638" width="20.125" style="721" customWidth="1"/>
    <col min="5639" max="5639" width="3.125" style="721" customWidth="1"/>
    <col min="5640" max="5640" width="3.75" style="721" customWidth="1"/>
    <col min="5641" max="5641" width="2.5" style="721" customWidth="1"/>
    <col min="5642" max="5888" width="9" style="721"/>
    <col min="5889" max="5889" width="3.75" style="721" customWidth="1"/>
    <col min="5890" max="5890" width="24.25" style="721" customWidth="1"/>
    <col min="5891" max="5891" width="4" style="721" customWidth="1"/>
    <col min="5892" max="5894" width="20.125" style="721" customWidth="1"/>
    <col min="5895" max="5895" width="3.125" style="721" customWidth="1"/>
    <col min="5896" max="5896" width="3.75" style="721" customWidth="1"/>
    <col min="5897" max="5897" width="2.5" style="721" customWidth="1"/>
    <col min="5898" max="6144" width="9" style="721"/>
    <col min="6145" max="6145" width="3.75" style="721" customWidth="1"/>
    <col min="6146" max="6146" width="24.25" style="721" customWidth="1"/>
    <col min="6147" max="6147" width="4" style="721" customWidth="1"/>
    <col min="6148" max="6150" width="20.125" style="721" customWidth="1"/>
    <col min="6151" max="6151" width="3.125" style="721" customWidth="1"/>
    <col min="6152" max="6152" width="3.75" style="721" customWidth="1"/>
    <col min="6153" max="6153" width="2.5" style="721" customWidth="1"/>
    <col min="6154" max="6400" width="9" style="721"/>
    <col min="6401" max="6401" width="3.75" style="721" customWidth="1"/>
    <col min="6402" max="6402" width="24.25" style="721" customWidth="1"/>
    <col min="6403" max="6403" width="4" style="721" customWidth="1"/>
    <col min="6404" max="6406" width="20.125" style="721" customWidth="1"/>
    <col min="6407" max="6407" width="3.125" style="721" customWidth="1"/>
    <col min="6408" max="6408" width="3.75" style="721" customWidth="1"/>
    <col min="6409" max="6409" width="2.5" style="721" customWidth="1"/>
    <col min="6410" max="6656" width="9" style="721"/>
    <col min="6657" max="6657" width="3.75" style="721" customWidth="1"/>
    <col min="6658" max="6658" width="24.25" style="721" customWidth="1"/>
    <col min="6659" max="6659" width="4" style="721" customWidth="1"/>
    <col min="6660" max="6662" width="20.125" style="721" customWidth="1"/>
    <col min="6663" max="6663" width="3.125" style="721" customWidth="1"/>
    <col min="6664" max="6664" width="3.75" style="721" customWidth="1"/>
    <col min="6665" max="6665" width="2.5" style="721" customWidth="1"/>
    <col min="6666" max="6912" width="9" style="721"/>
    <col min="6913" max="6913" width="3.75" style="721" customWidth="1"/>
    <col min="6914" max="6914" width="24.25" style="721" customWidth="1"/>
    <col min="6915" max="6915" width="4" style="721" customWidth="1"/>
    <col min="6916" max="6918" width="20.125" style="721" customWidth="1"/>
    <col min="6919" max="6919" width="3.125" style="721" customWidth="1"/>
    <col min="6920" max="6920" width="3.75" style="721" customWidth="1"/>
    <col min="6921" max="6921" width="2.5" style="721" customWidth="1"/>
    <col min="6922" max="7168" width="9" style="721"/>
    <col min="7169" max="7169" width="3.75" style="721" customWidth="1"/>
    <col min="7170" max="7170" width="24.25" style="721" customWidth="1"/>
    <col min="7171" max="7171" width="4" style="721" customWidth="1"/>
    <col min="7172" max="7174" width="20.125" style="721" customWidth="1"/>
    <col min="7175" max="7175" width="3.125" style="721" customWidth="1"/>
    <col min="7176" max="7176" width="3.75" style="721" customWidth="1"/>
    <col min="7177" max="7177" width="2.5" style="721" customWidth="1"/>
    <col min="7178" max="7424" width="9" style="721"/>
    <col min="7425" max="7425" width="3.75" style="721" customWidth="1"/>
    <col min="7426" max="7426" width="24.25" style="721" customWidth="1"/>
    <col min="7427" max="7427" width="4" style="721" customWidth="1"/>
    <col min="7428" max="7430" width="20.125" style="721" customWidth="1"/>
    <col min="7431" max="7431" width="3.125" style="721" customWidth="1"/>
    <col min="7432" max="7432" width="3.75" style="721" customWidth="1"/>
    <col min="7433" max="7433" width="2.5" style="721" customWidth="1"/>
    <col min="7434" max="7680" width="9" style="721"/>
    <col min="7681" max="7681" width="3.75" style="721" customWidth="1"/>
    <col min="7682" max="7682" width="24.25" style="721" customWidth="1"/>
    <col min="7683" max="7683" width="4" style="721" customWidth="1"/>
    <col min="7684" max="7686" width="20.125" style="721" customWidth="1"/>
    <col min="7687" max="7687" width="3.125" style="721" customWidth="1"/>
    <col min="7688" max="7688" width="3.75" style="721" customWidth="1"/>
    <col min="7689" max="7689" width="2.5" style="721" customWidth="1"/>
    <col min="7690" max="7936" width="9" style="721"/>
    <col min="7937" max="7937" width="3.75" style="721" customWidth="1"/>
    <col min="7938" max="7938" width="24.25" style="721" customWidth="1"/>
    <col min="7939" max="7939" width="4" style="721" customWidth="1"/>
    <col min="7940" max="7942" width="20.125" style="721" customWidth="1"/>
    <col min="7943" max="7943" width="3.125" style="721" customWidth="1"/>
    <col min="7944" max="7944" width="3.75" style="721" customWidth="1"/>
    <col min="7945" max="7945" width="2.5" style="721" customWidth="1"/>
    <col min="7946" max="8192" width="9" style="721"/>
    <col min="8193" max="8193" width="3.75" style="721" customWidth="1"/>
    <col min="8194" max="8194" width="24.25" style="721" customWidth="1"/>
    <col min="8195" max="8195" width="4" style="721" customWidth="1"/>
    <col min="8196" max="8198" width="20.125" style="721" customWidth="1"/>
    <col min="8199" max="8199" width="3.125" style="721" customWidth="1"/>
    <col min="8200" max="8200" width="3.75" style="721" customWidth="1"/>
    <col min="8201" max="8201" width="2.5" style="721" customWidth="1"/>
    <col min="8202" max="8448" width="9" style="721"/>
    <col min="8449" max="8449" width="3.75" style="721" customWidth="1"/>
    <col min="8450" max="8450" width="24.25" style="721" customWidth="1"/>
    <col min="8451" max="8451" width="4" style="721" customWidth="1"/>
    <col min="8452" max="8454" width="20.125" style="721" customWidth="1"/>
    <col min="8455" max="8455" width="3.125" style="721" customWidth="1"/>
    <col min="8456" max="8456" width="3.75" style="721" customWidth="1"/>
    <col min="8457" max="8457" width="2.5" style="721" customWidth="1"/>
    <col min="8458" max="8704" width="9" style="721"/>
    <col min="8705" max="8705" width="3.75" style="721" customWidth="1"/>
    <col min="8706" max="8706" width="24.25" style="721" customWidth="1"/>
    <col min="8707" max="8707" width="4" style="721" customWidth="1"/>
    <col min="8708" max="8710" width="20.125" style="721" customWidth="1"/>
    <col min="8711" max="8711" width="3.125" style="721" customWidth="1"/>
    <col min="8712" max="8712" width="3.75" style="721" customWidth="1"/>
    <col min="8713" max="8713" width="2.5" style="721" customWidth="1"/>
    <col min="8714" max="8960" width="9" style="721"/>
    <col min="8961" max="8961" width="3.75" style="721" customWidth="1"/>
    <col min="8962" max="8962" width="24.25" style="721" customWidth="1"/>
    <col min="8963" max="8963" width="4" style="721" customWidth="1"/>
    <col min="8964" max="8966" width="20.125" style="721" customWidth="1"/>
    <col min="8967" max="8967" width="3.125" style="721" customWidth="1"/>
    <col min="8968" max="8968" width="3.75" style="721" customWidth="1"/>
    <col min="8969" max="8969" width="2.5" style="721" customWidth="1"/>
    <col min="8970" max="9216" width="9" style="721"/>
    <col min="9217" max="9217" width="3.75" style="721" customWidth="1"/>
    <col min="9218" max="9218" width="24.25" style="721" customWidth="1"/>
    <col min="9219" max="9219" width="4" style="721" customWidth="1"/>
    <col min="9220" max="9222" width="20.125" style="721" customWidth="1"/>
    <col min="9223" max="9223" width="3.125" style="721" customWidth="1"/>
    <col min="9224" max="9224" width="3.75" style="721" customWidth="1"/>
    <col min="9225" max="9225" width="2.5" style="721" customWidth="1"/>
    <col min="9226" max="9472" width="9" style="721"/>
    <col min="9473" max="9473" width="3.75" style="721" customWidth="1"/>
    <col min="9474" max="9474" width="24.25" style="721" customWidth="1"/>
    <col min="9475" max="9475" width="4" style="721" customWidth="1"/>
    <col min="9476" max="9478" width="20.125" style="721" customWidth="1"/>
    <col min="9479" max="9479" width="3.125" style="721" customWidth="1"/>
    <col min="9480" max="9480" width="3.75" style="721" customWidth="1"/>
    <col min="9481" max="9481" width="2.5" style="721" customWidth="1"/>
    <col min="9482" max="9728" width="9" style="721"/>
    <col min="9729" max="9729" width="3.75" style="721" customWidth="1"/>
    <col min="9730" max="9730" width="24.25" style="721" customWidth="1"/>
    <col min="9731" max="9731" width="4" style="721" customWidth="1"/>
    <col min="9732" max="9734" width="20.125" style="721" customWidth="1"/>
    <col min="9735" max="9735" width="3.125" style="721" customWidth="1"/>
    <col min="9736" max="9736" width="3.75" style="721" customWidth="1"/>
    <col min="9737" max="9737" width="2.5" style="721" customWidth="1"/>
    <col min="9738" max="9984" width="9" style="721"/>
    <col min="9985" max="9985" width="3.75" style="721" customWidth="1"/>
    <col min="9986" max="9986" width="24.25" style="721" customWidth="1"/>
    <col min="9987" max="9987" width="4" style="721" customWidth="1"/>
    <col min="9988" max="9990" width="20.125" style="721" customWidth="1"/>
    <col min="9991" max="9991" width="3.125" style="721" customWidth="1"/>
    <col min="9992" max="9992" width="3.75" style="721" customWidth="1"/>
    <col min="9993" max="9993" width="2.5" style="721" customWidth="1"/>
    <col min="9994" max="10240" width="9" style="721"/>
    <col min="10241" max="10241" width="3.75" style="721" customWidth="1"/>
    <col min="10242" max="10242" width="24.25" style="721" customWidth="1"/>
    <col min="10243" max="10243" width="4" style="721" customWidth="1"/>
    <col min="10244" max="10246" width="20.125" style="721" customWidth="1"/>
    <col min="10247" max="10247" width="3.125" style="721" customWidth="1"/>
    <col min="10248" max="10248" width="3.75" style="721" customWidth="1"/>
    <col min="10249" max="10249" width="2.5" style="721" customWidth="1"/>
    <col min="10250" max="10496" width="9" style="721"/>
    <col min="10497" max="10497" width="3.75" style="721" customWidth="1"/>
    <col min="10498" max="10498" width="24.25" style="721" customWidth="1"/>
    <col min="10499" max="10499" width="4" style="721" customWidth="1"/>
    <col min="10500" max="10502" width="20.125" style="721" customWidth="1"/>
    <col min="10503" max="10503" width="3.125" style="721" customWidth="1"/>
    <col min="10504" max="10504" width="3.75" style="721" customWidth="1"/>
    <col min="10505" max="10505" width="2.5" style="721" customWidth="1"/>
    <col min="10506" max="10752" width="9" style="721"/>
    <col min="10753" max="10753" width="3.75" style="721" customWidth="1"/>
    <col min="10754" max="10754" width="24.25" style="721" customWidth="1"/>
    <col min="10755" max="10755" width="4" style="721" customWidth="1"/>
    <col min="10756" max="10758" width="20.125" style="721" customWidth="1"/>
    <col min="10759" max="10759" width="3.125" style="721" customWidth="1"/>
    <col min="10760" max="10760" width="3.75" style="721" customWidth="1"/>
    <col min="10761" max="10761" width="2.5" style="721" customWidth="1"/>
    <col min="10762" max="11008" width="9" style="721"/>
    <col min="11009" max="11009" width="3.75" style="721" customWidth="1"/>
    <col min="11010" max="11010" width="24.25" style="721" customWidth="1"/>
    <col min="11011" max="11011" width="4" style="721" customWidth="1"/>
    <col min="11012" max="11014" width="20.125" style="721" customWidth="1"/>
    <col min="11015" max="11015" width="3.125" style="721" customWidth="1"/>
    <col min="11016" max="11016" width="3.75" style="721" customWidth="1"/>
    <col min="11017" max="11017" width="2.5" style="721" customWidth="1"/>
    <col min="11018" max="11264" width="9" style="721"/>
    <col min="11265" max="11265" width="3.75" style="721" customWidth="1"/>
    <col min="11266" max="11266" width="24.25" style="721" customWidth="1"/>
    <col min="11267" max="11267" width="4" style="721" customWidth="1"/>
    <col min="11268" max="11270" width="20.125" style="721" customWidth="1"/>
    <col min="11271" max="11271" width="3.125" style="721" customWidth="1"/>
    <col min="11272" max="11272" width="3.75" style="721" customWidth="1"/>
    <col min="11273" max="11273" width="2.5" style="721" customWidth="1"/>
    <col min="11274" max="11520" width="9" style="721"/>
    <col min="11521" max="11521" width="3.75" style="721" customWidth="1"/>
    <col min="11522" max="11522" width="24.25" style="721" customWidth="1"/>
    <col min="11523" max="11523" width="4" style="721" customWidth="1"/>
    <col min="11524" max="11526" width="20.125" style="721" customWidth="1"/>
    <col min="11527" max="11527" width="3.125" style="721" customWidth="1"/>
    <col min="11528" max="11528" width="3.75" style="721" customWidth="1"/>
    <col min="11529" max="11529" width="2.5" style="721" customWidth="1"/>
    <col min="11530" max="11776" width="9" style="721"/>
    <col min="11777" max="11777" width="3.75" style="721" customWidth="1"/>
    <col min="11778" max="11778" width="24.25" style="721" customWidth="1"/>
    <col min="11779" max="11779" width="4" style="721" customWidth="1"/>
    <col min="11780" max="11782" width="20.125" style="721" customWidth="1"/>
    <col min="11783" max="11783" width="3.125" style="721" customWidth="1"/>
    <col min="11784" max="11784" width="3.75" style="721" customWidth="1"/>
    <col min="11785" max="11785" width="2.5" style="721" customWidth="1"/>
    <col min="11786" max="12032" width="9" style="721"/>
    <col min="12033" max="12033" width="3.75" style="721" customWidth="1"/>
    <col min="12034" max="12034" width="24.25" style="721" customWidth="1"/>
    <col min="12035" max="12035" width="4" style="721" customWidth="1"/>
    <col min="12036" max="12038" width="20.125" style="721" customWidth="1"/>
    <col min="12039" max="12039" width="3.125" style="721" customWidth="1"/>
    <col min="12040" max="12040" width="3.75" style="721" customWidth="1"/>
    <col min="12041" max="12041" width="2.5" style="721" customWidth="1"/>
    <col min="12042" max="12288" width="9" style="721"/>
    <col min="12289" max="12289" width="3.75" style="721" customWidth="1"/>
    <col min="12290" max="12290" width="24.25" style="721" customWidth="1"/>
    <col min="12291" max="12291" width="4" style="721" customWidth="1"/>
    <col min="12292" max="12294" width="20.125" style="721" customWidth="1"/>
    <col min="12295" max="12295" width="3.125" style="721" customWidth="1"/>
    <col min="12296" max="12296" width="3.75" style="721" customWidth="1"/>
    <col min="12297" max="12297" width="2.5" style="721" customWidth="1"/>
    <col min="12298" max="12544" width="9" style="721"/>
    <col min="12545" max="12545" width="3.75" style="721" customWidth="1"/>
    <col min="12546" max="12546" width="24.25" style="721" customWidth="1"/>
    <col min="12547" max="12547" width="4" style="721" customWidth="1"/>
    <col min="12548" max="12550" width="20.125" style="721" customWidth="1"/>
    <col min="12551" max="12551" width="3.125" style="721" customWidth="1"/>
    <col min="12552" max="12552" width="3.75" style="721" customWidth="1"/>
    <col min="12553" max="12553" width="2.5" style="721" customWidth="1"/>
    <col min="12554" max="12800" width="9" style="721"/>
    <col min="12801" max="12801" width="3.75" style="721" customWidth="1"/>
    <col min="12802" max="12802" width="24.25" style="721" customWidth="1"/>
    <col min="12803" max="12803" width="4" style="721" customWidth="1"/>
    <col min="12804" max="12806" width="20.125" style="721" customWidth="1"/>
    <col min="12807" max="12807" width="3.125" style="721" customWidth="1"/>
    <col min="12808" max="12808" width="3.75" style="721" customWidth="1"/>
    <col min="12809" max="12809" width="2.5" style="721" customWidth="1"/>
    <col min="12810" max="13056" width="9" style="721"/>
    <col min="13057" max="13057" width="3.75" style="721" customWidth="1"/>
    <col min="13058" max="13058" width="24.25" style="721" customWidth="1"/>
    <col min="13059" max="13059" width="4" style="721" customWidth="1"/>
    <col min="13060" max="13062" width="20.125" style="721" customWidth="1"/>
    <col min="13063" max="13063" width="3.125" style="721" customWidth="1"/>
    <col min="13064" max="13064" width="3.75" style="721" customWidth="1"/>
    <col min="13065" max="13065" width="2.5" style="721" customWidth="1"/>
    <col min="13066" max="13312" width="9" style="721"/>
    <col min="13313" max="13313" width="3.75" style="721" customWidth="1"/>
    <col min="13314" max="13314" width="24.25" style="721" customWidth="1"/>
    <col min="13315" max="13315" width="4" style="721" customWidth="1"/>
    <col min="13316" max="13318" width="20.125" style="721" customWidth="1"/>
    <col min="13319" max="13319" width="3.125" style="721" customWidth="1"/>
    <col min="13320" max="13320" width="3.75" style="721" customWidth="1"/>
    <col min="13321" max="13321" width="2.5" style="721" customWidth="1"/>
    <col min="13322" max="13568" width="9" style="721"/>
    <col min="13569" max="13569" width="3.75" style="721" customWidth="1"/>
    <col min="13570" max="13570" width="24.25" style="721" customWidth="1"/>
    <col min="13571" max="13571" width="4" style="721" customWidth="1"/>
    <col min="13572" max="13574" width="20.125" style="721" customWidth="1"/>
    <col min="13575" max="13575" width="3.125" style="721" customWidth="1"/>
    <col min="13576" max="13576" width="3.75" style="721" customWidth="1"/>
    <col min="13577" max="13577" width="2.5" style="721" customWidth="1"/>
    <col min="13578" max="13824" width="9" style="721"/>
    <col min="13825" max="13825" width="3.75" style="721" customWidth="1"/>
    <col min="13826" max="13826" width="24.25" style="721" customWidth="1"/>
    <col min="13827" max="13827" width="4" style="721" customWidth="1"/>
    <col min="13828" max="13830" width="20.125" style="721" customWidth="1"/>
    <col min="13831" max="13831" width="3.125" style="721" customWidth="1"/>
    <col min="13832" max="13832" width="3.75" style="721" customWidth="1"/>
    <col min="13833" max="13833" width="2.5" style="721" customWidth="1"/>
    <col min="13834" max="14080" width="9" style="721"/>
    <col min="14081" max="14081" width="3.75" style="721" customWidth="1"/>
    <col min="14082" max="14082" width="24.25" style="721" customWidth="1"/>
    <col min="14083" max="14083" width="4" style="721" customWidth="1"/>
    <col min="14084" max="14086" width="20.125" style="721" customWidth="1"/>
    <col min="14087" max="14087" width="3.125" style="721" customWidth="1"/>
    <col min="14088" max="14088" width="3.75" style="721" customWidth="1"/>
    <col min="14089" max="14089" width="2.5" style="721" customWidth="1"/>
    <col min="14090" max="14336" width="9" style="721"/>
    <col min="14337" max="14337" width="3.75" style="721" customWidth="1"/>
    <col min="14338" max="14338" width="24.25" style="721" customWidth="1"/>
    <col min="14339" max="14339" width="4" style="721" customWidth="1"/>
    <col min="14340" max="14342" width="20.125" style="721" customWidth="1"/>
    <col min="14343" max="14343" width="3.125" style="721" customWidth="1"/>
    <col min="14344" max="14344" width="3.75" style="721" customWidth="1"/>
    <col min="14345" max="14345" width="2.5" style="721" customWidth="1"/>
    <col min="14346" max="14592" width="9" style="721"/>
    <col min="14593" max="14593" width="3.75" style="721" customWidth="1"/>
    <col min="14594" max="14594" width="24.25" style="721" customWidth="1"/>
    <col min="14595" max="14595" width="4" style="721" customWidth="1"/>
    <col min="14596" max="14598" width="20.125" style="721" customWidth="1"/>
    <col min="14599" max="14599" width="3.125" style="721" customWidth="1"/>
    <col min="14600" max="14600" width="3.75" style="721" customWidth="1"/>
    <col min="14601" max="14601" width="2.5" style="721" customWidth="1"/>
    <col min="14602" max="14848" width="9" style="721"/>
    <col min="14849" max="14849" width="3.75" style="721" customWidth="1"/>
    <col min="14850" max="14850" width="24.25" style="721" customWidth="1"/>
    <col min="14851" max="14851" width="4" style="721" customWidth="1"/>
    <col min="14852" max="14854" width="20.125" style="721" customWidth="1"/>
    <col min="14855" max="14855" width="3.125" style="721" customWidth="1"/>
    <col min="14856" max="14856" width="3.75" style="721" customWidth="1"/>
    <col min="14857" max="14857" width="2.5" style="721" customWidth="1"/>
    <col min="14858" max="15104" width="9" style="721"/>
    <col min="15105" max="15105" width="3.75" style="721" customWidth="1"/>
    <col min="15106" max="15106" width="24.25" style="721" customWidth="1"/>
    <col min="15107" max="15107" width="4" style="721" customWidth="1"/>
    <col min="15108" max="15110" width="20.125" style="721" customWidth="1"/>
    <col min="15111" max="15111" width="3.125" style="721" customWidth="1"/>
    <col min="15112" max="15112" width="3.75" style="721" customWidth="1"/>
    <col min="15113" max="15113" width="2.5" style="721" customWidth="1"/>
    <col min="15114" max="15360" width="9" style="721"/>
    <col min="15361" max="15361" width="3.75" style="721" customWidth="1"/>
    <col min="15362" max="15362" width="24.25" style="721" customWidth="1"/>
    <col min="15363" max="15363" width="4" style="721" customWidth="1"/>
    <col min="15364" max="15366" width="20.125" style="721" customWidth="1"/>
    <col min="15367" max="15367" width="3.125" style="721" customWidth="1"/>
    <col min="15368" max="15368" width="3.75" style="721" customWidth="1"/>
    <col min="15369" max="15369" width="2.5" style="721" customWidth="1"/>
    <col min="15370" max="15616" width="9" style="721"/>
    <col min="15617" max="15617" width="3.75" style="721" customWidth="1"/>
    <col min="15618" max="15618" width="24.25" style="721" customWidth="1"/>
    <col min="15619" max="15619" width="4" style="721" customWidth="1"/>
    <col min="15620" max="15622" width="20.125" style="721" customWidth="1"/>
    <col min="15623" max="15623" width="3.125" style="721" customWidth="1"/>
    <col min="15624" max="15624" width="3.75" style="721" customWidth="1"/>
    <col min="15625" max="15625" width="2.5" style="721" customWidth="1"/>
    <col min="15626" max="15872" width="9" style="721"/>
    <col min="15873" max="15873" width="3.75" style="721" customWidth="1"/>
    <col min="15874" max="15874" width="24.25" style="721" customWidth="1"/>
    <col min="15875" max="15875" width="4" style="721" customWidth="1"/>
    <col min="15876" max="15878" width="20.125" style="721" customWidth="1"/>
    <col min="15879" max="15879" width="3.125" style="721" customWidth="1"/>
    <col min="15880" max="15880" width="3.75" style="721" customWidth="1"/>
    <col min="15881" max="15881" width="2.5" style="721" customWidth="1"/>
    <col min="15882" max="16128" width="9" style="721"/>
    <col min="16129" max="16129" width="3.75" style="721" customWidth="1"/>
    <col min="16130" max="16130" width="24.25" style="721" customWidth="1"/>
    <col min="16131" max="16131" width="4" style="721" customWidth="1"/>
    <col min="16132" max="16134" width="20.125" style="721" customWidth="1"/>
    <col min="16135" max="16135" width="3.125" style="721" customWidth="1"/>
    <col min="16136" max="16136" width="3.75" style="721" customWidth="1"/>
    <col min="16137" max="16137" width="2.5" style="721" customWidth="1"/>
    <col min="16138" max="16384" width="9" style="721"/>
  </cols>
  <sheetData>
    <row r="1" spans="1:7" ht="20.100000000000001" customHeight="1" x14ac:dyDescent="0.4">
      <c r="B1" s="1"/>
    </row>
    <row r="2" spans="1:7" ht="20.100000000000001" customHeight="1" x14ac:dyDescent="0.4">
      <c r="A2" s="130"/>
      <c r="F2" s="1917" t="s">
        <v>228</v>
      </c>
      <c r="G2" s="1917"/>
    </row>
    <row r="3" spans="1:7" ht="20.100000000000001" customHeight="1" x14ac:dyDescent="0.4">
      <c r="A3" s="130"/>
      <c r="F3" s="722"/>
      <c r="G3" s="722"/>
    </row>
    <row r="4" spans="1:7" ht="20.100000000000001" customHeight="1" x14ac:dyDescent="0.4">
      <c r="A4" s="1918" t="s">
        <v>972</v>
      </c>
      <c r="B4" s="1918"/>
      <c r="C4" s="1918"/>
      <c r="D4" s="1918"/>
      <c r="E4" s="1918"/>
      <c r="F4" s="1918"/>
      <c r="G4" s="1918"/>
    </row>
    <row r="5" spans="1:7" ht="20.100000000000001" customHeight="1" x14ac:dyDescent="0.4">
      <c r="A5" s="132"/>
      <c r="B5" s="132"/>
      <c r="C5" s="132"/>
      <c r="D5" s="132"/>
      <c r="E5" s="132"/>
      <c r="F5" s="132"/>
      <c r="G5" s="132"/>
    </row>
    <row r="6" spans="1:7" ht="39.950000000000003" customHeight="1" x14ac:dyDescent="0.4">
      <c r="A6" s="132"/>
      <c r="B6" s="723" t="s">
        <v>230</v>
      </c>
      <c r="C6" s="1919"/>
      <c r="D6" s="1919"/>
      <c r="E6" s="1919"/>
      <c r="F6" s="1919"/>
      <c r="G6" s="1920"/>
    </row>
    <row r="7" spans="1:7" ht="39.950000000000003" customHeight="1" x14ac:dyDescent="0.4">
      <c r="B7" s="723" t="s">
        <v>7</v>
      </c>
      <c r="C7" s="1912"/>
      <c r="D7" s="1912"/>
      <c r="E7" s="1912"/>
      <c r="F7" s="1912"/>
      <c r="G7" s="1913"/>
    </row>
    <row r="8" spans="1:7" ht="39.950000000000003" customHeight="1" x14ac:dyDescent="0.4">
      <c r="B8" s="723" t="s">
        <v>973</v>
      </c>
      <c r="C8" s="1912" t="s">
        <v>361</v>
      </c>
      <c r="D8" s="1912"/>
      <c r="E8" s="1912"/>
      <c r="F8" s="1912"/>
      <c r="G8" s="1913"/>
    </row>
    <row r="9" spans="1:7" ht="80.099999999999994" customHeight="1" x14ac:dyDescent="0.4">
      <c r="B9" s="724" t="s">
        <v>974</v>
      </c>
      <c r="C9" s="1914" t="s">
        <v>975</v>
      </c>
      <c r="D9" s="1915"/>
      <c r="E9" s="1915"/>
      <c r="F9" s="1915"/>
      <c r="G9" s="1916"/>
    </row>
    <row r="10" spans="1:7" ht="9.75" customHeight="1" x14ac:dyDescent="0.4">
      <c r="B10" s="1921" t="s">
        <v>976</v>
      </c>
      <c r="C10" s="725"/>
      <c r="D10" s="725"/>
      <c r="E10" s="725"/>
      <c r="F10" s="725"/>
      <c r="G10" s="726"/>
    </row>
    <row r="11" spans="1:7" ht="40.5" customHeight="1" x14ac:dyDescent="0.4">
      <c r="B11" s="1922"/>
      <c r="C11" s="727"/>
      <c r="D11" s="728" t="s">
        <v>977</v>
      </c>
      <c r="E11" s="729" t="s">
        <v>978</v>
      </c>
      <c r="F11" s="729" t="s">
        <v>979</v>
      </c>
      <c r="G11" s="730"/>
    </row>
    <row r="12" spans="1:7" ht="44.25" customHeight="1" x14ac:dyDescent="0.4">
      <c r="B12" s="1922"/>
      <c r="D12" s="731" t="s">
        <v>364</v>
      </c>
      <c r="E12" s="731" t="s">
        <v>364</v>
      </c>
      <c r="F12" s="731" t="s">
        <v>980</v>
      </c>
      <c r="G12" s="730"/>
    </row>
    <row r="13" spans="1:7" x14ac:dyDescent="0.4">
      <c r="B13" s="1922"/>
      <c r="C13" s="1924" t="s">
        <v>981</v>
      </c>
      <c r="D13" s="1925"/>
      <c r="E13" s="1925"/>
      <c r="F13" s="1925"/>
      <c r="G13" s="1926"/>
    </row>
    <row r="14" spans="1:7" ht="12.75" customHeight="1" x14ac:dyDescent="0.4">
      <c r="B14" s="1923"/>
      <c r="C14" s="1927"/>
      <c r="D14" s="1928"/>
      <c r="E14" s="1928"/>
      <c r="F14" s="1928"/>
      <c r="G14" s="1929"/>
    </row>
    <row r="15" spans="1:7" ht="12" customHeight="1" x14ac:dyDescent="0.4">
      <c r="B15" s="721" t="s">
        <v>982</v>
      </c>
    </row>
    <row r="16" spans="1:7" ht="35.25" customHeight="1" x14ac:dyDescent="0.4">
      <c r="B16" s="137" t="s">
        <v>6</v>
      </c>
      <c r="C16" s="137"/>
      <c r="D16" s="137"/>
      <c r="E16" s="137"/>
      <c r="F16" s="137"/>
      <c r="G16" s="137"/>
    </row>
    <row r="17" spans="2:9" ht="31.5" customHeight="1" x14ac:dyDescent="0.4">
      <c r="B17" s="137" t="s">
        <v>983</v>
      </c>
      <c r="C17" s="137"/>
      <c r="D17" s="137"/>
      <c r="E17" s="137"/>
      <c r="F17" s="137"/>
      <c r="G17" s="137"/>
    </row>
    <row r="18" spans="2:9" ht="31.5" customHeight="1" x14ac:dyDescent="0.4">
      <c r="B18" s="137" t="s">
        <v>984</v>
      </c>
      <c r="C18" s="137"/>
      <c r="D18" s="137"/>
      <c r="E18" s="137"/>
      <c r="F18" s="137"/>
      <c r="G18" s="137"/>
    </row>
    <row r="19" spans="2:9" ht="64.5" customHeight="1" x14ac:dyDescent="0.4">
      <c r="B19" s="1911" t="s">
        <v>985</v>
      </c>
      <c r="C19" s="1911"/>
      <c r="D19" s="1911"/>
      <c r="E19" s="1911"/>
      <c r="F19" s="1911"/>
      <c r="G19" s="137"/>
    </row>
    <row r="20" spans="2:9" ht="17.100000000000001" customHeight="1" x14ac:dyDescent="0.4">
      <c r="B20" s="137"/>
      <c r="C20" s="137"/>
      <c r="D20" s="137"/>
      <c r="E20" s="137"/>
      <c r="F20" s="137"/>
      <c r="G20" s="137"/>
      <c r="H20" s="137"/>
      <c r="I20" s="137"/>
    </row>
  </sheetData>
  <mergeCells count="9">
    <mergeCell ref="B19:F19"/>
    <mergeCell ref="C8:G8"/>
    <mergeCell ref="C9:G9"/>
    <mergeCell ref="F2:G2"/>
    <mergeCell ref="A4:G4"/>
    <mergeCell ref="C6:G6"/>
    <mergeCell ref="C7:G7"/>
    <mergeCell ref="B10:B14"/>
    <mergeCell ref="C13:G14"/>
  </mergeCells>
  <phoneticPr fontId="1"/>
  <pageMargins left="0.7" right="0.7" top="0.75" bottom="0.75" header="0.3" footer="0.3"/>
  <pageSetup paperSize="9" scale="80" orientation="portrait" r:id="rId1"/>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5"/>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x14ac:dyDescent="0.4">
      <c r="A1" s="130"/>
      <c r="B1" s="1"/>
      <c r="C1" s="131"/>
      <c r="D1" s="131"/>
      <c r="E1" s="131"/>
      <c r="F1" s="131"/>
      <c r="G1" s="131"/>
      <c r="H1" s="131"/>
    </row>
    <row r="2" spans="1:9" x14ac:dyDescent="0.4">
      <c r="A2" s="130"/>
      <c r="B2" s="131"/>
      <c r="C2" s="131"/>
      <c r="D2" s="131"/>
      <c r="E2" s="131"/>
      <c r="F2" s="1628" t="s">
        <v>228</v>
      </c>
      <c r="G2" s="1628"/>
      <c r="H2" s="131"/>
    </row>
    <row r="3" spans="1:9" x14ac:dyDescent="0.4">
      <c r="A3" s="130"/>
      <c r="B3" s="131"/>
      <c r="C3" s="131"/>
      <c r="D3" s="131"/>
      <c r="E3" s="131"/>
      <c r="F3" s="689"/>
      <c r="G3" s="689"/>
      <c r="H3" s="131"/>
    </row>
    <row r="4" spans="1:9" x14ac:dyDescent="0.4">
      <c r="A4" s="1918" t="s">
        <v>229</v>
      </c>
      <c r="B4" s="1918"/>
      <c r="C4" s="1918"/>
      <c r="D4" s="1918"/>
      <c r="E4" s="1918"/>
      <c r="F4" s="1918"/>
      <c r="G4" s="1918"/>
      <c r="H4" s="131"/>
    </row>
    <row r="5" spans="1:9" x14ac:dyDescent="0.4">
      <c r="A5" s="132"/>
      <c r="B5" s="132"/>
      <c r="C5" s="132"/>
      <c r="D5" s="132"/>
      <c r="E5" s="132"/>
      <c r="F5" s="132"/>
      <c r="G5" s="132"/>
      <c r="H5" s="131"/>
    </row>
    <row r="6" spans="1:9" ht="14.25" customHeight="1" x14ac:dyDescent="0.4">
      <c r="A6" s="132"/>
      <c r="B6" s="133" t="s">
        <v>230</v>
      </c>
      <c r="C6" s="1933"/>
      <c r="D6" s="1919"/>
      <c r="E6" s="1919"/>
      <c r="F6" s="1919"/>
      <c r="G6" s="1920"/>
      <c r="H6" s="131"/>
    </row>
    <row r="7" spans="1:9" x14ac:dyDescent="0.4">
      <c r="A7" s="131"/>
      <c r="B7" s="134" t="s">
        <v>1</v>
      </c>
      <c r="C7" s="1934" t="s">
        <v>231</v>
      </c>
      <c r="D7" s="1934"/>
      <c r="E7" s="1934"/>
      <c r="F7" s="1934"/>
      <c r="G7" s="1935"/>
      <c r="H7" s="131"/>
    </row>
    <row r="8" spans="1:9" ht="45.75" customHeight="1" x14ac:dyDescent="0.4">
      <c r="A8" s="131"/>
      <c r="B8" s="135" t="s">
        <v>232</v>
      </c>
      <c r="C8" s="1635"/>
      <c r="D8" s="1936"/>
      <c r="E8" s="1936"/>
      <c r="F8" s="1936"/>
      <c r="G8" s="1937"/>
      <c r="H8" s="131"/>
    </row>
    <row r="9" spans="1:9" ht="39.75" customHeight="1" x14ac:dyDescent="0.4">
      <c r="A9" s="131"/>
      <c r="B9" s="136" t="s">
        <v>233</v>
      </c>
      <c r="C9" s="1930"/>
      <c r="D9" s="1931"/>
      <c r="E9" s="1931"/>
      <c r="F9" s="1931"/>
      <c r="G9" s="1932"/>
      <c r="H9" s="131"/>
    </row>
    <row r="10" spans="1:9" ht="42.75" customHeight="1" x14ac:dyDescent="0.4">
      <c r="A10" s="131"/>
      <c r="B10" s="136" t="s">
        <v>234</v>
      </c>
      <c r="C10" s="1930"/>
      <c r="D10" s="1931"/>
      <c r="E10" s="1931"/>
      <c r="F10" s="1931"/>
      <c r="G10" s="1932"/>
      <c r="H10" s="131"/>
    </row>
    <row r="11" spans="1:9" x14ac:dyDescent="0.4">
      <c r="A11" s="131"/>
      <c r="B11" s="131"/>
      <c r="C11" s="131"/>
      <c r="D11" s="131"/>
      <c r="E11" s="131"/>
      <c r="F11" s="131"/>
      <c r="G11" s="131"/>
      <c r="H11" s="137"/>
      <c r="I11" s="39"/>
    </row>
    <row r="12" spans="1:9" ht="16.5" customHeight="1" x14ac:dyDescent="0.4">
      <c r="A12" s="131"/>
      <c r="B12" s="137" t="s">
        <v>235</v>
      </c>
      <c r="C12" s="137"/>
      <c r="D12" s="137"/>
      <c r="E12" s="137"/>
      <c r="F12" s="137"/>
      <c r="G12" s="137"/>
      <c r="H12" s="137"/>
      <c r="I12" s="39"/>
    </row>
    <row r="13" spans="1:9" ht="18" customHeight="1" x14ac:dyDescent="0.4">
      <c r="A13" s="131"/>
      <c r="B13" s="137" t="s">
        <v>236</v>
      </c>
      <c r="C13" s="137"/>
      <c r="D13" s="137"/>
      <c r="E13" s="137"/>
      <c r="F13" s="137"/>
      <c r="G13" s="137"/>
      <c r="H13" s="131"/>
    </row>
    <row r="14" spans="1:9" ht="23.25" customHeight="1" x14ac:dyDescent="0.4">
      <c r="A14" s="2"/>
      <c r="B14" s="137" t="s">
        <v>237</v>
      </c>
      <c r="C14" s="138"/>
      <c r="D14" s="138"/>
      <c r="E14" s="138"/>
      <c r="F14" s="138"/>
      <c r="G14" s="138"/>
      <c r="H14" s="131"/>
    </row>
    <row r="15" spans="1:9" ht="21" customHeight="1" x14ac:dyDescent="0.4">
      <c r="A15" s="2"/>
      <c r="B15" s="137" t="s">
        <v>238</v>
      </c>
      <c r="C15" s="138"/>
      <c r="D15" s="138"/>
      <c r="E15" s="138"/>
      <c r="F15" s="138"/>
      <c r="G15" s="138"/>
      <c r="H15" s="137"/>
      <c r="I15" s="39"/>
    </row>
  </sheetData>
  <mergeCells count="7">
    <mergeCell ref="C9:G9"/>
    <mergeCell ref="C10:G10"/>
    <mergeCell ref="F2:G2"/>
    <mergeCell ref="A4:G4"/>
    <mergeCell ref="C6:G6"/>
    <mergeCell ref="C7:G7"/>
    <mergeCell ref="C8:G8"/>
  </mergeCells>
  <phoneticPr fontId="1"/>
  <dataValidations count="3">
    <dataValidation imeMode="fullAlpha" allowBlank="1" showInputMessage="1" showErrorMessage="1" sqref="Q2:R2" xr:uid="{00000000-0002-0000-1700-000000000000}"/>
    <dataValidation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xr:uid="{00000000-0002-0000-1700-000001000000}"/>
    <dataValidation errorStyle="warning" allowBlank="1" showInputMessage="1" showErrorMessage="1" sqref="M2:O2" xr:uid="{00000000-0002-0000-1700-000002000000}"/>
  </dataValidations>
  <pageMargins left="0.7" right="0.7" top="0.75" bottom="0.75" header="0.3" footer="0.3"/>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46"/>
  <sheetViews>
    <sheetView view="pageBreakPreview" zoomScaleNormal="100" zoomScaleSheetLayoutView="100" workbookViewId="0"/>
  </sheetViews>
  <sheetFormatPr defaultRowHeight="13.5" x14ac:dyDescent="0.4"/>
  <cols>
    <col min="1" max="1" width="7.25" style="986" customWidth="1"/>
    <col min="2" max="2" width="5" style="986" customWidth="1"/>
    <col min="3" max="3" width="20.625" style="986" customWidth="1"/>
    <col min="4" max="4" width="15.375" style="986" customWidth="1"/>
    <col min="5" max="5" width="2.5" style="986" customWidth="1"/>
    <col min="6" max="6" width="9.25" style="986" customWidth="1"/>
    <col min="7" max="7" width="25" style="986" customWidth="1"/>
    <col min="8" max="8" width="28" style="986" customWidth="1"/>
    <col min="9" max="9" width="9.125" style="986" customWidth="1"/>
    <col min="10" max="20" width="20.625" style="986" customWidth="1"/>
    <col min="21" max="16384" width="9" style="986"/>
  </cols>
  <sheetData>
    <row r="1" spans="2:8" ht="20.25" customHeight="1" x14ac:dyDescent="0.4">
      <c r="H1" s="986" t="s">
        <v>1182</v>
      </c>
    </row>
    <row r="2" spans="2:8" ht="20.25" customHeight="1" x14ac:dyDescent="0.4"/>
    <row r="3" spans="2:8" ht="52.5" customHeight="1" thickBot="1" x14ac:dyDescent="0.45">
      <c r="B3" s="1180" t="s">
        <v>1165</v>
      </c>
      <c r="C3" s="1180"/>
      <c r="D3" s="1180"/>
      <c r="E3" s="1180"/>
      <c r="F3" s="1180"/>
      <c r="G3" s="1180"/>
      <c r="H3" s="1180"/>
    </row>
    <row r="4" spans="2:8" ht="30.75" customHeight="1" thickBot="1" x14ac:dyDescent="0.45">
      <c r="B4" s="987"/>
      <c r="C4" s="987"/>
      <c r="D4" s="987"/>
      <c r="E4" s="987"/>
      <c r="F4" s="987"/>
      <c r="G4" s="987"/>
      <c r="H4" s="987"/>
    </row>
    <row r="5" spans="2:8" ht="30.75" customHeight="1" x14ac:dyDescent="0.4">
      <c r="B5" s="1181" t="s">
        <v>1166</v>
      </c>
      <c r="C5" s="1182"/>
      <c r="D5" s="1182"/>
      <c r="E5" s="1182"/>
      <c r="F5" s="1182"/>
      <c r="G5" s="1183"/>
      <c r="H5" s="1184"/>
    </row>
    <row r="6" spans="2:8" ht="30.75" customHeight="1" x14ac:dyDescent="0.4">
      <c r="B6" s="1185" t="s">
        <v>1167</v>
      </c>
      <c r="C6" s="1186"/>
      <c r="D6" s="1186"/>
      <c r="E6" s="1186"/>
      <c r="F6" s="1186"/>
      <c r="G6" s="1187" t="s">
        <v>1168</v>
      </c>
      <c r="H6" s="1188"/>
    </row>
    <row r="7" spans="2:8" ht="30.75" customHeight="1" x14ac:dyDescent="0.4">
      <c r="B7" s="1189"/>
      <c r="C7" s="1191" t="s">
        <v>1169</v>
      </c>
      <c r="D7" s="1192"/>
      <c r="E7" s="1193"/>
      <c r="F7" s="988" t="s">
        <v>1170</v>
      </c>
      <c r="G7" s="1171" t="s">
        <v>1183</v>
      </c>
      <c r="H7" s="1172"/>
    </row>
    <row r="8" spans="2:8" ht="30" customHeight="1" x14ac:dyDescent="0.4">
      <c r="B8" s="1189"/>
      <c r="C8" s="1173" t="s">
        <v>1172</v>
      </c>
      <c r="D8" s="1173"/>
      <c r="E8" s="1174"/>
      <c r="F8" s="989" t="s">
        <v>1184</v>
      </c>
      <c r="G8" s="1175" t="s">
        <v>1185</v>
      </c>
      <c r="H8" s="1176"/>
    </row>
    <row r="9" spans="2:8" ht="30" customHeight="1" x14ac:dyDescent="0.4">
      <c r="B9" s="1190"/>
      <c r="C9" s="1174" t="s">
        <v>1186</v>
      </c>
      <c r="D9" s="1177"/>
      <c r="E9" s="1177"/>
      <c r="F9" s="989" t="s">
        <v>1175</v>
      </c>
      <c r="G9" s="1178">
        <v>0.5</v>
      </c>
      <c r="H9" s="1179"/>
    </row>
    <row r="10" spans="2:8" ht="30" customHeight="1" thickBot="1" x14ac:dyDescent="0.45">
      <c r="B10" s="1194" t="s">
        <v>1177</v>
      </c>
      <c r="C10" s="1195"/>
      <c r="D10" s="1195"/>
      <c r="E10" s="1195"/>
      <c r="F10" s="1195"/>
      <c r="G10" s="990" t="s">
        <v>1178</v>
      </c>
      <c r="H10" s="991" t="s">
        <v>1179</v>
      </c>
    </row>
    <row r="11" spans="2:8" ht="30" customHeight="1" thickTop="1" x14ac:dyDescent="0.4">
      <c r="B11" s="992">
        <v>1</v>
      </c>
      <c r="C11" s="1196" t="s">
        <v>1187</v>
      </c>
      <c r="D11" s="1197"/>
      <c r="E11" s="1197"/>
      <c r="F11" s="1197"/>
      <c r="G11" s="993" t="s">
        <v>1188</v>
      </c>
      <c r="H11" s="994"/>
    </row>
    <row r="12" spans="2:8" ht="30" customHeight="1" x14ac:dyDescent="0.4">
      <c r="B12" s="995">
        <v>2</v>
      </c>
      <c r="C12" s="1198" t="s">
        <v>1173</v>
      </c>
      <c r="D12" s="1199"/>
      <c r="E12" s="1199"/>
      <c r="F12" s="1199"/>
      <c r="G12" s="996"/>
      <c r="H12" s="997" t="s">
        <v>1188</v>
      </c>
    </row>
    <row r="13" spans="2:8" ht="30" customHeight="1" x14ac:dyDescent="0.4">
      <c r="B13" s="995">
        <v>3</v>
      </c>
      <c r="C13" s="1198" t="s">
        <v>1189</v>
      </c>
      <c r="D13" s="1199"/>
      <c r="E13" s="1199"/>
      <c r="F13" s="1199"/>
      <c r="G13" s="996" t="s">
        <v>1188</v>
      </c>
      <c r="H13" s="997" t="s">
        <v>1190</v>
      </c>
    </row>
    <row r="14" spans="2:8" ht="30" customHeight="1" x14ac:dyDescent="0.4">
      <c r="B14" s="995">
        <v>4</v>
      </c>
      <c r="C14" s="1198" t="s">
        <v>1191</v>
      </c>
      <c r="D14" s="1199"/>
      <c r="E14" s="1199"/>
      <c r="F14" s="1199"/>
      <c r="G14" s="996" t="s">
        <v>1190</v>
      </c>
      <c r="H14" s="997"/>
    </row>
    <row r="15" spans="2:8" ht="30" customHeight="1" x14ac:dyDescent="0.4">
      <c r="B15" s="995">
        <v>5</v>
      </c>
      <c r="C15" s="1198" t="s">
        <v>1192</v>
      </c>
      <c r="D15" s="1199"/>
      <c r="E15" s="1199"/>
      <c r="F15" s="1199"/>
      <c r="G15" s="996"/>
      <c r="H15" s="997" t="s">
        <v>1190</v>
      </c>
    </row>
    <row r="16" spans="2:8" ht="30" customHeight="1" x14ac:dyDescent="0.4">
      <c r="B16" s="995">
        <v>6</v>
      </c>
      <c r="C16" s="1174"/>
      <c r="D16" s="1177"/>
      <c r="E16" s="1177"/>
      <c r="F16" s="1177"/>
      <c r="G16" s="998"/>
      <c r="H16" s="999"/>
    </row>
    <row r="17" spans="2:8" ht="30" customHeight="1" x14ac:dyDescent="0.4">
      <c r="B17" s="995">
        <v>7</v>
      </c>
      <c r="C17" s="1174"/>
      <c r="D17" s="1177"/>
      <c r="E17" s="1177"/>
      <c r="F17" s="1177"/>
      <c r="G17" s="998"/>
      <c r="H17" s="999"/>
    </row>
    <row r="18" spans="2:8" ht="30" customHeight="1" x14ac:dyDescent="0.4">
      <c r="B18" s="995">
        <v>8</v>
      </c>
      <c r="C18" s="1174"/>
      <c r="D18" s="1177"/>
      <c r="E18" s="1177"/>
      <c r="F18" s="1177"/>
      <c r="G18" s="998"/>
      <c r="H18" s="999"/>
    </row>
    <row r="19" spans="2:8" ht="30" customHeight="1" x14ac:dyDescent="0.4">
      <c r="B19" s="995">
        <v>9</v>
      </c>
      <c r="C19" s="1174"/>
      <c r="D19" s="1177"/>
      <c r="E19" s="1177"/>
      <c r="F19" s="1177"/>
      <c r="G19" s="998"/>
      <c r="H19" s="999"/>
    </row>
    <row r="20" spans="2:8" ht="30" customHeight="1" thickBot="1" x14ac:dyDescent="0.45">
      <c r="B20" s="1000">
        <v>10</v>
      </c>
      <c r="C20" s="1200"/>
      <c r="D20" s="1201"/>
      <c r="E20" s="1201"/>
      <c r="F20" s="1201"/>
      <c r="G20" s="1001"/>
      <c r="H20" s="1002"/>
    </row>
    <row r="21" spans="2:8" ht="30" customHeight="1" x14ac:dyDescent="0.4">
      <c r="B21" s="986" t="s">
        <v>1180</v>
      </c>
    </row>
    <row r="22" spans="2:8" ht="30" customHeight="1" x14ac:dyDescent="0.4">
      <c r="B22" s="986" t="s">
        <v>1181</v>
      </c>
    </row>
    <row r="23" spans="2:8" ht="30" customHeight="1" x14ac:dyDescent="0.4"/>
    <row r="24" spans="2:8" ht="30" customHeight="1" x14ac:dyDescent="0.4">
      <c r="C24" s="1003"/>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row r="46" ht="30" customHeight="1" x14ac:dyDescent="0.4"/>
  </sheetData>
  <mergeCells count="23">
    <mergeCell ref="C18:F18"/>
    <mergeCell ref="C19:F19"/>
    <mergeCell ref="C20:F20"/>
    <mergeCell ref="C13:F13"/>
    <mergeCell ref="C14:F14"/>
    <mergeCell ref="C15:F15"/>
    <mergeCell ref="C16:F16"/>
    <mergeCell ref="C17:F17"/>
    <mergeCell ref="B7:B9"/>
    <mergeCell ref="C7:E7"/>
    <mergeCell ref="B10:F10"/>
    <mergeCell ref="C11:F11"/>
    <mergeCell ref="C12:F12"/>
    <mergeCell ref="B3:H3"/>
    <mergeCell ref="B5:F5"/>
    <mergeCell ref="G5:H5"/>
    <mergeCell ref="B6:F6"/>
    <mergeCell ref="G6:H6"/>
    <mergeCell ref="G7:H7"/>
    <mergeCell ref="C8:E8"/>
    <mergeCell ref="G8:H8"/>
    <mergeCell ref="C9:E9"/>
    <mergeCell ref="G9:H9"/>
  </mergeCells>
  <phoneticPr fontId="1"/>
  <dataValidations count="1">
    <dataValidation type="list" allowBlank="1" showInputMessage="1" showErrorMessage="1" sqref="M18:X47" xr:uid="{00000000-0002-0000-0200-000000000000}">
      <formula1>"　　,○,"</formula1>
    </dataValidation>
  </dataValidations>
  <pageMargins left="0.7" right="0.7" top="0.75" bottom="0.75" header="0.3" footer="0.3"/>
  <pageSetup paperSize="9" scale="6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355"/>
  <sheetViews>
    <sheetView view="pageBreakPreview" zoomScaleNormal="100" zoomScaleSheetLayoutView="100" workbookViewId="0">
      <selection activeCell="B1" sqref="B1"/>
    </sheetView>
  </sheetViews>
  <sheetFormatPr defaultRowHeight="13.5" x14ac:dyDescent="0.4"/>
  <cols>
    <col min="1" max="1" width="1.875" style="495" customWidth="1"/>
    <col min="2" max="62" width="2.625" style="495" customWidth="1"/>
    <col min="63" max="257" width="9" style="495"/>
    <col min="258" max="318" width="2.625" style="495" customWidth="1"/>
    <col min="319" max="513" width="9" style="495"/>
    <col min="514" max="574" width="2.625" style="495" customWidth="1"/>
    <col min="575" max="769" width="9" style="495"/>
    <col min="770" max="830" width="2.625" style="495" customWidth="1"/>
    <col min="831" max="1025" width="9" style="495"/>
    <col min="1026" max="1086" width="2.625" style="495" customWidth="1"/>
    <col min="1087" max="1281" width="9" style="495"/>
    <col min="1282" max="1342" width="2.625" style="495" customWidth="1"/>
    <col min="1343" max="1537" width="9" style="495"/>
    <col min="1538" max="1598" width="2.625" style="495" customWidth="1"/>
    <col min="1599" max="1793" width="9" style="495"/>
    <col min="1794" max="1854" width="2.625" style="495" customWidth="1"/>
    <col min="1855" max="2049" width="9" style="495"/>
    <col min="2050" max="2110" width="2.625" style="495" customWidth="1"/>
    <col min="2111" max="2305" width="9" style="495"/>
    <col min="2306" max="2366" width="2.625" style="495" customWidth="1"/>
    <col min="2367" max="2561" width="9" style="495"/>
    <col min="2562" max="2622" width="2.625" style="495" customWidth="1"/>
    <col min="2623" max="2817" width="9" style="495"/>
    <col min="2818" max="2878" width="2.625" style="495" customWidth="1"/>
    <col min="2879" max="3073" width="9" style="495"/>
    <col min="3074" max="3134" width="2.625" style="495" customWidth="1"/>
    <col min="3135" max="3329" width="9" style="495"/>
    <col min="3330" max="3390" width="2.625" style="495" customWidth="1"/>
    <col min="3391" max="3585" width="9" style="495"/>
    <col min="3586" max="3646" width="2.625" style="495" customWidth="1"/>
    <col min="3647" max="3841" width="9" style="495"/>
    <col min="3842" max="3902" width="2.625" style="495" customWidth="1"/>
    <col min="3903" max="4097" width="9" style="495"/>
    <col min="4098" max="4158" width="2.625" style="495" customWidth="1"/>
    <col min="4159" max="4353" width="9" style="495"/>
    <col min="4354" max="4414" width="2.625" style="495" customWidth="1"/>
    <col min="4415" max="4609" width="9" style="495"/>
    <col min="4610" max="4670" width="2.625" style="495" customWidth="1"/>
    <col min="4671" max="4865" width="9" style="495"/>
    <col min="4866" max="4926" width="2.625" style="495" customWidth="1"/>
    <col min="4927" max="5121" width="9" style="495"/>
    <col min="5122" max="5182" width="2.625" style="495" customWidth="1"/>
    <col min="5183" max="5377" width="9" style="495"/>
    <col min="5378" max="5438" width="2.625" style="495" customWidth="1"/>
    <col min="5439" max="5633" width="9" style="495"/>
    <col min="5634" max="5694" width="2.625" style="495" customWidth="1"/>
    <col min="5695" max="5889" width="9" style="495"/>
    <col min="5890" max="5950" width="2.625" style="495" customWidth="1"/>
    <col min="5951" max="6145" width="9" style="495"/>
    <col min="6146" max="6206" width="2.625" style="495" customWidth="1"/>
    <col min="6207" max="6401" width="9" style="495"/>
    <col min="6402" max="6462" width="2.625" style="495" customWidth="1"/>
    <col min="6463" max="6657" width="9" style="495"/>
    <col min="6658" max="6718" width="2.625" style="495" customWidth="1"/>
    <col min="6719" max="6913" width="9" style="495"/>
    <col min="6914" max="6974" width="2.625" style="495" customWidth="1"/>
    <col min="6975" max="7169" width="9" style="495"/>
    <col min="7170" max="7230" width="2.625" style="495" customWidth="1"/>
    <col min="7231" max="7425" width="9" style="495"/>
    <col min="7426" max="7486" width="2.625" style="495" customWidth="1"/>
    <col min="7487" max="7681" width="9" style="495"/>
    <col min="7682" max="7742" width="2.625" style="495" customWidth="1"/>
    <col min="7743" max="7937" width="9" style="495"/>
    <col min="7938" max="7998" width="2.625" style="495" customWidth="1"/>
    <col min="7999" max="8193" width="9" style="495"/>
    <col min="8194" max="8254" width="2.625" style="495" customWidth="1"/>
    <col min="8255" max="8449" width="9" style="495"/>
    <col min="8450" max="8510" width="2.625" style="495" customWidth="1"/>
    <col min="8511" max="8705" width="9" style="495"/>
    <col min="8706" max="8766" width="2.625" style="495" customWidth="1"/>
    <col min="8767" max="8961" width="9" style="495"/>
    <col min="8962" max="9022" width="2.625" style="495" customWidth="1"/>
    <col min="9023" max="9217" width="9" style="495"/>
    <col min="9218" max="9278" width="2.625" style="495" customWidth="1"/>
    <col min="9279" max="9473" width="9" style="495"/>
    <col min="9474" max="9534" width="2.625" style="495" customWidth="1"/>
    <col min="9535" max="9729" width="9" style="495"/>
    <col min="9730" max="9790" width="2.625" style="495" customWidth="1"/>
    <col min="9791" max="9985" width="9" style="495"/>
    <col min="9986" max="10046" width="2.625" style="495" customWidth="1"/>
    <col min="10047" max="10241" width="9" style="495"/>
    <col min="10242" max="10302" width="2.625" style="495" customWidth="1"/>
    <col min="10303" max="10497" width="9" style="495"/>
    <col min="10498" max="10558" width="2.625" style="495" customWidth="1"/>
    <col min="10559" max="10753" width="9" style="495"/>
    <col min="10754" max="10814" width="2.625" style="495" customWidth="1"/>
    <col min="10815" max="11009" width="9" style="495"/>
    <col min="11010" max="11070" width="2.625" style="495" customWidth="1"/>
    <col min="11071" max="11265" width="9" style="495"/>
    <col min="11266" max="11326" width="2.625" style="495" customWidth="1"/>
    <col min="11327" max="11521" width="9" style="495"/>
    <col min="11522" max="11582" width="2.625" style="495" customWidth="1"/>
    <col min="11583" max="11777" width="9" style="495"/>
    <col min="11778" max="11838" width="2.625" style="495" customWidth="1"/>
    <col min="11839" max="12033" width="9" style="495"/>
    <col min="12034" max="12094" width="2.625" style="495" customWidth="1"/>
    <col min="12095" max="12289" width="9" style="495"/>
    <col min="12290" max="12350" width="2.625" style="495" customWidth="1"/>
    <col min="12351" max="12545" width="9" style="495"/>
    <col min="12546" max="12606" width="2.625" style="495" customWidth="1"/>
    <col min="12607" max="12801" width="9" style="495"/>
    <col min="12802" max="12862" width="2.625" style="495" customWidth="1"/>
    <col min="12863" max="13057" width="9" style="495"/>
    <col min="13058" max="13118" width="2.625" style="495" customWidth="1"/>
    <col min="13119" max="13313" width="9" style="495"/>
    <col min="13314" max="13374" width="2.625" style="495" customWidth="1"/>
    <col min="13375" max="13569" width="9" style="495"/>
    <col min="13570" max="13630" width="2.625" style="495" customWidth="1"/>
    <col min="13631" max="13825" width="9" style="495"/>
    <col min="13826" max="13886" width="2.625" style="495" customWidth="1"/>
    <col min="13887" max="14081" width="9" style="495"/>
    <col min="14082" max="14142" width="2.625" style="495" customWidth="1"/>
    <col min="14143" max="14337" width="9" style="495"/>
    <col min="14338" max="14398" width="2.625" style="495" customWidth="1"/>
    <col min="14399" max="14593" width="9" style="495"/>
    <col min="14594" max="14654" width="2.625" style="495" customWidth="1"/>
    <col min="14655" max="14849" width="9" style="495"/>
    <col min="14850" max="14910" width="2.625" style="495" customWidth="1"/>
    <col min="14911" max="15105" width="9" style="495"/>
    <col min="15106" max="15166" width="2.625" style="495" customWidth="1"/>
    <col min="15167" max="15361" width="9" style="495"/>
    <col min="15362" max="15422" width="2.625" style="495" customWidth="1"/>
    <col min="15423" max="15617" width="9" style="495"/>
    <col min="15618" max="15678" width="2.625" style="495" customWidth="1"/>
    <col min="15679" max="15873" width="9" style="495"/>
    <col min="15874" max="15934" width="2.625" style="495" customWidth="1"/>
    <col min="15935" max="16129" width="9" style="495"/>
    <col min="16130" max="16190" width="2.625" style="495" customWidth="1"/>
    <col min="16191" max="16384" width="9" style="495"/>
  </cols>
  <sheetData>
    <row r="1" spans="1:34" ht="17.25" x14ac:dyDescent="0.4">
      <c r="B1" s="1"/>
    </row>
    <row r="2" spans="1:34" x14ac:dyDescent="0.4">
      <c r="Z2" s="1992" t="s">
        <v>986</v>
      </c>
      <c r="AA2" s="1992"/>
      <c r="AB2" s="1992"/>
      <c r="AC2" s="1992"/>
      <c r="AD2" s="1992"/>
      <c r="AE2" s="1992"/>
      <c r="AF2" s="1992"/>
      <c r="AG2" s="1992"/>
      <c r="AH2" s="1992"/>
    </row>
    <row r="4" spans="1:34" s="494" customFormat="1" ht="21" customHeight="1" x14ac:dyDescent="0.4">
      <c r="A4" s="732"/>
      <c r="B4" s="1993" t="s">
        <v>987</v>
      </c>
      <c r="C4" s="1993"/>
      <c r="D4" s="1993"/>
      <c r="E4" s="1993"/>
      <c r="F4" s="1993"/>
      <c r="G4" s="1993"/>
      <c r="H4" s="1993"/>
      <c r="I4" s="1993"/>
      <c r="J4" s="1993"/>
      <c r="K4" s="1993"/>
      <c r="L4" s="1993"/>
      <c r="M4" s="1993"/>
      <c r="N4" s="1993"/>
      <c r="O4" s="1993"/>
      <c r="P4" s="1993"/>
      <c r="Q4" s="1993"/>
      <c r="R4" s="1993"/>
      <c r="S4" s="1993"/>
      <c r="T4" s="1993"/>
      <c r="U4" s="1993"/>
      <c r="V4" s="1993"/>
      <c r="W4" s="1993"/>
      <c r="X4" s="1993"/>
      <c r="Y4" s="1993"/>
      <c r="Z4" s="1993"/>
      <c r="AA4" s="1993"/>
      <c r="AB4" s="1993"/>
      <c r="AC4" s="1993"/>
      <c r="AD4" s="1993"/>
      <c r="AE4" s="1993"/>
      <c r="AF4" s="1993"/>
      <c r="AG4" s="1993"/>
      <c r="AH4" s="732"/>
    </row>
    <row r="5" spans="1:34" s="494" customFormat="1" ht="21" customHeight="1" x14ac:dyDescent="0.4">
      <c r="A5" s="732"/>
      <c r="B5" s="733"/>
      <c r="C5" s="733"/>
      <c r="D5" s="733"/>
      <c r="E5" s="733"/>
      <c r="F5" s="733"/>
      <c r="G5" s="733"/>
      <c r="H5" s="733"/>
      <c r="I5" s="733"/>
      <c r="J5" s="733"/>
      <c r="K5" s="733"/>
      <c r="L5" s="733"/>
      <c r="M5" s="733"/>
      <c r="N5" s="733"/>
      <c r="O5" s="733"/>
      <c r="P5" s="733"/>
      <c r="Q5" s="733"/>
      <c r="R5" s="733"/>
      <c r="S5" s="733"/>
      <c r="T5" s="733"/>
      <c r="U5" s="733"/>
      <c r="V5" s="733"/>
      <c r="W5" s="733"/>
      <c r="X5" s="733"/>
      <c r="Y5" s="733"/>
      <c r="Z5" s="733"/>
      <c r="AA5" s="733"/>
      <c r="AB5" s="733"/>
      <c r="AC5" s="733"/>
      <c r="AD5" s="733"/>
      <c r="AE5" s="733"/>
      <c r="AF5" s="733"/>
      <c r="AG5" s="733"/>
      <c r="AH5" s="732"/>
    </row>
    <row r="6" spans="1:34" ht="21" customHeight="1" thickBot="1" x14ac:dyDescent="0.45">
      <c r="A6" s="734"/>
      <c r="B6" s="734"/>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row>
    <row r="7" spans="1:34" ht="21" customHeight="1" x14ac:dyDescent="0.4">
      <c r="A7" s="734"/>
      <c r="B7" s="1994" t="s">
        <v>164</v>
      </c>
      <c r="C7" s="1995"/>
      <c r="D7" s="1995"/>
      <c r="E7" s="1995"/>
      <c r="F7" s="1995"/>
      <c r="G7" s="1995"/>
      <c r="H7" s="1995"/>
      <c r="I7" s="1995"/>
      <c r="J7" s="1995"/>
      <c r="K7" s="1995"/>
      <c r="L7" s="1995"/>
      <c r="M7" s="1995"/>
      <c r="N7" s="1996"/>
      <c r="O7" s="1996"/>
      <c r="P7" s="1996"/>
      <c r="Q7" s="1996"/>
      <c r="R7" s="1996"/>
      <c r="S7" s="1996"/>
      <c r="T7" s="1996"/>
      <c r="U7" s="1996"/>
      <c r="V7" s="1996"/>
      <c r="W7" s="1996"/>
      <c r="X7" s="1996"/>
      <c r="Y7" s="1996"/>
      <c r="Z7" s="1996"/>
      <c r="AA7" s="1996"/>
      <c r="AB7" s="1996"/>
      <c r="AC7" s="1996"/>
      <c r="AD7" s="1996"/>
      <c r="AE7" s="1996"/>
      <c r="AF7" s="1996"/>
      <c r="AG7" s="1997"/>
      <c r="AH7" s="734"/>
    </row>
    <row r="8" spans="1:34" ht="21" customHeight="1" thickBot="1" x14ac:dyDescent="0.45">
      <c r="A8" s="734"/>
      <c r="B8" s="1998" t="s">
        <v>165</v>
      </c>
      <c r="C8" s="1999"/>
      <c r="D8" s="1999"/>
      <c r="E8" s="1999"/>
      <c r="F8" s="1999"/>
      <c r="G8" s="1999"/>
      <c r="H8" s="1999"/>
      <c r="I8" s="1999"/>
      <c r="J8" s="1999"/>
      <c r="K8" s="1999"/>
      <c r="L8" s="1999"/>
      <c r="M8" s="1999"/>
      <c r="N8" s="2000" t="s">
        <v>988</v>
      </c>
      <c r="O8" s="2000"/>
      <c r="P8" s="2000"/>
      <c r="Q8" s="2000"/>
      <c r="R8" s="2000"/>
      <c r="S8" s="2000"/>
      <c r="T8" s="2000"/>
      <c r="U8" s="2000"/>
      <c r="V8" s="2000"/>
      <c r="W8" s="2000"/>
      <c r="X8" s="2000"/>
      <c r="Y8" s="2000"/>
      <c r="Z8" s="2000"/>
      <c r="AA8" s="2000"/>
      <c r="AB8" s="2000"/>
      <c r="AC8" s="2000"/>
      <c r="AD8" s="2000"/>
      <c r="AE8" s="2000"/>
      <c r="AF8" s="2000"/>
      <c r="AG8" s="2001"/>
      <c r="AH8" s="734"/>
    </row>
    <row r="9" spans="1:34" ht="21" customHeight="1" thickTop="1" x14ac:dyDescent="0.4">
      <c r="A9" s="734"/>
      <c r="B9" s="1976" t="s">
        <v>532</v>
      </c>
      <c r="C9" s="1977"/>
      <c r="D9" s="1977"/>
      <c r="E9" s="1977"/>
      <c r="F9" s="1977"/>
      <c r="G9" s="1977"/>
      <c r="H9" s="1977"/>
      <c r="I9" s="1977"/>
      <c r="J9" s="1977"/>
      <c r="K9" s="1977"/>
      <c r="L9" s="1977"/>
      <c r="M9" s="1977"/>
      <c r="N9" s="1977" t="s">
        <v>533</v>
      </c>
      <c r="O9" s="1977"/>
      <c r="P9" s="1977"/>
      <c r="Q9" s="1977"/>
      <c r="R9" s="1977"/>
      <c r="S9" s="1977"/>
      <c r="T9" s="1977"/>
      <c r="U9" s="1977"/>
      <c r="V9" s="1977"/>
      <c r="W9" s="1977"/>
      <c r="X9" s="1977"/>
      <c r="Y9" s="1977"/>
      <c r="Z9" s="1977"/>
      <c r="AA9" s="1977"/>
      <c r="AB9" s="1977"/>
      <c r="AC9" s="1977"/>
      <c r="AD9" s="1977"/>
      <c r="AE9" s="1977"/>
      <c r="AF9" s="1977"/>
      <c r="AG9" s="1978"/>
      <c r="AH9" s="734"/>
    </row>
    <row r="10" spans="1:34" ht="21" customHeight="1" x14ac:dyDescent="0.4">
      <c r="A10" s="734"/>
      <c r="B10" s="1979" t="s">
        <v>8</v>
      </c>
      <c r="C10" s="1980"/>
      <c r="D10" s="1980"/>
      <c r="E10" s="1980"/>
      <c r="F10" s="1980"/>
      <c r="G10" s="1980" t="s">
        <v>3</v>
      </c>
      <c r="H10" s="1980"/>
      <c r="I10" s="1980"/>
      <c r="J10" s="1980"/>
      <c r="K10" s="1980"/>
      <c r="L10" s="1980"/>
      <c r="M10" s="1980"/>
      <c r="N10" s="1981" t="s">
        <v>989</v>
      </c>
      <c r="O10" s="1982"/>
      <c r="P10" s="1982"/>
      <c r="Q10" s="1982"/>
      <c r="R10" s="1983"/>
      <c r="S10" s="1981" t="s">
        <v>990</v>
      </c>
      <c r="T10" s="1982"/>
      <c r="U10" s="1982"/>
      <c r="V10" s="1982"/>
      <c r="W10" s="1983"/>
      <c r="X10" s="1990" t="s">
        <v>991</v>
      </c>
      <c r="Y10" s="1990"/>
      <c r="Z10" s="1990"/>
      <c r="AA10" s="1990"/>
      <c r="AB10" s="1990"/>
      <c r="AC10" s="1990" t="s">
        <v>992</v>
      </c>
      <c r="AD10" s="1990"/>
      <c r="AE10" s="1990"/>
      <c r="AF10" s="1990"/>
      <c r="AG10" s="1991"/>
      <c r="AH10" s="734"/>
    </row>
    <row r="11" spans="1:34" ht="21" customHeight="1" x14ac:dyDescent="0.4">
      <c r="A11" s="734"/>
      <c r="B11" s="1979"/>
      <c r="C11" s="1980"/>
      <c r="D11" s="1980"/>
      <c r="E11" s="1980"/>
      <c r="F11" s="1980"/>
      <c r="G11" s="1980"/>
      <c r="H11" s="1980"/>
      <c r="I11" s="1980"/>
      <c r="J11" s="1980"/>
      <c r="K11" s="1980"/>
      <c r="L11" s="1980"/>
      <c r="M11" s="1980"/>
      <c r="N11" s="1984"/>
      <c r="O11" s="1985"/>
      <c r="P11" s="1985"/>
      <c r="Q11" s="1985"/>
      <c r="R11" s="1986"/>
      <c r="S11" s="1984"/>
      <c r="T11" s="1985"/>
      <c r="U11" s="1985"/>
      <c r="V11" s="1985"/>
      <c r="W11" s="1986"/>
      <c r="X11" s="1990"/>
      <c r="Y11" s="1990"/>
      <c r="Z11" s="1990"/>
      <c r="AA11" s="1990"/>
      <c r="AB11" s="1990"/>
      <c r="AC11" s="1990"/>
      <c r="AD11" s="1990"/>
      <c r="AE11" s="1990"/>
      <c r="AF11" s="1990"/>
      <c r="AG11" s="1991"/>
      <c r="AH11" s="734"/>
    </row>
    <row r="12" spans="1:34" ht="21" customHeight="1" x14ac:dyDescent="0.4">
      <c r="A12" s="734"/>
      <c r="B12" s="1979"/>
      <c r="C12" s="1980"/>
      <c r="D12" s="1980"/>
      <c r="E12" s="1980"/>
      <c r="F12" s="1980"/>
      <c r="G12" s="1980"/>
      <c r="H12" s="1980"/>
      <c r="I12" s="1980"/>
      <c r="J12" s="1980"/>
      <c r="K12" s="1980"/>
      <c r="L12" s="1980"/>
      <c r="M12" s="1980"/>
      <c r="N12" s="1987"/>
      <c r="O12" s="1988"/>
      <c r="P12" s="1988"/>
      <c r="Q12" s="1988"/>
      <c r="R12" s="1989"/>
      <c r="S12" s="1987"/>
      <c r="T12" s="1988"/>
      <c r="U12" s="1988"/>
      <c r="V12" s="1988"/>
      <c r="W12" s="1989"/>
      <c r="X12" s="1990"/>
      <c r="Y12" s="1990"/>
      <c r="Z12" s="1990"/>
      <c r="AA12" s="1990"/>
      <c r="AB12" s="1990"/>
      <c r="AC12" s="1990"/>
      <c r="AD12" s="1990"/>
      <c r="AE12" s="1990"/>
      <c r="AF12" s="1990"/>
      <c r="AG12" s="1991"/>
      <c r="AH12" s="734"/>
    </row>
    <row r="13" spans="1:34" ht="21" customHeight="1" x14ac:dyDescent="0.4">
      <c r="A13" s="734"/>
      <c r="B13" s="1968"/>
      <c r="C13" s="1969"/>
      <c r="D13" s="1969"/>
      <c r="E13" s="1969"/>
      <c r="F13" s="1969"/>
      <c r="G13" s="1969"/>
      <c r="H13" s="1969"/>
      <c r="I13" s="1969"/>
      <c r="J13" s="1969"/>
      <c r="K13" s="1969"/>
      <c r="L13" s="1969"/>
      <c r="M13" s="1969"/>
      <c r="N13" s="1969"/>
      <c r="O13" s="1969"/>
      <c r="P13" s="1969"/>
      <c r="Q13" s="1969"/>
      <c r="R13" s="1969"/>
      <c r="S13" s="1969"/>
      <c r="T13" s="1969"/>
      <c r="U13" s="1969"/>
      <c r="V13" s="1969"/>
      <c r="W13" s="1969"/>
      <c r="X13" s="1969"/>
      <c r="Y13" s="1969"/>
      <c r="Z13" s="1969"/>
      <c r="AA13" s="1969"/>
      <c r="AB13" s="1969"/>
      <c r="AC13" s="1969"/>
      <c r="AD13" s="1969"/>
      <c r="AE13" s="1969"/>
      <c r="AF13" s="1969"/>
      <c r="AG13" s="1970"/>
      <c r="AH13" s="734"/>
    </row>
    <row r="14" spans="1:34" ht="21" customHeight="1" x14ac:dyDescent="0.4">
      <c r="A14" s="734"/>
      <c r="B14" s="1968"/>
      <c r="C14" s="1969"/>
      <c r="D14" s="1969"/>
      <c r="E14" s="1969"/>
      <c r="F14" s="1969"/>
      <c r="G14" s="1969"/>
      <c r="H14" s="1969"/>
      <c r="I14" s="1969"/>
      <c r="J14" s="1969"/>
      <c r="K14" s="1969"/>
      <c r="L14" s="1969"/>
      <c r="M14" s="1969"/>
      <c r="N14" s="1969"/>
      <c r="O14" s="1969"/>
      <c r="P14" s="1969"/>
      <c r="Q14" s="1969"/>
      <c r="R14" s="1969"/>
      <c r="S14" s="1969"/>
      <c r="T14" s="1969"/>
      <c r="U14" s="1969"/>
      <c r="V14" s="1969"/>
      <c r="W14" s="1969"/>
      <c r="X14" s="1969"/>
      <c r="Y14" s="1969"/>
      <c r="Z14" s="1969"/>
      <c r="AA14" s="1969"/>
      <c r="AB14" s="1969"/>
      <c r="AC14" s="1969"/>
      <c r="AD14" s="1969"/>
      <c r="AE14" s="1969"/>
      <c r="AF14" s="1969"/>
      <c r="AG14" s="1970"/>
      <c r="AH14" s="734"/>
    </row>
    <row r="15" spans="1:34" ht="21" customHeight="1" x14ac:dyDescent="0.4">
      <c r="A15" s="734"/>
      <c r="B15" s="1968"/>
      <c r="C15" s="1969"/>
      <c r="D15" s="1969"/>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70"/>
      <c r="AH15" s="734"/>
    </row>
    <row r="16" spans="1:34" ht="21" customHeight="1" x14ac:dyDescent="0.4">
      <c r="A16" s="734"/>
      <c r="B16" s="1968"/>
      <c r="C16" s="1969"/>
      <c r="D16" s="1969"/>
      <c r="E16" s="1969"/>
      <c r="F16" s="1969"/>
      <c r="G16" s="1969"/>
      <c r="H16" s="1969"/>
      <c r="I16" s="1969"/>
      <c r="J16" s="1969"/>
      <c r="K16" s="1969"/>
      <c r="L16" s="1969"/>
      <c r="M16" s="1969"/>
      <c r="N16" s="1972"/>
      <c r="O16" s="1973"/>
      <c r="P16" s="1973"/>
      <c r="Q16" s="1973"/>
      <c r="R16" s="1974"/>
      <c r="S16" s="1972"/>
      <c r="T16" s="1973"/>
      <c r="U16" s="1973"/>
      <c r="V16" s="1973"/>
      <c r="W16" s="1974"/>
      <c r="X16" s="1972"/>
      <c r="Y16" s="1973"/>
      <c r="Z16" s="1973"/>
      <c r="AA16" s="1973"/>
      <c r="AB16" s="1974"/>
      <c r="AC16" s="1972"/>
      <c r="AD16" s="1973"/>
      <c r="AE16" s="1973"/>
      <c r="AF16" s="1973"/>
      <c r="AG16" s="1975"/>
      <c r="AH16" s="734"/>
    </row>
    <row r="17" spans="1:34" ht="21" customHeight="1" x14ac:dyDescent="0.4">
      <c r="A17" s="734"/>
      <c r="B17" s="1968"/>
      <c r="C17" s="1969"/>
      <c r="D17" s="1969"/>
      <c r="E17" s="1969"/>
      <c r="F17" s="1969"/>
      <c r="G17" s="1969"/>
      <c r="H17" s="1969"/>
      <c r="I17" s="1969"/>
      <c r="J17" s="1969"/>
      <c r="K17" s="1969"/>
      <c r="L17" s="1969"/>
      <c r="M17" s="1969"/>
      <c r="N17" s="1972"/>
      <c r="O17" s="1973"/>
      <c r="P17" s="1973"/>
      <c r="Q17" s="1973"/>
      <c r="R17" s="1974"/>
      <c r="S17" s="1972"/>
      <c r="T17" s="1973"/>
      <c r="U17" s="1973"/>
      <c r="V17" s="1973"/>
      <c r="W17" s="1974"/>
      <c r="X17" s="1972"/>
      <c r="Y17" s="1973"/>
      <c r="Z17" s="1973"/>
      <c r="AA17" s="1973"/>
      <c r="AB17" s="1974"/>
      <c r="AC17" s="1972"/>
      <c r="AD17" s="1973"/>
      <c r="AE17" s="1973"/>
      <c r="AF17" s="1973"/>
      <c r="AG17" s="1975"/>
      <c r="AH17" s="734"/>
    </row>
    <row r="18" spans="1:34" ht="21" customHeight="1" x14ac:dyDescent="0.4">
      <c r="A18" s="734"/>
      <c r="B18" s="1968"/>
      <c r="C18" s="1969"/>
      <c r="D18" s="1969"/>
      <c r="E18" s="1969"/>
      <c r="F18" s="1969"/>
      <c r="G18" s="1969"/>
      <c r="H18" s="1969"/>
      <c r="I18" s="1969"/>
      <c r="J18" s="1969"/>
      <c r="K18" s="1969"/>
      <c r="L18" s="1969"/>
      <c r="M18" s="1969"/>
      <c r="N18" s="1972"/>
      <c r="O18" s="1973"/>
      <c r="P18" s="1973"/>
      <c r="Q18" s="1973"/>
      <c r="R18" s="1974"/>
      <c r="S18" s="1972"/>
      <c r="T18" s="1973"/>
      <c r="U18" s="1973"/>
      <c r="V18" s="1973"/>
      <c r="W18" s="1974"/>
      <c r="X18" s="1972"/>
      <c r="Y18" s="1973"/>
      <c r="Z18" s="1973"/>
      <c r="AA18" s="1973"/>
      <c r="AB18" s="1974"/>
      <c r="AC18" s="1972"/>
      <c r="AD18" s="1973"/>
      <c r="AE18" s="1973"/>
      <c r="AF18" s="1973"/>
      <c r="AG18" s="1975"/>
      <c r="AH18" s="734"/>
    </row>
    <row r="19" spans="1:34" ht="21" customHeight="1" x14ac:dyDescent="0.4">
      <c r="A19" s="734"/>
      <c r="B19" s="1968"/>
      <c r="C19" s="1969"/>
      <c r="D19" s="1969"/>
      <c r="E19" s="1969"/>
      <c r="F19" s="1969"/>
      <c r="G19" s="1969"/>
      <c r="H19" s="1969"/>
      <c r="I19" s="1969"/>
      <c r="J19" s="1969"/>
      <c r="K19" s="1969"/>
      <c r="L19" s="1969"/>
      <c r="M19" s="1969"/>
      <c r="N19" s="1972"/>
      <c r="O19" s="1973"/>
      <c r="P19" s="1973"/>
      <c r="Q19" s="1973"/>
      <c r="R19" s="1974"/>
      <c r="S19" s="1972"/>
      <c r="T19" s="1973"/>
      <c r="U19" s="1973"/>
      <c r="V19" s="1973"/>
      <c r="W19" s="1974"/>
      <c r="X19" s="1972"/>
      <c r="Y19" s="1973"/>
      <c r="Z19" s="1973"/>
      <c r="AA19" s="1973"/>
      <c r="AB19" s="1974"/>
      <c r="AC19" s="1972"/>
      <c r="AD19" s="1973"/>
      <c r="AE19" s="1973"/>
      <c r="AF19" s="1973"/>
      <c r="AG19" s="1975"/>
      <c r="AH19" s="734"/>
    </row>
    <row r="20" spans="1:34" ht="21" customHeight="1" x14ac:dyDescent="0.4">
      <c r="A20" s="734"/>
      <c r="B20" s="1968"/>
      <c r="C20" s="1969"/>
      <c r="D20" s="1969"/>
      <c r="E20" s="1969"/>
      <c r="F20" s="1969"/>
      <c r="G20" s="1969"/>
      <c r="H20" s="1969"/>
      <c r="I20" s="1969"/>
      <c r="J20" s="1969"/>
      <c r="K20" s="1969"/>
      <c r="L20" s="1969"/>
      <c r="M20" s="1969"/>
      <c r="N20" s="1972"/>
      <c r="O20" s="1973"/>
      <c r="P20" s="1973"/>
      <c r="Q20" s="1973"/>
      <c r="R20" s="1974"/>
      <c r="S20" s="1972"/>
      <c r="T20" s="1973"/>
      <c r="U20" s="1973"/>
      <c r="V20" s="1973"/>
      <c r="W20" s="1974"/>
      <c r="X20" s="1972"/>
      <c r="Y20" s="1973"/>
      <c r="Z20" s="1973"/>
      <c r="AA20" s="1973"/>
      <c r="AB20" s="1974"/>
      <c r="AC20" s="1972"/>
      <c r="AD20" s="1973"/>
      <c r="AE20" s="1973"/>
      <c r="AF20" s="1973"/>
      <c r="AG20" s="1975"/>
      <c r="AH20" s="734"/>
    </row>
    <row r="21" spans="1:34" ht="21" customHeight="1" x14ac:dyDescent="0.4">
      <c r="A21" s="734"/>
      <c r="B21" s="1968"/>
      <c r="C21" s="1969"/>
      <c r="D21" s="1969"/>
      <c r="E21" s="1969"/>
      <c r="F21" s="1969"/>
      <c r="G21" s="1969"/>
      <c r="H21" s="1969"/>
      <c r="I21" s="1969"/>
      <c r="J21" s="1969"/>
      <c r="K21" s="1969"/>
      <c r="L21" s="1969"/>
      <c r="M21" s="1969"/>
      <c r="N21" s="1972"/>
      <c r="O21" s="1973"/>
      <c r="P21" s="1973"/>
      <c r="Q21" s="1973"/>
      <c r="R21" s="1974"/>
      <c r="S21" s="1972"/>
      <c r="T21" s="1973"/>
      <c r="U21" s="1973"/>
      <c r="V21" s="1973"/>
      <c r="W21" s="1974"/>
      <c r="X21" s="1972"/>
      <c r="Y21" s="1973"/>
      <c r="Z21" s="1973"/>
      <c r="AA21" s="1973"/>
      <c r="AB21" s="1974"/>
      <c r="AC21" s="1972"/>
      <c r="AD21" s="1973"/>
      <c r="AE21" s="1973"/>
      <c r="AF21" s="1973"/>
      <c r="AG21" s="1975"/>
      <c r="AH21" s="734"/>
    </row>
    <row r="22" spans="1:34" ht="21" customHeight="1" x14ac:dyDescent="0.4">
      <c r="A22" s="734"/>
      <c r="B22" s="1968"/>
      <c r="C22" s="1969"/>
      <c r="D22" s="1969"/>
      <c r="E22" s="1969"/>
      <c r="F22" s="1969"/>
      <c r="G22" s="1969"/>
      <c r="H22" s="1969"/>
      <c r="I22" s="1969"/>
      <c r="J22" s="1969"/>
      <c r="K22" s="1969"/>
      <c r="L22" s="1969"/>
      <c r="M22" s="1969"/>
      <c r="N22" s="1969"/>
      <c r="O22" s="1969"/>
      <c r="P22" s="1969"/>
      <c r="Q22" s="1969"/>
      <c r="R22" s="1969"/>
      <c r="S22" s="1969"/>
      <c r="T22" s="1969"/>
      <c r="U22" s="1969"/>
      <c r="V22" s="1969"/>
      <c r="W22" s="1969"/>
      <c r="X22" s="1969"/>
      <c r="Y22" s="1969"/>
      <c r="Z22" s="1969"/>
      <c r="AA22" s="1969"/>
      <c r="AB22" s="1969"/>
      <c r="AC22" s="1969"/>
      <c r="AD22" s="1969"/>
      <c r="AE22" s="1969"/>
      <c r="AF22" s="1969"/>
      <c r="AG22" s="1970"/>
      <c r="AH22" s="734"/>
    </row>
    <row r="23" spans="1:34" ht="21" customHeight="1" x14ac:dyDescent="0.4">
      <c r="A23" s="734"/>
      <c r="B23" s="1968"/>
      <c r="C23" s="1969"/>
      <c r="D23" s="1969"/>
      <c r="E23" s="1969"/>
      <c r="F23" s="1969"/>
      <c r="G23" s="1969"/>
      <c r="H23" s="1969"/>
      <c r="I23" s="1969"/>
      <c r="J23" s="1969"/>
      <c r="K23" s="1969"/>
      <c r="L23" s="1969"/>
      <c r="M23" s="1969"/>
      <c r="N23" s="1969"/>
      <c r="O23" s="1969"/>
      <c r="P23" s="1969"/>
      <c r="Q23" s="1969"/>
      <c r="R23" s="1969"/>
      <c r="S23" s="1969"/>
      <c r="T23" s="1969"/>
      <c r="U23" s="1969"/>
      <c r="V23" s="1969"/>
      <c r="W23" s="1969"/>
      <c r="X23" s="1969"/>
      <c r="Y23" s="1969"/>
      <c r="Z23" s="1969"/>
      <c r="AA23" s="1969"/>
      <c r="AB23" s="1969"/>
      <c r="AC23" s="1969"/>
      <c r="AD23" s="1969"/>
      <c r="AE23" s="1969"/>
      <c r="AF23" s="1969"/>
      <c r="AG23" s="1970"/>
      <c r="AH23" s="734"/>
    </row>
    <row r="24" spans="1:34" ht="21" customHeight="1" thickBot="1" x14ac:dyDescent="0.45">
      <c r="A24" s="734"/>
      <c r="B24" s="1971"/>
      <c r="C24" s="1966"/>
      <c r="D24" s="1966"/>
      <c r="E24" s="1966"/>
      <c r="F24" s="1966"/>
      <c r="G24" s="1966"/>
      <c r="H24" s="1966"/>
      <c r="I24" s="1966"/>
      <c r="J24" s="1966"/>
      <c r="K24" s="1966"/>
      <c r="L24" s="1966"/>
      <c r="M24" s="1966"/>
      <c r="N24" s="1966"/>
      <c r="O24" s="1966"/>
      <c r="P24" s="1966"/>
      <c r="Q24" s="1966"/>
      <c r="R24" s="1966"/>
      <c r="S24" s="1966"/>
      <c r="T24" s="1966"/>
      <c r="U24" s="1966"/>
      <c r="V24" s="1966"/>
      <c r="W24" s="1966"/>
      <c r="X24" s="1966"/>
      <c r="Y24" s="1966"/>
      <c r="Z24" s="1966"/>
      <c r="AA24" s="1966"/>
      <c r="AB24" s="1966"/>
      <c r="AC24" s="1966"/>
      <c r="AD24" s="1966"/>
      <c r="AE24" s="1966"/>
      <c r="AF24" s="1966"/>
      <c r="AG24" s="1967"/>
      <c r="AH24" s="734"/>
    </row>
    <row r="25" spans="1:34" ht="21" customHeight="1" thickBot="1" x14ac:dyDescent="0.45">
      <c r="A25" s="734"/>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4"/>
    </row>
    <row r="26" spans="1:34" ht="21" customHeight="1" x14ac:dyDescent="0.4">
      <c r="A26" s="734"/>
      <c r="B26" s="1939" t="s">
        <v>993</v>
      </c>
      <c r="C26" s="1940"/>
      <c r="D26" s="1940"/>
      <c r="E26" s="1940"/>
      <c r="F26" s="1940"/>
      <c r="G26" s="1940"/>
      <c r="H26" s="1940"/>
      <c r="I26" s="1940"/>
      <c r="J26" s="1940"/>
      <c r="K26" s="1940"/>
      <c r="L26" s="1940"/>
      <c r="M26" s="1940"/>
      <c r="N26" s="1940"/>
      <c r="O26" s="1940"/>
      <c r="P26" s="1940"/>
      <c r="Q26" s="1940"/>
      <c r="R26" s="1943" t="s">
        <v>994</v>
      </c>
      <c r="S26" s="1943"/>
      <c r="T26" s="1943"/>
      <c r="U26" s="1943"/>
      <c r="V26" s="1943"/>
      <c r="W26" s="1943"/>
      <c r="X26" s="1943"/>
      <c r="Y26" s="1943"/>
      <c r="Z26" s="1943"/>
      <c r="AA26" s="1943"/>
      <c r="AB26" s="1943"/>
      <c r="AC26" s="1943"/>
      <c r="AD26" s="1943"/>
      <c r="AE26" s="1943"/>
      <c r="AF26" s="1943"/>
      <c r="AG26" s="1944"/>
      <c r="AH26" s="734"/>
    </row>
    <row r="27" spans="1:34" ht="21" customHeight="1" thickBot="1" x14ac:dyDescent="0.45">
      <c r="A27" s="734"/>
      <c r="B27" s="1941"/>
      <c r="C27" s="1942"/>
      <c r="D27" s="1942"/>
      <c r="E27" s="1942"/>
      <c r="F27" s="1942"/>
      <c r="G27" s="1942"/>
      <c r="H27" s="1942"/>
      <c r="I27" s="1942"/>
      <c r="J27" s="1942"/>
      <c r="K27" s="1942"/>
      <c r="L27" s="1942"/>
      <c r="M27" s="1942"/>
      <c r="N27" s="1942"/>
      <c r="O27" s="1942"/>
      <c r="P27" s="1942"/>
      <c r="Q27" s="1942"/>
      <c r="R27" s="1945"/>
      <c r="S27" s="1945"/>
      <c r="T27" s="1945"/>
      <c r="U27" s="1945"/>
      <c r="V27" s="1945"/>
      <c r="W27" s="1945"/>
      <c r="X27" s="1945"/>
      <c r="Y27" s="1945"/>
      <c r="Z27" s="1945"/>
      <c r="AA27" s="1945"/>
      <c r="AB27" s="1945"/>
      <c r="AC27" s="1945"/>
      <c r="AD27" s="1945"/>
      <c r="AE27" s="1945"/>
      <c r="AF27" s="1945"/>
      <c r="AG27" s="1946"/>
      <c r="AH27" s="734"/>
    </row>
    <row r="28" spans="1:34" ht="21" customHeight="1" thickBot="1" x14ac:dyDescent="0.45">
      <c r="A28" s="734"/>
      <c r="B28" s="735"/>
      <c r="C28" s="735"/>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4"/>
    </row>
    <row r="29" spans="1:34" ht="21" customHeight="1" x14ac:dyDescent="0.4">
      <c r="A29" s="734"/>
      <c r="B29" s="1947" t="s">
        <v>995</v>
      </c>
      <c r="C29" s="1948"/>
      <c r="D29" s="1948"/>
      <c r="E29" s="1948"/>
      <c r="F29" s="1948"/>
      <c r="G29" s="1948"/>
      <c r="H29" s="1948"/>
      <c r="I29" s="1949"/>
      <c r="J29" s="1948" t="s">
        <v>589</v>
      </c>
      <c r="K29" s="1948"/>
      <c r="L29" s="1948"/>
      <c r="M29" s="1948"/>
      <c r="N29" s="1948"/>
      <c r="O29" s="1948"/>
      <c r="P29" s="1948"/>
      <c r="Q29" s="1948"/>
      <c r="R29" s="1953"/>
      <c r="S29" s="1953"/>
      <c r="T29" s="1953"/>
      <c r="U29" s="1953"/>
      <c r="V29" s="1953"/>
      <c r="W29" s="1953"/>
      <c r="X29" s="1953"/>
      <c r="Y29" s="1953"/>
      <c r="Z29" s="1953"/>
      <c r="AA29" s="1953"/>
      <c r="AB29" s="1953"/>
      <c r="AC29" s="1953"/>
      <c r="AD29" s="1953"/>
      <c r="AE29" s="1953"/>
      <c r="AF29" s="1953"/>
      <c r="AG29" s="1954"/>
      <c r="AH29" s="734"/>
    </row>
    <row r="30" spans="1:34" ht="42.75" customHeight="1" x14ac:dyDescent="0.4">
      <c r="A30" s="734"/>
      <c r="B30" s="1950"/>
      <c r="C30" s="1951"/>
      <c r="D30" s="1951"/>
      <c r="E30" s="1951"/>
      <c r="F30" s="1951"/>
      <c r="G30" s="1951"/>
      <c r="H30" s="1951"/>
      <c r="I30" s="1952"/>
      <c r="J30" s="1951"/>
      <c r="K30" s="1951"/>
      <c r="L30" s="1951"/>
      <c r="M30" s="1951"/>
      <c r="N30" s="1951"/>
      <c r="O30" s="1951"/>
      <c r="P30" s="1951"/>
      <c r="Q30" s="1952"/>
      <c r="R30" s="1955" t="s">
        <v>996</v>
      </c>
      <c r="S30" s="1956"/>
      <c r="T30" s="1956"/>
      <c r="U30" s="1956"/>
      <c r="V30" s="1956"/>
      <c r="W30" s="1956"/>
      <c r="X30" s="1956"/>
      <c r="Y30" s="1956"/>
      <c r="Z30" s="1956"/>
      <c r="AA30" s="1956"/>
      <c r="AB30" s="1956"/>
      <c r="AC30" s="1956"/>
      <c r="AD30" s="1956"/>
      <c r="AE30" s="1956"/>
      <c r="AF30" s="1956"/>
      <c r="AG30" s="1957"/>
      <c r="AH30" s="734"/>
    </row>
    <row r="31" spans="1:34" ht="24.75" customHeight="1" thickBot="1" x14ac:dyDescent="0.45">
      <c r="A31" s="734"/>
      <c r="B31" s="1958"/>
      <c r="C31" s="1959"/>
      <c r="D31" s="1959"/>
      <c r="E31" s="1959"/>
      <c r="F31" s="1959"/>
      <c r="G31" s="1959"/>
      <c r="H31" s="1959"/>
      <c r="I31" s="1960"/>
      <c r="J31" s="1961"/>
      <c r="K31" s="1961"/>
      <c r="L31" s="1961"/>
      <c r="M31" s="1961"/>
      <c r="N31" s="1961"/>
      <c r="O31" s="1961"/>
      <c r="P31" s="1961"/>
      <c r="Q31" s="1962"/>
      <c r="R31" s="1963"/>
      <c r="S31" s="1961"/>
      <c r="T31" s="1961"/>
      <c r="U31" s="1961"/>
      <c r="V31" s="1961"/>
      <c r="W31" s="1961"/>
      <c r="X31" s="1961"/>
      <c r="Y31" s="1961"/>
      <c r="Z31" s="1961"/>
      <c r="AA31" s="1961"/>
      <c r="AB31" s="1961"/>
      <c r="AC31" s="1961"/>
      <c r="AD31" s="1961"/>
      <c r="AE31" s="1961"/>
      <c r="AF31" s="1961"/>
      <c r="AG31" s="1964"/>
      <c r="AH31" s="734"/>
    </row>
    <row r="32" spans="1:34" ht="17.100000000000001" customHeight="1" x14ac:dyDescent="0.4">
      <c r="A32" s="734"/>
      <c r="B32" s="1965" t="s">
        <v>997</v>
      </c>
      <c r="C32" s="1965"/>
      <c r="D32" s="1965"/>
      <c r="E32" s="1965"/>
      <c r="F32" s="1965"/>
      <c r="G32" s="1965"/>
      <c r="H32" s="1965"/>
      <c r="I32" s="1965"/>
      <c r="J32" s="1965"/>
      <c r="K32" s="1965"/>
      <c r="L32" s="1965"/>
      <c r="M32" s="1965"/>
      <c r="N32" s="1965"/>
      <c r="O32" s="1965"/>
      <c r="P32" s="1965"/>
      <c r="Q32" s="1965"/>
      <c r="R32" s="1965"/>
      <c r="S32" s="1965"/>
      <c r="T32" s="1965"/>
      <c r="U32" s="1965"/>
      <c r="V32" s="1965"/>
      <c r="W32" s="1965"/>
      <c r="X32" s="1965"/>
      <c r="Y32" s="1965"/>
      <c r="Z32" s="1965"/>
      <c r="AA32" s="1965"/>
      <c r="AB32" s="1965"/>
      <c r="AC32" s="1965"/>
      <c r="AD32" s="1965"/>
      <c r="AE32" s="1965"/>
      <c r="AF32" s="1965"/>
      <c r="AG32" s="1965"/>
      <c r="AH32" s="734"/>
    </row>
    <row r="33" spans="1:34" ht="17.100000000000001" customHeight="1" x14ac:dyDescent="0.4">
      <c r="A33" s="734"/>
      <c r="B33" s="1938"/>
      <c r="C33" s="1938"/>
      <c r="D33" s="1938"/>
      <c r="E33" s="1938"/>
      <c r="F33" s="1938"/>
      <c r="G33" s="1938"/>
      <c r="H33" s="1938"/>
      <c r="I33" s="1938"/>
      <c r="J33" s="1938"/>
      <c r="K33" s="1938"/>
      <c r="L33" s="1938"/>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734"/>
    </row>
    <row r="34" spans="1:34" ht="17.100000000000001" customHeight="1" x14ac:dyDescent="0.4">
      <c r="A34" s="734"/>
      <c r="B34" s="1938" t="s">
        <v>998</v>
      </c>
      <c r="C34" s="1938"/>
      <c r="D34" s="1938"/>
      <c r="E34" s="1938"/>
      <c r="F34" s="1938"/>
      <c r="G34" s="1938"/>
      <c r="H34" s="1938"/>
      <c r="I34" s="1938"/>
      <c r="J34" s="1938"/>
      <c r="K34" s="1938"/>
      <c r="L34" s="1938"/>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734"/>
    </row>
    <row r="35" spans="1:34" ht="17.100000000000001" customHeight="1" x14ac:dyDescent="0.4">
      <c r="A35" s="734"/>
      <c r="B35" s="1938"/>
      <c r="C35" s="1938"/>
      <c r="D35" s="1938"/>
      <c r="E35" s="1938"/>
      <c r="F35" s="1938"/>
      <c r="G35" s="1938"/>
      <c r="H35" s="1938"/>
      <c r="I35" s="1938"/>
      <c r="J35" s="1938"/>
      <c r="K35" s="1938"/>
      <c r="L35" s="1938"/>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734"/>
    </row>
    <row r="36" spans="1:34" ht="15" customHeight="1" x14ac:dyDescent="0.4">
      <c r="A36" s="734"/>
      <c r="B36" s="736"/>
      <c r="C36" s="736"/>
      <c r="D36" s="736"/>
      <c r="E36" s="736"/>
      <c r="F36" s="736"/>
      <c r="G36" s="737"/>
      <c r="H36" s="737"/>
      <c r="I36" s="737"/>
      <c r="J36" s="737"/>
      <c r="K36" s="737"/>
      <c r="L36" s="737"/>
      <c r="M36" s="737"/>
      <c r="N36" s="736"/>
      <c r="O36" s="736"/>
      <c r="P36" s="736"/>
      <c r="Q36" s="736"/>
      <c r="R36" s="736"/>
      <c r="S36" s="736"/>
      <c r="T36" s="736"/>
      <c r="U36" s="736"/>
      <c r="V36" s="736"/>
      <c r="W36" s="736"/>
      <c r="X36" s="736"/>
      <c r="Y36" s="736"/>
      <c r="Z36" s="736"/>
      <c r="AA36" s="736"/>
      <c r="AB36" s="736"/>
      <c r="AC36" s="736"/>
      <c r="AD36" s="736"/>
      <c r="AE36" s="736"/>
      <c r="AF36" s="736"/>
      <c r="AG36" s="736"/>
      <c r="AH36" s="734"/>
    </row>
    <row r="37" spans="1:34" ht="21" customHeight="1" x14ac:dyDescent="0.4">
      <c r="A37" s="734"/>
      <c r="B37" s="1938" t="s">
        <v>1163</v>
      </c>
      <c r="C37" s="1938"/>
      <c r="D37" s="1938"/>
      <c r="E37" s="1938"/>
      <c r="F37" s="1938"/>
      <c r="G37" s="1938"/>
      <c r="H37" s="1938"/>
      <c r="I37" s="1938"/>
      <c r="J37" s="1938"/>
      <c r="K37" s="1938"/>
      <c r="L37" s="1938"/>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734"/>
    </row>
    <row r="38" spans="1:34" ht="21" customHeight="1" x14ac:dyDescent="0.4">
      <c r="A38" s="734"/>
      <c r="B38" s="1938"/>
      <c r="C38" s="1938"/>
      <c r="D38" s="1938"/>
      <c r="E38" s="1938"/>
      <c r="F38" s="1938"/>
      <c r="G38" s="1938"/>
      <c r="H38" s="1938"/>
      <c r="I38" s="1938"/>
      <c r="J38" s="1938"/>
      <c r="K38" s="1938"/>
      <c r="L38" s="1938"/>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734"/>
    </row>
    <row r="39" spans="1:34" ht="21" customHeight="1" x14ac:dyDescent="0.4">
      <c r="A39" s="734"/>
      <c r="B39" s="1938"/>
      <c r="C39" s="1938"/>
      <c r="D39" s="1938"/>
      <c r="E39" s="1938"/>
      <c r="F39" s="1938"/>
      <c r="G39" s="1938"/>
      <c r="H39" s="1938"/>
      <c r="I39" s="1938"/>
      <c r="J39" s="1938"/>
      <c r="K39" s="1938"/>
      <c r="L39" s="1938"/>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734"/>
    </row>
    <row r="40" spans="1:34" ht="21" customHeight="1" x14ac:dyDescent="0.4">
      <c r="A40" s="734"/>
      <c r="B40" s="1938"/>
      <c r="C40" s="1938"/>
      <c r="D40" s="1938"/>
      <c r="E40" s="1938"/>
      <c r="F40" s="1938"/>
      <c r="G40" s="1938"/>
      <c r="H40" s="1938"/>
      <c r="I40" s="1938"/>
      <c r="J40" s="1938"/>
      <c r="K40" s="1938"/>
      <c r="L40" s="1938"/>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734"/>
    </row>
    <row r="41" spans="1:34" ht="21" customHeight="1" x14ac:dyDescent="0.4">
      <c r="A41" s="734"/>
      <c r="B41" s="1938"/>
      <c r="C41" s="1938"/>
      <c r="D41" s="1938"/>
      <c r="E41" s="1938"/>
      <c r="F41" s="1938"/>
      <c r="G41" s="1938"/>
      <c r="H41" s="1938"/>
      <c r="I41" s="1938"/>
      <c r="J41" s="1938"/>
      <c r="K41" s="1938"/>
      <c r="L41" s="1938"/>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734"/>
    </row>
    <row r="42" spans="1:34" ht="21" customHeight="1" x14ac:dyDescent="0.4">
      <c r="A42" s="734"/>
      <c r="B42" s="1938"/>
      <c r="C42" s="1938"/>
      <c r="D42" s="1938"/>
      <c r="E42" s="1938"/>
      <c r="F42" s="1938"/>
      <c r="G42" s="1938"/>
      <c r="H42" s="1938"/>
      <c r="I42" s="1938"/>
      <c r="J42" s="1938"/>
      <c r="K42" s="1938"/>
      <c r="L42" s="1938"/>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734"/>
    </row>
    <row r="43" spans="1:34" ht="21" customHeight="1" x14ac:dyDescent="0.4">
      <c r="A43" s="734"/>
      <c r="B43" s="1938"/>
      <c r="C43" s="1938"/>
      <c r="D43" s="1938"/>
      <c r="E43" s="1938"/>
      <c r="F43" s="1938"/>
      <c r="G43" s="1938"/>
      <c r="H43" s="1938"/>
      <c r="I43" s="1938"/>
      <c r="J43" s="1938"/>
      <c r="K43" s="1938"/>
      <c r="L43" s="1938"/>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734"/>
    </row>
    <row r="44" spans="1:34" ht="21" customHeight="1" x14ac:dyDescent="0.4">
      <c r="A44" s="734"/>
      <c r="B44" s="1938"/>
      <c r="C44" s="1938"/>
      <c r="D44" s="1938"/>
      <c r="E44" s="1938"/>
      <c r="F44" s="1938"/>
      <c r="G44" s="1938"/>
      <c r="H44" s="1938"/>
      <c r="I44" s="1938"/>
      <c r="J44" s="1938"/>
      <c r="K44" s="1938"/>
      <c r="L44" s="1938"/>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734"/>
    </row>
    <row r="45" spans="1:34" ht="21" customHeight="1" x14ac:dyDescent="0.4">
      <c r="A45" s="734"/>
      <c r="B45" s="1938"/>
      <c r="C45" s="1938"/>
      <c r="D45" s="1938"/>
      <c r="E45" s="1938"/>
      <c r="F45" s="1938"/>
      <c r="G45" s="1938"/>
      <c r="H45" s="1938"/>
      <c r="I45" s="1938"/>
      <c r="J45" s="1938"/>
      <c r="K45" s="1938"/>
      <c r="L45" s="1938"/>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734"/>
    </row>
    <row r="46" spans="1:34" ht="21" customHeight="1" x14ac:dyDescent="0.4">
      <c r="A46" s="734"/>
      <c r="B46" s="1938"/>
      <c r="C46" s="1938"/>
      <c r="D46" s="1938"/>
      <c r="E46" s="1938"/>
      <c r="F46" s="1938"/>
      <c r="G46" s="1938"/>
      <c r="H46" s="1938"/>
      <c r="I46" s="1938"/>
      <c r="J46" s="1938"/>
      <c r="K46" s="1938"/>
      <c r="L46" s="1938"/>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734"/>
    </row>
    <row r="47" spans="1:34" ht="16.5" customHeight="1" x14ac:dyDescent="0.4">
      <c r="A47" s="734"/>
      <c r="B47" s="1938"/>
      <c r="C47" s="1938"/>
      <c r="D47" s="1938"/>
      <c r="E47" s="1938"/>
      <c r="F47" s="1938"/>
      <c r="G47" s="1938"/>
      <c r="H47" s="1938"/>
      <c r="I47" s="1938"/>
      <c r="J47" s="1938"/>
      <c r="K47" s="1938"/>
      <c r="L47" s="1938"/>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734"/>
    </row>
    <row r="48" spans="1:34"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98">
    <mergeCell ref="Z2:AH2"/>
    <mergeCell ref="B4:AG4"/>
    <mergeCell ref="B7:M7"/>
    <mergeCell ref="N7:AG7"/>
    <mergeCell ref="B8:M8"/>
    <mergeCell ref="N8:AG8"/>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
  <pageMargins left="0.7" right="0.7" top="0.75" bottom="0.75" header="0.3" footer="0.3"/>
  <pageSetup paperSize="9" scale="7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1D0A-9BB7-4839-AD8C-A28770069B8D}">
  <dimension ref="A1:AJ52"/>
  <sheetViews>
    <sheetView view="pageBreakPreview" zoomScale="80" zoomScaleNormal="100" zoomScaleSheetLayoutView="80" workbookViewId="0"/>
  </sheetViews>
  <sheetFormatPr defaultRowHeight="14.25" x14ac:dyDescent="0.4"/>
  <cols>
    <col min="1" max="2" width="3" style="319" customWidth="1"/>
    <col min="3" max="9" width="3.125" style="319" customWidth="1"/>
    <col min="10" max="19" width="3" style="319" customWidth="1"/>
    <col min="20" max="20" width="2.875" style="319" customWidth="1"/>
    <col min="21" max="21" width="3" style="319" customWidth="1"/>
    <col min="22" max="22" width="3.75" style="319" customWidth="1"/>
    <col min="23" max="23" width="4" style="319" customWidth="1"/>
    <col min="24" max="25" width="3" style="319" customWidth="1"/>
    <col min="26" max="26" width="2.875" style="319" customWidth="1"/>
    <col min="27" max="30" width="2.625" style="319" customWidth="1"/>
    <col min="31" max="16384" width="9" style="319"/>
  </cols>
  <sheetData>
    <row r="1" spans="1:36" s="59" customFormat="1" ht="17.25" customHeight="1" x14ac:dyDescent="0.4">
      <c r="A1" s="60"/>
      <c r="B1" s="1103"/>
      <c r="C1" s="1103"/>
      <c r="D1" s="1103"/>
      <c r="E1" s="1103"/>
      <c r="F1" s="1103"/>
      <c r="G1" s="1103"/>
      <c r="H1" s="1103"/>
      <c r="I1" s="1103"/>
      <c r="J1" s="1103"/>
      <c r="K1" s="1103"/>
      <c r="L1" s="1103"/>
      <c r="M1" s="1103"/>
      <c r="N1" s="1103"/>
      <c r="O1" s="1103"/>
      <c r="P1" s="1103"/>
      <c r="Q1" s="1103"/>
      <c r="R1" s="1103"/>
      <c r="S1" s="1103"/>
      <c r="T1" s="1103"/>
      <c r="U1" s="1103"/>
      <c r="V1" s="1103"/>
      <c r="W1" s="2005"/>
      <c r="X1" s="2005"/>
      <c r="Y1" s="2005"/>
      <c r="Z1" s="1103"/>
      <c r="AA1" s="1103"/>
      <c r="AB1" s="1103"/>
      <c r="AC1" s="1103"/>
      <c r="AD1" s="1103"/>
    </row>
    <row r="2" spans="1:36" customFormat="1" ht="29.25" customHeight="1" x14ac:dyDescent="0.4">
      <c r="A2" s="1105"/>
      <c r="B2" s="1105" t="s">
        <v>1255</v>
      </c>
      <c r="C2" s="1105"/>
      <c r="D2" s="1105"/>
      <c r="E2" s="1105"/>
      <c r="F2" s="1105"/>
      <c r="G2" s="1105"/>
      <c r="H2" s="1105"/>
      <c r="I2" s="1105"/>
      <c r="J2" s="1105"/>
      <c r="K2" s="1105"/>
      <c r="L2" s="1105"/>
      <c r="M2" s="1105"/>
      <c r="N2" s="2006"/>
      <c r="O2" s="2006"/>
      <c r="P2" s="2006"/>
      <c r="Q2" s="1106" t="s">
        <v>239</v>
      </c>
      <c r="R2" s="1511"/>
      <c r="S2" s="1511"/>
      <c r="T2" s="1511"/>
      <c r="U2" s="1106" t="s">
        <v>266</v>
      </c>
      <c r="V2" s="1511"/>
      <c r="W2" s="1511"/>
      <c r="X2" s="1105" t="s">
        <v>241</v>
      </c>
      <c r="Y2" s="310"/>
      <c r="Z2" s="310"/>
    </row>
    <row r="3" spans="1:36" s="59" customFormat="1" ht="24.75" customHeight="1" x14ac:dyDescent="0.4">
      <c r="A3" s="2007" t="s">
        <v>1256</v>
      </c>
      <c r="B3" s="2008"/>
      <c r="C3" s="2008"/>
      <c r="D3" s="2008"/>
      <c r="E3" s="2008"/>
      <c r="F3" s="2008"/>
      <c r="G3" s="2008"/>
      <c r="H3" s="2008"/>
      <c r="I3" s="2008"/>
      <c r="J3" s="2008"/>
      <c r="K3" s="2008"/>
      <c r="L3" s="2008"/>
      <c r="M3" s="2008"/>
      <c r="N3" s="2008"/>
      <c r="O3" s="2008"/>
      <c r="P3" s="2008"/>
      <c r="Q3" s="2008"/>
      <c r="R3" s="2008"/>
      <c r="S3" s="2008"/>
      <c r="T3" s="2008"/>
      <c r="U3" s="2008"/>
      <c r="V3" s="2008"/>
      <c r="W3" s="2008"/>
      <c r="X3" s="2008"/>
      <c r="Y3" s="2008"/>
      <c r="Z3" s="2008"/>
      <c r="AA3" s="1104"/>
      <c r="AB3" s="1104"/>
      <c r="AC3" s="1104"/>
      <c r="AD3" s="1104"/>
    </row>
    <row r="4" spans="1:36" s="59" customFormat="1" ht="16.5" customHeight="1" thickBot="1" x14ac:dyDescent="0.45">
      <c r="A4" s="2008"/>
      <c r="B4" s="2008"/>
      <c r="C4" s="2008"/>
      <c r="D4" s="2008"/>
      <c r="E4" s="2008"/>
      <c r="F4" s="2008"/>
      <c r="G4" s="2008"/>
      <c r="H4" s="2008"/>
      <c r="I4" s="2008"/>
      <c r="J4" s="2008"/>
      <c r="K4" s="2008"/>
      <c r="L4" s="2008"/>
      <c r="M4" s="2008"/>
      <c r="N4" s="2008"/>
      <c r="O4" s="2008"/>
      <c r="P4" s="2008"/>
      <c r="Q4" s="2008"/>
      <c r="R4" s="2008"/>
      <c r="S4" s="2008"/>
      <c r="T4" s="2008"/>
      <c r="U4" s="2008"/>
      <c r="V4" s="2008"/>
      <c r="W4" s="2008"/>
      <c r="X4" s="2008"/>
      <c r="Y4" s="2008"/>
      <c r="Z4" s="2008"/>
    </row>
    <row r="5" spans="1:36" s="490" customFormat="1" ht="18" customHeight="1" thickBot="1" x14ac:dyDescent="0.45">
      <c r="K5" s="2002" t="s">
        <v>442</v>
      </c>
      <c r="L5" s="2003"/>
      <c r="M5" s="2003"/>
      <c r="N5" s="2003"/>
      <c r="O5" s="2003"/>
      <c r="P5" s="2004"/>
      <c r="Q5" s="1107" t="s">
        <v>449</v>
      </c>
      <c r="R5" s="1108" t="s">
        <v>454</v>
      </c>
      <c r="S5" s="1108" t="s">
        <v>448</v>
      </c>
      <c r="T5" s="1108"/>
      <c r="U5" s="1109"/>
      <c r="V5" s="1109"/>
      <c r="W5" s="1109"/>
      <c r="X5" s="1109"/>
      <c r="Y5" s="1109"/>
      <c r="Z5" s="1110"/>
      <c r="AA5" s="1111"/>
      <c r="AB5" s="1112"/>
      <c r="AC5" s="1112"/>
      <c r="AD5" s="1112"/>
      <c r="AE5" s="1112"/>
      <c r="AF5" s="1112"/>
      <c r="AG5" s="1112"/>
      <c r="AH5" s="1112"/>
      <c r="AI5" s="1112"/>
      <c r="AJ5" s="1112"/>
    </row>
    <row r="6" spans="1:36" s="490" customFormat="1" ht="24" customHeight="1" thickBot="1" x14ac:dyDescent="0.45">
      <c r="I6" s="1113"/>
      <c r="J6" s="1114"/>
      <c r="K6" s="2009" t="s">
        <v>1257</v>
      </c>
      <c r="L6" s="2010"/>
      <c r="M6" s="2010"/>
      <c r="N6" s="2010"/>
      <c r="O6" s="2010"/>
      <c r="P6" s="2011"/>
      <c r="Q6" s="2012"/>
      <c r="R6" s="2013"/>
      <c r="S6" s="2013"/>
      <c r="T6" s="2013"/>
      <c r="U6" s="2013"/>
      <c r="V6" s="2013"/>
      <c r="W6" s="2013"/>
      <c r="X6" s="2013"/>
      <c r="Y6" s="2013"/>
      <c r="Z6" s="2014"/>
      <c r="AA6" s="491"/>
      <c r="AB6" s="1115"/>
      <c r="AC6" s="1115"/>
      <c r="AD6" s="1115"/>
      <c r="AE6" s="1115"/>
      <c r="AF6" s="1115"/>
      <c r="AG6" s="1115"/>
      <c r="AH6" s="1115"/>
      <c r="AI6" s="1115"/>
      <c r="AJ6" s="1115"/>
    </row>
    <row r="7" spans="1:36" customFormat="1" ht="13.5" customHeight="1" thickBot="1" x14ac:dyDescent="0.45">
      <c r="A7" s="1116"/>
      <c r="B7" s="1116"/>
      <c r="C7" s="1116"/>
      <c r="D7" s="1116"/>
      <c r="E7" s="1116"/>
      <c r="F7" s="2015"/>
      <c r="G7" s="2015"/>
      <c r="H7" s="2015"/>
      <c r="I7" s="2015"/>
      <c r="J7" s="2015"/>
      <c r="K7" s="2015"/>
      <c r="L7" s="2015"/>
      <c r="M7" s="2015"/>
      <c r="N7" s="2015"/>
      <c r="O7" s="2015"/>
      <c r="P7" s="2015"/>
      <c r="Q7" s="2015"/>
      <c r="R7" s="2015"/>
      <c r="S7" s="2015"/>
      <c r="T7" s="2015"/>
      <c r="U7" s="2015"/>
      <c r="V7" s="2015"/>
      <c r="W7" s="2015"/>
      <c r="X7" s="2015"/>
      <c r="Y7" s="2015"/>
      <c r="Z7" s="2015"/>
    </row>
    <row r="8" spans="1:36" customFormat="1" ht="11.25" customHeight="1" x14ac:dyDescent="0.4">
      <c r="A8" s="1117"/>
      <c r="B8" s="2016" t="s">
        <v>1258</v>
      </c>
      <c r="C8" s="2016"/>
      <c r="D8" s="2016"/>
      <c r="E8" s="2016"/>
      <c r="F8" s="2016"/>
      <c r="G8" s="2016"/>
      <c r="H8" s="2016"/>
      <c r="I8" s="2016"/>
      <c r="J8" s="2016"/>
      <c r="K8" s="2016"/>
      <c r="L8" s="2016"/>
      <c r="M8" s="2016"/>
      <c r="N8" s="2016"/>
      <c r="O8" s="2016"/>
      <c r="P8" s="2016"/>
      <c r="Q8" s="2016"/>
      <c r="R8" s="2016"/>
      <c r="S8" s="2019" t="s">
        <v>392</v>
      </c>
      <c r="T8" s="2019"/>
      <c r="U8" s="2022"/>
      <c r="V8" s="2022"/>
      <c r="W8" s="2022"/>
      <c r="X8" s="2025" t="s">
        <v>364</v>
      </c>
      <c r="Y8" s="1118"/>
      <c r="Z8" s="1119"/>
    </row>
    <row r="9" spans="1:36" customFormat="1" ht="11.25" customHeight="1" x14ac:dyDescent="0.4">
      <c r="A9" s="1120"/>
      <c r="B9" s="2017"/>
      <c r="C9" s="2017"/>
      <c r="D9" s="2017"/>
      <c r="E9" s="2017"/>
      <c r="F9" s="2017"/>
      <c r="G9" s="2017"/>
      <c r="H9" s="2017"/>
      <c r="I9" s="2017"/>
      <c r="J9" s="2017"/>
      <c r="K9" s="2017"/>
      <c r="L9" s="2017"/>
      <c r="M9" s="2017"/>
      <c r="N9" s="2017"/>
      <c r="O9" s="2017"/>
      <c r="P9" s="2017"/>
      <c r="Q9" s="2017"/>
      <c r="R9" s="2017"/>
      <c r="S9" s="2020"/>
      <c r="T9" s="2020"/>
      <c r="U9" s="2023"/>
      <c r="V9" s="2023"/>
      <c r="W9" s="2023"/>
      <c r="X9" s="2026"/>
      <c r="Y9" s="1121"/>
      <c r="Z9" s="1122"/>
    </row>
    <row r="10" spans="1:36" customFormat="1" ht="12" customHeight="1" x14ac:dyDescent="0.4">
      <c r="A10" s="1120"/>
      <c r="B10" s="2018"/>
      <c r="C10" s="2018"/>
      <c r="D10" s="2018"/>
      <c r="E10" s="2018"/>
      <c r="F10" s="2018"/>
      <c r="G10" s="2018"/>
      <c r="H10" s="2018"/>
      <c r="I10" s="2018"/>
      <c r="J10" s="2018"/>
      <c r="K10" s="2018"/>
      <c r="L10" s="2018"/>
      <c r="M10" s="2018"/>
      <c r="N10" s="2018"/>
      <c r="O10" s="2018"/>
      <c r="P10" s="2018"/>
      <c r="Q10" s="2018"/>
      <c r="R10" s="2018"/>
      <c r="S10" s="2021"/>
      <c r="T10" s="2021"/>
      <c r="U10" s="2024"/>
      <c r="V10" s="2024"/>
      <c r="W10" s="2024"/>
      <c r="X10" s="1484"/>
      <c r="Y10" s="1123"/>
      <c r="Z10" s="1124"/>
    </row>
    <row r="11" spans="1:36" customFormat="1" ht="9.75" customHeight="1" x14ac:dyDescent="0.4">
      <c r="A11" s="1125"/>
      <c r="B11" s="2033" t="s">
        <v>1259</v>
      </c>
      <c r="C11" s="2034"/>
      <c r="D11" s="2034"/>
      <c r="E11" s="2034"/>
      <c r="F11" s="2034"/>
      <c r="G11" s="2034"/>
      <c r="H11" s="2034"/>
      <c r="I11" s="2034"/>
      <c r="J11" s="2034"/>
      <c r="K11" s="2034"/>
      <c r="L11" s="2034"/>
      <c r="M11" s="2034"/>
      <c r="N11" s="2034"/>
      <c r="O11" s="2034"/>
      <c r="P11" s="2034"/>
      <c r="Q11" s="2034"/>
      <c r="R11" s="2034"/>
      <c r="S11" s="2039" t="s">
        <v>1218</v>
      </c>
      <c r="T11" s="2039"/>
      <c r="U11" s="2040"/>
      <c r="V11" s="2040"/>
      <c r="W11" s="2040"/>
      <c r="X11" s="1482" t="s">
        <v>364</v>
      </c>
      <c r="Y11" s="1126"/>
      <c r="Z11" s="1127"/>
    </row>
    <row r="12" spans="1:36" customFormat="1" ht="9.75" customHeight="1" x14ac:dyDescent="0.4">
      <c r="A12" s="1125"/>
      <c r="B12" s="2035"/>
      <c r="C12" s="2036"/>
      <c r="D12" s="2036"/>
      <c r="E12" s="2036"/>
      <c r="F12" s="2036"/>
      <c r="G12" s="2036"/>
      <c r="H12" s="2036"/>
      <c r="I12" s="2036"/>
      <c r="J12" s="2036"/>
      <c r="K12" s="2036"/>
      <c r="L12" s="2036"/>
      <c r="M12" s="2036"/>
      <c r="N12" s="2036"/>
      <c r="O12" s="2036"/>
      <c r="P12" s="2036"/>
      <c r="Q12" s="2036"/>
      <c r="R12" s="2036"/>
      <c r="S12" s="2020"/>
      <c r="T12" s="2020"/>
      <c r="U12" s="2023"/>
      <c r="V12" s="2023"/>
      <c r="W12" s="2023"/>
      <c r="X12" s="2026"/>
      <c r="Y12" s="1121"/>
      <c r="Z12" s="1122"/>
    </row>
    <row r="13" spans="1:36" customFormat="1" ht="6" customHeight="1" x14ac:dyDescent="0.4">
      <c r="A13" s="1125"/>
      <c r="B13" s="2037"/>
      <c r="C13" s="2038"/>
      <c r="D13" s="2038"/>
      <c r="E13" s="2038"/>
      <c r="F13" s="2038"/>
      <c r="G13" s="2038"/>
      <c r="H13" s="2038"/>
      <c r="I13" s="2038"/>
      <c r="J13" s="2038"/>
      <c r="K13" s="2038"/>
      <c r="L13" s="2038"/>
      <c r="M13" s="2038"/>
      <c r="N13" s="2038"/>
      <c r="O13" s="2038"/>
      <c r="P13" s="2038"/>
      <c r="Q13" s="2038"/>
      <c r="R13" s="2038"/>
      <c r="S13" s="2021"/>
      <c r="T13" s="2021"/>
      <c r="U13" s="2024"/>
      <c r="V13" s="2024"/>
      <c r="W13" s="2024"/>
      <c r="X13" s="1484"/>
      <c r="Y13" s="1123"/>
      <c r="Z13" s="1124"/>
    </row>
    <row r="14" spans="1:36" customFormat="1" ht="9.75" customHeight="1" x14ac:dyDescent="0.4">
      <c r="A14" s="1125"/>
      <c r="B14" s="2033" t="s">
        <v>1260</v>
      </c>
      <c r="C14" s="2034"/>
      <c r="D14" s="2034"/>
      <c r="E14" s="2034"/>
      <c r="F14" s="2034"/>
      <c r="G14" s="2034"/>
      <c r="H14" s="2034"/>
      <c r="I14" s="2034"/>
      <c r="J14" s="2034"/>
      <c r="K14" s="2034"/>
      <c r="L14" s="2034"/>
      <c r="M14" s="2034"/>
      <c r="N14" s="2034"/>
      <c r="O14" s="2034"/>
      <c r="P14" s="2034"/>
      <c r="Q14" s="2034"/>
      <c r="R14" s="2034"/>
      <c r="S14" s="2039" t="s">
        <v>1220</v>
      </c>
      <c r="T14" s="2039"/>
      <c r="U14" s="2041"/>
      <c r="V14" s="2041"/>
      <c r="W14" s="2041"/>
      <c r="X14" s="1482" t="s">
        <v>980</v>
      </c>
      <c r="Y14" s="1126"/>
      <c r="Z14" s="1127"/>
    </row>
    <row r="15" spans="1:36" customFormat="1" ht="9.75" customHeight="1" x14ac:dyDescent="0.4">
      <c r="A15" s="1125"/>
      <c r="B15" s="2035"/>
      <c r="C15" s="2036"/>
      <c r="D15" s="2036"/>
      <c r="E15" s="2036"/>
      <c r="F15" s="2036"/>
      <c r="G15" s="2036"/>
      <c r="H15" s="2036"/>
      <c r="I15" s="2036"/>
      <c r="J15" s="2036"/>
      <c r="K15" s="2036"/>
      <c r="L15" s="2036"/>
      <c r="M15" s="2036"/>
      <c r="N15" s="2036"/>
      <c r="O15" s="2036"/>
      <c r="P15" s="2036"/>
      <c r="Q15" s="2036"/>
      <c r="R15" s="2036"/>
      <c r="S15" s="2020"/>
      <c r="T15" s="2020"/>
      <c r="U15" s="2042"/>
      <c r="V15" s="2042"/>
      <c r="W15" s="2042"/>
      <c r="X15" s="2026"/>
      <c r="Y15" s="1121"/>
      <c r="Z15" s="1122"/>
    </row>
    <row r="16" spans="1:36" customFormat="1" ht="6" customHeight="1" x14ac:dyDescent="0.4">
      <c r="A16" s="1125"/>
      <c r="B16" s="2037"/>
      <c r="C16" s="2038"/>
      <c r="D16" s="2038"/>
      <c r="E16" s="2038"/>
      <c r="F16" s="2038"/>
      <c r="G16" s="2038"/>
      <c r="H16" s="2038"/>
      <c r="I16" s="2038"/>
      <c r="J16" s="2038"/>
      <c r="K16" s="2038"/>
      <c r="L16" s="2038"/>
      <c r="M16" s="2038"/>
      <c r="N16" s="2038"/>
      <c r="O16" s="2038"/>
      <c r="P16" s="2038"/>
      <c r="Q16" s="2038"/>
      <c r="R16" s="2038"/>
      <c r="S16" s="2021"/>
      <c r="T16" s="2021"/>
      <c r="U16" s="2043"/>
      <c r="V16" s="2043"/>
      <c r="W16" s="2043"/>
      <c r="X16" s="1484"/>
      <c r="Y16" s="1123"/>
      <c r="Z16" s="1124"/>
    </row>
    <row r="17" spans="1:26" customFormat="1" ht="15" customHeight="1" x14ac:dyDescent="0.4">
      <c r="A17" s="2044" t="s">
        <v>1261</v>
      </c>
      <c r="B17" s="2045"/>
      <c r="C17" s="2045"/>
      <c r="D17" s="2045"/>
      <c r="E17" s="2045"/>
      <c r="F17" s="2045"/>
      <c r="G17" s="2045"/>
      <c r="H17" s="2045"/>
      <c r="I17" s="2045"/>
      <c r="J17" s="2045"/>
      <c r="K17" s="2045"/>
      <c r="L17" s="2045"/>
      <c r="M17" s="2045"/>
      <c r="N17" s="2045"/>
      <c r="O17" s="2045"/>
      <c r="P17" s="2045"/>
      <c r="Q17" s="2045"/>
      <c r="R17" s="2045"/>
      <c r="S17" s="2045"/>
      <c r="T17" s="2045"/>
      <c r="U17" s="2045"/>
      <c r="V17" s="2045"/>
      <c r="W17" s="2045"/>
      <c r="X17" s="2045"/>
      <c r="Y17" s="2045"/>
      <c r="Z17" s="2046"/>
    </row>
    <row r="18" spans="1:26" customFormat="1" ht="15" customHeight="1" x14ac:dyDescent="0.4">
      <c r="A18" s="2047"/>
      <c r="B18" s="2048"/>
      <c r="C18" s="2048"/>
      <c r="D18" s="2048"/>
      <c r="E18" s="2048"/>
      <c r="F18" s="2048"/>
      <c r="G18" s="2048"/>
      <c r="H18" s="2048"/>
      <c r="I18" s="2048"/>
      <c r="J18" s="2048"/>
      <c r="K18" s="2048"/>
      <c r="L18" s="2048"/>
      <c r="M18" s="2048"/>
      <c r="N18" s="2048"/>
      <c r="O18" s="2048"/>
      <c r="P18" s="2048"/>
      <c r="Q18" s="2048"/>
      <c r="R18" s="2048"/>
      <c r="S18" s="2048"/>
      <c r="T18" s="2048"/>
      <c r="U18" s="2048"/>
      <c r="V18" s="2048"/>
      <c r="W18" s="2048"/>
      <c r="X18" s="2048"/>
      <c r="Y18" s="2048"/>
      <c r="Z18" s="2049"/>
    </row>
    <row r="19" spans="1:26" customFormat="1" ht="6" customHeight="1" thickBot="1" x14ac:dyDescent="0.45">
      <c r="A19" s="2050"/>
      <c r="B19" s="2051"/>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2"/>
    </row>
    <row r="20" spans="1:26" customFormat="1" ht="15" customHeight="1" thickTop="1" x14ac:dyDescent="0.4">
      <c r="A20" s="2028">
        <v>1</v>
      </c>
      <c r="B20" s="1479"/>
      <c r="C20" s="2053" t="s">
        <v>393</v>
      </c>
      <c r="D20" s="2054"/>
      <c r="E20" s="2054"/>
      <c r="F20" s="2054"/>
      <c r="G20" s="2054"/>
      <c r="H20" s="2054"/>
      <c r="I20" s="2054"/>
      <c r="J20" s="2054"/>
      <c r="K20" s="2054"/>
      <c r="L20" s="2054"/>
      <c r="M20" s="2054"/>
      <c r="N20" s="2054"/>
      <c r="O20" s="2054"/>
      <c r="P20" s="2054"/>
      <c r="Q20" s="2054"/>
      <c r="R20" s="2054"/>
      <c r="S20" s="2054"/>
      <c r="T20" s="2054"/>
      <c r="U20" s="2054"/>
      <c r="V20" s="2054"/>
      <c r="W20" s="2054"/>
      <c r="X20" s="2054"/>
      <c r="Y20" s="2054"/>
      <c r="Z20" s="2055"/>
    </row>
    <row r="21" spans="1:26" customFormat="1" ht="15" customHeight="1" x14ac:dyDescent="0.4">
      <c r="A21" s="2028"/>
      <c r="B21" s="1479"/>
      <c r="C21" s="2056"/>
      <c r="D21" s="2023"/>
      <c r="E21" s="2023"/>
      <c r="F21" s="2023"/>
      <c r="G21" s="2023"/>
      <c r="H21" s="2023"/>
      <c r="I21" s="2023"/>
      <c r="J21" s="2023"/>
      <c r="K21" s="2023"/>
      <c r="L21" s="2023"/>
      <c r="M21" s="2023"/>
      <c r="N21" s="2023"/>
      <c r="O21" s="2023"/>
      <c r="P21" s="2023"/>
      <c r="Q21" s="2023"/>
      <c r="R21" s="2023"/>
      <c r="S21" s="2023"/>
      <c r="T21" s="2023"/>
      <c r="U21" s="2023"/>
      <c r="V21" s="2023"/>
      <c r="W21" s="2023"/>
      <c r="X21" s="2023"/>
      <c r="Y21" s="2023"/>
      <c r="Z21" s="2057"/>
    </row>
    <row r="22" spans="1:26" customFormat="1" ht="6" customHeight="1" x14ac:dyDescent="0.4">
      <c r="A22" s="2029"/>
      <c r="B22" s="1481"/>
      <c r="C22" s="2056"/>
      <c r="D22" s="2023"/>
      <c r="E22" s="2023"/>
      <c r="F22" s="2023"/>
      <c r="G22" s="2023"/>
      <c r="H22" s="2023"/>
      <c r="I22" s="2023"/>
      <c r="J22" s="2023"/>
      <c r="K22" s="2023"/>
      <c r="L22" s="2023"/>
      <c r="M22" s="2023"/>
      <c r="N22" s="2023"/>
      <c r="O22" s="2023"/>
      <c r="P22" s="2023"/>
      <c r="Q22" s="2023"/>
      <c r="R22" s="2023"/>
      <c r="S22" s="2023"/>
      <c r="T22" s="2023"/>
      <c r="U22" s="2023"/>
      <c r="V22" s="2023"/>
      <c r="W22" s="2023"/>
      <c r="X22" s="2023"/>
      <c r="Y22" s="2023"/>
      <c r="Z22" s="2057"/>
    </row>
    <row r="23" spans="1:26" customFormat="1" ht="15" customHeight="1" x14ac:dyDescent="0.4">
      <c r="A23" s="2027">
        <v>2</v>
      </c>
      <c r="B23" s="1477"/>
      <c r="C23" s="2030" t="s">
        <v>393</v>
      </c>
      <c r="D23" s="2031"/>
      <c r="E23" s="2031"/>
      <c r="F23" s="2031"/>
      <c r="G23" s="2031"/>
      <c r="H23" s="2031"/>
      <c r="I23" s="2031"/>
      <c r="J23" s="2031"/>
      <c r="K23" s="2031"/>
      <c r="L23" s="2031"/>
      <c r="M23" s="2031"/>
      <c r="N23" s="2031"/>
      <c r="O23" s="2031"/>
      <c r="P23" s="2031"/>
      <c r="Q23" s="2031"/>
      <c r="R23" s="2031"/>
      <c r="S23" s="2031"/>
      <c r="T23" s="2031"/>
      <c r="U23" s="2031"/>
      <c r="V23" s="2031"/>
      <c r="W23" s="2031"/>
      <c r="X23" s="2031"/>
      <c r="Y23" s="2031"/>
      <c r="Z23" s="2032"/>
    </row>
    <row r="24" spans="1:26" customFormat="1" ht="15" customHeight="1" x14ac:dyDescent="0.4">
      <c r="A24" s="2028"/>
      <c r="B24" s="1479"/>
      <c r="C24" s="2030"/>
      <c r="D24" s="2031"/>
      <c r="E24" s="2031"/>
      <c r="F24" s="2031"/>
      <c r="G24" s="2031"/>
      <c r="H24" s="2031"/>
      <c r="I24" s="2031"/>
      <c r="J24" s="2031"/>
      <c r="K24" s="2031"/>
      <c r="L24" s="2031"/>
      <c r="M24" s="2031"/>
      <c r="N24" s="2031"/>
      <c r="O24" s="2031"/>
      <c r="P24" s="2031"/>
      <c r="Q24" s="2031"/>
      <c r="R24" s="2031"/>
      <c r="S24" s="2031"/>
      <c r="T24" s="2031"/>
      <c r="U24" s="2031"/>
      <c r="V24" s="2031"/>
      <c r="W24" s="2031"/>
      <c r="X24" s="2031"/>
      <c r="Y24" s="2031"/>
      <c r="Z24" s="2032"/>
    </row>
    <row r="25" spans="1:26" customFormat="1" ht="6" customHeight="1" x14ac:dyDescent="0.4">
      <c r="A25" s="2029"/>
      <c r="B25" s="1481"/>
      <c r="C25" s="2030"/>
      <c r="D25" s="2031"/>
      <c r="E25" s="2031"/>
      <c r="F25" s="2031"/>
      <c r="G25" s="2031"/>
      <c r="H25" s="2031"/>
      <c r="I25" s="2031"/>
      <c r="J25" s="2031"/>
      <c r="K25" s="2031"/>
      <c r="L25" s="2031"/>
      <c r="M25" s="2031"/>
      <c r="N25" s="2031"/>
      <c r="O25" s="2031"/>
      <c r="P25" s="2031"/>
      <c r="Q25" s="2031"/>
      <c r="R25" s="2031"/>
      <c r="S25" s="2031"/>
      <c r="T25" s="2031"/>
      <c r="U25" s="2031"/>
      <c r="V25" s="2031"/>
      <c r="W25" s="2031"/>
      <c r="X25" s="2031"/>
      <c r="Y25" s="2031"/>
      <c r="Z25" s="2032"/>
    </row>
    <row r="26" spans="1:26" customFormat="1" ht="15" customHeight="1" x14ac:dyDescent="0.4">
      <c r="A26" s="2027">
        <v>3</v>
      </c>
      <c r="B26" s="1477"/>
      <c r="C26" s="2030" t="s">
        <v>393</v>
      </c>
      <c r="D26" s="2031"/>
      <c r="E26" s="2031"/>
      <c r="F26" s="2031"/>
      <c r="G26" s="2031"/>
      <c r="H26" s="2031"/>
      <c r="I26" s="2031"/>
      <c r="J26" s="2031"/>
      <c r="K26" s="2031"/>
      <c r="L26" s="2031"/>
      <c r="M26" s="2031"/>
      <c r="N26" s="2031"/>
      <c r="O26" s="2031"/>
      <c r="P26" s="2031"/>
      <c r="Q26" s="2031"/>
      <c r="R26" s="2031"/>
      <c r="S26" s="2031"/>
      <c r="T26" s="2031"/>
      <c r="U26" s="2031"/>
      <c r="V26" s="2031"/>
      <c r="W26" s="2031"/>
      <c r="X26" s="2031"/>
      <c r="Y26" s="2031"/>
      <c r="Z26" s="2032"/>
    </row>
    <row r="27" spans="1:26" customFormat="1" ht="15" customHeight="1" x14ac:dyDescent="0.4">
      <c r="A27" s="2028"/>
      <c r="B27" s="1479"/>
      <c r="C27" s="2030"/>
      <c r="D27" s="2031"/>
      <c r="E27" s="2031"/>
      <c r="F27" s="2031"/>
      <c r="G27" s="2031"/>
      <c r="H27" s="2031"/>
      <c r="I27" s="2031"/>
      <c r="J27" s="2031"/>
      <c r="K27" s="2031"/>
      <c r="L27" s="2031"/>
      <c r="M27" s="2031"/>
      <c r="N27" s="2031"/>
      <c r="O27" s="2031"/>
      <c r="P27" s="2031"/>
      <c r="Q27" s="2031"/>
      <c r="R27" s="2031"/>
      <c r="S27" s="2031"/>
      <c r="T27" s="2031"/>
      <c r="U27" s="2031"/>
      <c r="V27" s="2031"/>
      <c r="W27" s="2031"/>
      <c r="X27" s="2031"/>
      <c r="Y27" s="2031"/>
      <c r="Z27" s="2032"/>
    </row>
    <row r="28" spans="1:26" customFormat="1" ht="6" customHeight="1" x14ac:dyDescent="0.4">
      <c r="A28" s="2029"/>
      <c r="B28" s="1481"/>
      <c r="C28" s="2030"/>
      <c r="D28" s="2031"/>
      <c r="E28" s="2031"/>
      <c r="F28" s="2031"/>
      <c r="G28" s="2031"/>
      <c r="H28" s="2031"/>
      <c r="I28" s="2031"/>
      <c r="J28" s="2031"/>
      <c r="K28" s="2031"/>
      <c r="L28" s="2031"/>
      <c r="M28" s="2031"/>
      <c r="N28" s="2031"/>
      <c r="O28" s="2031"/>
      <c r="P28" s="2031"/>
      <c r="Q28" s="2031"/>
      <c r="R28" s="2031"/>
      <c r="S28" s="2031"/>
      <c r="T28" s="2031"/>
      <c r="U28" s="2031"/>
      <c r="V28" s="2031"/>
      <c r="W28" s="2031"/>
      <c r="X28" s="2031"/>
      <c r="Y28" s="2031"/>
      <c r="Z28" s="2032"/>
    </row>
    <row r="29" spans="1:26" customFormat="1" ht="15" customHeight="1" x14ac:dyDescent="0.4">
      <c r="A29" s="2027">
        <v>4</v>
      </c>
      <c r="B29" s="1477"/>
      <c r="C29" s="2030" t="s">
        <v>393</v>
      </c>
      <c r="D29" s="2031"/>
      <c r="E29" s="2031"/>
      <c r="F29" s="2031"/>
      <c r="G29" s="2031"/>
      <c r="H29" s="2031"/>
      <c r="I29" s="2031"/>
      <c r="J29" s="2031"/>
      <c r="K29" s="2031"/>
      <c r="L29" s="2031"/>
      <c r="M29" s="2031"/>
      <c r="N29" s="2031"/>
      <c r="O29" s="2031"/>
      <c r="P29" s="2031"/>
      <c r="Q29" s="2031"/>
      <c r="R29" s="2031"/>
      <c r="S29" s="2031"/>
      <c r="T29" s="2031"/>
      <c r="U29" s="2031"/>
      <c r="V29" s="2031"/>
      <c r="W29" s="2031"/>
      <c r="X29" s="2031"/>
      <c r="Y29" s="2031"/>
      <c r="Z29" s="2032"/>
    </row>
    <row r="30" spans="1:26" customFormat="1" ht="15" customHeight="1" x14ac:dyDescent="0.4">
      <c r="A30" s="2028"/>
      <c r="B30" s="1479"/>
      <c r="C30" s="2030"/>
      <c r="D30" s="2031"/>
      <c r="E30" s="2031"/>
      <c r="F30" s="2031"/>
      <c r="G30" s="2031"/>
      <c r="H30" s="2031"/>
      <c r="I30" s="2031"/>
      <c r="J30" s="2031"/>
      <c r="K30" s="2031"/>
      <c r="L30" s="2031"/>
      <c r="M30" s="2031"/>
      <c r="N30" s="2031"/>
      <c r="O30" s="2031"/>
      <c r="P30" s="2031"/>
      <c r="Q30" s="2031"/>
      <c r="R30" s="2031"/>
      <c r="S30" s="2031"/>
      <c r="T30" s="2031"/>
      <c r="U30" s="2031"/>
      <c r="V30" s="2031"/>
      <c r="W30" s="2031"/>
      <c r="X30" s="2031"/>
      <c r="Y30" s="2031"/>
      <c r="Z30" s="2032"/>
    </row>
    <row r="31" spans="1:26" customFormat="1" ht="6" customHeight="1" x14ac:dyDescent="0.4">
      <c r="A31" s="2029"/>
      <c r="B31" s="1481"/>
      <c r="C31" s="2030"/>
      <c r="D31" s="2031"/>
      <c r="E31" s="2031"/>
      <c r="F31" s="2031"/>
      <c r="G31" s="2031"/>
      <c r="H31" s="2031"/>
      <c r="I31" s="2031"/>
      <c r="J31" s="2031"/>
      <c r="K31" s="2031"/>
      <c r="L31" s="2031"/>
      <c r="M31" s="2031"/>
      <c r="N31" s="2031"/>
      <c r="O31" s="2031"/>
      <c r="P31" s="2031"/>
      <c r="Q31" s="2031"/>
      <c r="R31" s="2031"/>
      <c r="S31" s="2031"/>
      <c r="T31" s="2031"/>
      <c r="U31" s="2031"/>
      <c r="V31" s="2031"/>
      <c r="W31" s="2031"/>
      <c r="X31" s="2031"/>
      <c r="Y31" s="2031"/>
      <c r="Z31" s="2032"/>
    </row>
    <row r="32" spans="1:26" customFormat="1" ht="15" customHeight="1" x14ac:dyDescent="0.4">
      <c r="A32" s="2027">
        <v>5</v>
      </c>
      <c r="B32" s="1477"/>
      <c r="C32" s="2030" t="s">
        <v>393</v>
      </c>
      <c r="D32" s="2031"/>
      <c r="E32" s="2031"/>
      <c r="F32" s="2031"/>
      <c r="G32" s="2031"/>
      <c r="H32" s="2031"/>
      <c r="I32" s="2031"/>
      <c r="J32" s="2031"/>
      <c r="K32" s="2031"/>
      <c r="L32" s="2031"/>
      <c r="M32" s="2031"/>
      <c r="N32" s="2031"/>
      <c r="O32" s="2031"/>
      <c r="P32" s="2031"/>
      <c r="Q32" s="2031"/>
      <c r="R32" s="2031"/>
      <c r="S32" s="2031"/>
      <c r="T32" s="2031"/>
      <c r="U32" s="2031"/>
      <c r="V32" s="2031"/>
      <c r="W32" s="2031"/>
      <c r="X32" s="2031"/>
      <c r="Y32" s="2031"/>
      <c r="Z32" s="2032"/>
    </row>
    <row r="33" spans="1:26" customFormat="1" ht="15" customHeight="1" x14ac:dyDescent="0.4">
      <c r="A33" s="2028"/>
      <c r="B33" s="1479"/>
      <c r="C33" s="2030"/>
      <c r="D33" s="2031"/>
      <c r="E33" s="2031"/>
      <c r="F33" s="2031"/>
      <c r="G33" s="2031"/>
      <c r="H33" s="2031"/>
      <c r="I33" s="2031"/>
      <c r="J33" s="2031"/>
      <c r="K33" s="2031"/>
      <c r="L33" s="2031"/>
      <c r="M33" s="2031"/>
      <c r="N33" s="2031"/>
      <c r="O33" s="2031"/>
      <c r="P33" s="2031"/>
      <c r="Q33" s="2031"/>
      <c r="R33" s="2031"/>
      <c r="S33" s="2031"/>
      <c r="T33" s="2031"/>
      <c r="U33" s="2031"/>
      <c r="V33" s="2031"/>
      <c r="W33" s="2031"/>
      <c r="X33" s="2031"/>
      <c r="Y33" s="2031"/>
      <c r="Z33" s="2032"/>
    </row>
    <row r="34" spans="1:26" customFormat="1" ht="6" customHeight="1" x14ac:dyDescent="0.4">
      <c r="A34" s="2029"/>
      <c r="B34" s="1481"/>
      <c r="C34" s="2030"/>
      <c r="D34" s="2031"/>
      <c r="E34" s="2031"/>
      <c r="F34" s="2031"/>
      <c r="G34" s="2031"/>
      <c r="H34" s="2031"/>
      <c r="I34" s="2031"/>
      <c r="J34" s="2031"/>
      <c r="K34" s="2031"/>
      <c r="L34" s="2031"/>
      <c r="M34" s="2031"/>
      <c r="N34" s="2031"/>
      <c r="O34" s="2031"/>
      <c r="P34" s="2031"/>
      <c r="Q34" s="2031"/>
      <c r="R34" s="2031"/>
      <c r="S34" s="2031"/>
      <c r="T34" s="2031"/>
      <c r="U34" s="2031"/>
      <c r="V34" s="2031"/>
      <c r="W34" s="2031"/>
      <c r="X34" s="2031"/>
      <c r="Y34" s="2031"/>
      <c r="Z34" s="2032"/>
    </row>
    <row r="35" spans="1:26" customFormat="1" ht="15" customHeight="1" x14ac:dyDescent="0.4">
      <c r="A35" s="2027">
        <v>6</v>
      </c>
      <c r="B35" s="1477"/>
      <c r="C35" s="2030" t="s">
        <v>393</v>
      </c>
      <c r="D35" s="2031"/>
      <c r="E35" s="2031"/>
      <c r="F35" s="2031"/>
      <c r="G35" s="2031"/>
      <c r="H35" s="2031"/>
      <c r="I35" s="2031"/>
      <c r="J35" s="2031"/>
      <c r="K35" s="2031"/>
      <c r="L35" s="2031"/>
      <c r="M35" s="2031"/>
      <c r="N35" s="2031"/>
      <c r="O35" s="2031"/>
      <c r="P35" s="2031"/>
      <c r="Q35" s="2031"/>
      <c r="R35" s="2031"/>
      <c r="S35" s="2031"/>
      <c r="T35" s="2031"/>
      <c r="U35" s="2031"/>
      <c r="V35" s="2031"/>
      <c r="W35" s="2031"/>
      <c r="X35" s="2031"/>
      <c r="Y35" s="2031"/>
      <c r="Z35" s="2032"/>
    </row>
    <row r="36" spans="1:26" customFormat="1" ht="15" customHeight="1" x14ac:dyDescent="0.4">
      <c r="A36" s="2028"/>
      <c r="B36" s="1479"/>
      <c r="C36" s="2030"/>
      <c r="D36" s="2031"/>
      <c r="E36" s="2031"/>
      <c r="F36" s="2031"/>
      <c r="G36" s="2031"/>
      <c r="H36" s="2031"/>
      <c r="I36" s="2031"/>
      <c r="J36" s="2031"/>
      <c r="K36" s="2031"/>
      <c r="L36" s="2031"/>
      <c r="M36" s="2031"/>
      <c r="N36" s="2031"/>
      <c r="O36" s="2031"/>
      <c r="P36" s="2031"/>
      <c r="Q36" s="2031"/>
      <c r="R36" s="2031"/>
      <c r="S36" s="2031"/>
      <c r="T36" s="2031"/>
      <c r="U36" s="2031"/>
      <c r="V36" s="2031"/>
      <c r="W36" s="2031"/>
      <c r="X36" s="2031"/>
      <c r="Y36" s="2031"/>
      <c r="Z36" s="2032"/>
    </row>
    <row r="37" spans="1:26" customFormat="1" ht="6" customHeight="1" x14ac:dyDescent="0.4">
      <c r="A37" s="2029"/>
      <c r="B37" s="1481"/>
      <c r="C37" s="2030"/>
      <c r="D37" s="2031"/>
      <c r="E37" s="2031"/>
      <c r="F37" s="2031"/>
      <c r="G37" s="2031"/>
      <c r="H37" s="2031"/>
      <c r="I37" s="2031"/>
      <c r="J37" s="2031"/>
      <c r="K37" s="2031"/>
      <c r="L37" s="2031"/>
      <c r="M37" s="2031"/>
      <c r="N37" s="2031"/>
      <c r="O37" s="2031"/>
      <c r="P37" s="2031"/>
      <c r="Q37" s="2031"/>
      <c r="R37" s="2031"/>
      <c r="S37" s="2031"/>
      <c r="T37" s="2031"/>
      <c r="U37" s="2031"/>
      <c r="V37" s="2031"/>
      <c r="W37" s="2031"/>
      <c r="X37" s="2031"/>
      <c r="Y37" s="2031"/>
      <c r="Z37" s="2032"/>
    </row>
    <row r="38" spans="1:26" customFormat="1" ht="15" customHeight="1" x14ac:dyDescent="0.4">
      <c r="A38" s="2027">
        <v>7</v>
      </c>
      <c r="B38" s="1477"/>
      <c r="C38" s="2030" t="s">
        <v>393</v>
      </c>
      <c r="D38" s="2031"/>
      <c r="E38" s="2031"/>
      <c r="F38" s="2031"/>
      <c r="G38" s="2031"/>
      <c r="H38" s="2031"/>
      <c r="I38" s="2031"/>
      <c r="J38" s="2031"/>
      <c r="K38" s="2031"/>
      <c r="L38" s="2031"/>
      <c r="M38" s="2031"/>
      <c r="N38" s="2031"/>
      <c r="O38" s="2031"/>
      <c r="P38" s="2031"/>
      <c r="Q38" s="2031"/>
      <c r="R38" s="2031"/>
      <c r="S38" s="2031"/>
      <c r="T38" s="2031"/>
      <c r="U38" s="2031"/>
      <c r="V38" s="2031"/>
      <c r="W38" s="2031"/>
      <c r="X38" s="2031"/>
      <c r="Y38" s="2031"/>
      <c r="Z38" s="2032"/>
    </row>
    <row r="39" spans="1:26" customFormat="1" ht="15" customHeight="1" x14ac:dyDescent="0.4">
      <c r="A39" s="2028"/>
      <c r="B39" s="1479"/>
      <c r="C39" s="2030"/>
      <c r="D39" s="2031"/>
      <c r="E39" s="2031"/>
      <c r="F39" s="2031"/>
      <c r="G39" s="2031"/>
      <c r="H39" s="2031"/>
      <c r="I39" s="2031"/>
      <c r="J39" s="2031"/>
      <c r="K39" s="2031"/>
      <c r="L39" s="2031"/>
      <c r="M39" s="2031"/>
      <c r="N39" s="2031"/>
      <c r="O39" s="2031"/>
      <c r="P39" s="2031"/>
      <c r="Q39" s="2031"/>
      <c r="R39" s="2031"/>
      <c r="S39" s="2031"/>
      <c r="T39" s="2031"/>
      <c r="U39" s="2031"/>
      <c r="V39" s="2031"/>
      <c r="W39" s="2031"/>
      <c r="X39" s="2031"/>
      <c r="Y39" s="2031"/>
      <c r="Z39" s="2032"/>
    </row>
    <row r="40" spans="1:26" customFormat="1" ht="6" customHeight="1" x14ac:dyDescent="0.4">
      <c r="A40" s="2029"/>
      <c r="B40" s="1481"/>
      <c r="C40" s="2030"/>
      <c r="D40" s="2031"/>
      <c r="E40" s="2031"/>
      <c r="F40" s="2031"/>
      <c r="G40" s="2031"/>
      <c r="H40" s="2031"/>
      <c r="I40" s="2031"/>
      <c r="J40" s="2031"/>
      <c r="K40" s="2031"/>
      <c r="L40" s="2031"/>
      <c r="M40" s="2031"/>
      <c r="N40" s="2031"/>
      <c r="O40" s="2031"/>
      <c r="P40" s="2031"/>
      <c r="Q40" s="2031"/>
      <c r="R40" s="2031"/>
      <c r="S40" s="2031"/>
      <c r="T40" s="2031"/>
      <c r="U40" s="2031"/>
      <c r="V40" s="2031"/>
      <c r="W40" s="2031"/>
      <c r="X40" s="2031"/>
      <c r="Y40" s="2031"/>
      <c r="Z40" s="2032"/>
    </row>
    <row r="41" spans="1:26" customFormat="1" ht="15" customHeight="1" x14ac:dyDescent="0.4">
      <c r="A41" s="2027">
        <v>8</v>
      </c>
      <c r="B41" s="1477"/>
      <c r="C41" s="2030" t="s">
        <v>393</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2"/>
    </row>
    <row r="42" spans="1:26" customFormat="1" ht="15" customHeight="1" x14ac:dyDescent="0.4">
      <c r="A42" s="2028"/>
      <c r="B42" s="1479"/>
      <c r="C42" s="2030"/>
      <c r="D42" s="2031"/>
      <c r="E42" s="2031"/>
      <c r="F42" s="2031"/>
      <c r="G42" s="2031"/>
      <c r="H42" s="2031"/>
      <c r="I42" s="2031"/>
      <c r="J42" s="2031"/>
      <c r="K42" s="2031"/>
      <c r="L42" s="2031"/>
      <c r="M42" s="2031"/>
      <c r="N42" s="2031"/>
      <c r="O42" s="2031"/>
      <c r="P42" s="2031"/>
      <c r="Q42" s="2031"/>
      <c r="R42" s="2031"/>
      <c r="S42" s="2031"/>
      <c r="T42" s="2031"/>
      <c r="U42" s="2031"/>
      <c r="V42" s="2031"/>
      <c r="W42" s="2031"/>
      <c r="X42" s="2031"/>
      <c r="Y42" s="2031"/>
      <c r="Z42" s="2032"/>
    </row>
    <row r="43" spans="1:26" customFormat="1" ht="6" customHeight="1" x14ac:dyDescent="0.4">
      <c r="A43" s="2029"/>
      <c r="B43" s="1481"/>
      <c r="C43" s="2030"/>
      <c r="D43" s="2031"/>
      <c r="E43" s="2031"/>
      <c r="F43" s="2031"/>
      <c r="G43" s="2031"/>
      <c r="H43" s="2031"/>
      <c r="I43" s="2031"/>
      <c r="J43" s="2031"/>
      <c r="K43" s="2031"/>
      <c r="L43" s="2031"/>
      <c r="M43" s="2031"/>
      <c r="N43" s="2031"/>
      <c r="O43" s="2031"/>
      <c r="P43" s="2031"/>
      <c r="Q43" s="2031"/>
      <c r="R43" s="2031"/>
      <c r="S43" s="2031"/>
      <c r="T43" s="2031"/>
      <c r="U43" s="2031"/>
      <c r="V43" s="2031"/>
      <c r="W43" s="2031"/>
      <c r="X43" s="2031"/>
      <c r="Y43" s="2031"/>
      <c r="Z43" s="2032"/>
    </row>
    <row r="44" spans="1:26" customFormat="1" ht="15" customHeight="1" x14ac:dyDescent="0.4">
      <c r="A44" s="2027">
        <v>9</v>
      </c>
      <c r="B44" s="1477"/>
      <c r="C44" s="2030" t="s">
        <v>393</v>
      </c>
      <c r="D44" s="2031"/>
      <c r="E44" s="2031"/>
      <c r="F44" s="2031"/>
      <c r="G44" s="2031"/>
      <c r="H44" s="2031"/>
      <c r="I44" s="2031"/>
      <c r="J44" s="2031"/>
      <c r="K44" s="2031"/>
      <c r="L44" s="2031"/>
      <c r="M44" s="2031"/>
      <c r="N44" s="2031"/>
      <c r="O44" s="2031"/>
      <c r="P44" s="2031"/>
      <c r="Q44" s="2031"/>
      <c r="R44" s="2031"/>
      <c r="S44" s="2031"/>
      <c r="T44" s="2031"/>
      <c r="U44" s="2031"/>
      <c r="V44" s="2031"/>
      <c r="W44" s="2031"/>
      <c r="X44" s="2031"/>
      <c r="Y44" s="2031"/>
      <c r="Z44" s="2032"/>
    </row>
    <row r="45" spans="1:26" customFormat="1" ht="15" customHeight="1" x14ac:dyDescent="0.4">
      <c r="A45" s="2028"/>
      <c r="B45" s="1479"/>
      <c r="C45" s="2030"/>
      <c r="D45" s="2031"/>
      <c r="E45" s="2031"/>
      <c r="F45" s="2031"/>
      <c r="G45" s="2031"/>
      <c r="H45" s="2031"/>
      <c r="I45" s="2031"/>
      <c r="J45" s="2031"/>
      <c r="K45" s="2031"/>
      <c r="L45" s="2031"/>
      <c r="M45" s="2031"/>
      <c r="N45" s="2031"/>
      <c r="O45" s="2031"/>
      <c r="P45" s="2031"/>
      <c r="Q45" s="2031"/>
      <c r="R45" s="2031"/>
      <c r="S45" s="2031"/>
      <c r="T45" s="2031"/>
      <c r="U45" s="2031"/>
      <c r="V45" s="2031"/>
      <c r="W45" s="2031"/>
      <c r="X45" s="2031"/>
      <c r="Y45" s="2031"/>
      <c r="Z45" s="2032"/>
    </row>
    <row r="46" spans="1:26" customFormat="1" ht="6" customHeight="1" x14ac:dyDescent="0.4">
      <c r="A46" s="2029"/>
      <c r="B46" s="1481"/>
      <c r="C46" s="2030"/>
      <c r="D46" s="2031"/>
      <c r="E46" s="2031"/>
      <c r="F46" s="2031"/>
      <c r="G46" s="2031"/>
      <c r="H46" s="2031"/>
      <c r="I46" s="2031"/>
      <c r="J46" s="2031"/>
      <c r="K46" s="2031"/>
      <c r="L46" s="2031"/>
      <c r="M46" s="2031"/>
      <c r="N46" s="2031"/>
      <c r="O46" s="2031"/>
      <c r="P46" s="2031"/>
      <c r="Q46" s="2031"/>
      <c r="R46" s="2031"/>
      <c r="S46" s="2031"/>
      <c r="T46" s="2031"/>
      <c r="U46" s="2031"/>
      <c r="V46" s="2031"/>
      <c r="W46" s="2031"/>
      <c r="X46" s="2031"/>
      <c r="Y46" s="2031"/>
      <c r="Z46" s="2032"/>
    </row>
    <row r="47" spans="1:26" customFormat="1" ht="15" customHeight="1" x14ac:dyDescent="0.4">
      <c r="A47" s="2027">
        <v>10</v>
      </c>
      <c r="B47" s="1477"/>
      <c r="C47" s="2056" t="s">
        <v>393</v>
      </c>
      <c r="D47" s="2023"/>
      <c r="E47" s="2023"/>
      <c r="F47" s="2023"/>
      <c r="G47" s="2023"/>
      <c r="H47" s="2023"/>
      <c r="I47" s="2023"/>
      <c r="J47" s="2023"/>
      <c r="K47" s="2023"/>
      <c r="L47" s="2023"/>
      <c r="M47" s="2023"/>
      <c r="N47" s="2023"/>
      <c r="O47" s="2023"/>
      <c r="P47" s="2023"/>
      <c r="Q47" s="2023"/>
      <c r="R47" s="2023"/>
      <c r="S47" s="2023"/>
      <c r="T47" s="2023"/>
      <c r="U47" s="2023"/>
      <c r="V47" s="2023"/>
      <c r="W47" s="2023"/>
      <c r="X47" s="2023"/>
      <c r="Y47" s="2023"/>
      <c r="Z47" s="2057"/>
    </row>
    <row r="48" spans="1:26" customFormat="1" ht="15" customHeight="1" x14ac:dyDescent="0.4">
      <c r="A48" s="2028"/>
      <c r="B48" s="1479"/>
      <c r="C48" s="2056"/>
      <c r="D48" s="2023"/>
      <c r="E48" s="2023"/>
      <c r="F48" s="2023"/>
      <c r="G48" s="2023"/>
      <c r="H48" s="2023"/>
      <c r="I48" s="2023"/>
      <c r="J48" s="2023"/>
      <c r="K48" s="2023"/>
      <c r="L48" s="2023"/>
      <c r="M48" s="2023"/>
      <c r="N48" s="2023"/>
      <c r="O48" s="2023"/>
      <c r="P48" s="2023"/>
      <c r="Q48" s="2023"/>
      <c r="R48" s="2023"/>
      <c r="S48" s="2023"/>
      <c r="T48" s="2023"/>
      <c r="U48" s="2023"/>
      <c r="V48" s="2023"/>
      <c r="W48" s="2023"/>
      <c r="X48" s="2023"/>
      <c r="Y48" s="2023"/>
      <c r="Z48" s="2057"/>
    </row>
    <row r="49" spans="1:26" customFormat="1" ht="6" customHeight="1" thickBot="1" x14ac:dyDescent="0.45">
      <c r="A49" s="2058"/>
      <c r="B49" s="2059"/>
      <c r="C49" s="2060"/>
      <c r="D49" s="2061"/>
      <c r="E49" s="2061"/>
      <c r="F49" s="2061"/>
      <c r="G49" s="2061"/>
      <c r="H49" s="2061"/>
      <c r="I49" s="2061"/>
      <c r="J49" s="2061"/>
      <c r="K49" s="2061"/>
      <c r="L49" s="2061"/>
      <c r="M49" s="2061"/>
      <c r="N49" s="2061"/>
      <c r="O49" s="2061"/>
      <c r="P49" s="2061"/>
      <c r="Q49" s="2061"/>
      <c r="R49" s="2061"/>
      <c r="S49" s="2061"/>
      <c r="T49" s="2061"/>
      <c r="U49" s="2061"/>
      <c r="V49" s="2061"/>
      <c r="W49" s="2061"/>
      <c r="X49" s="2061"/>
      <c r="Y49" s="2061"/>
      <c r="Z49" s="2062"/>
    </row>
    <row r="50" spans="1:26" s="493" customFormat="1" ht="44.25" customHeight="1" x14ac:dyDescent="0.4">
      <c r="B50" s="2063" t="s">
        <v>1262</v>
      </c>
      <c r="C50" s="2063"/>
      <c r="D50" s="2063"/>
      <c r="E50" s="2063"/>
      <c r="F50" s="2063"/>
      <c r="G50" s="2063"/>
      <c r="H50" s="2063"/>
      <c r="I50" s="2063"/>
      <c r="J50" s="2063"/>
      <c r="K50" s="2063"/>
      <c r="L50" s="2063"/>
      <c r="M50" s="2063"/>
      <c r="N50" s="2063"/>
      <c r="O50" s="2063"/>
      <c r="P50" s="2063"/>
      <c r="Q50" s="2063"/>
      <c r="R50" s="2063"/>
      <c r="S50" s="2063"/>
      <c r="T50" s="2063"/>
      <c r="U50" s="2063"/>
      <c r="V50" s="2063"/>
      <c r="W50" s="2063"/>
      <c r="X50" s="2063"/>
      <c r="Y50" s="2063"/>
    </row>
    <row r="51" spans="1:26" s="493" customFormat="1" ht="24.75" customHeight="1" x14ac:dyDescent="0.4">
      <c r="B51" s="493" t="s">
        <v>1263</v>
      </c>
    </row>
    <row r="52" spans="1:26" s="493" customFormat="1" ht="38.25" customHeight="1" x14ac:dyDescent="0.4">
      <c r="B52" s="2064" t="s">
        <v>1264</v>
      </c>
      <c r="C52" s="2064"/>
      <c r="D52" s="2064"/>
      <c r="E52" s="2064"/>
      <c r="F52" s="2064"/>
      <c r="G52" s="2064"/>
      <c r="H52" s="2064"/>
      <c r="I52" s="2064"/>
      <c r="J52" s="2064"/>
      <c r="K52" s="2064"/>
      <c r="L52" s="2064"/>
      <c r="M52" s="2064"/>
      <c r="N52" s="2064"/>
      <c r="O52" s="2064"/>
      <c r="P52" s="2064"/>
      <c r="Q52" s="2064"/>
      <c r="R52" s="2064"/>
      <c r="S52" s="2064"/>
      <c r="T52" s="2064"/>
      <c r="U52" s="2064"/>
      <c r="V52" s="2064"/>
      <c r="W52" s="2064"/>
      <c r="X52" s="2064"/>
      <c r="Y52" s="2064"/>
      <c r="Z52" s="2064"/>
    </row>
  </sheetData>
  <mergeCells count="44">
    <mergeCell ref="A47:B49"/>
    <mergeCell ref="C47:Z49"/>
    <mergeCell ref="B50:Y50"/>
    <mergeCell ref="B52:Z52"/>
    <mergeCell ref="A38:B40"/>
    <mergeCell ref="C38:Z40"/>
    <mergeCell ref="A41:B43"/>
    <mergeCell ref="C41:Z43"/>
    <mergeCell ref="A44:B46"/>
    <mergeCell ref="C44:Z46"/>
    <mergeCell ref="A29:B31"/>
    <mergeCell ref="C29:Z31"/>
    <mergeCell ref="A32:B34"/>
    <mergeCell ref="C32:Z34"/>
    <mergeCell ref="A35:B37"/>
    <mergeCell ref="C35:Z37"/>
    <mergeCell ref="A26:B28"/>
    <mergeCell ref="C26:Z28"/>
    <mergeCell ref="B11:R13"/>
    <mergeCell ref="S11:T13"/>
    <mergeCell ref="U11:W13"/>
    <mergeCell ref="X11:X13"/>
    <mergeCell ref="B14:R16"/>
    <mergeCell ref="S14:T16"/>
    <mergeCell ref="U14:W16"/>
    <mergeCell ref="X14:X16"/>
    <mergeCell ref="A17:Z19"/>
    <mergeCell ref="A20:B22"/>
    <mergeCell ref="C20:Z22"/>
    <mergeCell ref="A23:B25"/>
    <mergeCell ref="C23:Z25"/>
    <mergeCell ref="K6:P6"/>
    <mergeCell ref="Q6:Z6"/>
    <mergeCell ref="F7:Z7"/>
    <mergeCell ref="B8:R10"/>
    <mergeCell ref="S8:T10"/>
    <mergeCell ref="U8:W10"/>
    <mergeCell ref="X8:X10"/>
    <mergeCell ref="K5:P5"/>
    <mergeCell ref="W1:Y1"/>
    <mergeCell ref="N2:P2"/>
    <mergeCell ref="R2:T2"/>
    <mergeCell ref="V2:W2"/>
    <mergeCell ref="A3:Z4"/>
  </mergeCells>
  <phoneticPr fontId="1"/>
  <dataValidations count="3">
    <dataValidation imeMode="fullAlpha" allowBlank="1" showInputMessage="1" showErrorMessage="1" sqref="AI5 AG5 AE5 AC5 AA5 Y5 W5 U5 S5 Q5 R2:T2" xr:uid="{FC971AC0-4520-4642-9FB3-143AB113EC66}"/>
    <dataValidation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xr:uid="{3DD2D32A-153F-4EF6-B08B-D1B768FBD17C}"/>
    <dataValidation errorStyle="warning" allowBlank="1" showInputMessage="1" showErrorMessage="1" sqref="N2:P2" xr:uid="{3E610A15-2521-458B-8D42-5D2075F74913}"/>
  </dataValidations>
  <pageMargins left="0.7" right="0.7" top="0.75" bottom="0.75" header="0.3" footer="0.3"/>
  <pageSetup paperSize="9" scale="9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G55"/>
  <sheetViews>
    <sheetView view="pageBreakPreview" zoomScaleNormal="100" zoomScaleSheetLayoutView="100" workbookViewId="0">
      <selection activeCell="B1" sqref="B1"/>
    </sheetView>
  </sheetViews>
  <sheetFormatPr defaultColWidth="3.5" defaultRowHeight="13.5" x14ac:dyDescent="0.15"/>
  <cols>
    <col min="1" max="1" width="1.25" style="144" customWidth="1"/>
    <col min="2" max="2" width="3.125" style="195" customWidth="1"/>
    <col min="3" max="5" width="3.125" style="144" customWidth="1"/>
    <col min="6" max="6" width="7.625" style="144" customWidth="1"/>
    <col min="7" max="30" width="3.125" style="144" customWidth="1"/>
    <col min="31" max="33" width="3.25" style="144" customWidth="1"/>
    <col min="34" max="34" width="3.125" style="144" customWidth="1"/>
    <col min="35" max="35" width="1.25" style="144" customWidth="1"/>
    <col min="36" max="256" width="3.5" style="144"/>
    <col min="257" max="257" width="1.25" style="144" customWidth="1"/>
    <col min="258" max="286" width="3.125" style="144" customWidth="1"/>
    <col min="287" max="289" width="3.25" style="144" customWidth="1"/>
    <col min="290" max="290" width="3.125" style="144" customWidth="1"/>
    <col min="291" max="291" width="1.25" style="144" customWidth="1"/>
    <col min="292" max="512" width="3.5" style="144"/>
    <col min="513" max="513" width="1.25" style="144" customWidth="1"/>
    <col min="514" max="542" width="3.125" style="144" customWidth="1"/>
    <col min="543" max="545" width="3.25" style="144" customWidth="1"/>
    <col min="546" max="546" width="3.125" style="144" customWidth="1"/>
    <col min="547" max="547" width="1.25" style="144" customWidth="1"/>
    <col min="548" max="768" width="3.5" style="144"/>
    <col min="769" max="769" width="1.25" style="144" customWidth="1"/>
    <col min="770" max="798" width="3.125" style="144" customWidth="1"/>
    <col min="799" max="801" width="3.25" style="144" customWidth="1"/>
    <col min="802" max="802" width="3.125" style="144" customWidth="1"/>
    <col min="803" max="803" width="1.25" style="144" customWidth="1"/>
    <col min="804" max="1024" width="3.5" style="144"/>
    <col min="1025" max="1025" width="1.25" style="144" customWidth="1"/>
    <col min="1026" max="1054" width="3.125" style="144" customWidth="1"/>
    <col min="1055" max="1057" width="3.25" style="144" customWidth="1"/>
    <col min="1058" max="1058" width="3.125" style="144" customWidth="1"/>
    <col min="1059" max="1059" width="1.25" style="144" customWidth="1"/>
    <col min="1060" max="1280" width="3.5" style="144"/>
    <col min="1281" max="1281" width="1.25" style="144" customWidth="1"/>
    <col min="1282" max="1310" width="3.125" style="144" customWidth="1"/>
    <col min="1311" max="1313" width="3.25" style="144" customWidth="1"/>
    <col min="1314" max="1314" width="3.125" style="144" customWidth="1"/>
    <col min="1315" max="1315" width="1.25" style="144" customWidth="1"/>
    <col min="1316" max="1536" width="3.5" style="144"/>
    <col min="1537" max="1537" width="1.25" style="144" customWidth="1"/>
    <col min="1538" max="1566" width="3.125" style="144" customWidth="1"/>
    <col min="1567" max="1569" width="3.25" style="144" customWidth="1"/>
    <col min="1570" max="1570" width="3.125" style="144" customWidth="1"/>
    <col min="1571" max="1571" width="1.25" style="144" customWidth="1"/>
    <col min="1572" max="1792" width="3.5" style="144"/>
    <col min="1793" max="1793" width="1.25" style="144" customWidth="1"/>
    <col min="1794" max="1822" width="3.125" style="144" customWidth="1"/>
    <col min="1823" max="1825" width="3.25" style="144" customWidth="1"/>
    <col min="1826" max="1826" width="3.125" style="144" customWidth="1"/>
    <col min="1827" max="1827" width="1.25" style="144" customWidth="1"/>
    <col min="1828" max="2048" width="3.5" style="144"/>
    <col min="2049" max="2049" width="1.25" style="144" customWidth="1"/>
    <col min="2050" max="2078" width="3.125" style="144" customWidth="1"/>
    <col min="2079" max="2081" width="3.25" style="144" customWidth="1"/>
    <col min="2082" max="2082" width="3.125" style="144" customWidth="1"/>
    <col min="2083" max="2083" width="1.25" style="144" customWidth="1"/>
    <col min="2084" max="2304" width="3.5" style="144"/>
    <col min="2305" max="2305" width="1.25" style="144" customWidth="1"/>
    <col min="2306" max="2334" width="3.125" style="144" customWidth="1"/>
    <col min="2335" max="2337" width="3.25" style="144" customWidth="1"/>
    <col min="2338" max="2338" width="3.125" style="144" customWidth="1"/>
    <col min="2339" max="2339" width="1.25" style="144" customWidth="1"/>
    <col min="2340" max="2560" width="3.5" style="144"/>
    <col min="2561" max="2561" width="1.25" style="144" customWidth="1"/>
    <col min="2562" max="2590" width="3.125" style="144" customWidth="1"/>
    <col min="2591" max="2593" width="3.25" style="144" customWidth="1"/>
    <col min="2594" max="2594" width="3.125" style="144" customWidth="1"/>
    <col min="2595" max="2595" width="1.25" style="144" customWidth="1"/>
    <col min="2596" max="2816" width="3.5" style="144"/>
    <col min="2817" max="2817" width="1.25" style="144" customWidth="1"/>
    <col min="2818" max="2846" width="3.125" style="144" customWidth="1"/>
    <col min="2847" max="2849" width="3.25" style="144" customWidth="1"/>
    <col min="2850" max="2850" width="3.125" style="144" customWidth="1"/>
    <col min="2851" max="2851" width="1.25" style="144" customWidth="1"/>
    <col min="2852" max="3072" width="3.5" style="144"/>
    <col min="3073" max="3073" width="1.25" style="144" customWidth="1"/>
    <col min="3074" max="3102" width="3.125" style="144" customWidth="1"/>
    <col min="3103" max="3105" width="3.25" style="144" customWidth="1"/>
    <col min="3106" max="3106" width="3.125" style="144" customWidth="1"/>
    <col min="3107" max="3107" width="1.25" style="144" customWidth="1"/>
    <col min="3108" max="3328" width="3.5" style="144"/>
    <col min="3329" max="3329" width="1.25" style="144" customWidth="1"/>
    <col min="3330" max="3358" width="3.125" style="144" customWidth="1"/>
    <col min="3359" max="3361" width="3.25" style="144" customWidth="1"/>
    <col min="3362" max="3362" width="3.125" style="144" customWidth="1"/>
    <col min="3363" max="3363" width="1.25" style="144" customWidth="1"/>
    <col min="3364" max="3584" width="3.5" style="144"/>
    <col min="3585" max="3585" width="1.25" style="144" customWidth="1"/>
    <col min="3586" max="3614" width="3.125" style="144" customWidth="1"/>
    <col min="3615" max="3617" width="3.25" style="144" customWidth="1"/>
    <col min="3618" max="3618" width="3.125" style="144" customWidth="1"/>
    <col min="3619" max="3619" width="1.25" style="144" customWidth="1"/>
    <col min="3620" max="3840" width="3.5" style="144"/>
    <col min="3841" max="3841" width="1.25" style="144" customWidth="1"/>
    <col min="3842" max="3870" width="3.125" style="144" customWidth="1"/>
    <col min="3871" max="3873" width="3.25" style="144" customWidth="1"/>
    <col min="3874" max="3874" width="3.125" style="144" customWidth="1"/>
    <col min="3875" max="3875" width="1.25" style="144" customWidth="1"/>
    <col min="3876" max="4096" width="3.5" style="144"/>
    <col min="4097" max="4097" width="1.25" style="144" customWidth="1"/>
    <col min="4098" max="4126" width="3.125" style="144" customWidth="1"/>
    <col min="4127" max="4129" width="3.25" style="144" customWidth="1"/>
    <col min="4130" max="4130" width="3.125" style="144" customWidth="1"/>
    <col min="4131" max="4131" width="1.25" style="144" customWidth="1"/>
    <col min="4132" max="4352" width="3.5" style="144"/>
    <col min="4353" max="4353" width="1.25" style="144" customWidth="1"/>
    <col min="4354" max="4382" width="3.125" style="144" customWidth="1"/>
    <col min="4383" max="4385" width="3.25" style="144" customWidth="1"/>
    <col min="4386" max="4386" width="3.125" style="144" customWidth="1"/>
    <col min="4387" max="4387" width="1.25" style="144" customWidth="1"/>
    <col min="4388" max="4608" width="3.5" style="144"/>
    <col min="4609" max="4609" width="1.25" style="144" customWidth="1"/>
    <col min="4610" max="4638" width="3.125" style="144" customWidth="1"/>
    <col min="4639" max="4641" width="3.25" style="144" customWidth="1"/>
    <col min="4642" max="4642" width="3.125" style="144" customWidth="1"/>
    <col min="4643" max="4643" width="1.25" style="144" customWidth="1"/>
    <col min="4644" max="4864" width="3.5" style="144"/>
    <col min="4865" max="4865" width="1.25" style="144" customWidth="1"/>
    <col min="4866" max="4894" width="3.125" style="144" customWidth="1"/>
    <col min="4895" max="4897" width="3.25" style="144" customWidth="1"/>
    <col min="4898" max="4898" width="3.125" style="144" customWidth="1"/>
    <col min="4899" max="4899" width="1.25" style="144" customWidth="1"/>
    <col min="4900" max="5120" width="3.5" style="144"/>
    <col min="5121" max="5121" width="1.25" style="144" customWidth="1"/>
    <col min="5122" max="5150" width="3.125" style="144" customWidth="1"/>
    <col min="5151" max="5153" width="3.25" style="144" customWidth="1"/>
    <col min="5154" max="5154" width="3.125" style="144" customWidth="1"/>
    <col min="5155" max="5155" width="1.25" style="144" customWidth="1"/>
    <col min="5156" max="5376" width="3.5" style="144"/>
    <col min="5377" max="5377" width="1.25" style="144" customWidth="1"/>
    <col min="5378" max="5406" width="3.125" style="144" customWidth="1"/>
    <col min="5407" max="5409" width="3.25" style="144" customWidth="1"/>
    <col min="5410" max="5410" width="3.125" style="144" customWidth="1"/>
    <col min="5411" max="5411" width="1.25" style="144" customWidth="1"/>
    <col min="5412" max="5632" width="3.5" style="144"/>
    <col min="5633" max="5633" width="1.25" style="144" customWidth="1"/>
    <col min="5634" max="5662" width="3.125" style="144" customWidth="1"/>
    <col min="5663" max="5665" width="3.25" style="144" customWidth="1"/>
    <col min="5666" max="5666" width="3.125" style="144" customWidth="1"/>
    <col min="5667" max="5667" width="1.25" style="144" customWidth="1"/>
    <col min="5668" max="5888" width="3.5" style="144"/>
    <col min="5889" max="5889" width="1.25" style="144" customWidth="1"/>
    <col min="5890" max="5918" width="3.125" style="144" customWidth="1"/>
    <col min="5919" max="5921" width="3.25" style="144" customWidth="1"/>
    <col min="5922" max="5922" width="3.125" style="144" customWidth="1"/>
    <col min="5923" max="5923" width="1.25" style="144" customWidth="1"/>
    <col min="5924" max="6144" width="3.5" style="144"/>
    <col min="6145" max="6145" width="1.25" style="144" customWidth="1"/>
    <col min="6146" max="6174" width="3.125" style="144" customWidth="1"/>
    <col min="6175" max="6177" width="3.25" style="144" customWidth="1"/>
    <col min="6178" max="6178" width="3.125" style="144" customWidth="1"/>
    <col min="6179" max="6179" width="1.25" style="144" customWidth="1"/>
    <col min="6180" max="6400" width="3.5" style="144"/>
    <col min="6401" max="6401" width="1.25" style="144" customWidth="1"/>
    <col min="6402" max="6430" width="3.125" style="144" customWidth="1"/>
    <col min="6431" max="6433" width="3.25" style="144" customWidth="1"/>
    <col min="6434" max="6434" width="3.125" style="144" customWidth="1"/>
    <col min="6435" max="6435" width="1.25" style="144" customWidth="1"/>
    <col min="6436" max="6656" width="3.5" style="144"/>
    <col min="6657" max="6657" width="1.25" style="144" customWidth="1"/>
    <col min="6658" max="6686" width="3.125" style="144" customWidth="1"/>
    <col min="6687" max="6689" width="3.25" style="144" customWidth="1"/>
    <col min="6690" max="6690" width="3.125" style="144" customWidth="1"/>
    <col min="6691" max="6691" width="1.25" style="144" customWidth="1"/>
    <col min="6692" max="6912" width="3.5" style="144"/>
    <col min="6913" max="6913" width="1.25" style="144" customWidth="1"/>
    <col min="6914" max="6942" width="3.125" style="144" customWidth="1"/>
    <col min="6943" max="6945" width="3.25" style="144" customWidth="1"/>
    <col min="6946" max="6946" width="3.125" style="144" customWidth="1"/>
    <col min="6947" max="6947" width="1.25" style="144" customWidth="1"/>
    <col min="6948" max="7168" width="3.5" style="144"/>
    <col min="7169" max="7169" width="1.25" style="144" customWidth="1"/>
    <col min="7170" max="7198" width="3.125" style="144" customWidth="1"/>
    <col min="7199" max="7201" width="3.25" style="144" customWidth="1"/>
    <col min="7202" max="7202" width="3.125" style="144" customWidth="1"/>
    <col min="7203" max="7203" width="1.25" style="144" customWidth="1"/>
    <col min="7204" max="7424" width="3.5" style="144"/>
    <col min="7425" max="7425" width="1.25" style="144" customWidth="1"/>
    <col min="7426" max="7454" width="3.125" style="144" customWidth="1"/>
    <col min="7455" max="7457" width="3.25" style="144" customWidth="1"/>
    <col min="7458" max="7458" width="3.125" style="144" customWidth="1"/>
    <col min="7459" max="7459" width="1.25" style="144" customWidth="1"/>
    <col min="7460" max="7680" width="3.5" style="144"/>
    <col min="7681" max="7681" width="1.25" style="144" customWidth="1"/>
    <col min="7682" max="7710" width="3.125" style="144" customWidth="1"/>
    <col min="7711" max="7713" width="3.25" style="144" customWidth="1"/>
    <col min="7714" max="7714" width="3.125" style="144" customWidth="1"/>
    <col min="7715" max="7715" width="1.25" style="144" customWidth="1"/>
    <col min="7716" max="7936" width="3.5" style="144"/>
    <col min="7937" max="7937" width="1.25" style="144" customWidth="1"/>
    <col min="7938" max="7966" width="3.125" style="144" customWidth="1"/>
    <col min="7967" max="7969" width="3.25" style="144" customWidth="1"/>
    <col min="7970" max="7970" width="3.125" style="144" customWidth="1"/>
    <col min="7971" max="7971" width="1.25" style="144" customWidth="1"/>
    <col min="7972" max="8192" width="3.5" style="144"/>
    <col min="8193" max="8193" width="1.25" style="144" customWidth="1"/>
    <col min="8194" max="8222" width="3.125" style="144" customWidth="1"/>
    <col min="8223" max="8225" width="3.25" style="144" customWidth="1"/>
    <col min="8226" max="8226" width="3.125" style="144" customWidth="1"/>
    <col min="8227" max="8227" width="1.25" style="144" customWidth="1"/>
    <col min="8228" max="8448" width="3.5" style="144"/>
    <col min="8449" max="8449" width="1.25" style="144" customWidth="1"/>
    <col min="8450" max="8478" width="3.125" style="144" customWidth="1"/>
    <col min="8479" max="8481" width="3.25" style="144" customWidth="1"/>
    <col min="8482" max="8482" width="3.125" style="144" customWidth="1"/>
    <col min="8483" max="8483" width="1.25" style="144" customWidth="1"/>
    <col min="8484" max="8704" width="3.5" style="144"/>
    <col min="8705" max="8705" width="1.25" style="144" customWidth="1"/>
    <col min="8706" max="8734" width="3.125" style="144" customWidth="1"/>
    <col min="8735" max="8737" width="3.25" style="144" customWidth="1"/>
    <col min="8738" max="8738" width="3.125" style="144" customWidth="1"/>
    <col min="8739" max="8739" width="1.25" style="144" customWidth="1"/>
    <col min="8740" max="8960" width="3.5" style="144"/>
    <col min="8961" max="8961" width="1.25" style="144" customWidth="1"/>
    <col min="8962" max="8990" width="3.125" style="144" customWidth="1"/>
    <col min="8991" max="8993" width="3.25" style="144" customWidth="1"/>
    <col min="8994" max="8994" width="3.125" style="144" customWidth="1"/>
    <col min="8995" max="8995" width="1.25" style="144" customWidth="1"/>
    <col min="8996" max="9216" width="3.5" style="144"/>
    <col min="9217" max="9217" width="1.25" style="144" customWidth="1"/>
    <col min="9218" max="9246" width="3.125" style="144" customWidth="1"/>
    <col min="9247" max="9249" width="3.25" style="144" customWidth="1"/>
    <col min="9250" max="9250" width="3.125" style="144" customWidth="1"/>
    <col min="9251" max="9251" width="1.25" style="144" customWidth="1"/>
    <col min="9252" max="9472" width="3.5" style="144"/>
    <col min="9473" max="9473" width="1.25" style="144" customWidth="1"/>
    <col min="9474" max="9502" width="3.125" style="144" customWidth="1"/>
    <col min="9503" max="9505" width="3.25" style="144" customWidth="1"/>
    <col min="9506" max="9506" width="3.125" style="144" customWidth="1"/>
    <col min="9507" max="9507" width="1.25" style="144" customWidth="1"/>
    <col min="9508" max="9728" width="3.5" style="144"/>
    <col min="9729" max="9729" width="1.25" style="144" customWidth="1"/>
    <col min="9730" max="9758" width="3.125" style="144" customWidth="1"/>
    <col min="9759" max="9761" width="3.25" style="144" customWidth="1"/>
    <col min="9762" max="9762" width="3.125" style="144" customWidth="1"/>
    <col min="9763" max="9763" width="1.25" style="144" customWidth="1"/>
    <col min="9764" max="9984" width="3.5" style="144"/>
    <col min="9985" max="9985" width="1.25" style="144" customWidth="1"/>
    <col min="9986" max="10014" width="3.125" style="144" customWidth="1"/>
    <col min="10015" max="10017" width="3.25" style="144" customWidth="1"/>
    <col min="10018" max="10018" width="3.125" style="144" customWidth="1"/>
    <col min="10019" max="10019" width="1.25" style="144" customWidth="1"/>
    <col min="10020" max="10240" width="3.5" style="144"/>
    <col min="10241" max="10241" width="1.25" style="144" customWidth="1"/>
    <col min="10242" max="10270" width="3.125" style="144" customWidth="1"/>
    <col min="10271" max="10273" width="3.25" style="144" customWidth="1"/>
    <col min="10274" max="10274" width="3.125" style="144" customWidth="1"/>
    <col min="10275" max="10275" width="1.25" style="144" customWidth="1"/>
    <col min="10276" max="10496" width="3.5" style="144"/>
    <col min="10497" max="10497" width="1.25" style="144" customWidth="1"/>
    <col min="10498" max="10526" width="3.125" style="144" customWidth="1"/>
    <col min="10527" max="10529" width="3.25" style="144" customWidth="1"/>
    <col min="10530" max="10530" width="3.125" style="144" customWidth="1"/>
    <col min="10531" max="10531" width="1.25" style="144" customWidth="1"/>
    <col min="10532" max="10752" width="3.5" style="144"/>
    <col min="10753" max="10753" width="1.25" style="144" customWidth="1"/>
    <col min="10754" max="10782" width="3.125" style="144" customWidth="1"/>
    <col min="10783" max="10785" width="3.25" style="144" customWidth="1"/>
    <col min="10786" max="10786" width="3.125" style="144" customWidth="1"/>
    <col min="10787" max="10787" width="1.25" style="144" customWidth="1"/>
    <col min="10788" max="11008" width="3.5" style="144"/>
    <col min="11009" max="11009" width="1.25" style="144" customWidth="1"/>
    <col min="11010" max="11038" width="3.125" style="144" customWidth="1"/>
    <col min="11039" max="11041" width="3.25" style="144" customWidth="1"/>
    <col min="11042" max="11042" width="3.125" style="144" customWidth="1"/>
    <col min="11043" max="11043" width="1.25" style="144" customWidth="1"/>
    <col min="11044" max="11264" width="3.5" style="144"/>
    <col min="11265" max="11265" width="1.25" style="144" customWidth="1"/>
    <col min="11266" max="11294" width="3.125" style="144" customWidth="1"/>
    <col min="11295" max="11297" width="3.25" style="144" customWidth="1"/>
    <col min="11298" max="11298" width="3.125" style="144" customWidth="1"/>
    <col min="11299" max="11299" width="1.25" style="144" customWidth="1"/>
    <col min="11300" max="11520" width="3.5" style="144"/>
    <col min="11521" max="11521" width="1.25" style="144" customWidth="1"/>
    <col min="11522" max="11550" width="3.125" style="144" customWidth="1"/>
    <col min="11551" max="11553" width="3.25" style="144" customWidth="1"/>
    <col min="11554" max="11554" width="3.125" style="144" customWidth="1"/>
    <col min="11555" max="11555" width="1.25" style="144" customWidth="1"/>
    <col min="11556" max="11776" width="3.5" style="144"/>
    <col min="11777" max="11777" width="1.25" style="144" customWidth="1"/>
    <col min="11778" max="11806" width="3.125" style="144" customWidth="1"/>
    <col min="11807" max="11809" width="3.25" style="144" customWidth="1"/>
    <col min="11810" max="11810" width="3.125" style="144" customWidth="1"/>
    <col min="11811" max="11811" width="1.25" style="144" customWidth="1"/>
    <col min="11812" max="12032" width="3.5" style="144"/>
    <col min="12033" max="12033" width="1.25" style="144" customWidth="1"/>
    <col min="12034" max="12062" width="3.125" style="144" customWidth="1"/>
    <col min="12063" max="12065" width="3.25" style="144" customWidth="1"/>
    <col min="12066" max="12066" width="3.125" style="144" customWidth="1"/>
    <col min="12067" max="12067" width="1.25" style="144" customWidth="1"/>
    <col min="12068" max="12288" width="3.5" style="144"/>
    <col min="12289" max="12289" width="1.25" style="144" customWidth="1"/>
    <col min="12290" max="12318" width="3.125" style="144" customWidth="1"/>
    <col min="12319" max="12321" width="3.25" style="144" customWidth="1"/>
    <col min="12322" max="12322" width="3.125" style="144" customWidth="1"/>
    <col min="12323" max="12323" width="1.25" style="144" customWidth="1"/>
    <col min="12324" max="12544" width="3.5" style="144"/>
    <col min="12545" max="12545" width="1.25" style="144" customWidth="1"/>
    <col min="12546" max="12574" width="3.125" style="144" customWidth="1"/>
    <col min="12575" max="12577" width="3.25" style="144" customWidth="1"/>
    <col min="12578" max="12578" width="3.125" style="144" customWidth="1"/>
    <col min="12579" max="12579" width="1.25" style="144" customWidth="1"/>
    <col min="12580" max="12800" width="3.5" style="144"/>
    <col min="12801" max="12801" width="1.25" style="144" customWidth="1"/>
    <col min="12802" max="12830" width="3.125" style="144" customWidth="1"/>
    <col min="12831" max="12833" width="3.25" style="144" customWidth="1"/>
    <col min="12834" max="12834" width="3.125" style="144" customWidth="1"/>
    <col min="12835" max="12835" width="1.25" style="144" customWidth="1"/>
    <col min="12836" max="13056" width="3.5" style="144"/>
    <col min="13057" max="13057" width="1.25" style="144" customWidth="1"/>
    <col min="13058" max="13086" width="3.125" style="144" customWidth="1"/>
    <col min="13087" max="13089" width="3.25" style="144" customWidth="1"/>
    <col min="13090" max="13090" width="3.125" style="144" customWidth="1"/>
    <col min="13091" max="13091" width="1.25" style="144" customWidth="1"/>
    <col min="13092" max="13312" width="3.5" style="144"/>
    <col min="13313" max="13313" width="1.25" style="144" customWidth="1"/>
    <col min="13314" max="13342" width="3.125" style="144" customWidth="1"/>
    <col min="13343" max="13345" width="3.25" style="144" customWidth="1"/>
    <col min="13346" max="13346" width="3.125" style="144" customWidth="1"/>
    <col min="13347" max="13347" width="1.25" style="144" customWidth="1"/>
    <col min="13348" max="13568" width="3.5" style="144"/>
    <col min="13569" max="13569" width="1.25" style="144" customWidth="1"/>
    <col min="13570" max="13598" width="3.125" style="144" customWidth="1"/>
    <col min="13599" max="13601" width="3.25" style="144" customWidth="1"/>
    <col min="13602" max="13602" width="3.125" style="144" customWidth="1"/>
    <col min="13603" max="13603" width="1.25" style="144" customWidth="1"/>
    <col min="13604" max="13824" width="3.5" style="144"/>
    <col min="13825" max="13825" width="1.25" style="144" customWidth="1"/>
    <col min="13826" max="13854" width="3.125" style="144" customWidth="1"/>
    <col min="13855" max="13857" width="3.25" style="144" customWidth="1"/>
    <col min="13858" max="13858" width="3.125" style="144" customWidth="1"/>
    <col min="13859" max="13859" width="1.25" style="144" customWidth="1"/>
    <col min="13860" max="14080" width="3.5" style="144"/>
    <col min="14081" max="14081" width="1.25" style="144" customWidth="1"/>
    <col min="14082" max="14110" width="3.125" style="144" customWidth="1"/>
    <col min="14111" max="14113" width="3.25" style="144" customWidth="1"/>
    <col min="14114" max="14114" width="3.125" style="144" customWidth="1"/>
    <col min="14115" max="14115" width="1.25" style="144" customWidth="1"/>
    <col min="14116" max="14336" width="3.5" style="144"/>
    <col min="14337" max="14337" width="1.25" style="144" customWidth="1"/>
    <col min="14338" max="14366" width="3.125" style="144" customWidth="1"/>
    <col min="14367" max="14369" width="3.25" style="144" customWidth="1"/>
    <col min="14370" max="14370" width="3.125" style="144" customWidth="1"/>
    <col min="14371" max="14371" width="1.25" style="144" customWidth="1"/>
    <col min="14372" max="14592" width="3.5" style="144"/>
    <col min="14593" max="14593" width="1.25" style="144" customWidth="1"/>
    <col min="14594" max="14622" width="3.125" style="144" customWidth="1"/>
    <col min="14623" max="14625" width="3.25" style="144" customWidth="1"/>
    <col min="14626" max="14626" width="3.125" style="144" customWidth="1"/>
    <col min="14627" max="14627" width="1.25" style="144" customWidth="1"/>
    <col min="14628" max="14848" width="3.5" style="144"/>
    <col min="14849" max="14849" width="1.25" style="144" customWidth="1"/>
    <col min="14850" max="14878" width="3.125" style="144" customWidth="1"/>
    <col min="14879" max="14881" width="3.25" style="144" customWidth="1"/>
    <col min="14882" max="14882" width="3.125" style="144" customWidth="1"/>
    <col min="14883" max="14883" width="1.25" style="144" customWidth="1"/>
    <col min="14884" max="15104" width="3.5" style="144"/>
    <col min="15105" max="15105" width="1.25" style="144" customWidth="1"/>
    <col min="15106" max="15134" width="3.125" style="144" customWidth="1"/>
    <col min="15135" max="15137" width="3.25" style="144" customWidth="1"/>
    <col min="15138" max="15138" width="3.125" style="144" customWidth="1"/>
    <col min="15139" max="15139" width="1.25" style="144" customWidth="1"/>
    <col min="15140" max="15360" width="3.5" style="144"/>
    <col min="15361" max="15361" width="1.25" style="144" customWidth="1"/>
    <col min="15362" max="15390" width="3.125" style="144" customWidth="1"/>
    <col min="15391" max="15393" width="3.25" style="144" customWidth="1"/>
    <col min="15394" max="15394" width="3.125" style="144" customWidth="1"/>
    <col min="15395" max="15395" width="1.25" style="144" customWidth="1"/>
    <col min="15396" max="15616" width="3.5" style="144"/>
    <col min="15617" max="15617" width="1.25" style="144" customWidth="1"/>
    <col min="15618" max="15646" width="3.125" style="144" customWidth="1"/>
    <col min="15647" max="15649" width="3.25" style="144" customWidth="1"/>
    <col min="15650" max="15650" width="3.125" style="144" customWidth="1"/>
    <col min="15651" max="15651" width="1.25" style="144" customWidth="1"/>
    <col min="15652" max="15872" width="3.5" style="144"/>
    <col min="15873" max="15873" width="1.25" style="144" customWidth="1"/>
    <col min="15874" max="15902" width="3.125" style="144" customWidth="1"/>
    <col min="15903" max="15905" width="3.25" style="144" customWidth="1"/>
    <col min="15906" max="15906" width="3.125" style="144" customWidth="1"/>
    <col min="15907" max="15907" width="1.25" style="144" customWidth="1"/>
    <col min="15908" max="16128" width="3.5" style="144"/>
    <col min="16129" max="16129" width="1.25" style="144" customWidth="1"/>
    <col min="16130" max="16158" width="3.125" style="144" customWidth="1"/>
    <col min="16159" max="16161" width="3.25" style="144" customWidth="1"/>
    <col min="16162" max="16162" width="3.125" style="144" customWidth="1"/>
    <col min="16163" max="16163" width="1.25" style="144" customWidth="1"/>
    <col min="16164" max="16384" width="3.5" style="144"/>
  </cols>
  <sheetData>
    <row r="1" spans="2:59" s="42" customFormat="1" x14ac:dyDescent="0.4">
      <c r="C1" s="139"/>
    </row>
    <row r="2" spans="2:59" s="42" customFormat="1" x14ac:dyDescent="0.4">
      <c r="Y2" s="140"/>
      <c r="Z2" s="1674"/>
      <c r="AA2" s="1674"/>
      <c r="AB2" s="140" t="s">
        <v>239</v>
      </c>
      <c r="AC2" s="1674"/>
      <c r="AD2" s="1674"/>
      <c r="AE2" s="140" t="s">
        <v>240</v>
      </c>
      <c r="AF2" s="1674"/>
      <c r="AG2" s="1674"/>
      <c r="AH2" s="140" t="s">
        <v>241</v>
      </c>
    </row>
    <row r="3" spans="2:59" s="42" customFormat="1" x14ac:dyDescent="0.4">
      <c r="AH3" s="140"/>
    </row>
    <row r="4" spans="2:59" s="42" customFormat="1" ht="17.25" x14ac:dyDescent="0.4">
      <c r="B4" s="1677" t="s">
        <v>242</v>
      </c>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row>
    <row r="5" spans="2:59" s="42" customFormat="1" x14ac:dyDescent="0.4"/>
    <row r="6" spans="2:59" s="42" customFormat="1" ht="21" customHeight="1" x14ac:dyDescent="0.4">
      <c r="B6" s="2091" t="s">
        <v>243</v>
      </c>
      <c r="C6" s="2091"/>
      <c r="D6" s="2091"/>
      <c r="E6" s="2091"/>
      <c r="F6" s="1685"/>
      <c r="G6" s="141"/>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3"/>
    </row>
    <row r="7" spans="2:59" ht="21" customHeight="1" x14ac:dyDescent="0.15">
      <c r="B7" s="1685" t="s">
        <v>244</v>
      </c>
      <c r="C7" s="1681"/>
      <c r="D7" s="1681"/>
      <c r="E7" s="1681"/>
      <c r="F7" s="1682"/>
      <c r="G7" s="1671" t="s">
        <v>245</v>
      </c>
      <c r="H7" s="1672"/>
      <c r="I7" s="1672"/>
      <c r="J7" s="1672"/>
      <c r="K7" s="1672"/>
      <c r="L7" s="1672"/>
      <c r="M7" s="1672"/>
      <c r="N7" s="1672"/>
      <c r="O7" s="1672"/>
      <c r="P7" s="1672"/>
      <c r="Q7" s="1672"/>
      <c r="R7" s="1672"/>
      <c r="S7" s="1672"/>
      <c r="T7" s="1672"/>
      <c r="U7" s="1672"/>
      <c r="V7" s="1672"/>
      <c r="W7" s="1672"/>
      <c r="X7" s="1672"/>
      <c r="Y7" s="1672"/>
      <c r="Z7" s="1672"/>
      <c r="AA7" s="1672"/>
      <c r="AB7" s="1672"/>
      <c r="AC7" s="1672"/>
      <c r="AD7" s="1672"/>
      <c r="AE7" s="1672"/>
      <c r="AF7" s="1672"/>
      <c r="AG7" s="1672"/>
      <c r="AH7" s="1673"/>
    </row>
    <row r="8" spans="2:59" ht="21" customHeight="1" x14ac:dyDescent="0.4">
      <c r="B8" s="2085" t="s">
        <v>246</v>
      </c>
      <c r="C8" s="1667"/>
      <c r="D8" s="1667"/>
      <c r="E8" s="1667"/>
      <c r="F8" s="2086"/>
      <c r="G8" s="145"/>
      <c r="H8" s="1667" t="s">
        <v>247</v>
      </c>
      <c r="I8" s="1667"/>
      <c r="J8" s="1667"/>
      <c r="K8" s="1667"/>
      <c r="L8" s="1667"/>
      <c r="M8" s="1667"/>
      <c r="N8" s="1667"/>
      <c r="O8" s="1667"/>
      <c r="P8" s="1667"/>
      <c r="Q8" s="1667"/>
      <c r="R8" s="1667"/>
      <c r="S8" s="1667"/>
      <c r="T8" s="146"/>
      <c r="U8" s="147"/>
      <c r="V8" s="51" t="s">
        <v>248</v>
      </c>
      <c r="W8" s="51"/>
      <c r="X8" s="148"/>
      <c r="Y8" s="148"/>
      <c r="Z8" s="148"/>
      <c r="AA8" s="148"/>
      <c r="AB8" s="148"/>
      <c r="AC8" s="148"/>
      <c r="AD8" s="148"/>
      <c r="AE8" s="148"/>
      <c r="AF8" s="148"/>
      <c r="AG8" s="148"/>
      <c r="AH8" s="149"/>
    </row>
    <row r="9" spans="2:59" ht="21" customHeight="1" x14ac:dyDescent="0.4">
      <c r="B9" s="2087"/>
      <c r="C9" s="1903"/>
      <c r="D9" s="1903"/>
      <c r="E9" s="1903"/>
      <c r="F9" s="1903"/>
      <c r="G9" s="150"/>
      <c r="H9" s="42" t="s">
        <v>249</v>
      </c>
      <c r="I9" s="151"/>
      <c r="J9" s="151"/>
      <c r="K9" s="151"/>
      <c r="L9" s="151"/>
      <c r="M9" s="151"/>
      <c r="N9" s="151"/>
      <c r="O9" s="151"/>
      <c r="P9" s="151"/>
      <c r="Q9" s="151"/>
      <c r="R9" s="151"/>
      <c r="S9" s="152"/>
      <c r="T9" s="146"/>
      <c r="U9" s="57"/>
      <c r="V9" s="42"/>
      <c r="W9" s="42"/>
      <c r="X9" s="153"/>
      <c r="Y9" s="153"/>
      <c r="Z9" s="153"/>
      <c r="AA9" s="153"/>
      <c r="AB9" s="153"/>
      <c r="AC9" s="153"/>
      <c r="AD9" s="153"/>
      <c r="AE9" s="153"/>
      <c r="AF9" s="153"/>
      <c r="AG9" s="153"/>
      <c r="AH9" s="154"/>
    </row>
    <row r="10" spans="2:59" ht="21" customHeight="1" x14ac:dyDescent="0.15">
      <c r="B10" s="2085" t="s">
        <v>250</v>
      </c>
      <c r="C10" s="1667"/>
      <c r="D10" s="1667"/>
      <c r="E10" s="1667"/>
      <c r="F10" s="2086"/>
      <c r="G10" s="145"/>
      <c r="H10" s="51" t="s">
        <v>251</v>
      </c>
      <c r="I10" s="155"/>
      <c r="J10" s="155"/>
      <c r="K10" s="155"/>
      <c r="L10" s="155"/>
      <c r="M10" s="155"/>
      <c r="N10" s="155"/>
      <c r="O10" s="155"/>
      <c r="P10" s="155"/>
      <c r="Q10" s="155"/>
      <c r="R10" s="155"/>
      <c r="S10" s="151"/>
      <c r="T10" s="155"/>
      <c r="U10" s="147"/>
      <c r="V10" s="147"/>
      <c r="W10" s="147"/>
      <c r="X10" s="51"/>
      <c r="Y10" s="148"/>
      <c r="Z10" s="148"/>
      <c r="AA10" s="148"/>
      <c r="AB10" s="148"/>
      <c r="AC10" s="148"/>
      <c r="AD10" s="148"/>
      <c r="AE10" s="148"/>
      <c r="AF10" s="148"/>
      <c r="AG10" s="148"/>
      <c r="AH10" s="149"/>
    </row>
    <row r="11" spans="2:59" ht="21" customHeight="1" x14ac:dyDescent="0.15">
      <c r="B11" s="2088"/>
      <c r="C11" s="2089"/>
      <c r="D11" s="2089"/>
      <c r="E11" s="2089"/>
      <c r="F11" s="2090"/>
      <c r="G11" s="156"/>
      <c r="H11" s="55" t="s">
        <v>252</v>
      </c>
      <c r="I11" s="152"/>
      <c r="J11" s="152"/>
      <c r="K11" s="152"/>
      <c r="L11" s="152"/>
      <c r="M11" s="152"/>
      <c r="N11" s="152"/>
      <c r="O11" s="152"/>
      <c r="P11" s="152"/>
      <c r="Q11" s="152"/>
      <c r="R11" s="152"/>
      <c r="S11" s="152"/>
      <c r="T11" s="152"/>
      <c r="U11" s="157"/>
      <c r="V11" s="157"/>
      <c r="W11" s="157"/>
      <c r="X11" s="157"/>
      <c r="Y11" s="157"/>
      <c r="Z11" s="157"/>
      <c r="AA11" s="157"/>
      <c r="AB11" s="157"/>
      <c r="AC11" s="157"/>
      <c r="AD11" s="157"/>
      <c r="AE11" s="157"/>
      <c r="AF11" s="157"/>
      <c r="AG11" s="157"/>
      <c r="AH11" s="158"/>
    </row>
    <row r="12" spans="2:59" ht="13.5" customHeight="1" x14ac:dyDescent="0.15">
      <c r="B12" s="42"/>
      <c r="C12" s="42"/>
      <c r="D12" s="42"/>
      <c r="E12" s="42"/>
      <c r="F12" s="42"/>
      <c r="G12" s="57"/>
      <c r="H12" s="42"/>
      <c r="I12" s="151"/>
      <c r="J12" s="151"/>
      <c r="K12" s="151"/>
      <c r="L12" s="151"/>
      <c r="M12" s="151"/>
      <c r="N12" s="151"/>
      <c r="O12" s="151"/>
      <c r="P12" s="151"/>
      <c r="Q12" s="151"/>
      <c r="R12" s="151"/>
      <c r="S12" s="151"/>
      <c r="T12" s="151"/>
      <c r="U12" s="153"/>
      <c r="V12" s="153"/>
      <c r="W12" s="153"/>
      <c r="X12" s="153"/>
      <c r="Y12" s="153"/>
      <c r="Z12" s="153"/>
      <c r="AA12" s="153"/>
      <c r="AB12" s="153"/>
      <c r="AC12" s="153"/>
      <c r="AD12" s="153"/>
      <c r="AE12" s="153"/>
      <c r="AF12" s="153"/>
      <c r="AG12" s="153"/>
      <c r="AH12" s="153"/>
    </row>
    <row r="13" spans="2:59" ht="21" customHeight="1" x14ac:dyDescent="0.15">
      <c r="B13" s="50" t="s">
        <v>253</v>
      </c>
      <c r="C13" s="51"/>
      <c r="D13" s="51"/>
      <c r="E13" s="51"/>
      <c r="F13" s="51"/>
      <c r="G13" s="147"/>
      <c r="H13" s="51"/>
      <c r="I13" s="155"/>
      <c r="J13" s="155"/>
      <c r="K13" s="155"/>
      <c r="L13" s="155"/>
      <c r="M13" s="155"/>
      <c r="N13" s="155"/>
      <c r="O13" s="155"/>
      <c r="P13" s="155"/>
      <c r="Q13" s="155"/>
      <c r="R13" s="155"/>
      <c r="S13" s="155"/>
      <c r="T13" s="155"/>
      <c r="U13" s="148"/>
      <c r="V13" s="148"/>
      <c r="W13" s="148"/>
      <c r="X13" s="148"/>
      <c r="Y13" s="148"/>
      <c r="Z13" s="148"/>
      <c r="AA13" s="148"/>
      <c r="AB13" s="148"/>
      <c r="AC13" s="148"/>
      <c r="AD13" s="148"/>
      <c r="AE13" s="148"/>
      <c r="AF13" s="148"/>
      <c r="AG13" s="148"/>
      <c r="AH13" s="149"/>
    </row>
    <row r="14" spans="2:59" ht="21" customHeight="1" x14ac:dyDescent="0.15">
      <c r="B14" s="53"/>
      <c r="C14" s="42" t="s">
        <v>254</v>
      </c>
      <c r="D14" s="42"/>
      <c r="E14" s="42"/>
      <c r="F14" s="42"/>
      <c r="G14" s="57"/>
      <c r="H14" s="42"/>
      <c r="I14" s="151"/>
      <c r="J14" s="151"/>
      <c r="K14" s="151"/>
      <c r="L14" s="151"/>
      <c r="M14" s="151"/>
      <c r="N14" s="151"/>
      <c r="O14" s="151"/>
      <c r="P14" s="151"/>
      <c r="Q14" s="151"/>
      <c r="R14" s="151"/>
      <c r="S14" s="151"/>
      <c r="T14" s="151"/>
      <c r="U14" s="153"/>
      <c r="V14" s="153"/>
      <c r="W14" s="153"/>
      <c r="X14" s="153"/>
      <c r="Y14" s="153"/>
      <c r="Z14" s="153"/>
      <c r="AA14" s="153"/>
      <c r="AB14" s="153"/>
      <c r="AC14" s="153"/>
      <c r="AD14" s="153"/>
      <c r="AE14" s="153"/>
      <c r="AF14" s="153"/>
      <c r="AG14" s="153"/>
      <c r="AH14" s="154"/>
    </row>
    <row r="15" spans="2:59" ht="21" customHeight="1" x14ac:dyDescent="0.15">
      <c r="B15" s="159"/>
      <c r="C15" s="2068" t="s">
        <v>255</v>
      </c>
      <c r="D15" s="2068"/>
      <c r="E15" s="2068"/>
      <c r="F15" s="2068"/>
      <c r="G15" s="2068"/>
      <c r="H15" s="2068"/>
      <c r="I15" s="2068"/>
      <c r="J15" s="2068"/>
      <c r="K15" s="2068"/>
      <c r="L15" s="2068"/>
      <c r="M15" s="2068"/>
      <c r="N15" s="2068"/>
      <c r="O15" s="2068"/>
      <c r="P15" s="2068"/>
      <c r="Q15" s="2068"/>
      <c r="R15" s="2068"/>
      <c r="S15" s="2068"/>
      <c r="T15" s="2068"/>
      <c r="U15" s="2068"/>
      <c r="V15" s="2068"/>
      <c r="W15" s="2068"/>
      <c r="X15" s="2068"/>
      <c r="Y15" s="2068"/>
      <c r="Z15" s="2068"/>
      <c r="AA15" s="2071" t="s">
        <v>256</v>
      </c>
      <c r="AB15" s="2071"/>
      <c r="AC15" s="2071"/>
      <c r="AD15" s="2071"/>
      <c r="AE15" s="2071"/>
      <c r="AF15" s="2071"/>
      <c r="AG15" s="2071"/>
      <c r="AH15" s="154"/>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row>
    <row r="16" spans="2:59" ht="21" customHeight="1" x14ac:dyDescent="0.15">
      <c r="B16" s="159"/>
      <c r="C16" s="2072"/>
      <c r="D16" s="2072"/>
      <c r="E16" s="2072"/>
      <c r="F16" s="2072"/>
      <c r="G16" s="2072"/>
      <c r="H16" s="2072"/>
      <c r="I16" s="2072"/>
      <c r="J16" s="2072"/>
      <c r="K16" s="2072"/>
      <c r="L16" s="2072"/>
      <c r="M16" s="2072"/>
      <c r="N16" s="2072"/>
      <c r="O16" s="2072"/>
      <c r="P16" s="2072"/>
      <c r="Q16" s="2072"/>
      <c r="R16" s="2072"/>
      <c r="S16" s="2072"/>
      <c r="T16" s="2072"/>
      <c r="U16" s="2072"/>
      <c r="V16" s="2072"/>
      <c r="W16" s="2072"/>
      <c r="X16" s="2072"/>
      <c r="Y16" s="2072"/>
      <c r="Z16" s="2072"/>
      <c r="AA16" s="161"/>
      <c r="AB16" s="161"/>
      <c r="AC16" s="161"/>
      <c r="AD16" s="161"/>
      <c r="AE16" s="161"/>
      <c r="AF16" s="161"/>
      <c r="AG16" s="161"/>
      <c r="AH16" s="154"/>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row>
    <row r="17" spans="2:59" ht="9" customHeight="1" x14ac:dyDescent="0.15">
      <c r="B17" s="159"/>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48"/>
      <c r="AB17" s="148"/>
      <c r="AC17" s="148"/>
      <c r="AD17" s="148"/>
      <c r="AE17" s="148"/>
      <c r="AF17" s="148"/>
      <c r="AG17" s="148"/>
      <c r="AH17" s="154"/>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row>
    <row r="18" spans="2:59" ht="21" customHeight="1" x14ac:dyDescent="0.15">
      <c r="B18" s="159"/>
      <c r="C18" s="164" t="s">
        <v>257</v>
      </c>
      <c r="D18" s="165"/>
      <c r="E18" s="165"/>
      <c r="F18" s="165"/>
      <c r="G18" s="166"/>
      <c r="H18" s="153"/>
      <c r="I18" s="153"/>
      <c r="J18" s="153"/>
      <c r="K18" s="153"/>
      <c r="L18" s="153"/>
      <c r="M18" s="153"/>
      <c r="N18" s="153"/>
      <c r="O18" s="153"/>
      <c r="P18" s="153"/>
      <c r="Q18" s="153"/>
      <c r="R18" s="153"/>
      <c r="S18" s="153"/>
      <c r="T18" s="153"/>
      <c r="U18" s="153"/>
      <c r="V18" s="153"/>
      <c r="W18" s="153"/>
      <c r="X18" s="153"/>
      <c r="Y18" s="153"/>
      <c r="Z18" s="153"/>
      <c r="AA18" s="153"/>
      <c r="AB18" s="153"/>
      <c r="AC18" s="153"/>
      <c r="AD18" s="153"/>
      <c r="AE18" s="153"/>
      <c r="AF18" s="153"/>
      <c r="AG18" s="153"/>
      <c r="AH18" s="154"/>
    </row>
    <row r="19" spans="2:59" ht="21" customHeight="1" x14ac:dyDescent="0.15">
      <c r="B19" s="159"/>
      <c r="C19" s="2068" t="s">
        <v>258</v>
      </c>
      <c r="D19" s="2068"/>
      <c r="E19" s="2068"/>
      <c r="F19" s="2068"/>
      <c r="G19" s="2068"/>
      <c r="H19" s="2068"/>
      <c r="I19" s="2068"/>
      <c r="J19" s="2068"/>
      <c r="K19" s="2068"/>
      <c r="L19" s="2068"/>
      <c r="M19" s="2068"/>
      <c r="N19" s="2068"/>
      <c r="O19" s="2068"/>
      <c r="P19" s="2068"/>
      <c r="Q19" s="2068"/>
      <c r="R19" s="2068"/>
      <c r="S19" s="2068"/>
      <c r="T19" s="2068"/>
      <c r="U19" s="2068"/>
      <c r="V19" s="2068"/>
      <c r="W19" s="2068"/>
      <c r="X19" s="2068"/>
      <c r="Y19" s="2068"/>
      <c r="Z19" s="2068"/>
      <c r="AA19" s="2071" t="s">
        <v>256</v>
      </c>
      <c r="AB19" s="2071"/>
      <c r="AC19" s="2071"/>
      <c r="AD19" s="2071"/>
      <c r="AE19" s="2071"/>
      <c r="AF19" s="2071"/>
      <c r="AG19" s="2071"/>
      <c r="AH19" s="154"/>
    </row>
    <row r="20" spans="2:59" ht="20.100000000000001" customHeight="1" x14ac:dyDescent="0.15">
      <c r="B20" s="167"/>
      <c r="C20" s="2068"/>
      <c r="D20" s="2068"/>
      <c r="E20" s="2068"/>
      <c r="F20" s="2068"/>
      <c r="G20" s="2068"/>
      <c r="H20" s="2068"/>
      <c r="I20" s="2068"/>
      <c r="J20" s="2068"/>
      <c r="K20" s="2068"/>
      <c r="L20" s="2068"/>
      <c r="M20" s="2068"/>
      <c r="N20" s="2068"/>
      <c r="O20" s="2068"/>
      <c r="P20" s="2068"/>
      <c r="Q20" s="2068"/>
      <c r="R20" s="2068"/>
      <c r="S20" s="2068"/>
      <c r="T20" s="2068"/>
      <c r="U20" s="2068"/>
      <c r="V20" s="2068"/>
      <c r="W20" s="2068"/>
      <c r="X20" s="2068"/>
      <c r="Y20" s="2068"/>
      <c r="Z20" s="2072"/>
      <c r="AA20" s="168"/>
      <c r="AB20" s="168"/>
      <c r="AC20" s="168"/>
      <c r="AD20" s="168"/>
      <c r="AE20" s="168"/>
      <c r="AF20" s="168"/>
      <c r="AG20" s="168"/>
      <c r="AH20" s="169"/>
    </row>
    <row r="21" spans="2:59" s="42" customFormat="1" ht="20.100000000000001" customHeight="1" x14ac:dyDescent="0.4">
      <c r="B21" s="167"/>
      <c r="C21" s="2073" t="s">
        <v>259</v>
      </c>
      <c r="D21" s="2074"/>
      <c r="E21" s="2074"/>
      <c r="F21" s="2074"/>
      <c r="G21" s="2074"/>
      <c r="H21" s="2074"/>
      <c r="I21" s="2074"/>
      <c r="J21" s="2074"/>
      <c r="K21" s="2074"/>
      <c r="L21" s="2074"/>
      <c r="M21" s="145"/>
      <c r="N21" s="51" t="s">
        <v>260</v>
      </c>
      <c r="O21" s="51"/>
      <c r="P21" s="51"/>
      <c r="Q21" s="155"/>
      <c r="R21" s="155"/>
      <c r="S21" s="155"/>
      <c r="T21" s="155"/>
      <c r="U21" s="155"/>
      <c r="V21" s="155"/>
      <c r="W21" s="147"/>
      <c r="X21" s="51" t="s">
        <v>261</v>
      </c>
      <c r="Y21" s="170"/>
      <c r="Z21" s="170"/>
      <c r="AA21" s="155"/>
      <c r="AB21" s="155"/>
      <c r="AC21" s="155"/>
      <c r="AD21" s="155"/>
      <c r="AE21" s="155"/>
      <c r="AF21" s="155"/>
      <c r="AG21" s="171"/>
      <c r="AH21" s="154"/>
    </row>
    <row r="22" spans="2:59" s="42" customFormat="1" ht="20.100000000000001" customHeight="1" x14ac:dyDescent="0.4">
      <c r="B22" s="159"/>
      <c r="C22" s="2075"/>
      <c r="D22" s="2076"/>
      <c r="E22" s="2076"/>
      <c r="F22" s="2076"/>
      <c r="G22" s="2076"/>
      <c r="H22" s="2076"/>
      <c r="I22" s="2076"/>
      <c r="J22" s="2076"/>
      <c r="K22" s="2076"/>
      <c r="L22" s="2076"/>
      <c r="M22" s="156"/>
      <c r="N22" s="55" t="s">
        <v>262</v>
      </c>
      <c r="O22" s="55"/>
      <c r="P22" s="55"/>
      <c r="Q22" s="152"/>
      <c r="R22" s="152"/>
      <c r="S22" s="152"/>
      <c r="T22" s="152"/>
      <c r="U22" s="152"/>
      <c r="V22" s="152"/>
      <c r="W22" s="172"/>
      <c r="X22" s="55" t="s">
        <v>263</v>
      </c>
      <c r="Y22" s="173"/>
      <c r="Z22" s="173"/>
      <c r="AA22" s="152"/>
      <c r="AB22" s="152"/>
      <c r="AC22" s="152"/>
      <c r="AD22" s="152"/>
      <c r="AE22" s="152"/>
      <c r="AF22" s="152"/>
      <c r="AG22" s="164"/>
      <c r="AH22" s="154"/>
    </row>
    <row r="23" spans="2:59" s="42" customFormat="1" ht="9" customHeight="1" x14ac:dyDescent="0.4">
      <c r="B23" s="159"/>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46"/>
      <c r="AC23" s="151"/>
      <c r="AD23" s="151"/>
      <c r="AE23" s="151"/>
      <c r="AF23" s="151"/>
      <c r="AG23" s="151"/>
      <c r="AH23" s="154"/>
    </row>
    <row r="24" spans="2:59" s="42" customFormat="1" ht="20.100000000000001" customHeight="1" x14ac:dyDescent="0.4">
      <c r="B24" s="159"/>
      <c r="C24" s="2077" t="s">
        <v>264</v>
      </c>
      <c r="D24" s="2077"/>
      <c r="E24" s="2077"/>
      <c r="F24" s="2077"/>
      <c r="G24" s="2077"/>
      <c r="H24" s="2077"/>
      <c r="I24" s="2077"/>
      <c r="J24" s="2077"/>
      <c r="K24" s="2077"/>
      <c r="L24" s="2077"/>
      <c r="M24" s="2077"/>
      <c r="N24" s="2077"/>
      <c r="O24" s="2077"/>
      <c r="P24" s="2077"/>
      <c r="Q24" s="2077"/>
      <c r="R24" s="2077"/>
      <c r="S24" s="2077"/>
      <c r="T24" s="2077"/>
      <c r="U24" s="2077"/>
      <c r="V24" s="2077"/>
      <c r="W24" s="2077"/>
      <c r="X24" s="2077"/>
      <c r="Y24" s="2077"/>
      <c r="Z24" s="2077"/>
      <c r="AA24" s="153"/>
      <c r="AB24" s="153"/>
      <c r="AC24" s="153"/>
      <c r="AD24" s="153"/>
      <c r="AE24" s="153"/>
      <c r="AF24" s="153"/>
      <c r="AG24" s="153"/>
      <c r="AH24" s="154"/>
    </row>
    <row r="25" spans="2:59" s="42" customFormat="1" ht="20.100000000000001" customHeight="1" x14ac:dyDescent="0.4">
      <c r="B25" s="167"/>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167"/>
      <c r="AB25" s="151"/>
      <c r="AC25" s="151"/>
      <c r="AD25" s="151"/>
      <c r="AE25" s="151"/>
      <c r="AF25" s="151"/>
      <c r="AG25" s="151"/>
      <c r="AH25" s="175"/>
    </row>
    <row r="26" spans="2:59" s="42" customFormat="1" ht="9" customHeight="1" x14ac:dyDescent="0.4">
      <c r="B26" s="167"/>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75"/>
    </row>
    <row r="27" spans="2:59" s="42" customFormat="1" ht="24" customHeight="1" x14ac:dyDescent="0.4">
      <c r="B27" s="159"/>
      <c r="C27" s="2068" t="s">
        <v>265</v>
      </c>
      <c r="D27" s="2068"/>
      <c r="E27" s="2068"/>
      <c r="F27" s="2068"/>
      <c r="G27" s="2068"/>
      <c r="H27" s="2068"/>
      <c r="I27" s="2068"/>
      <c r="J27" s="2068"/>
      <c r="K27" s="2078"/>
      <c r="L27" s="2078"/>
      <c r="M27" s="2078"/>
      <c r="N27" s="2078"/>
      <c r="O27" s="2078"/>
      <c r="P27" s="2078"/>
      <c r="Q27" s="2078"/>
      <c r="R27" s="2078" t="s">
        <v>239</v>
      </c>
      <c r="S27" s="2078"/>
      <c r="T27" s="2078"/>
      <c r="U27" s="2078"/>
      <c r="V27" s="2078"/>
      <c r="W27" s="2078"/>
      <c r="X27" s="2078"/>
      <c r="Y27" s="2078"/>
      <c r="Z27" s="2078" t="s">
        <v>266</v>
      </c>
      <c r="AA27" s="2078"/>
      <c r="AB27" s="2078"/>
      <c r="AC27" s="2078"/>
      <c r="AD27" s="2078"/>
      <c r="AE27" s="2078"/>
      <c r="AF27" s="2078"/>
      <c r="AG27" s="2080" t="s">
        <v>241</v>
      </c>
      <c r="AH27" s="154"/>
    </row>
    <row r="28" spans="2:59" s="42" customFormat="1" ht="20.100000000000001" customHeight="1" x14ac:dyDescent="0.4">
      <c r="B28" s="159"/>
      <c r="C28" s="2068"/>
      <c r="D28" s="2068"/>
      <c r="E28" s="2068"/>
      <c r="F28" s="2068"/>
      <c r="G28" s="2068"/>
      <c r="H28" s="2068"/>
      <c r="I28" s="2068"/>
      <c r="J28" s="2068"/>
      <c r="K28" s="2079"/>
      <c r="L28" s="2079"/>
      <c r="M28" s="2079"/>
      <c r="N28" s="2079"/>
      <c r="O28" s="2079"/>
      <c r="P28" s="2079"/>
      <c r="Q28" s="2079"/>
      <c r="R28" s="2079"/>
      <c r="S28" s="2079"/>
      <c r="T28" s="2079"/>
      <c r="U28" s="2079"/>
      <c r="V28" s="2079"/>
      <c r="W28" s="2079"/>
      <c r="X28" s="2079"/>
      <c r="Y28" s="2079"/>
      <c r="Z28" s="2079"/>
      <c r="AA28" s="2079"/>
      <c r="AB28" s="2079"/>
      <c r="AC28" s="2079"/>
      <c r="AD28" s="2079"/>
      <c r="AE28" s="2079"/>
      <c r="AF28" s="2079"/>
      <c r="AG28" s="2081"/>
      <c r="AH28" s="154"/>
    </row>
    <row r="29" spans="2:59" s="42" customFormat="1" ht="13.5" customHeight="1" x14ac:dyDescent="0.4">
      <c r="B29" s="54"/>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6"/>
    </row>
    <row r="30" spans="2:59" s="42" customFormat="1" ht="13.5" customHeight="1" x14ac:dyDescent="0.4"/>
    <row r="31" spans="2:59" s="42" customFormat="1" ht="20.100000000000001" customHeight="1" x14ac:dyDescent="0.4">
      <c r="B31" s="50" t="s">
        <v>267</v>
      </c>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2"/>
    </row>
    <row r="32" spans="2:59" s="42" customFormat="1" ht="20.100000000000001" customHeight="1" x14ac:dyDescent="0.4">
      <c r="B32" s="159"/>
      <c r="C32" s="2082" t="s">
        <v>268</v>
      </c>
      <c r="D32" s="2082"/>
      <c r="E32" s="2082"/>
      <c r="F32" s="2082"/>
      <c r="G32" s="2082"/>
      <c r="H32" s="2082"/>
      <c r="I32" s="2082"/>
      <c r="J32" s="2082"/>
      <c r="K32" s="2082"/>
      <c r="L32" s="2082"/>
      <c r="M32" s="2082"/>
      <c r="N32" s="2082"/>
      <c r="O32" s="2082"/>
      <c r="P32" s="2082"/>
      <c r="Q32" s="2082"/>
      <c r="R32" s="2082"/>
      <c r="S32" s="2082"/>
      <c r="T32" s="2082"/>
      <c r="U32" s="2082"/>
      <c r="V32" s="2082"/>
      <c r="W32" s="2082"/>
      <c r="X32" s="2082"/>
      <c r="Y32" s="2082"/>
      <c r="Z32" s="2082"/>
      <c r="AA32" s="2082"/>
      <c r="AB32" s="2082"/>
      <c r="AC32" s="2082"/>
      <c r="AD32" s="2082"/>
      <c r="AE32" s="2082"/>
      <c r="AF32" s="153"/>
      <c r="AG32" s="153"/>
      <c r="AH32" s="154"/>
    </row>
    <row r="33" spans="1:40" s="42" customFormat="1" ht="20.100000000000001" customHeight="1" x14ac:dyDescent="0.4">
      <c r="B33" s="176"/>
      <c r="C33" s="2083" t="s">
        <v>255</v>
      </c>
      <c r="D33" s="2068"/>
      <c r="E33" s="2068"/>
      <c r="F33" s="2068"/>
      <c r="G33" s="2068"/>
      <c r="H33" s="2068"/>
      <c r="I33" s="2068"/>
      <c r="J33" s="2068"/>
      <c r="K33" s="2068"/>
      <c r="L33" s="2068"/>
      <c r="M33" s="2068"/>
      <c r="N33" s="2068"/>
      <c r="O33" s="2068"/>
      <c r="P33" s="2068"/>
      <c r="Q33" s="2068"/>
      <c r="R33" s="2068"/>
      <c r="S33" s="2068"/>
      <c r="T33" s="2068"/>
      <c r="U33" s="2068"/>
      <c r="V33" s="2068"/>
      <c r="W33" s="2068"/>
      <c r="X33" s="2068"/>
      <c r="Y33" s="2068"/>
      <c r="Z33" s="2068"/>
      <c r="AA33" s="2071" t="s">
        <v>256</v>
      </c>
      <c r="AB33" s="2071"/>
      <c r="AC33" s="2071"/>
      <c r="AD33" s="2071"/>
      <c r="AE33" s="2071"/>
      <c r="AF33" s="2071"/>
      <c r="AG33" s="2071"/>
      <c r="AH33" s="177"/>
    </row>
    <row r="34" spans="1:40" s="42" customFormat="1" ht="20.100000000000001" customHeight="1" x14ac:dyDescent="0.4">
      <c r="B34" s="178"/>
      <c r="C34" s="2083"/>
      <c r="D34" s="2068"/>
      <c r="E34" s="2068"/>
      <c r="F34" s="2068"/>
      <c r="G34" s="2068"/>
      <c r="H34" s="2068"/>
      <c r="I34" s="2068"/>
      <c r="J34" s="2068"/>
      <c r="K34" s="2068"/>
      <c r="L34" s="2068"/>
      <c r="M34" s="2068"/>
      <c r="N34" s="2068"/>
      <c r="O34" s="2068"/>
      <c r="P34" s="2068"/>
      <c r="Q34" s="2068"/>
      <c r="R34" s="2068"/>
      <c r="S34" s="2068"/>
      <c r="T34" s="2068"/>
      <c r="U34" s="2068"/>
      <c r="V34" s="2068"/>
      <c r="W34" s="2068"/>
      <c r="X34" s="2068"/>
      <c r="Y34" s="2068"/>
      <c r="Z34" s="2068"/>
      <c r="AA34" s="179"/>
      <c r="AB34" s="168"/>
      <c r="AC34" s="168"/>
      <c r="AD34" s="168"/>
      <c r="AE34" s="168"/>
      <c r="AF34" s="168"/>
      <c r="AG34" s="180"/>
      <c r="AH34" s="177"/>
    </row>
    <row r="35" spans="1:40" s="42" customFormat="1" ht="9" customHeight="1" x14ac:dyDescent="0.4">
      <c r="B35" s="167"/>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53"/>
      <c r="AB35" s="153"/>
      <c r="AC35" s="153"/>
      <c r="AD35" s="153"/>
      <c r="AE35" s="153"/>
      <c r="AF35" s="153"/>
      <c r="AG35" s="153"/>
      <c r="AH35" s="154"/>
    </row>
    <row r="36" spans="1:40" s="42" customFormat="1" ht="20.100000000000001" customHeight="1" x14ac:dyDescent="0.4">
      <c r="B36" s="167"/>
      <c r="C36" s="2073" t="s">
        <v>259</v>
      </c>
      <c r="D36" s="2074"/>
      <c r="E36" s="2074"/>
      <c r="F36" s="2074"/>
      <c r="G36" s="2074"/>
      <c r="H36" s="2074"/>
      <c r="I36" s="2074"/>
      <c r="J36" s="2074"/>
      <c r="K36" s="2074"/>
      <c r="L36" s="2074"/>
      <c r="M36" s="145"/>
      <c r="N36" s="51" t="s">
        <v>269</v>
      </c>
      <c r="O36" s="51"/>
      <c r="P36" s="51"/>
      <c r="Q36" s="155"/>
      <c r="R36" s="155"/>
      <c r="S36" s="155"/>
      <c r="T36" s="155"/>
      <c r="U36" s="155"/>
      <c r="V36" s="155"/>
      <c r="W36" s="147"/>
      <c r="X36" s="51" t="s">
        <v>261</v>
      </c>
      <c r="Y36" s="170"/>
      <c r="Z36" s="170"/>
      <c r="AA36" s="155"/>
      <c r="AB36" s="155"/>
      <c r="AC36" s="155"/>
      <c r="AD36" s="155"/>
      <c r="AE36" s="155"/>
      <c r="AF36" s="155"/>
      <c r="AG36" s="155"/>
      <c r="AH36" s="177"/>
    </row>
    <row r="37" spans="1:40" s="42" customFormat="1" ht="20.100000000000001" customHeight="1" x14ac:dyDescent="0.4">
      <c r="B37" s="167"/>
      <c r="C37" s="2075"/>
      <c r="D37" s="2076"/>
      <c r="E37" s="2076"/>
      <c r="F37" s="2076"/>
      <c r="G37" s="2076"/>
      <c r="H37" s="2076"/>
      <c r="I37" s="2076"/>
      <c r="J37" s="2076"/>
      <c r="K37" s="2076"/>
      <c r="L37" s="2076"/>
      <c r="M37" s="156"/>
      <c r="N37" s="55" t="s">
        <v>270</v>
      </c>
      <c r="O37" s="55"/>
      <c r="P37" s="55"/>
      <c r="Q37" s="152"/>
      <c r="R37" s="152"/>
      <c r="S37" s="152"/>
      <c r="T37" s="152"/>
      <c r="U37" s="152"/>
      <c r="V37" s="152"/>
      <c r="W37" s="152"/>
      <c r="X37" s="152"/>
      <c r="Y37" s="172"/>
      <c r="Z37" s="55"/>
      <c r="AA37" s="152"/>
      <c r="AB37" s="173"/>
      <c r="AC37" s="173"/>
      <c r="AD37" s="173"/>
      <c r="AE37" s="173"/>
      <c r="AF37" s="173"/>
      <c r="AG37" s="152"/>
      <c r="AH37" s="177"/>
    </row>
    <row r="38" spans="1:40" s="42" customFormat="1" ht="9" customHeight="1" x14ac:dyDescent="0.4">
      <c r="B38" s="167"/>
      <c r="C38" s="181"/>
      <c r="D38" s="181"/>
      <c r="E38" s="181"/>
      <c r="F38" s="181"/>
      <c r="G38" s="181"/>
      <c r="H38" s="181"/>
      <c r="I38" s="181"/>
      <c r="J38" s="181"/>
      <c r="K38" s="181"/>
      <c r="L38" s="181"/>
      <c r="M38" s="57"/>
      <c r="Q38" s="151"/>
      <c r="R38" s="151"/>
      <c r="S38" s="151"/>
      <c r="T38" s="151"/>
      <c r="U38" s="151"/>
      <c r="V38" s="151"/>
      <c r="W38" s="151"/>
      <c r="X38" s="151"/>
      <c r="Y38" s="57"/>
      <c r="AA38" s="151"/>
      <c r="AB38" s="151"/>
      <c r="AC38" s="151"/>
      <c r="AD38" s="151"/>
      <c r="AE38" s="151"/>
      <c r="AF38" s="151"/>
      <c r="AG38" s="151"/>
      <c r="AH38" s="154"/>
    </row>
    <row r="39" spans="1:40" s="42" customFormat="1" ht="20.100000000000001" customHeight="1" x14ac:dyDescent="0.4">
      <c r="B39" s="159"/>
      <c r="C39" s="2068" t="s">
        <v>271</v>
      </c>
      <c r="D39" s="2068"/>
      <c r="E39" s="2068"/>
      <c r="F39" s="2068"/>
      <c r="G39" s="2068"/>
      <c r="H39" s="2068"/>
      <c r="I39" s="2068"/>
      <c r="J39" s="2068"/>
      <c r="K39" s="2069"/>
      <c r="L39" s="2070"/>
      <c r="M39" s="2070"/>
      <c r="N39" s="2070"/>
      <c r="O39" s="2070"/>
      <c r="P39" s="2070"/>
      <c r="Q39" s="2070"/>
      <c r="R39" s="182" t="s">
        <v>239</v>
      </c>
      <c r="S39" s="2070"/>
      <c r="T39" s="2070"/>
      <c r="U39" s="2070"/>
      <c r="V39" s="2070"/>
      <c r="W39" s="2070"/>
      <c r="X39" s="2070"/>
      <c r="Y39" s="2070"/>
      <c r="Z39" s="182" t="s">
        <v>266</v>
      </c>
      <c r="AA39" s="2070"/>
      <c r="AB39" s="2070"/>
      <c r="AC39" s="2070"/>
      <c r="AD39" s="2070"/>
      <c r="AE39" s="2070"/>
      <c r="AF39" s="2070"/>
      <c r="AG39" s="183" t="s">
        <v>241</v>
      </c>
      <c r="AH39" s="184"/>
    </row>
    <row r="40" spans="1:40" s="42" customFormat="1" ht="10.5" customHeight="1" x14ac:dyDescent="0.4">
      <c r="B40" s="185"/>
      <c r="C40" s="174"/>
      <c r="D40" s="174"/>
      <c r="E40" s="174"/>
      <c r="F40" s="174"/>
      <c r="G40" s="174"/>
      <c r="H40" s="174"/>
      <c r="I40" s="174"/>
      <c r="J40" s="174"/>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7"/>
    </row>
    <row r="41" spans="1:40" s="42" customFormat="1" ht="6" customHeight="1" x14ac:dyDescent="0.4">
      <c r="B41" s="181"/>
      <c r="C41" s="181"/>
      <c r="D41" s="181"/>
      <c r="E41" s="181"/>
      <c r="F41" s="181"/>
      <c r="X41" s="188"/>
      <c r="Y41" s="188"/>
    </row>
    <row r="42" spans="1:40" s="42" customFormat="1" x14ac:dyDescent="0.4">
      <c r="B42" s="2065" t="s">
        <v>12</v>
      </c>
      <c r="C42" s="2065"/>
      <c r="D42" s="189" t="s">
        <v>272</v>
      </c>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row>
    <row r="43" spans="1:40" s="42" customFormat="1" ht="13.5" customHeight="1" x14ac:dyDescent="0.4">
      <c r="B43" s="2065" t="s">
        <v>13</v>
      </c>
      <c r="C43" s="2065"/>
      <c r="D43" s="189" t="s">
        <v>273</v>
      </c>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row>
    <row r="44" spans="1:40" s="42" customFormat="1" x14ac:dyDescent="0.4">
      <c r="B44" s="2065" t="s">
        <v>14</v>
      </c>
      <c r="C44" s="2065"/>
      <c r="D44" s="191" t="s">
        <v>274</v>
      </c>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row>
    <row r="45" spans="1:40" ht="13.5" customHeight="1" x14ac:dyDescent="0.15">
      <c r="B45" s="2065" t="s">
        <v>15</v>
      </c>
      <c r="C45" s="2065"/>
      <c r="D45" s="189" t="s">
        <v>275</v>
      </c>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row>
    <row r="46" spans="1:40" s="193" customFormat="1" x14ac:dyDescent="0.15">
      <c r="B46" s="57"/>
      <c r="C46" s="151"/>
      <c r="D46" s="189" t="s">
        <v>276</v>
      </c>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row>
    <row r="47" spans="1:40" s="193" customFormat="1" ht="13.5" customHeight="1" x14ac:dyDescent="0.4">
      <c r="A47" s="146"/>
      <c r="B47" s="194" t="s">
        <v>277</v>
      </c>
      <c r="C47" s="194"/>
      <c r="D47" s="2066" t="s">
        <v>278</v>
      </c>
      <c r="E47" s="2066"/>
      <c r="F47" s="2066"/>
      <c r="G47" s="2066"/>
      <c r="H47" s="2066"/>
      <c r="I47" s="2066"/>
      <c r="J47" s="2066"/>
      <c r="K47" s="2066"/>
      <c r="L47" s="2066"/>
      <c r="M47" s="2066"/>
      <c r="N47" s="2066"/>
      <c r="O47" s="2066"/>
      <c r="P47" s="2066"/>
      <c r="Q47" s="2066"/>
      <c r="R47" s="2066"/>
      <c r="S47" s="2066"/>
      <c r="T47" s="2066"/>
      <c r="U47" s="2066"/>
      <c r="V47" s="2066"/>
      <c r="W47" s="2066"/>
      <c r="X47" s="2066"/>
      <c r="Y47" s="2066"/>
      <c r="Z47" s="2066"/>
      <c r="AA47" s="2066"/>
      <c r="AB47" s="2066"/>
      <c r="AC47" s="2066"/>
      <c r="AD47" s="2066"/>
      <c r="AE47" s="2066"/>
      <c r="AF47" s="2066"/>
      <c r="AG47" s="2066"/>
      <c r="AH47" s="2066"/>
      <c r="AI47" s="146"/>
      <c r="AJ47" s="146"/>
      <c r="AK47" s="146"/>
      <c r="AL47" s="146"/>
      <c r="AM47" s="146"/>
      <c r="AN47" s="146"/>
    </row>
    <row r="48" spans="1:40" s="193" customFormat="1" ht="12.75" customHeight="1" x14ac:dyDescent="0.4">
      <c r="A48" s="146"/>
      <c r="B48" s="194" t="s">
        <v>279</v>
      </c>
      <c r="C48" s="146"/>
      <c r="D48" s="2067" t="s">
        <v>280</v>
      </c>
      <c r="E48" s="2067"/>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146"/>
      <c r="AJ48" s="146"/>
      <c r="AK48" s="146"/>
      <c r="AL48" s="146"/>
      <c r="AM48" s="146"/>
      <c r="AN48" s="146"/>
    </row>
    <row r="49" spans="1:40" s="193" customFormat="1" ht="18.75" x14ac:dyDescent="0.4">
      <c r="A49" s="146"/>
      <c r="B49" s="146"/>
      <c r="C49" s="146"/>
      <c r="D49" s="194" t="s">
        <v>281</v>
      </c>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row>
    <row r="50" spans="1:40" s="193" customFormat="1" ht="18.75" x14ac:dyDescent="0.4">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row>
    <row r="51" spans="1:40" ht="156" customHeight="1" x14ac:dyDescent="0.4">
      <c r="A51" s="146"/>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row>
    <row r="52" spans="1:40" ht="18.75" x14ac:dyDescent="0.4">
      <c r="A52" s="146"/>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row>
    <row r="53" spans="1:40" ht="18.75" x14ac:dyDescent="0.4">
      <c r="A53" s="146"/>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row>
    <row r="54" spans="1:40" ht="18.75" x14ac:dyDescent="0.4">
      <c r="A54" s="146"/>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6"/>
      <c r="AL54" s="146"/>
      <c r="AM54" s="146"/>
      <c r="AN54" s="146"/>
    </row>
    <row r="55" spans="1:40" ht="18.75" x14ac:dyDescent="0.4">
      <c r="A55" s="146"/>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1"/>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32"/>
  <sheetViews>
    <sheetView view="pageBreakPreview" zoomScaleNormal="100" zoomScaleSheetLayoutView="100" workbookViewId="0"/>
  </sheetViews>
  <sheetFormatPr defaultColWidth="8.125" defaultRowHeight="13.5" x14ac:dyDescent="0.4"/>
  <cols>
    <col min="1" max="1" width="10.125" style="197" customWidth="1"/>
    <col min="2" max="2" width="17.375" style="197" customWidth="1"/>
    <col min="3" max="3" width="11.625" style="197" customWidth="1"/>
    <col min="4" max="7" width="10.125" style="197" customWidth="1"/>
    <col min="8" max="8" width="16.25" style="197" customWidth="1"/>
    <col min="9" max="256" width="8.125" style="197"/>
    <col min="257" max="264" width="10.125" style="197" customWidth="1"/>
    <col min="265" max="512" width="8.125" style="197"/>
    <col min="513" max="520" width="10.125" style="197" customWidth="1"/>
    <col min="521" max="768" width="8.125" style="197"/>
    <col min="769" max="776" width="10.125" style="197" customWidth="1"/>
    <col min="777" max="1024" width="8.125" style="197"/>
    <col min="1025" max="1032" width="10.125" style="197" customWidth="1"/>
    <col min="1033" max="1280" width="8.125" style="197"/>
    <col min="1281" max="1288" width="10.125" style="197" customWidth="1"/>
    <col min="1289" max="1536" width="8.125" style="197"/>
    <col min="1537" max="1544" width="10.125" style="197" customWidth="1"/>
    <col min="1545" max="1792" width="8.125" style="197"/>
    <col min="1793" max="1800" width="10.125" style="197" customWidth="1"/>
    <col min="1801" max="2048" width="8.125" style="197"/>
    <col min="2049" max="2056" width="10.125" style="197" customWidth="1"/>
    <col min="2057" max="2304" width="8.125" style="197"/>
    <col min="2305" max="2312" width="10.125" style="197" customWidth="1"/>
    <col min="2313" max="2560" width="8.125" style="197"/>
    <col min="2561" max="2568" width="10.125" style="197" customWidth="1"/>
    <col min="2569" max="2816" width="8.125" style="197"/>
    <col min="2817" max="2824" width="10.125" style="197" customWidth="1"/>
    <col min="2825" max="3072" width="8.125" style="197"/>
    <col min="3073" max="3080" width="10.125" style="197" customWidth="1"/>
    <col min="3081" max="3328" width="8.125" style="197"/>
    <col min="3329" max="3336" width="10.125" style="197" customWidth="1"/>
    <col min="3337" max="3584" width="8.125" style="197"/>
    <col min="3585" max="3592" width="10.125" style="197" customWidth="1"/>
    <col min="3593" max="3840" width="8.125" style="197"/>
    <col min="3841" max="3848" width="10.125" style="197" customWidth="1"/>
    <col min="3849" max="4096" width="8.125" style="197"/>
    <col min="4097" max="4104" width="10.125" style="197" customWidth="1"/>
    <col min="4105" max="4352" width="8.125" style="197"/>
    <col min="4353" max="4360" width="10.125" style="197" customWidth="1"/>
    <col min="4361" max="4608" width="8.125" style="197"/>
    <col min="4609" max="4616" width="10.125" style="197" customWidth="1"/>
    <col min="4617" max="4864" width="8.125" style="197"/>
    <col min="4865" max="4872" width="10.125" style="197" customWidth="1"/>
    <col min="4873" max="5120" width="8.125" style="197"/>
    <col min="5121" max="5128" width="10.125" style="197" customWidth="1"/>
    <col min="5129" max="5376" width="8.125" style="197"/>
    <col min="5377" max="5384" width="10.125" style="197" customWidth="1"/>
    <col min="5385" max="5632" width="8.125" style="197"/>
    <col min="5633" max="5640" width="10.125" style="197" customWidth="1"/>
    <col min="5641" max="5888" width="8.125" style="197"/>
    <col min="5889" max="5896" width="10.125" style="197" customWidth="1"/>
    <col min="5897" max="6144" width="8.125" style="197"/>
    <col min="6145" max="6152" width="10.125" style="197" customWidth="1"/>
    <col min="6153" max="6400" width="8.125" style="197"/>
    <col min="6401" max="6408" width="10.125" style="197" customWidth="1"/>
    <col min="6409" max="6656" width="8.125" style="197"/>
    <col min="6657" max="6664" width="10.125" style="197" customWidth="1"/>
    <col min="6665" max="6912" width="8.125" style="197"/>
    <col min="6913" max="6920" width="10.125" style="197" customWidth="1"/>
    <col min="6921" max="7168" width="8.125" style="197"/>
    <col min="7169" max="7176" width="10.125" style="197" customWidth="1"/>
    <col min="7177" max="7424" width="8.125" style="197"/>
    <col min="7425" max="7432" width="10.125" style="197" customWidth="1"/>
    <col min="7433" max="7680" width="8.125" style="197"/>
    <col min="7681" max="7688" width="10.125" style="197" customWidth="1"/>
    <col min="7689" max="7936" width="8.125" style="197"/>
    <col min="7937" max="7944" width="10.125" style="197" customWidth="1"/>
    <col min="7945" max="8192" width="8.125" style="197"/>
    <col min="8193" max="8200" width="10.125" style="197" customWidth="1"/>
    <col min="8201" max="8448" width="8.125" style="197"/>
    <col min="8449" max="8456" width="10.125" style="197" customWidth="1"/>
    <col min="8457" max="8704" width="8.125" style="197"/>
    <col min="8705" max="8712" width="10.125" style="197" customWidth="1"/>
    <col min="8713" max="8960" width="8.125" style="197"/>
    <col min="8961" max="8968" width="10.125" style="197" customWidth="1"/>
    <col min="8969" max="9216" width="8.125" style="197"/>
    <col min="9217" max="9224" width="10.125" style="197" customWidth="1"/>
    <col min="9225" max="9472" width="8.125" style="197"/>
    <col min="9473" max="9480" width="10.125" style="197" customWidth="1"/>
    <col min="9481" max="9728" width="8.125" style="197"/>
    <col min="9729" max="9736" width="10.125" style="197" customWidth="1"/>
    <col min="9737" max="9984" width="8.125" style="197"/>
    <col min="9985" max="9992" width="10.125" style="197" customWidth="1"/>
    <col min="9993" max="10240" width="8.125" style="197"/>
    <col min="10241" max="10248" width="10.125" style="197" customWidth="1"/>
    <col min="10249" max="10496" width="8.125" style="197"/>
    <col min="10497" max="10504" width="10.125" style="197" customWidth="1"/>
    <col min="10505" max="10752" width="8.125" style="197"/>
    <col min="10753" max="10760" width="10.125" style="197" customWidth="1"/>
    <col min="10761" max="11008" width="8.125" style="197"/>
    <col min="11009" max="11016" width="10.125" style="197" customWidth="1"/>
    <col min="11017" max="11264" width="8.125" style="197"/>
    <col min="11265" max="11272" width="10.125" style="197" customWidth="1"/>
    <col min="11273" max="11520" width="8.125" style="197"/>
    <col min="11521" max="11528" width="10.125" style="197" customWidth="1"/>
    <col min="11529" max="11776" width="8.125" style="197"/>
    <col min="11777" max="11784" width="10.125" style="197" customWidth="1"/>
    <col min="11785" max="12032" width="8.125" style="197"/>
    <col min="12033" max="12040" width="10.125" style="197" customWidth="1"/>
    <col min="12041" max="12288" width="8.125" style="197"/>
    <col min="12289" max="12296" width="10.125" style="197" customWidth="1"/>
    <col min="12297" max="12544" width="8.125" style="197"/>
    <col min="12545" max="12552" width="10.125" style="197" customWidth="1"/>
    <col min="12553" max="12800" width="8.125" style="197"/>
    <col min="12801" max="12808" width="10.125" style="197" customWidth="1"/>
    <col min="12809" max="13056" width="8.125" style="197"/>
    <col min="13057" max="13064" width="10.125" style="197" customWidth="1"/>
    <col min="13065" max="13312" width="8.125" style="197"/>
    <col min="13313" max="13320" width="10.125" style="197" customWidth="1"/>
    <col min="13321" max="13568" width="8.125" style="197"/>
    <col min="13569" max="13576" width="10.125" style="197" customWidth="1"/>
    <col min="13577" max="13824" width="8.125" style="197"/>
    <col min="13825" max="13832" width="10.125" style="197" customWidth="1"/>
    <col min="13833" max="14080" width="8.125" style="197"/>
    <col min="14081" max="14088" width="10.125" style="197" customWidth="1"/>
    <col min="14089" max="14336" width="8.125" style="197"/>
    <col min="14337" max="14344" width="10.125" style="197" customWidth="1"/>
    <col min="14345" max="14592" width="8.125" style="197"/>
    <col min="14593" max="14600" width="10.125" style="197" customWidth="1"/>
    <col min="14601" max="14848" width="8.125" style="197"/>
    <col min="14849" max="14856" width="10.125" style="197" customWidth="1"/>
    <col min="14857" max="15104" width="8.125" style="197"/>
    <col min="15105" max="15112" width="10.125" style="197" customWidth="1"/>
    <col min="15113" max="15360" width="8.125" style="197"/>
    <col min="15361" max="15368" width="10.125" style="197" customWidth="1"/>
    <col min="15369" max="15616" width="8.125" style="197"/>
    <col min="15617" max="15624" width="10.125" style="197" customWidth="1"/>
    <col min="15625" max="15872" width="8.125" style="197"/>
    <col min="15873" max="15880" width="10.125" style="197" customWidth="1"/>
    <col min="15881" max="16128" width="8.125" style="197"/>
    <col min="16129" max="16136" width="10.125" style="197" customWidth="1"/>
    <col min="16137" max="16384" width="8.125" style="197"/>
  </cols>
  <sheetData>
    <row r="1" spans="1:8" ht="20.100000000000001" customHeight="1" x14ac:dyDescent="0.4">
      <c r="A1" s="196"/>
    </row>
    <row r="2" spans="1:8" ht="20.100000000000001" customHeight="1" x14ac:dyDescent="0.4">
      <c r="F2" s="2123" t="s">
        <v>282</v>
      </c>
      <c r="G2" s="2123"/>
      <c r="H2" s="2123"/>
    </row>
    <row r="3" spans="1:8" ht="20.100000000000001" customHeight="1" x14ac:dyDescent="0.4"/>
    <row r="4" spans="1:8" s="198" customFormat="1" ht="20.100000000000001" customHeight="1" x14ac:dyDescent="0.4">
      <c r="A4" s="2124" t="s">
        <v>283</v>
      </c>
      <c r="B4" s="2125"/>
      <c r="C4" s="2125"/>
      <c r="D4" s="2125"/>
      <c r="E4" s="2125"/>
      <c r="F4" s="2125"/>
      <c r="G4" s="2125"/>
      <c r="H4" s="2125"/>
    </row>
    <row r="5" spans="1:8" ht="20.100000000000001" customHeight="1" x14ac:dyDescent="0.4">
      <c r="A5" s="199"/>
      <c r="B5" s="199"/>
      <c r="C5" s="199"/>
      <c r="D5" s="199"/>
      <c r="E5" s="199"/>
      <c r="F5" s="199"/>
      <c r="G5" s="199"/>
      <c r="H5" s="199"/>
    </row>
    <row r="6" spans="1:8" ht="45" customHeight="1" x14ac:dyDescent="0.4">
      <c r="A6" s="1168" t="s">
        <v>76</v>
      </c>
      <c r="B6" s="1168"/>
      <c r="C6" s="2126"/>
      <c r="D6" s="2127"/>
      <c r="E6" s="2127"/>
      <c r="F6" s="2127"/>
      <c r="G6" s="2127"/>
      <c r="H6" s="2128"/>
    </row>
    <row r="7" spans="1:8" ht="45" customHeight="1" x14ac:dyDescent="0.4">
      <c r="A7" s="2129" t="s">
        <v>284</v>
      </c>
      <c r="B7" s="2129"/>
      <c r="C7" s="1168" t="s">
        <v>285</v>
      </c>
      <c r="D7" s="1168"/>
      <c r="E7" s="1168"/>
      <c r="F7" s="1168"/>
      <c r="G7" s="1168"/>
      <c r="H7" s="1168"/>
    </row>
    <row r="8" spans="1:8" ht="26.25" customHeight="1" x14ac:dyDescent="0.4">
      <c r="A8" s="2115" t="s">
        <v>286</v>
      </c>
      <c r="B8" s="2116"/>
      <c r="C8" s="2121" t="s">
        <v>287</v>
      </c>
      <c r="D8" s="2122"/>
      <c r="E8" s="1146" t="s">
        <v>288</v>
      </c>
      <c r="F8" s="1147"/>
      <c r="G8" s="1620"/>
      <c r="H8" s="200"/>
    </row>
    <row r="9" spans="1:8" ht="26.25" customHeight="1" x14ac:dyDescent="0.4">
      <c r="A9" s="2117"/>
      <c r="B9" s="2118"/>
      <c r="C9" s="2114" t="s">
        <v>289</v>
      </c>
      <c r="D9" s="2114"/>
      <c r="E9" s="1146" t="s">
        <v>290</v>
      </c>
      <c r="F9" s="1147"/>
      <c r="G9" s="1620"/>
      <c r="H9" s="200"/>
    </row>
    <row r="10" spans="1:8" ht="26.25" customHeight="1" x14ac:dyDescent="0.4">
      <c r="A10" s="2117"/>
      <c r="B10" s="2118"/>
      <c r="C10" s="2114" t="s">
        <v>291</v>
      </c>
      <c r="D10" s="2114"/>
      <c r="E10" s="1146" t="s">
        <v>292</v>
      </c>
      <c r="F10" s="1147"/>
      <c r="G10" s="1620"/>
      <c r="H10" s="200"/>
    </row>
    <row r="11" spans="1:8" ht="26.25" customHeight="1" x14ac:dyDescent="0.4">
      <c r="A11" s="2117"/>
      <c r="B11" s="2118"/>
      <c r="C11" s="2114" t="s">
        <v>293</v>
      </c>
      <c r="D11" s="2114"/>
      <c r="E11" s="1146" t="s">
        <v>294</v>
      </c>
      <c r="F11" s="1147"/>
      <c r="G11" s="1620"/>
      <c r="H11" s="200"/>
    </row>
    <row r="12" spans="1:8" ht="26.25" customHeight="1" x14ac:dyDescent="0.4">
      <c r="A12" s="2119"/>
      <c r="B12" s="2120"/>
      <c r="C12" s="2114" t="s">
        <v>295</v>
      </c>
      <c r="D12" s="2114"/>
      <c r="E12" s="1146" t="s">
        <v>296</v>
      </c>
      <c r="F12" s="1147"/>
      <c r="G12" s="1620"/>
      <c r="H12" s="200"/>
    </row>
    <row r="13" spans="1:8" ht="14.25" customHeight="1" thickBot="1" x14ac:dyDescent="0.45">
      <c r="A13" s="201"/>
      <c r="B13" s="201"/>
      <c r="C13" s="201"/>
      <c r="D13" s="201"/>
      <c r="E13" s="201"/>
      <c r="F13" s="201"/>
      <c r="G13" s="199"/>
      <c r="H13" s="201"/>
    </row>
    <row r="14" spans="1:8" ht="45" customHeight="1" thickTop="1" x14ac:dyDescent="0.4">
      <c r="A14" s="2097" t="s">
        <v>297</v>
      </c>
      <c r="B14" s="2098"/>
      <c r="C14" s="202" t="s">
        <v>298</v>
      </c>
      <c r="D14" s="203"/>
      <c r="E14" s="204" t="s">
        <v>30</v>
      </c>
      <c r="F14" s="2103" t="s">
        <v>299</v>
      </c>
      <c r="G14" s="2104"/>
      <c r="H14" s="2109" t="s">
        <v>300</v>
      </c>
    </row>
    <row r="15" spans="1:8" ht="45" customHeight="1" x14ac:dyDescent="0.4">
      <c r="A15" s="2099"/>
      <c r="B15" s="2100"/>
      <c r="C15" s="202" t="s">
        <v>301</v>
      </c>
      <c r="D15" s="205"/>
      <c r="E15" s="206" t="s">
        <v>30</v>
      </c>
      <c r="F15" s="2105"/>
      <c r="G15" s="2106"/>
      <c r="H15" s="2110"/>
    </row>
    <row r="16" spans="1:8" ht="45" customHeight="1" thickBot="1" x14ac:dyDescent="0.45">
      <c r="A16" s="2101"/>
      <c r="B16" s="2102"/>
      <c r="C16" s="207" t="s">
        <v>302</v>
      </c>
      <c r="D16" s="208"/>
      <c r="E16" s="209" t="s">
        <v>30</v>
      </c>
      <c r="F16" s="2107"/>
      <c r="G16" s="2108"/>
      <c r="H16" s="2111"/>
    </row>
    <row r="17" spans="1:8" ht="21" customHeight="1" thickTop="1" x14ac:dyDescent="0.4">
      <c r="A17" s="199"/>
      <c r="B17" s="199"/>
      <c r="C17" s="199"/>
      <c r="D17" s="201"/>
      <c r="E17" s="201"/>
      <c r="F17" s="210"/>
      <c r="G17" s="210"/>
      <c r="H17" s="199"/>
    </row>
    <row r="18" spans="1:8" ht="45" customHeight="1" x14ac:dyDescent="0.4">
      <c r="A18" s="2097" t="s">
        <v>303</v>
      </c>
      <c r="B18" s="2098"/>
      <c r="C18" s="211" t="s">
        <v>304</v>
      </c>
      <c r="D18" s="212"/>
      <c r="E18" s="213" t="s">
        <v>30</v>
      </c>
      <c r="F18" s="2112" t="s">
        <v>305</v>
      </c>
      <c r="G18" s="2112"/>
      <c r="H18" s="2113" t="s">
        <v>306</v>
      </c>
    </row>
    <row r="19" spans="1:8" ht="51.75" customHeight="1" x14ac:dyDescent="0.4">
      <c r="A19" s="2101"/>
      <c r="B19" s="2102"/>
      <c r="C19" s="214" t="s">
        <v>307</v>
      </c>
      <c r="D19" s="212"/>
      <c r="E19" s="213" t="s">
        <v>30</v>
      </c>
      <c r="F19" s="2112"/>
      <c r="G19" s="2112"/>
      <c r="H19" s="2093"/>
    </row>
    <row r="20" spans="1:8" ht="15" customHeight="1" x14ac:dyDescent="0.4">
      <c r="A20" s="215"/>
      <c r="B20" s="201"/>
      <c r="C20" s="201"/>
      <c r="D20" s="201"/>
      <c r="E20" s="201"/>
      <c r="F20" s="201"/>
      <c r="G20" s="201"/>
      <c r="H20" s="201"/>
    </row>
    <row r="21" spans="1:8" ht="57.75" customHeight="1" x14ac:dyDescent="0.4">
      <c r="A21" s="2093" t="s">
        <v>158</v>
      </c>
      <c r="B21" s="2093"/>
      <c r="C21" s="2094" t="s">
        <v>308</v>
      </c>
      <c r="D21" s="2095"/>
      <c r="E21" s="2095"/>
      <c r="F21" s="2095"/>
      <c r="G21" s="2095"/>
      <c r="H21" s="2096"/>
    </row>
    <row r="22" spans="1:8" ht="15" customHeight="1" x14ac:dyDescent="0.4">
      <c r="A22" s="63"/>
      <c r="B22" s="63"/>
      <c r="C22" s="63"/>
      <c r="D22" s="63"/>
      <c r="E22" s="63"/>
      <c r="F22" s="63"/>
      <c r="G22" s="63"/>
      <c r="H22" s="63"/>
    </row>
    <row r="23" spans="1:8" ht="53.1" customHeight="1" x14ac:dyDescent="0.4">
      <c r="A23" s="2092" t="s">
        <v>380</v>
      </c>
      <c r="B23" s="2092"/>
      <c r="C23" s="2092"/>
      <c r="D23" s="2092"/>
      <c r="E23" s="2092"/>
      <c r="F23" s="2092"/>
      <c r="G23" s="2092"/>
      <c r="H23" s="2092"/>
    </row>
    <row r="24" spans="1:8" ht="53.1" customHeight="1" x14ac:dyDescent="0.4">
      <c r="A24" s="2092" t="s">
        <v>309</v>
      </c>
      <c r="B24" s="2092"/>
      <c r="C24" s="2092"/>
      <c r="D24" s="2092"/>
      <c r="E24" s="2092"/>
      <c r="F24" s="2092"/>
      <c r="G24" s="2092"/>
      <c r="H24" s="2092"/>
    </row>
    <row r="25" spans="1:8" ht="53.1" customHeight="1" x14ac:dyDescent="0.4">
      <c r="A25" s="2092" t="s">
        <v>310</v>
      </c>
      <c r="B25" s="2092"/>
      <c r="C25" s="2092"/>
      <c r="D25" s="2092"/>
      <c r="E25" s="2092"/>
      <c r="F25" s="2092"/>
      <c r="G25" s="2092"/>
      <c r="H25" s="2092"/>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
  <dataValidations count="1">
    <dataValidation type="list" allowBlank="1" showInputMessage="1" showErrorMessage="1" sqref="H8:H12" xr:uid="{00000000-0002-0000-1A00-000000000000}">
      <formula1>"○"</formula1>
    </dataValidation>
  </dataValidations>
  <pageMargins left="0.7" right="0.7" top="0.75" bottom="0.75" header="0.3" footer="0.3"/>
  <pageSetup paperSize="9" scale="8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K29"/>
  <sheetViews>
    <sheetView view="pageBreakPreview" zoomScaleNormal="100" zoomScaleSheetLayoutView="100" workbookViewId="0">
      <selection activeCell="B1" sqref="B1"/>
    </sheetView>
  </sheetViews>
  <sheetFormatPr defaultColWidth="9" defaultRowHeight="12" x14ac:dyDescent="0.4"/>
  <cols>
    <col min="1" max="1" width="1.375" style="216" customWidth="1"/>
    <col min="2" max="11" width="2.5" style="216" customWidth="1"/>
    <col min="12" max="12" width="0.875" style="216" customWidth="1"/>
    <col min="13" max="27" width="2.5" style="216" customWidth="1"/>
    <col min="28" max="28" width="5" style="216" customWidth="1"/>
    <col min="29" max="29" width="4.25" style="216" customWidth="1"/>
    <col min="30" max="35" width="2.5" style="216" customWidth="1"/>
    <col min="36" max="36" width="3.25" style="216" customWidth="1"/>
    <col min="37" max="37" width="1.375" style="216" customWidth="1"/>
    <col min="38" max="61" width="2.625" style="216" customWidth="1"/>
    <col min="62" max="16384" width="9" style="216"/>
  </cols>
  <sheetData>
    <row r="1" spans="1:37" ht="20.100000000000001" customHeight="1" x14ac:dyDescent="0.4">
      <c r="B1" s="60"/>
    </row>
    <row r="2" spans="1:37" ht="20.100000000000001" customHeight="1" x14ac:dyDescent="0.4">
      <c r="A2" s="217"/>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8" t="s">
        <v>311</v>
      </c>
    </row>
    <row r="3" spans="1:37" ht="20.100000000000001" customHeight="1" x14ac:dyDescent="0.4">
      <c r="A3" s="217"/>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8"/>
    </row>
    <row r="4" spans="1:37" ht="20.100000000000001" customHeight="1" x14ac:dyDescent="0.4">
      <c r="A4" s="217"/>
      <c r="B4" s="2166" t="s">
        <v>312</v>
      </c>
      <c r="C4" s="2166"/>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9"/>
    </row>
    <row r="5" spans="1:37" ht="20.100000000000001" customHeight="1" x14ac:dyDescent="0.4">
      <c r="A5" s="217"/>
      <c r="B5" s="220"/>
      <c r="C5" s="220"/>
      <c r="D5" s="220"/>
      <c r="E5" s="220"/>
      <c r="F5" s="220"/>
      <c r="G5" s="221"/>
      <c r="H5" s="221"/>
      <c r="I5" s="221"/>
      <c r="J5" s="221"/>
      <c r="K5" s="221"/>
      <c r="L5" s="221"/>
      <c r="M5" s="221"/>
      <c r="N5" s="221"/>
      <c r="O5" s="221"/>
      <c r="P5" s="221"/>
      <c r="Q5" s="222"/>
      <c r="R5" s="222"/>
      <c r="S5" s="222"/>
      <c r="T5" s="222"/>
      <c r="U5" s="222"/>
      <c r="V5" s="222"/>
      <c r="W5" s="222"/>
      <c r="X5" s="222"/>
      <c r="Y5" s="222"/>
      <c r="Z5" s="222"/>
      <c r="AA5" s="222"/>
      <c r="AB5" s="222"/>
      <c r="AC5" s="222"/>
      <c r="AD5" s="222"/>
      <c r="AE5" s="222"/>
      <c r="AF5" s="222"/>
      <c r="AG5" s="222"/>
      <c r="AH5" s="222"/>
      <c r="AI5" s="222"/>
      <c r="AJ5" s="222"/>
      <c r="AK5" s="223"/>
    </row>
    <row r="6" spans="1:37" ht="24.75" customHeight="1" x14ac:dyDescent="0.4">
      <c r="A6" s="217"/>
      <c r="B6" s="2167" t="s">
        <v>313</v>
      </c>
      <c r="C6" s="2168"/>
      <c r="D6" s="2168"/>
      <c r="E6" s="2168"/>
      <c r="F6" s="2168"/>
      <c r="G6" s="2168"/>
      <c r="H6" s="2168"/>
      <c r="I6" s="2168"/>
      <c r="J6" s="2168"/>
      <c r="K6" s="2169"/>
      <c r="L6" s="2170"/>
      <c r="M6" s="2171"/>
      <c r="N6" s="2171"/>
      <c r="O6" s="2171"/>
      <c r="P6" s="2171"/>
      <c r="Q6" s="2171"/>
      <c r="R6" s="2171"/>
      <c r="S6" s="2171"/>
      <c r="T6" s="2171"/>
      <c r="U6" s="2171"/>
      <c r="V6" s="2171"/>
      <c r="W6" s="2171"/>
      <c r="X6" s="2171"/>
      <c r="Y6" s="2171"/>
      <c r="Z6" s="2171"/>
      <c r="AA6" s="2171"/>
      <c r="AB6" s="2171"/>
      <c r="AC6" s="2171"/>
      <c r="AD6" s="2171"/>
      <c r="AE6" s="2171"/>
      <c r="AF6" s="2171"/>
      <c r="AG6" s="2171"/>
      <c r="AH6" s="2171"/>
      <c r="AI6" s="2171"/>
      <c r="AJ6" s="2172"/>
      <c r="AK6" s="223"/>
    </row>
    <row r="7" spans="1:37" ht="24.75" customHeight="1" x14ac:dyDescent="0.4">
      <c r="A7" s="217"/>
      <c r="B7" s="2173" t="s">
        <v>7</v>
      </c>
      <c r="C7" s="2173"/>
      <c r="D7" s="2173"/>
      <c r="E7" s="2173"/>
      <c r="F7" s="2173"/>
      <c r="G7" s="2173"/>
      <c r="H7" s="2173"/>
      <c r="I7" s="2173"/>
      <c r="J7" s="2173"/>
      <c r="K7" s="2173"/>
      <c r="L7" s="2170"/>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2"/>
      <c r="AK7" s="223"/>
    </row>
    <row r="8" spans="1:37" ht="24.75" customHeight="1" x14ac:dyDescent="0.4">
      <c r="A8" s="217"/>
      <c r="B8" s="2173" t="s">
        <v>314</v>
      </c>
      <c r="C8" s="2173"/>
      <c r="D8" s="2173"/>
      <c r="E8" s="2173"/>
      <c r="F8" s="2173"/>
      <c r="G8" s="2173"/>
      <c r="H8" s="2173"/>
      <c r="I8" s="2173"/>
      <c r="J8" s="2173"/>
      <c r="K8" s="2173"/>
      <c r="L8" s="2170" t="s">
        <v>2</v>
      </c>
      <c r="M8" s="2171"/>
      <c r="N8" s="2171"/>
      <c r="O8" s="2171"/>
      <c r="P8" s="2171"/>
      <c r="Q8" s="2171"/>
      <c r="R8" s="2171"/>
      <c r="S8" s="2171"/>
      <c r="T8" s="2171"/>
      <c r="U8" s="2171"/>
      <c r="V8" s="2171"/>
      <c r="W8" s="2171"/>
      <c r="X8" s="2171"/>
      <c r="Y8" s="2171"/>
      <c r="Z8" s="2171"/>
      <c r="AA8" s="2171"/>
      <c r="AB8" s="2171"/>
      <c r="AC8" s="2171"/>
      <c r="AD8" s="2171"/>
      <c r="AE8" s="2171"/>
      <c r="AF8" s="2171"/>
      <c r="AG8" s="2171"/>
      <c r="AH8" s="2171"/>
      <c r="AI8" s="2171"/>
      <c r="AJ8" s="2172"/>
      <c r="AK8" s="223"/>
    </row>
    <row r="9" spans="1:37" ht="24.75" customHeight="1" x14ac:dyDescent="0.4">
      <c r="A9" s="217"/>
      <c r="B9" s="2142" t="s">
        <v>315</v>
      </c>
      <c r="C9" s="2143"/>
      <c r="D9" s="2149" t="s">
        <v>316</v>
      </c>
      <c r="E9" s="2139"/>
      <c r="F9" s="2139"/>
      <c r="G9" s="2139"/>
      <c r="H9" s="2139"/>
      <c r="I9" s="2139"/>
      <c r="J9" s="2139"/>
      <c r="K9" s="2150"/>
      <c r="L9" s="224"/>
      <c r="M9" s="2135" t="s">
        <v>317</v>
      </c>
      <c r="N9" s="2135"/>
      <c r="O9" s="2135"/>
      <c r="P9" s="2135"/>
      <c r="Q9" s="225"/>
      <c r="R9" s="225"/>
      <c r="S9" s="225"/>
      <c r="T9" s="225"/>
      <c r="U9" s="226"/>
      <c r="V9" s="227"/>
      <c r="W9" s="2135" t="s">
        <v>318</v>
      </c>
      <c r="X9" s="2135"/>
      <c r="Y9" s="2132" t="s">
        <v>319</v>
      </c>
      <c r="Z9" s="2132"/>
      <c r="AA9" s="2132"/>
      <c r="AB9" s="228" t="s">
        <v>320</v>
      </c>
      <c r="AC9" s="2154" t="s">
        <v>321</v>
      </c>
      <c r="AD9" s="2155"/>
      <c r="AE9" s="2155"/>
      <c r="AF9" s="2132"/>
      <c r="AG9" s="2132"/>
      <c r="AH9" s="2132"/>
      <c r="AI9" s="2133" t="s">
        <v>320</v>
      </c>
      <c r="AJ9" s="2134"/>
    </row>
    <row r="10" spans="1:37" ht="24.75" customHeight="1" x14ac:dyDescent="0.4">
      <c r="A10" s="217"/>
      <c r="B10" s="2144"/>
      <c r="C10" s="2145"/>
      <c r="D10" s="2151"/>
      <c r="E10" s="2152"/>
      <c r="F10" s="2152"/>
      <c r="G10" s="2152"/>
      <c r="H10" s="2152"/>
      <c r="I10" s="2152"/>
      <c r="J10" s="2152"/>
      <c r="K10" s="2153"/>
      <c r="L10" s="229"/>
      <c r="M10" s="2135" t="s">
        <v>322</v>
      </c>
      <c r="N10" s="2135"/>
      <c r="O10" s="2135"/>
      <c r="P10" s="2135"/>
      <c r="Q10" s="230"/>
      <c r="R10" s="230"/>
      <c r="S10" s="230"/>
      <c r="T10" s="230"/>
      <c r="U10" s="231"/>
      <c r="V10" s="232"/>
      <c r="W10" s="2136" t="s">
        <v>318</v>
      </c>
      <c r="X10" s="2136"/>
      <c r="Y10" s="2137"/>
      <c r="Z10" s="2137"/>
      <c r="AA10" s="2137"/>
      <c r="AB10" s="233" t="s">
        <v>320</v>
      </c>
      <c r="AC10" s="2138" t="s">
        <v>321</v>
      </c>
      <c r="AD10" s="2139"/>
      <c r="AE10" s="2139"/>
      <c r="AF10" s="2137"/>
      <c r="AG10" s="2137"/>
      <c r="AH10" s="2137"/>
      <c r="AI10" s="2140" t="s">
        <v>320</v>
      </c>
      <c r="AJ10" s="2141"/>
    </row>
    <row r="11" spans="1:37" ht="53.25" customHeight="1" x14ac:dyDescent="0.4">
      <c r="A11" s="217"/>
      <c r="B11" s="2144"/>
      <c r="C11" s="2145"/>
      <c r="D11" s="2156" t="s">
        <v>323</v>
      </c>
      <c r="E11" s="2155"/>
      <c r="F11" s="2155"/>
      <c r="G11" s="2155"/>
      <c r="H11" s="2155"/>
      <c r="I11" s="2155"/>
      <c r="J11" s="2155"/>
      <c r="K11" s="2155"/>
      <c r="L11" s="234"/>
      <c r="M11" s="2135" t="s">
        <v>324</v>
      </c>
      <c r="N11" s="2135"/>
      <c r="O11" s="2135"/>
      <c r="P11" s="2157"/>
      <c r="Q11" s="235"/>
      <c r="R11" s="235"/>
      <c r="S11" s="235"/>
      <c r="T11" s="235"/>
      <c r="U11" s="235"/>
      <c r="V11" s="235"/>
      <c r="W11" s="235"/>
      <c r="X11" s="235"/>
      <c r="Y11" s="235"/>
      <c r="Z11" s="235"/>
      <c r="AA11" s="235"/>
      <c r="AB11" s="235"/>
      <c r="AC11" s="235"/>
      <c r="AD11" s="235"/>
      <c r="AE11" s="235"/>
      <c r="AF11" s="235"/>
      <c r="AG11" s="235"/>
      <c r="AH11" s="235"/>
      <c r="AI11" s="235"/>
      <c r="AJ11" s="236"/>
    </row>
    <row r="12" spans="1:37" ht="24.75" customHeight="1" x14ac:dyDescent="0.4">
      <c r="A12" s="217"/>
      <c r="B12" s="2144"/>
      <c r="C12" s="2146"/>
      <c r="D12" s="2158" t="s">
        <v>325</v>
      </c>
      <c r="E12" s="2159"/>
      <c r="F12" s="2162" t="s">
        <v>326</v>
      </c>
      <c r="G12" s="2163"/>
      <c r="H12" s="2163"/>
      <c r="I12" s="2163"/>
      <c r="J12" s="2163"/>
      <c r="K12" s="2163"/>
      <c r="L12" s="2174"/>
      <c r="M12" s="2174"/>
      <c r="N12" s="2174"/>
      <c r="O12" s="2174"/>
      <c r="P12" s="2174"/>
      <c r="Q12" s="2174"/>
      <c r="R12" s="2174"/>
      <c r="S12" s="2174"/>
      <c r="T12" s="2174"/>
      <c r="U12" s="2174"/>
      <c r="V12" s="2174"/>
      <c r="W12" s="2174"/>
      <c r="X12" s="2174"/>
      <c r="Y12" s="2174"/>
      <c r="Z12" s="2174"/>
      <c r="AA12" s="2174"/>
      <c r="AB12" s="2174"/>
      <c r="AC12" s="2174"/>
      <c r="AD12" s="2174"/>
      <c r="AE12" s="2174"/>
      <c r="AF12" s="2174"/>
      <c r="AG12" s="2174"/>
      <c r="AH12" s="2174"/>
      <c r="AI12" s="2174"/>
      <c r="AJ12" s="2175"/>
    </row>
    <row r="13" spans="1:37" ht="24.75" customHeight="1" x14ac:dyDescent="0.4">
      <c r="A13" s="217"/>
      <c r="B13" s="2144"/>
      <c r="C13" s="2146"/>
      <c r="D13" s="2158"/>
      <c r="E13" s="2159"/>
      <c r="F13" s="2164"/>
      <c r="G13" s="2165"/>
      <c r="H13" s="2165"/>
      <c r="I13" s="2165"/>
      <c r="J13" s="2165"/>
      <c r="K13" s="2165"/>
      <c r="L13" s="2176"/>
      <c r="M13" s="2176"/>
      <c r="N13" s="2176"/>
      <c r="O13" s="2176"/>
      <c r="P13" s="2176"/>
      <c r="Q13" s="2176"/>
      <c r="R13" s="2176"/>
      <c r="S13" s="2176"/>
      <c r="T13" s="2176"/>
      <c r="U13" s="2176"/>
      <c r="V13" s="2176"/>
      <c r="W13" s="2176"/>
      <c r="X13" s="2176"/>
      <c r="Y13" s="2176"/>
      <c r="Z13" s="2176"/>
      <c r="AA13" s="2176"/>
      <c r="AB13" s="2176"/>
      <c r="AC13" s="2176"/>
      <c r="AD13" s="2176"/>
      <c r="AE13" s="2176"/>
      <c r="AF13" s="2176"/>
      <c r="AG13" s="2176"/>
      <c r="AH13" s="2176"/>
      <c r="AI13" s="2176"/>
      <c r="AJ13" s="2177"/>
    </row>
    <row r="14" spans="1:37" ht="24.75" customHeight="1" x14ac:dyDescent="0.4">
      <c r="A14" s="217"/>
      <c r="B14" s="2144"/>
      <c r="C14" s="2146"/>
      <c r="D14" s="2158"/>
      <c r="E14" s="2159"/>
      <c r="F14" s="2164" t="s">
        <v>327</v>
      </c>
      <c r="G14" s="2165"/>
      <c r="H14" s="2165"/>
      <c r="I14" s="2165"/>
      <c r="J14" s="2165"/>
      <c r="K14" s="2165"/>
      <c r="L14" s="2176"/>
      <c r="M14" s="2176"/>
      <c r="N14" s="2176"/>
      <c r="O14" s="2176"/>
      <c r="P14" s="2176"/>
      <c r="Q14" s="2176"/>
      <c r="R14" s="2176"/>
      <c r="S14" s="2176"/>
      <c r="T14" s="2176"/>
      <c r="U14" s="2176"/>
      <c r="V14" s="2176"/>
      <c r="W14" s="2176"/>
      <c r="X14" s="2176"/>
      <c r="Y14" s="2176"/>
      <c r="Z14" s="2176"/>
      <c r="AA14" s="2176"/>
      <c r="AB14" s="2176"/>
      <c r="AC14" s="2176"/>
      <c r="AD14" s="2176"/>
      <c r="AE14" s="2176"/>
      <c r="AF14" s="2176"/>
      <c r="AG14" s="2176"/>
      <c r="AH14" s="2176"/>
      <c r="AI14" s="2176"/>
      <c r="AJ14" s="2177"/>
    </row>
    <row r="15" spans="1:37" ht="24.75" customHeight="1" x14ac:dyDescent="0.4">
      <c r="A15" s="217"/>
      <c r="B15" s="2144"/>
      <c r="C15" s="2146"/>
      <c r="D15" s="2158"/>
      <c r="E15" s="2159"/>
      <c r="F15" s="2164"/>
      <c r="G15" s="2165"/>
      <c r="H15" s="2165"/>
      <c r="I15" s="2165"/>
      <c r="J15" s="2165"/>
      <c r="K15" s="2165"/>
      <c r="L15" s="2176"/>
      <c r="M15" s="2176"/>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7"/>
    </row>
    <row r="16" spans="1:37" ht="24.75" customHeight="1" x14ac:dyDescent="0.4">
      <c r="A16" s="217"/>
      <c r="B16" s="2144"/>
      <c r="C16" s="2146"/>
      <c r="D16" s="2158"/>
      <c r="E16" s="2159"/>
      <c r="F16" s="2164"/>
      <c r="G16" s="2165"/>
      <c r="H16" s="2165"/>
      <c r="I16" s="2165"/>
      <c r="J16" s="2165"/>
      <c r="K16" s="2165"/>
      <c r="L16" s="2176"/>
      <c r="M16" s="2176"/>
      <c r="N16" s="2176"/>
      <c r="O16" s="2176"/>
      <c r="P16" s="2176"/>
      <c r="Q16" s="2176"/>
      <c r="R16" s="2176"/>
      <c r="S16" s="2176"/>
      <c r="T16" s="2176"/>
      <c r="U16" s="2176"/>
      <c r="V16" s="2176"/>
      <c r="W16" s="2176"/>
      <c r="X16" s="2176"/>
      <c r="Y16" s="2176"/>
      <c r="Z16" s="2176"/>
      <c r="AA16" s="2176"/>
      <c r="AB16" s="2176"/>
      <c r="AC16" s="2176"/>
      <c r="AD16" s="2176"/>
      <c r="AE16" s="2176"/>
      <c r="AF16" s="2176"/>
      <c r="AG16" s="2176"/>
      <c r="AH16" s="2176"/>
      <c r="AI16" s="2176"/>
      <c r="AJ16" s="2177"/>
    </row>
    <row r="17" spans="1:36" ht="24.75" customHeight="1" x14ac:dyDescent="0.4">
      <c r="A17" s="217"/>
      <c r="B17" s="2144"/>
      <c r="C17" s="2146"/>
      <c r="D17" s="2158"/>
      <c r="E17" s="2159"/>
      <c r="F17" s="2164"/>
      <c r="G17" s="2165"/>
      <c r="H17" s="2165"/>
      <c r="I17" s="2165"/>
      <c r="J17" s="2165"/>
      <c r="K17" s="2165"/>
      <c r="L17" s="2176"/>
      <c r="M17" s="2176"/>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7"/>
    </row>
    <row r="18" spans="1:36" ht="24.75" customHeight="1" x14ac:dyDescent="0.4">
      <c r="A18" s="217"/>
      <c r="B18" s="2144"/>
      <c r="C18" s="2146"/>
      <c r="D18" s="2158"/>
      <c r="E18" s="2159"/>
      <c r="F18" s="2178" t="s">
        <v>328</v>
      </c>
      <c r="G18" s="2179"/>
      <c r="H18" s="2179"/>
      <c r="I18" s="2179"/>
      <c r="J18" s="2179"/>
      <c r="K18" s="2179"/>
      <c r="L18" s="2182"/>
      <c r="M18" s="2182"/>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3"/>
    </row>
    <row r="19" spans="1:36" ht="24.75" customHeight="1" x14ac:dyDescent="0.4">
      <c r="A19" s="217"/>
      <c r="B19" s="2144"/>
      <c r="C19" s="2146"/>
      <c r="D19" s="2158"/>
      <c r="E19" s="2159"/>
      <c r="F19" s="2178"/>
      <c r="G19" s="2179"/>
      <c r="H19" s="2179"/>
      <c r="I19" s="2179"/>
      <c r="J19" s="2179"/>
      <c r="K19" s="2179"/>
      <c r="L19" s="2182"/>
      <c r="M19" s="2182"/>
      <c r="N19" s="2182"/>
      <c r="O19" s="2182"/>
      <c r="P19" s="2182"/>
      <c r="Q19" s="2182"/>
      <c r="R19" s="2182"/>
      <c r="S19" s="2182"/>
      <c r="T19" s="2182"/>
      <c r="U19" s="2182"/>
      <c r="V19" s="2182"/>
      <c r="W19" s="2182"/>
      <c r="X19" s="2182"/>
      <c r="Y19" s="2182"/>
      <c r="Z19" s="2182"/>
      <c r="AA19" s="2182"/>
      <c r="AB19" s="2182"/>
      <c r="AC19" s="2182"/>
      <c r="AD19" s="2182"/>
      <c r="AE19" s="2182"/>
      <c r="AF19" s="2182"/>
      <c r="AG19" s="2182"/>
      <c r="AH19" s="2182"/>
      <c r="AI19" s="2182"/>
      <c r="AJ19" s="2183"/>
    </row>
    <row r="20" spans="1:36" ht="24.75" customHeight="1" x14ac:dyDescent="0.4">
      <c r="A20" s="217"/>
      <c r="B20" s="2144"/>
      <c r="C20" s="2146"/>
      <c r="D20" s="2158"/>
      <c r="E20" s="2159"/>
      <c r="F20" s="2178"/>
      <c r="G20" s="2179"/>
      <c r="H20" s="2179"/>
      <c r="I20" s="2179"/>
      <c r="J20" s="2179"/>
      <c r="K20" s="2179"/>
      <c r="L20" s="2182"/>
      <c r="M20" s="2182"/>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3"/>
    </row>
    <row r="21" spans="1:36" ht="24.75" customHeight="1" x14ac:dyDescent="0.4">
      <c r="A21" s="217"/>
      <c r="B21" s="2144"/>
      <c r="C21" s="2146"/>
      <c r="D21" s="2158"/>
      <c r="E21" s="2159"/>
      <c r="F21" s="2178"/>
      <c r="G21" s="2179"/>
      <c r="H21" s="2179"/>
      <c r="I21" s="2179"/>
      <c r="J21" s="2179"/>
      <c r="K21" s="2179"/>
      <c r="L21" s="2182"/>
      <c r="M21" s="2182"/>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3"/>
    </row>
    <row r="22" spans="1:36" ht="24.75" customHeight="1" x14ac:dyDescent="0.4">
      <c r="A22" s="217"/>
      <c r="B22" s="2144"/>
      <c r="C22" s="2146"/>
      <c r="D22" s="2158"/>
      <c r="E22" s="2159"/>
      <c r="F22" s="2178"/>
      <c r="G22" s="2179"/>
      <c r="H22" s="2179"/>
      <c r="I22" s="2179"/>
      <c r="J22" s="2179"/>
      <c r="K22" s="2179"/>
      <c r="L22" s="2182"/>
      <c r="M22" s="2182"/>
      <c r="N22" s="2182"/>
      <c r="O22" s="2182"/>
      <c r="P22" s="2182"/>
      <c r="Q22" s="2182"/>
      <c r="R22" s="2182"/>
      <c r="S22" s="2182"/>
      <c r="T22" s="2182"/>
      <c r="U22" s="2182"/>
      <c r="V22" s="2182"/>
      <c r="W22" s="2182"/>
      <c r="X22" s="2182"/>
      <c r="Y22" s="2182"/>
      <c r="Z22" s="2182"/>
      <c r="AA22" s="2182"/>
      <c r="AB22" s="2182"/>
      <c r="AC22" s="2182"/>
      <c r="AD22" s="2182"/>
      <c r="AE22" s="2182"/>
      <c r="AF22" s="2182"/>
      <c r="AG22" s="2182"/>
      <c r="AH22" s="2182"/>
      <c r="AI22" s="2182"/>
      <c r="AJ22" s="2183"/>
    </row>
    <row r="23" spans="1:36" ht="24.75" customHeight="1" x14ac:dyDescent="0.4">
      <c r="A23" s="217"/>
      <c r="B23" s="2147"/>
      <c r="C23" s="2148"/>
      <c r="D23" s="2160"/>
      <c r="E23" s="2161"/>
      <c r="F23" s="2180"/>
      <c r="G23" s="2181"/>
      <c r="H23" s="2181"/>
      <c r="I23" s="2181"/>
      <c r="J23" s="2181"/>
      <c r="K23" s="2181"/>
      <c r="L23" s="2184"/>
      <c r="M23" s="2184"/>
      <c r="N23" s="2184"/>
      <c r="O23" s="2184"/>
      <c r="P23" s="2184"/>
      <c r="Q23" s="2184"/>
      <c r="R23" s="2184"/>
      <c r="S23" s="2184"/>
      <c r="T23" s="2184"/>
      <c r="U23" s="2184"/>
      <c r="V23" s="2184"/>
      <c r="W23" s="2184"/>
      <c r="X23" s="2184"/>
      <c r="Y23" s="2184"/>
      <c r="Z23" s="2184"/>
      <c r="AA23" s="2184"/>
      <c r="AB23" s="2184"/>
      <c r="AC23" s="2184"/>
      <c r="AD23" s="2184"/>
      <c r="AE23" s="2184"/>
      <c r="AF23" s="2184"/>
      <c r="AG23" s="2184"/>
      <c r="AH23" s="2184"/>
      <c r="AI23" s="2184"/>
      <c r="AJ23" s="2185"/>
    </row>
    <row r="24" spans="1:36" ht="39" customHeight="1" x14ac:dyDescent="0.4">
      <c r="A24" s="217"/>
      <c r="B24" s="2130" t="s">
        <v>379</v>
      </c>
      <c r="C24" s="2130"/>
      <c r="D24" s="2130"/>
      <c r="E24" s="2130"/>
      <c r="F24" s="2130"/>
      <c r="G24" s="2130"/>
      <c r="H24" s="2130"/>
      <c r="I24" s="2130"/>
      <c r="J24" s="2130"/>
      <c r="K24" s="2130"/>
      <c r="L24" s="2130"/>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row>
    <row r="25" spans="1:36" ht="20.25" customHeight="1" x14ac:dyDescent="0.4">
      <c r="A25" s="217"/>
      <c r="B25" s="2131"/>
      <c r="C25" s="2131"/>
      <c r="D25" s="2131"/>
      <c r="E25" s="2131"/>
      <c r="F25" s="2131"/>
      <c r="G25" s="2131"/>
      <c r="H25" s="2131"/>
      <c r="I25" s="2131"/>
      <c r="J25" s="2131"/>
      <c r="K25" s="2131"/>
      <c r="L25" s="2131"/>
      <c r="M25" s="2131"/>
      <c r="N25" s="2131"/>
      <c r="O25" s="2131"/>
      <c r="P25" s="2131"/>
      <c r="Q25" s="2131"/>
      <c r="R25" s="2131"/>
      <c r="S25" s="2131"/>
      <c r="T25" s="2131"/>
      <c r="U25" s="2131"/>
      <c r="V25" s="2131"/>
      <c r="W25" s="2131"/>
      <c r="X25" s="2131"/>
      <c r="Y25" s="2131"/>
      <c r="Z25" s="2131"/>
      <c r="AA25" s="2131"/>
      <c r="AB25" s="2131"/>
      <c r="AC25" s="2131"/>
      <c r="AD25" s="2131"/>
      <c r="AE25" s="2131"/>
      <c r="AF25" s="2131"/>
      <c r="AG25" s="2131"/>
      <c r="AH25" s="2131"/>
      <c r="AI25" s="2131"/>
      <c r="AJ25" s="2131"/>
    </row>
    <row r="26" spans="1:36" ht="39" customHeight="1" x14ac:dyDescent="0.4">
      <c r="A26" s="217"/>
      <c r="B26" s="2131"/>
      <c r="C26" s="2131"/>
      <c r="D26" s="2131"/>
      <c r="E26" s="2131"/>
      <c r="F26" s="2131"/>
      <c r="G26" s="2131"/>
      <c r="H26" s="2131"/>
      <c r="I26" s="2131"/>
      <c r="J26" s="2131"/>
      <c r="K26" s="2131"/>
      <c r="L26" s="2131"/>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row>
    <row r="27" spans="1:36" ht="48.75" customHeight="1" x14ac:dyDescent="0.4">
      <c r="A27" s="217"/>
      <c r="B27" s="2131"/>
      <c r="C27" s="2131"/>
      <c r="D27" s="2131"/>
      <c r="E27" s="2131"/>
      <c r="F27" s="2131"/>
      <c r="G27" s="2131"/>
      <c r="H27" s="2131"/>
      <c r="I27" s="2131"/>
      <c r="J27" s="2131"/>
      <c r="K27" s="2131"/>
      <c r="L27" s="2131"/>
      <c r="M27" s="2131"/>
      <c r="N27" s="2131"/>
      <c r="O27" s="2131"/>
      <c r="P27" s="2131"/>
      <c r="Q27" s="2131"/>
      <c r="R27" s="2131"/>
      <c r="S27" s="2131"/>
      <c r="T27" s="2131"/>
      <c r="U27" s="2131"/>
      <c r="V27" s="2131"/>
      <c r="W27" s="2131"/>
      <c r="X27" s="2131"/>
      <c r="Y27" s="2131"/>
      <c r="Z27" s="2131"/>
      <c r="AA27" s="2131"/>
      <c r="AB27" s="2131"/>
      <c r="AC27" s="2131"/>
      <c r="AD27" s="2131"/>
      <c r="AE27" s="2131"/>
      <c r="AF27" s="2131"/>
      <c r="AG27" s="2131"/>
      <c r="AH27" s="2131"/>
      <c r="AI27" s="2131"/>
      <c r="AJ27" s="2131"/>
    </row>
    <row r="28" spans="1:36" x14ac:dyDescent="0.4">
      <c r="A28" s="217"/>
      <c r="B28" s="217"/>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row>
    <row r="29" spans="1:36" x14ac:dyDescent="0.4">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row>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1"/>
  <dataValidations count="1">
    <dataValidation type="list" errorStyle="warning" allowBlank="1" showInputMessage="1" showErrorMessage="1" sqref="Y9:AA10 AF9:AH10" xr:uid="{00000000-0002-0000-1B00-000000000000}">
      <formula1>"　,１,２,３,４,５"</formula1>
    </dataValidation>
  </dataValidations>
  <pageMargins left="0.7" right="0.7" top="0.75" bottom="0.75" header="0.3" footer="0.3"/>
  <pageSetup paperSize="9" scale="8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50"/>
  <sheetViews>
    <sheetView view="pageBreakPreview" zoomScaleNormal="100" zoomScaleSheetLayoutView="100" workbookViewId="0">
      <selection activeCell="B1" sqref="B1"/>
    </sheetView>
  </sheetViews>
  <sheetFormatPr defaultRowHeight="13.5" x14ac:dyDescent="0.4"/>
  <cols>
    <col min="1" max="1" width="1.75" style="197" customWidth="1"/>
    <col min="2" max="2" width="22" style="197" customWidth="1"/>
    <col min="3" max="3" width="4" style="197" customWidth="1"/>
    <col min="4" max="4" width="8.25" style="197" customWidth="1"/>
    <col min="5" max="5" width="14.75" style="197" customWidth="1"/>
    <col min="6" max="6" width="7.625" style="197" customWidth="1"/>
    <col min="7" max="7" width="14.5" style="197" customWidth="1"/>
    <col min="8" max="8" width="7.5" style="197" customWidth="1"/>
    <col min="9" max="9" width="14.625" style="197" customWidth="1"/>
    <col min="10" max="10" width="7.625" style="197" customWidth="1"/>
    <col min="11" max="11" width="8.625" style="197" customWidth="1"/>
    <col min="12" max="12" width="1.75" style="197" customWidth="1"/>
    <col min="13" max="259" width="9" style="197"/>
    <col min="260" max="260" width="2.25" style="197" customWidth="1"/>
    <col min="261" max="261" width="24.25" style="197" customWidth="1"/>
    <col min="262" max="262" width="4" style="197" customWidth="1"/>
    <col min="263" max="265" width="20.125" style="197" customWidth="1"/>
    <col min="266" max="266" width="3.125" style="197" customWidth="1"/>
    <col min="267" max="267" width="4.375" style="197" customWidth="1"/>
    <col min="268" max="268" width="2.5" style="197" customWidth="1"/>
    <col min="269" max="515" width="9" style="197"/>
    <col min="516" max="516" width="2.25" style="197" customWidth="1"/>
    <col min="517" max="517" width="24.25" style="197" customWidth="1"/>
    <col min="518" max="518" width="4" style="197" customWidth="1"/>
    <col min="519" max="521" width="20.125" style="197" customWidth="1"/>
    <col min="522" max="522" width="3.125" style="197" customWidth="1"/>
    <col min="523" max="523" width="4.375" style="197" customWidth="1"/>
    <col min="524" max="524" width="2.5" style="197" customWidth="1"/>
    <col min="525" max="771" width="9" style="197"/>
    <col min="772" max="772" width="2.25" style="197" customWidth="1"/>
    <col min="773" max="773" width="24.25" style="197" customWidth="1"/>
    <col min="774" max="774" width="4" style="197" customWidth="1"/>
    <col min="775" max="777" width="20.125" style="197" customWidth="1"/>
    <col min="778" max="778" width="3.125" style="197" customWidth="1"/>
    <col min="779" max="779" width="4.375" style="197" customWidth="1"/>
    <col min="780" max="780" width="2.5" style="197" customWidth="1"/>
    <col min="781" max="1027" width="9" style="197"/>
    <col min="1028" max="1028" width="2.25" style="197" customWidth="1"/>
    <col min="1029" max="1029" width="24.25" style="197" customWidth="1"/>
    <col min="1030" max="1030" width="4" style="197" customWidth="1"/>
    <col min="1031" max="1033" width="20.125" style="197" customWidth="1"/>
    <col min="1034" max="1034" width="3.125" style="197" customWidth="1"/>
    <col min="1035" max="1035" width="4.375" style="197" customWidth="1"/>
    <col min="1036" max="1036" width="2.5" style="197" customWidth="1"/>
    <col min="1037" max="1283" width="9" style="197"/>
    <col min="1284" max="1284" width="2.25" style="197" customWidth="1"/>
    <col min="1285" max="1285" width="24.25" style="197" customWidth="1"/>
    <col min="1286" max="1286" width="4" style="197" customWidth="1"/>
    <col min="1287" max="1289" width="20.125" style="197" customWidth="1"/>
    <col min="1290" max="1290" width="3.125" style="197" customWidth="1"/>
    <col min="1291" max="1291" width="4.375" style="197" customWidth="1"/>
    <col min="1292" max="1292" width="2.5" style="197" customWidth="1"/>
    <col min="1293" max="1539" width="9" style="197"/>
    <col min="1540" max="1540" width="2.25" style="197" customWidth="1"/>
    <col min="1541" max="1541" width="24.25" style="197" customWidth="1"/>
    <col min="1542" max="1542" width="4" style="197" customWidth="1"/>
    <col min="1543" max="1545" width="20.125" style="197" customWidth="1"/>
    <col min="1546" max="1546" width="3.125" style="197" customWidth="1"/>
    <col min="1547" max="1547" width="4.375" style="197" customWidth="1"/>
    <col min="1548" max="1548" width="2.5" style="197" customWidth="1"/>
    <col min="1549" max="1795" width="9" style="197"/>
    <col min="1796" max="1796" width="2.25" style="197" customWidth="1"/>
    <col min="1797" max="1797" width="24.25" style="197" customWidth="1"/>
    <col min="1798" max="1798" width="4" style="197" customWidth="1"/>
    <col min="1799" max="1801" width="20.125" style="197" customWidth="1"/>
    <col min="1802" max="1802" width="3.125" style="197" customWidth="1"/>
    <col min="1803" max="1803" width="4.375" style="197" customWidth="1"/>
    <col min="1804" max="1804" width="2.5" style="197" customWidth="1"/>
    <col min="1805" max="2051" width="9" style="197"/>
    <col min="2052" max="2052" width="2.25" style="197" customWidth="1"/>
    <col min="2053" max="2053" width="24.25" style="197" customWidth="1"/>
    <col min="2054" max="2054" width="4" style="197" customWidth="1"/>
    <col min="2055" max="2057" width="20.125" style="197" customWidth="1"/>
    <col min="2058" max="2058" width="3.125" style="197" customWidth="1"/>
    <col min="2059" max="2059" width="4.375" style="197" customWidth="1"/>
    <col min="2060" max="2060" width="2.5" style="197" customWidth="1"/>
    <col min="2061" max="2307" width="9" style="197"/>
    <col min="2308" max="2308" width="2.25" style="197" customWidth="1"/>
    <col min="2309" max="2309" width="24.25" style="197" customWidth="1"/>
    <col min="2310" max="2310" width="4" style="197" customWidth="1"/>
    <col min="2311" max="2313" width="20.125" style="197" customWidth="1"/>
    <col min="2314" max="2314" width="3.125" style="197" customWidth="1"/>
    <col min="2315" max="2315" width="4.375" style="197" customWidth="1"/>
    <col min="2316" max="2316" width="2.5" style="197" customWidth="1"/>
    <col min="2317" max="2563" width="9" style="197"/>
    <col min="2564" max="2564" width="2.25" style="197" customWidth="1"/>
    <col min="2565" max="2565" width="24.25" style="197" customWidth="1"/>
    <col min="2566" max="2566" width="4" style="197" customWidth="1"/>
    <col min="2567" max="2569" width="20.125" style="197" customWidth="1"/>
    <col min="2570" max="2570" width="3.125" style="197" customWidth="1"/>
    <col min="2571" max="2571" width="4.375" style="197" customWidth="1"/>
    <col min="2572" max="2572" width="2.5" style="197" customWidth="1"/>
    <col min="2573" max="2819" width="9" style="197"/>
    <col min="2820" max="2820" width="2.25" style="197" customWidth="1"/>
    <col min="2821" max="2821" width="24.25" style="197" customWidth="1"/>
    <col min="2822" max="2822" width="4" style="197" customWidth="1"/>
    <col min="2823" max="2825" width="20.125" style="197" customWidth="1"/>
    <col min="2826" max="2826" width="3.125" style="197" customWidth="1"/>
    <col min="2827" max="2827" width="4.375" style="197" customWidth="1"/>
    <col min="2828" max="2828" width="2.5" style="197" customWidth="1"/>
    <col min="2829" max="3075" width="9" style="197"/>
    <col min="3076" max="3076" width="2.25" style="197" customWidth="1"/>
    <col min="3077" max="3077" width="24.25" style="197" customWidth="1"/>
    <col min="3078" max="3078" width="4" style="197" customWidth="1"/>
    <col min="3079" max="3081" width="20.125" style="197" customWidth="1"/>
    <col min="3082" max="3082" width="3.125" style="197" customWidth="1"/>
    <col min="3083" max="3083" width="4.375" style="197" customWidth="1"/>
    <col min="3084" max="3084" width="2.5" style="197" customWidth="1"/>
    <col min="3085" max="3331" width="9" style="197"/>
    <col min="3332" max="3332" width="2.25" style="197" customWidth="1"/>
    <col min="3333" max="3333" width="24.25" style="197" customWidth="1"/>
    <col min="3334" max="3334" width="4" style="197" customWidth="1"/>
    <col min="3335" max="3337" width="20.125" style="197" customWidth="1"/>
    <col min="3338" max="3338" width="3.125" style="197" customWidth="1"/>
    <col min="3339" max="3339" width="4.375" style="197" customWidth="1"/>
    <col min="3340" max="3340" width="2.5" style="197" customWidth="1"/>
    <col min="3341" max="3587" width="9" style="197"/>
    <col min="3588" max="3588" width="2.25" style="197" customWidth="1"/>
    <col min="3589" max="3589" width="24.25" style="197" customWidth="1"/>
    <col min="3590" max="3590" width="4" style="197" customWidth="1"/>
    <col min="3591" max="3593" width="20.125" style="197" customWidth="1"/>
    <col min="3594" max="3594" width="3.125" style="197" customWidth="1"/>
    <col min="3595" max="3595" width="4.375" style="197" customWidth="1"/>
    <col min="3596" max="3596" width="2.5" style="197" customWidth="1"/>
    <col min="3597" max="3843" width="9" style="197"/>
    <col min="3844" max="3844" width="2.25" style="197" customWidth="1"/>
    <col min="3845" max="3845" width="24.25" style="197" customWidth="1"/>
    <col min="3846" max="3846" width="4" style="197" customWidth="1"/>
    <col min="3847" max="3849" width="20.125" style="197" customWidth="1"/>
    <col min="3850" max="3850" width="3.125" style="197" customWidth="1"/>
    <col min="3851" max="3851" width="4.375" style="197" customWidth="1"/>
    <col min="3852" max="3852" width="2.5" style="197" customWidth="1"/>
    <col min="3853" max="4099" width="9" style="197"/>
    <col min="4100" max="4100" width="2.25" style="197" customWidth="1"/>
    <col min="4101" max="4101" width="24.25" style="197" customWidth="1"/>
    <col min="4102" max="4102" width="4" style="197" customWidth="1"/>
    <col min="4103" max="4105" width="20.125" style="197" customWidth="1"/>
    <col min="4106" max="4106" width="3.125" style="197" customWidth="1"/>
    <col min="4107" max="4107" width="4.375" style="197" customWidth="1"/>
    <col min="4108" max="4108" width="2.5" style="197" customWidth="1"/>
    <col min="4109" max="4355" width="9" style="197"/>
    <col min="4356" max="4356" width="2.25" style="197" customWidth="1"/>
    <col min="4357" max="4357" width="24.25" style="197" customWidth="1"/>
    <col min="4358" max="4358" width="4" style="197" customWidth="1"/>
    <col min="4359" max="4361" width="20.125" style="197" customWidth="1"/>
    <col min="4362" max="4362" width="3.125" style="197" customWidth="1"/>
    <col min="4363" max="4363" width="4.375" style="197" customWidth="1"/>
    <col min="4364" max="4364" width="2.5" style="197" customWidth="1"/>
    <col min="4365" max="4611" width="9" style="197"/>
    <col min="4612" max="4612" width="2.25" style="197" customWidth="1"/>
    <col min="4613" max="4613" width="24.25" style="197" customWidth="1"/>
    <col min="4614" max="4614" width="4" style="197" customWidth="1"/>
    <col min="4615" max="4617" width="20.125" style="197" customWidth="1"/>
    <col min="4618" max="4618" width="3.125" style="197" customWidth="1"/>
    <col min="4619" max="4619" width="4.375" style="197" customWidth="1"/>
    <col min="4620" max="4620" width="2.5" style="197" customWidth="1"/>
    <col min="4621" max="4867" width="9" style="197"/>
    <col min="4868" max="4868" width="2.25" style="197" customWidth="1"/>
    <col min="4869" max="4869" width="24.25" style="197" customWidth="1"/>
    <col min="4870" max="4870" width="4" style="197" customWidth="1"/>
    <col min="4871" max="4873" width="20.125" style="197" customWidth="1"/>
    <col min="4874" max="4874" width="3.125" style="197" customWidth="1"/>
    <col min="4875" max="4875" width="4.375" style="197" customWidth="1"/>
    <col min="4876" max="4876" width="2.5" style="197" customWidth="1"/>
    <col min="4877" max="5123" width="9" style="197"/>
    <col min="5124" max="5124" width="2.25" style="197" customWidth="1"/>
    <col min="5125" max="5125" width="24.25" style="197" customWidth="1"/>
    <col min="5126" max="5126" width="4" style="197" customWidth="1"/>
    <col min="5127" max="5129" width="20.125" style="197" customWidth="1"/>
    <col min="5130" max="5130" width="3.125" style="197" customWidth="1"/>
    <col min="5131" max="5131" width="4.375" style="197" customWidth="1"/>
    <col min="5132" max="5132" width="2.5" style="197" customWidth="1"/>
    <col min="5133" max="5379" width="9" style="197"/>
    <col min="5380" max="5380" width="2.25" style="197" customWidth="1"/>
    <col min="5381" max="5381" width="24.25" style="197" customWidth="1"/>
    <col min="5382" max="5382" width="4" style="197" customWidth="1"/>
    <col min="5383" max="5385" width="20.125" style="197" customWidth="1"/>
    <col min="5386" max="5386" width="3.125" style="197" customWidth="1"/>
    <col min="5387" max="5387" width="4.375" style="197" customWidth="1"/>
    <col min="5388" max="5388" width="2.5" style="197" customWidth="1"/>
    <col min="5389" max="5635" width="9" style="197"/>
    <col min="5636" max="5636" width="2.25" style="197" customWidth="1"/>
    <col min="5637" max="5637" width="24.25" style="197" customWidth="1"/>
    <col min="5638" max="5638" width="4" style="197" customWidth="1"/>
    <col min="5639" max="5641" width="20.125" style="197" customWidth="1"/>
    <col min="5642" max="5642" width="3.125" style="197" customWidth="1"/>
    <col min="5643" max="5643" width="4.375" style="197" customWidth="1"/>
    <col min="5644" max="5644" width="2.5" style="197" customWidth="1"/>
    <col min="5645" max="5891" width="9" style="197"/>
    <col min="5892" max="5892" width="2.25" style="197" customWidth="1"/>
    <col min="5893" max="5893" width="24.25" style="197" customWidth="1"/>
    <col min="5894" max="5894" width="4" style="197" customWidth="1"/>
    <col min="5895" max="5897" width="20.125" style="197" customWidth="1"/>
    <col min="5898" max="5898" width="3.125" style="197" customWidth="1"/>
    <col min="5899" max="5899" width="4.375" style="197" customWidth="1"/>
    <col min="5900" max="5900" width="2.5" style="197" customWidth="1"/>
    <col min="5901" max="6147" width="9" style="197"/>
    <col min="6148" max="6148" width="2.25" style="197" customWidth="1"/>
    <col min="6149" max="6149" width="24.25" style="197" customWidth="1"/>
    <col min="6150" max="6150" width="4" style="197" customWidth="1"/>
    <col min="6151" max="6153" width="20.125" style="197" customWidth="1"/>
    <col min="6154" max="6154" width="3.125" style="197" customWidth="1"/>
    <col min="6155" max="6155" width="4.375" style="197" customWidth="1"/>
    <col min="6156" max="6156" width="2.5" style="197" customWidth="1"/>
    <col min="6157" max="6403" width="9" style="197"/>
    <col min="6404" max="6404" width="2.25" style="197" customWidth="1"/>
    <col min="6405" max="6405" width="24.25" style="197" customWidth="1"/>
    <col min="6406" max="6406" width="4" style="197" customWidth="1"/>
    <col min="6407" max="6409" width="20.125" style="197" customWidth="1"/>
    <col min="6410" max="6410" width="3.125" style="197" customWidth="1"/>
    <col min="6411" max="6411" width="4.375" style="197" customWidth="1"/>
    <col min="6412" max="6412" width="2.5" style="197" customWidth="1"/>
    <col min="6413" max="6659" width="9" style="197"/>
    <col min="6660" max="6660" width="2.25" style="197" customWidth="1"/>
    <col min="6661" max="6661" width="24.25" style="197" customWidth="1"/>
    <col min="6662" max="6662" width="4" style="197" customWidth="1"/>
    <col min="6663" max="6665" width="20.125" style="197" customWidth="1"/>
    <col min="6666" max="6666" width="3.125" style="197" customWidth="1"/>
    <col min="6667" max="6667" width="4.375" style="197" customWidth="1"/>
    <col min="6668" max="6668" width="2.5" style="197" customWidth="1"/>
    <col min="6669" max="6915" width="9" style="197"/>
    <col min="6916" max="6916" width="2.25" style="197" customWidth="1"/>
    <col min="6917" max="6917" width="24.25" style="197" customWidth="1"/>
    <col min="6918" max="6918" width="4" style="197" customWidth="1"/>
    <col min="6919" max="6921" width="20.125" style="197" customWidth="1"/>
    <col min="6922" max="6922" width="3.125" style="197" customWidth="1"/>
    <col min="6923" max="6923" width="4.375" style="197" customWidth="1"/>
    <col min="6924" max="6924" width="2.5" style="197" customWidth="1"/>
    <col min="6925" max="7171" width="9" style="197"/>
    <col min="7172" max="7172" width="2.25" style="197" customWidth="1"/>
    <col min="7173" max="7173" width="24.25" style="197" customWidth="1"/>
    <col min="7174" max="7174" width="4" style="197" customWidth="1"/>
    <col min="7175" max="7177" width="20.125" style="197" customWidth="1"/>
    <col min="7178" max="7178" width="3.125" style="197" customWidth="1"/>
    <col min="7179" max="7179" width="4.375" style="197" customWidth="1"/>
    <col min="7180" max="7180" width="2.5" style="197" customWidth="1"/>
    <col min="7181" max="7427" width="9" style="197"/>
    <col min="7428" max="7428" width="2.25" style="197" customWidth="1"/>
    <col min="7429" max="7429" width="24.25" style="197" customWidth="1"/>
    <col min="7430" max="7430" width="4" style="197" customWidth="1"/>
    <col min="7431" max="7433" width="20.125" style="197" customWidth="1"/>
    <col min="7434" max="7434" width="3.125" style="197" customWidth="1"/>
    <col min="7435" max="7435" width="4.375" style="197" customWidth="1"/>
    <col min="7436" max="7436" width="2.5" style="197" customWidth="1"/>
    <col min="7437" max="7683" width="9" style="197"/>
    <col min="7684" max="7684" width="2.25" style="197" customWidth="1"/>
    <col min="7685" max="7685" width="24.25" style="197" customWidth="1"/>
    <col min="7686" max="7686" width="4" style="197" customWidth="1"/>
    <col min="7687" max="7689" width="20.125" style="197" customWidth="1"/>
    <col min="7690" max="7690" width="3.125" style="197" customWidth="1"/>
    <col min="7691" max="7691" width="4.375" style="197" customWidth="1"/>
    <col min="7692" max="7692" width="2.5" style="197" customWidth="1"/>
    <col min="7693" max="7939" width="9" style="197"/>
    <col min="7940" max="7940" width="2.25" style="197" customWidth="1"/>
    <col min="7941" max="7941" width="24.25" style="197" customWidth="1"/>
    <col min="7942" max="7942" width="4" style="197" customWidth="1"/>
    <col min="7943" max="7945" width="20.125" style="197" customWidth="1"/>
    <col min="7946" max="7946" width="3.125" style="197" customWidth="1"/>
    <col min="7947" max="7947" width="4.375" style="197" customWidth="1"/>
    <col min="7948" max="7948" width="2.5" style="197" customWidth="1"/>
    <col min="7949" max="8195" width="9" style="197"/>
    <col min="8196" max="8196" width="2.25" style="197" customWidth="1"/>
    <col min="8197" max="8197" width="24.25" style="197" customWidth="1"/>
    <col min="8198" max="8198" width="4" style="197" customWidth="1"/>
    <col min="8199" max="8201" width="20.125" style="197" customWidth="1"/>
    <col min="8202" max="8202" width="3.125" style="197" customWidth="1"/>
    <col min="8203" max="8203" width="4.375" style="197" customWidth="1"/>
    <col min="8204" max="8204" width="2.5" style="197" customWidth="1"/>
    <col min="8205" max="8451" width="9" style="197"/>
    <col min="8452" max="8452" width="2.25" style="197" customWidth="1"/>
    <col min="8453" max="8453" width="24.25" style="197" customWidth="1"/>
    <col min="8454" max="8454" width="4" style="197" customWidth="1"/>
    <col min="8455" max="8457" width="20.125" style="197" customWidth="1"/>
    <col min="8458" max="8458" width="3.125" style="197" customWidth="1"/>
    <col min="8459" max="8459" width="4.375" style="197" customWidth="1"/>
    <col min="8460" max="8460" width="2.5" style="197" customWidth="1"/>
    <col min="8461" max="8707" width="9" style="197"/>
    <col min="8708" max="8708" width="2.25" style="197" customWidth="1"/>
    <col min="8709" max="8709" width="24.25" style="197" customWidth="1"/>
    <col min="8710" max="8710" width="4" style="197" customWidth="1"/>
    <col min="8711" max="8713" width="20.125" style="197" customWidth="1"/>
    <col min="8714" max="8714" width="3.125" style="197" customWidth="1"/>
    <col min="8715" max="8715" width="4.375" style="197" customWidth="1"/>
    <col min="8716" max="8716" width="2.5" style="197" customWidth="1"/>
    <col min="8717" max="8963" width="9" style="197"/>
    <col min="8964" max="8964" width="2.25" style="197" customWidth="1"/>
    <col min="8965" max="8965" width="24.25" style="197" customWidth="1"/>
    <col min="8966" max="8966" width="4" style="197" customWidth="1"/>
    <col min="8967" max="8969" width="20.125" style="197" customWidth="1"/>
    <col min="8970" max="8970" width="3.125" style="197" customWidth="1"/>
    <col min="8971" max="8971" width="4.375" style="197" customWidth="1"/>
    <col min="8972" max="8972" width="2.5" style="197" customWidth="1"/>
    <col min="8973" max="9219" width="9" style="197"/>
    <col min="9220" max="9220" width="2.25" style="197" customWidth="1"/>
    <col min="9221" max="9221" width="24.25" style="197" customWidth="1"/>
    <col min="9222" max="9222" width="4" style="197" customWidth="1"/>
    <col min="9223" max="9225" width="20.125" style="197" customWidth="1"/>
    <col min="9226" max="9226" width="3.125" style="197" customWidth="1"/>
    <col min="9227" max="9227" width="4.375" style="197" customWidth="1"/>
    <col min="9228" max="9228" width="2.5" style="197" customWidth="1"/>
    <col min="9229" max="9475" width="9" style="197"/>
    <col min="9476" max="9476" width="2.25" style="197" customWidth="1"/>
    <col min="9477" max="9477" width="24.25" style="197" customWidth="1"/>
    <col min="9478" max="9478" width="4" style="197" customWidth="1"/>
    <col min="9479" max="9481" width="20.125" style="197" customWidth="1"/>
    <col min="9482" max="9482" width="3.125" style="197" customWidth="1"/>
    <col min="9483" max="9483" width="4.375" style="197" customWidth="1"/>
    <col min="9484" max="9484" width="2.5" style="197" customWidth="1"/>
    <col min="9485" max="9731" width="9" style="197"/>
    <col min="9732" max="9732" width="2.25" style="197" customWidth="1"/>
    <col min="9733" max="9733" width="24.25" style="197" customWidth="1"/>
    <col min="9734" max="9734" width="4" style="197" customWidth="1"/>
    <col min="9735" max="9737" width="20.125" style="197" customWidth="1"/>
    <col min="9738" max="9738" width="3.125" style="197" customWidth="1"/>
    <col min="9739" max="9739" width="4.375" style="197" customWidth="1"/>
    <col min="9740" max="9740" width="2.5" style="197" customWidth="1"/>
    <col min="9741" max="9987" width="9" style="197"/>
    <col min="9988" max="9988" width="2.25" style="197" customWidth="1"/>
    <col min="9989" max="9989" width="24.25" style="197" customWidth="1"/>
    <col min="9990" max="9990" width="4" style="197" customWidth="1"/>
    <col min="9991" max="9993" width="20.125" style="197" customWidth="1"/>
    <col min="9994" max="9994" width="3.125" style="197" customWidth="1"/>
    <col min="9995" max="9995" width="4.375" style="197" customWidth="1"/>
    <col min="9996" max="9996" width="2.5" style="197" customWidth="1"/>
    <col min="9997" max="10243" width="9" style="197"/>
    <col min="10244" max="10244" width="2.25" style="197" customWidth="1"/>
    <col min="10245" max="10245" width="24.25" style="197" customWidth="1"/>
    <col min="10246" max="10246" width="4" style="197" customWidth="1"/>
    <col min="10247" max="10249" width="20.125" style="197" customWidth="1"/>
    <col min="10250" max="10250" width="3.125" style="197" customWidth="1"/>
    <col min="10251" max="10251" width="4.375" style="197" customWidth="1"/>
    <col min="10252" max="10252" width="2.5" style="197" customWidth="1"/>
    <col min="10253" max="10499" width="9" style="197"/>
    <col min="10500" max="10500" width="2.25" style="197" customWidth="1"/>
    <col min="10501" max="10501" width="24.25" style="197" customWidth="1"/>
    <col min="10502" max="10502" width="4" style="197" customWidth="1"/>
    <col min="10503" max="10505" width="20.125" style="197" customWidth="1"/>
    <col min="10506" max="10506" width="3.125" style="197" customWidth="1"/>
    <col min="10507" max="10507" width="4.375" style="197" customWidth="1"/>
    <col min="10508" max="10508" width="2.5" style="197" customWidth="1"/>
    <col min="10509" max="10755" width="9" style="197"/>
    <col min="10756" max="10756" width="2.25" style="197" customWidth="1"/>
    <col min="10757" max="10757" width="24.25" style="197" customWidth="1"/>
    <col min="10758" max="10758" width="4" style="197" customWidth="1"/>
    <col min="10759" max="10761" width="20.125" style="197" customWidth="1"/>
    <col min="10762" max="10762" width="3.125" style="197" customWidth="1"/>
    <col min="10763" max="10763" width="4.375" style="197" customWidth="1"/>
    <col min="10764" max="10764" width="2.5" style="197" customWidth="1"/>
    <col min="10765" max="11011" width="9" style="197"/>
    <col min="11012" max="11012" width="2.25" style="197" customWidth="1"/>
    <col min="11013" max="11013" width="24.25" style="197" customWidth="1"/>
    <col min="11014" max="11014" width="4" style="197" customWidth="1"/>
    <col min="11015" max="11017" width="20.125" style="197" customWidth="1"/>
    <col min="11018" max="11018" width="3.125" style="197" customWidth="1"/>
    <col min="11019" max="11019" width="4.375" style="197" customWidth="1"/>
    <col min="11020" max="11020" width="2.5" style="197" customWidth="1"/>
    <col min="11021" max="11267" width="9" style="197"/>
    <col min="11268" max="11268" width="2.25" style="197" customWidth="1"/>
    <col min="11269" max="11269" width="24.25" style="197" customWidth="1"/>
    <col min="11270" max="11270" width="4" style="197" customWidth="1"/>
    <col min="11271" max="11273" width="20.125" style="197" customWidth="1"/>
    <col min="11274" max="11274" width="3.125" style="197" customWidth="1"/>
    <col min="11275" max="11275" width="4.375" style="197" customWidth="1"/>
    <col min="11276" max="11276" width="2.5" style="197" customWidth="1"/>
    <col min="11277" max="11523" width="9" style="197"/>
    <col min="11524" max="11524" width="2.25" style="197" customWidth="1"/>
    <col min="11525" max="11525" width="24.25" style="197" customWidth="1"/>
    <col min="11526" max="11526" width="4" style="197" customWidth="1"/>
    <col min="11527" max="11529" width="20.125" style="197" customWidth="1"/>
    <col min="11530" max="11530" width="3.125" style="197" customWidth="1"/>
    <col min="11531" max="11531" width="4.375" style="197" customWidth="1"/>
    <col min="11532" max="11532" width="2.5" style="197" customWidth="1"/>
    <col min="11533" max="11779" width="9" style="197"/>
    <col min="11780" max="11780" width="2.25" style="197" customWidth="1"/>
    <col min="11781" max="11781" width="24.25" style="197" customWidth="1"/>
    <col min="11782" max="11782" width="4" style="197" customWidth="1"/>
    <col min="11783" max="11785" width="20.125" style="197" customWidth="1"/>
    <col min="11786" max="11786" width="3.125" style="197" customWidth="1"/>
    <col min="11787" max="11787" width="4.375" style="197" customWidth="1"/>
    <col min="11788" max="11788" width="2.5" style="197" customWidth="1"/>
    <col min="11789" max="12035" width="9" style="197"/>
    <col min="12036" max="12036" width="2.25" style="197" customWidth="1"/>
    <col min="12037" max="12037" width="24.25" style="197" customWidth="1"/>
    <col min="12038" max="12038" width="4" style="197" customWidth="1"/>
    <col min="12039" max="12041" width="20.125" style="197" customWidth="1"/>
    <col min="12042" max="12042" width="3.125" style="197" customWidth="1"/>
    <col min="12043" max="12043" width="4.375" style="197" customWidth="1"/>
    <col min="12044" max="12044" width="2.5" style="197" customWidth="1"/>
    <col min="12045" max="12291" width="9" style="197"/>
    <col min="12292" max="12292" width="2.25" style="197" customWidth="1"/>
    <col min="12293" max="12293" width="24.25" style="197" customWidth="1"/>
    <col min="12294" max="12294" width="4" style="197" customWidth="1"/>
    <col min="12295" max="12297" width="20.125" style="197" customWidth="1"/>
    <col min="12298" max="12298" width="3.125" style="197" customWidth="1"/>
    <col min="12299" max="12299" width="4.375" style="197" customWidth="1"/>
    <col min="12300" max="12300" width="2.5" style="197" customWidth="1"/>
    <col min="12301" max="12547" width="9" style="197"/>
    <col min="12548" max="12548" width="2.25" style="197" customWidth="1"/>
    <col min="12549" max="12549" width="24.25" style="197" customWidth="1"/>
    <col min="12550" max="12550" width="4" style="197" customWidth="1"/>
    <col min="12551" max="12553" width="20.125" style="197" customWidth="1"/>
    <col min="12554" max="12554" width="3.125" style="197" customWidth="1"/>
    <col min="12555" max="12555" width="4.375" style="197" customWidth="1"/>
    <col min="12556" max="12556" width="2.5" style="197" customWidth="1"/>
    <col min="12557" max="12803" width="9" style="197"/>
    <col min="12804" max="12804" width="2.25" style="197" customWidth="1"/>
    <col min="12805" max="12805" width="24.25" style="197" customWidth="1"/>
    <col min="12806" max="12806" width="4" style="197" customWidth="1"/>
    <col min="12807" max="12809" width="20.125" style="197" customWidth="1"/>
    <col min="12810" max="12810" width="3.125" style="197" customWidth="1"/>
    <col min="12811" max="12811" width="4.375" style="197" customWidth="1"/>
    <col min="12812" max="12812" width="2.5" style="197" customWidth="1"/>
    <col min="12813" max="13059" width="9" style="197"/>
    <col min="13060" max="13060" width="2.25" style="197" customWidth="1"/>
    <col min="13061" max="13061" width="24.25" style="197" customWidth="1"/>
    <col min="13062" max="13062" width="4" style="197" customWidth="1"/>
    <col min="13063" max="13065" width="20.125" style="197" customWidth="1"/>
    <col min="13066" max="13066" width="3.125" style="197" customWidth="1"/>
    <col min="13067" max="13067" width="4.375" style="197" customWidth="1"/>
    <col min="13068" max="13068" width="2.5" style="197" customWidth="1"/>
    <col min="13069" max="13315" width="9" style="197"/>
    <col min="13316" max="13316" width="2.25" style="197" customWidth="1"/>
    <col min="13317" max="13317" width="24.25" style="197" customWidth="1"/>
    <col min="13318" max="13318" width="4" style="197" customWidth="1"/>
    <col min="13319" max="13321" width="20.125" style="197" customWidth="1"/>
    <col min="13322" max="13322" width="3.125" style="197" customWidth="1"/>
    <col min="13323" max="13323" width="4.375" style="197" customWidth="1"/>
    <col min="13324" max="13324" width="2.5" style="197" customWidth="1"/>
    <col min="13325" max="13571" width="9" style="197"/>
    <col min="13572" max="13572" width="2.25" style="197" customWidth="1"/>
    <col min="13573" max="13573" width="24.25" style="197" customWidth="1"/>
    <col min="13574" max="13574" width="4" style="197" customWidth="1"/>
    <col min="13575" max="13577" width="20.125" style="197" customWidth="1"/>
    <col min="13578" max="13578" width="3.125" style="197" customWidth="1"/>
    <col min="13579" max="13579" width="4.375" style="197" customWidth="1"/>
    <col min="13580" max="13580" width="2.5" style="197" customWidth="1"/>
    <col min="13581" max="13827" width="9" style="197"/>
    <col min="13828" max="13828" width="2.25" style="197" customWidth="1"/>
    <col min="13829" max="13829" width="24.25" style="197" customWidth="1"/>
    <col min="13830" max="13830" width="4" style="197" customWidth="1"/>
    <col min="13831" max="13833" width="20.125" style="197" customWidth="1"/>
    <col min="13834" max="13834" width="3.125" style="197" customWidth="1"/>
    <col min="13835" max="13835" width="4.375" style="197" customWidth="1"/>
    <col min="13836" max="13836" width="2.5" style="197" customWidth="1"/>
    <col min="13837" max="14083" width="9" style="197"/>
    <col min="14084" max="14084" width="2.25" style="197" customWidth="1"/>
    <col min="14085" max="14085" width="24.25" style="197" customWidth="1"/>
    <col min="14086" max="14086" width="4" style="197" customWidth="1"/>
    <col min="14087" max="14089" width="20.125" style="197" customWidth="1"/>
    <col min="14090" max="14090" width="3.125" style="197" customWidth="1"/>
    <col min="14091" max="14091" width="4.375" style="197" customWidth="1"/>
    <col min="14092" max="14092" width="2.5" style="197" customWidth="1"/>
    <col min="14093" max="14339" width="9" style="197"/>
    <col min="14340" max="14340" width="2.25" style="197" customWidth="1"/>
    <col min="14341" max="14341" width="24.25" style="197" customWidth="1"/>
    <col min="14342" max="14342" width="4" style="197" customWidth="1"/>
    <col min="14343" max="14345" width="20.125" style="197" customWidth="1"/>
    <col min="14346" max="14346" width="3.125" style="197" customWidth="1"/>
    <col min="14347" max="14347" width="4.375" style="197" customWidth="1"/>
    <col min="14348" max="14348" width="2.5" style="197" customWidth="1"/>
    <col min="14349" max="14595" width="9" style="197"/>
    <col min="14596" max="14596" width="2.25" style="197" customWidth="1"/>
    <col min="14597" max="14597" width="24.25" style="197" customWidth="1"/>
    <col min="14598" max="14598" width="4" style="197" customWidth="1"/>
    <col min="14599" max="14601" width="20.125" style="197" customWidth="1"/>
    <col min="14602" max="14602" width="3.125" style="197" customWidth="1"/>
    <col min="14603" max="14603" width="4.375" style="197" customWidth="1"/>
    <col min="14604" max="14604" width="2.5" style="197" customWidth="1"/>
    <col min="14605" max="14851" width="9" style="197"/>
    <col min="14852" max="14852" width="2.25" style="197" customWidth="1"/>
    <col min="14853" max="14853" width="24.25" style="197" customWidth="1"/>
    <col min="14854" max="14854" width="4" style="197" customWidth="1"/>
    <col min="14855" max="14857" width="20.125" style="197" customWidth="1"/>
    <col min="14858" max="14858" width="3.125" style="197" customWidth="1"/>
    <col min="14859" max="14859" width="4.375" style="197" customWidth="1"/>
    <col min="14860" max="14860" width="2.5" style="197" customWidth="1"/>
    <col min="14861" max="15107" width="9" style="197"/>
    <col min="15108" max="15108" width="2.25" style="197" customWidth="1"/>
    <col min="15109" max="15109" width="24.25" style="197" customWidth="1"/>
    <col min="15110" max="15110" width="4" style="197" customWidth="1"/>
    <col min="15111" max="15113" width="20.125" style="197" customWidth="1"/>
    <col min="15114" max="15114" width="3.125" style="197" customWidth="1"/>
    <col min="15115" max="15115" width="4.375" style="197" customWidth="1"/>
    <col min="15116" max="15116" width="2.5" style="197" customWidth="1"/>
    <col min="15117" max="15363" width="9" style="197"/>
    <col min="15364" max="15364" width="2.25" style="197" customWidth="1"/>
    <col min="15365" max="15365" width="24.25" style="197" customWidth="1"/>
    <col min="15366" max="15366" width="4" style="197" customWidth="1"/>
    <col min="15367" max="15369" width="20.125" style="197" customWidth="1"/>
    <col min="15370" max="15370" width="3.125" style="197" customWidth="1"/>
    <col min="15371" max="15371" width="4.375" style="197" customWidth="1"/>
    <col min="15372" max="15372" width="2.5" style="197" customWidth="1"/>
    <col min="15373" max="15619" width="9" style="197"/>
    <col min="15620" max="15620" width="2.25" style="197" customWidth="1"/>
    <col min="15621" max="15621" width="24.25" style="197" customWidth="1"/>
    <col min="15622" max="15622" width="4" style="197" customWidth="1"/>
    <col min="15623" max="15625" width="20.125" style="197" customWidth="1"/>
    <col min="15626" max="15626" width="3.125" style="197" customWidth="1"/>
    <col min="15627" max="15627" width="4.375" style="197" customWidth="1"/>
    <col min="15628" max="15628" width="2.5" style="197" customWidth="1"/>
    <col min="15629" max="15875" width="9" style="197"/>
    <col min="15876" max="15876" width="2.25" style="197" customWidth="1"/>
    <col min="15877" max="15877" width="24.25" style="197" customWidth="1"/>
    <col min="15878" max="15878" width="4" style="197" customWidth="1"/>
    <col min="15879" max="15881" width="20.125" style="197" customWidth="1"/>
    <col min="15882" max="15882" width="3.125" style="197" customWidth="1"/>
    <col min="15883" max="15883" width="4.375" style="197" customWidth="1"/>
    <col min="15884" max="15884" width="2.5" style="197" customWidth="1"/>
    <col min="15885" max="16131" width="9" style="197"/>
    <col min="16132" max="16132" width="2.25" style="197" customWidth="1"/>
    <col min="16133" max="16133" width="24.25" style="197" customWidth="1"/>
    <col min="16134" max="16134" width="4" style="197" customWidth="1"/>
    <col min="16135" max="16137" width="20.125" style="197" customWidth="1"/>
    <col min="16138" max="16138" width="3.125" style="197" customWidth="1"/>
    <col min="16139" max="16139" width="4.375" style="197" customWidth="1"/>
    <col min="16140" max="16140" width="2.5" style="197" customWidth="1"/>
    <col min="16141" max="16384" width="9" style="197"/>
  </cols>
  <sheetData>
    <row r="1" spans="1:12" ht="20.100000000000001" customHeight="1" x14ac:dyDescent="0.4">
      <c r="A1" s="237"/>
      <c r="B1" s="196"/>
      <c r="C1" s="63"/>
      <c r="D1" s="63"/>
      <c r="E1" s="63"/>
      <c r="F1" s="63"/>
      <c r="G1" s="63"/>
      <c r="H1" s="63"/>
      <c r="I1" s="63"/>
      <c r="J1" s="63"/>
      <c r="K1" s="63"/>
      <c r="L1" s="63"/>
    </row>
    <row r="2" spans="1:12" ht="20.100000000000001" customHeight="1" x14ac:dyDescent="0.4">
      <c r="A2" s="237"/>
      <c r="B2" s="63"/>
      <c r="C2" s="63"/>
      <c r="D2" s="63"/>
      <c r="E2" s="63"/>
      <c r="F2" s="63"/>
      <c r="G2" s="63"/>
      <c r="H2" s="63"/>
      <c r="I2" s="2201" t="s">
        <v>0</v>
      </c>
      <c r="J2" s="2201"/>
      <c r="K2" s="2201"/>
      <c r="L2" s="63"/>
    </row>
    <row r="3" spans="1:12" ht="20.100000000000001" customHeight="1" x14ac:dyDescent="0.4">
      <c r="A3" s="237"/>
      <c r="B3" s="63"/>
      <c r="C3" s="63"/>
      <c r="D3" s="63"/>
      <c r="E3" s="63"/>
      <c r="F3" s="63"/>
      <c r="G3" s="63"/>
      <c r="H3" s="63"/>
      <c r="I3" s="238"/>
      <c r="J3" s="238"/>
      <c r="K3" s="238"/>
      <c r="L3" s="63"/>
    </row>
    <row r="4" spans="1:12" ht="20.100000000000001" customHeight="1" x14ac:dyDescent="0.4">
      <c r="A4" s="2125" t="s">
        <v>329</v>
      </c>
      <c r="B4" s="2125"/>
      <c r="C4" s="2125"/>
      <c r="D4" s="2125"/>
      <c r="E4" s="2125"/>
      <c r="F4" s="2125"/>
      <c r="G4" s="2125"/>
      <c r="H4" s="2125"/>
      <c r="I4" s="2125"/>
      <c r="J4" s="2125"/>
      <c r="K4" s="2125"/>
      <c r="L4" s="63"/>
    </row>
    <row r="5" spans="1:12" ht="20.100000000000001" customHeight="1" x14ac:dyDescent="0.4">
      <c r="A5" s="62"/>
      <c r="B5" s="62"/>
      <c r="C5" s="62"/>
      <c r="D5" s="62"/>
      <c r="E5" s="62"/>
      <c r="F5" s="62"/>
      <c r="G5" s="62"/>
      <c r="H5" s="62"/>
      <c r="I5" s="62"/>
      <c r="J5" s="62"/>
      <c r="K5" s="62"/>
      <c r="L5" s="63"/>
    </row>
    <row r="6" spans="1:12" ht="30" customHeight="1" x14ac:dyDescent="0.4">
      <c r="A6" s="62"/>
      <c r="B6" s="239" t="s">
        <v>330</v>
      </c>
      <c r="C6" s="240"/>
      <c r="D6" s="241"/>
      <c r="E6" s="241"/>
      <c r="F6" s="241"/>
      <c r="G6" s="241"/>
      <c r="H6" s="241"/>
      <c r="I6" s="241"/>
      <c r="J6" s="241"/>
      <c r="K6" s="242"/>
      <c r="L6" s="63"/>
    </row>
    <row r="7" spans="1:12" ht="30" customHeight="1" x14ac:dyDescent="0.4">
      <c r="A7" s="63"/>
      <c r="B7" s="243" t="s">
        <v>1</v>
      </c>
      <c r="C7" s="2202" t="s">
        <v>331</v>
      </c>
      <c r="D7" s="2202"/>
      <c r="E7" s="2202"/>
      <c r="F7" s="2202"/>
      <c r="G7" s="2202"/>
      <c r="H7" s="2202"/>
      <c r="I7" s="2202"/>
      <c r="J7" s="2202"/>
      <c r="K7" s="2203"/>
      <c r="L7" s="63"/>
    </row>
    <row r="8" spans="1:12" ht="30" customHeight="1" x14ac:dyDescent="0.4">
      <c r="A8" s="63"/>
      <c r="B8" s="244" t="s">
        <v>332</v>
      </c>
      <c r="C8" s="1146" t="s">
        <v>333</v>
      </c>
      <c r="D8" s="1147"/>
      <c r="E8" s="1147"/>
      <c r="F8" s="1147"/>
      <c r="G8" s="1147"/>
      <c r="H8" s="1147"/>
      <c r="I8" s="1147"/>
      <c r="J8" s="1147"/>
      <c r="K8" s="1620"/>
      <c r="L8" s="63"/>
    </row>
    <row r="9" spans="1:12" ht="30" customHeight="1" x14ac:dyDescent="0.4">
      <c r="A9" s="63"/>
      <c r="B9" s="245" t="s">
        <v>334</v>
      </c>
      <c r="C9" s="1146" t="s">
        <v>335</v>
      </c>
      <c r="D9" s="1147"/>
      <c r="E9" s="1147"/>
      <c r="F9" s="1147"/>
      <c r="G9" s="1147"/>
      <c r="H9" s="1147"/>
      <c r="I9" s="1147"/>
      <c r="J9" s="1147"/>
      <c r="K9" s="1620"/>
      <c r="L9" s="63"/>
    </row>
    <row r="10" spans="1:12" ht="18.75" customHeight="1" x14ac:dyDescent="0.4">
      <c r="A10" s="63"/>
      <c r="B10" s="2188" t="s">
        <v>336</v>
      </c>
      <c r="C10" s="246"/>
      <c r="D10" s="63"/>
      <c r="E10" s="63"/>
      <c r="F10" s="63"/>
      <c r="G10" s="63"/>
      <c r="H10" s="63"/>
      <c r="I10" s="63"/>
      <c r="J10" s="63"/>
      <c r="K10" s="247"/>
      <c r="L10" s="63"/>
    </row>
    <row r="11" spans="1:12" ht="32.25" customHeight="1" x14ac:dyDescent="0.4">
      <c r="A11" s="63"/>
      <c r="B11" s="2188"/>
      <c r="C11" s="246"/>
      <c r="D11" s="2200" t="s">
        <v>337</v>
      </c>
      <c r="E11" s="2200"/>
      <c r="F11" s="248"/>
      <c r="G11" s="249"/>
      <c r="H11" s="250" t="s">
        <v>30</v>
      </c>
      <c r="I11" s="238"/>
      <c r="J11" s="238"/>
      <c r="K11" s="247"/>
      <c r="L11" s="63"/>
    </row>
    <row r="12" spans="1:12" ht="20.25" customHeight="1" x14ac:dyDescent="0.4">
      <c r="A12" s="63"/>
      <c r="B12" s="2189"/>
      <c r="C12" s="251"/>
      <c r="D12" s="252" t="s">
        <v>338</v>
      </c>
      <c r="E12" s="252"/>
      <c r="F12" s="253"/>
      <c r="G12" s="253"/>
      <c r="H12" s="253"/>
      <c r="I12" s="253"/>
      <c r="J12" s="253"/>
      <c r="K12" s="254"/>
      <c r="L12" s="63"/>
    </row>
    <row r="13" spans="1:12" ht="30" customHeight="1" x14ac:dyDescent="0.4">
      <c r="A13" s="63"/>
      <c r="B13" s="200" t="s">
        <v>339</v>
      </c>
      <c r="C13" s="1146" t="s">
        <v>340</v>
      </c>
      <c r="D13" s="1147"/>
      <c r="E13" s="1147"/>
      <c r="F13" s="1147"/>
      <c r="G13" s="1147"/>
      <c r="H13" s="1147"/>
      <c r="I13" s="1147"/>
      <c r="J13" s="1147"/>
      <c r="K13" s="1620"/>
      <c r="L13" s="63"/>
    </row>
    <row r="14" spans="1:12" x14ac:dyDescent="0.4">
      <c r="A14" s="63"/>
      <c r="B14" s="2187" t="s">
        <v>341</v>
      </c>
      <c r="C14" s="255"/>
      <c r="D14" s="256"/>
      <c r="E14" s="256"/>
      <c r="F14" s="256"/>
      <c r="G14" s="256"/>
      <c r="H14" s="256"/>
      <c r="I14" s="256"/>
      <c r="J14" s="256"/>
      <c r="K14" s="257"/>
      <c r="L14" s="63"/>
    </row>
    <row r="15" spans="1:12" ht="24.75" customHeight="1" thickBot="1" x14ac:dyDescent="0.45">
      <c r="A15" s="63"/>
      <c r="B15" s="2188"/>
      <c r="C15" s="246"/>
      <c r="D15" s="201" t="s">
        <v>342</v>
      </c>
      <c r="E15" s="63"/>
      <c r="F15" s="63"/>
      <c r="G15" s="63"/>
      <c r="H15" s="63"/>
      <c r="I15" s="63"/>
      <c r="J15" s="63"/>
      <c r="K15" s="247"/>
      <c r="L15" s="63"/>
    </row>
    <row r="16" spans="1:12" ht="24" customHeight="1" x14ac:dyDescent="0.4">
      <c r="A16" s="63"/>
      <c r="B16" s="2188"/>
      <c r="C16" s="246"/>
      <c r="D16" s="258"/>
      <c r="E16" s="2190" t="s">
        <v>343</v>
      </c>
      <c r="F16" s="2191"/>
      <c r="G16" s="259" t="s">
        <v>344</v>
      </c>
      <c r="H16" s="260"/>
      <c r="I16" s="261" t="s">
        <v>345</v>
      </c>
      <c r="J16" s="262"/>
      <c r="K16" s="247"/>
      <c r="L16" s="63"/>
    </row>
    <row r="17" spans="1:12" ht="24" customHeight="1" x14ac:dyDescent="0.4">
      <c r="A17" s="63"/>
      <c r="B17" s="2188"/>
      <c r="C17" s="246"/>
      <c r="D17" s="263" t="s">
        <v>346</v>
      </c>
      <c r="E17" s="249"/>
      <c r="F17" s="264" t="s">
        <v>30</v>
      </c>
      <c r="G17" s="249"/>
      <c r="H17" s="265" t="s">
        <v>30</v>
      </c>
      <c r="I17" s="266">
        <f>E17+G17</f>
        <v>0</v>
      </c>
      <c r="J17" s="267" t="s">
        <v>30</v>
      </c>
      <c r="K17" s="247"/>
      <c r="L17" s="63"/>
    </row>
    <row r="18" spans="1:12" ht="24" customHeight="1" thickBot="1" x14ac:dyDescent="0.45">
      <c r="A18" s="63"/>
      <c r="B18" s="2188"/>
      <c r="C18" s="246"/>
      <c r="D18" s="268" t="s">
        <v>347</v>
      </c>
      <c r="E18" s="249"/>
      <c r="F18" s="250" t="s">
        <v>348</v>
      </c>
      <c r="G18" s="249"/>
      <c r="H18" s="269" t="s">
        <v>348</v>
      </c>
      <c r="I18" s="270">
        <f>E18+G18</f>
        <v>0</v>
      </c>
      <c r="J18" s="271" t="s">
        <v>348</v>
      </c>
      <c r="K18" s="247"/>
      <c r="L18" s="63"/>
    </row>
    <row r="19" spans="1:12" ht="24.75" customHeight="1" thickBot="1" x14ac:dyDescent="0.45">
      <c r="A19" s="63"/>
      <c r="B19" s="2188"/>
      <c r="C19" s="246"/>
      <c r="D19" s="201" t="s">
        <v>349</v>
      </c>
      <c r="E19" s="63"/>
      <c r="F19" s="63"/>
      <c r="G19" s="272"/>
      <c r="H19" s="272"/>
      <c r="I19" s="272"/>
      <c r="J19" s="272"/>
      <c r="K19" s="247"/>
      <c r="L19" s="63"/>
    </row>
    <row r="20" spans="1:12" ht="24" customHeight="1" x14ac:dyDescent="0.4">
      <c r="A20" s="63"/>
      <c r="B20" s="2188"/>
      <c r="C20" s="246"/>
      <c r="D20" s="273"/>
      <c r="E20" s="274" t="s">
        <v>350</v>
      </c>
      <c r="F20" s="275"/>
      <c r="G20" s="276"/>
      <c r="H20" s="273"/>
      <c r="I20" s="274" t="s">
        <v>351</v>
      </c>
      <c r="J20" s="275"/>
      <c r="K20" s="247"/>
      <c r="L20" s="63"/>
    </row>
    <row r="21" spans="1:12" ht="24" customHeight="1" x14ac:dyDescent="0.4">
      <c r="A21" s="63"/>
      <c r="B21" s="2188"/>
      <c r="C21" s="246"/>
      <c r="D21" s="277" t="s">
        <v>346</v>
      </c>
      <c r="E21" s="278"/>
      <c r="F21" s="267" t="s">
        <v>30</v>
      </c>
      <c r="G21" s="276"/>
      <c r="H21" s="277" t="s">
        <v>346</v>
      </c>
      <c r="I21" s="278"/>
      <c r="J21" s="267" t="s">
        <v>30</v>
      </c>
      <c r="K21" s="247"/>
      <c r="L21" s="63"/>
    </row>
    <row r="22" spans="1:12" ht="24" customHeight="1" thickBot="1" x14ac:dyDescent="0.45">
      <c r="A22" s="63"/>
      <c r="B22" s="2188"/>
      <c r="C22" s="246"/>
      <c r="D22" s="279" t="s">
        <v>347</v>
      </c>
      <c r="E22" s="280"/>
      <c r="F22" s="271" t="s">
        <v>348</v>
      </c>
      <c r="G22" s="276"/>
      <c r="H22" s="279" t="s">
        <v>347</v>
      </c>
      <c r="I22" s="280"/>
      <c r="J22" s="271" t="s">
        <v>348</v>
      </c>
      <c r="K22" s="247"/>
      <c r="L22" s="63"/>
    </row>
    <row r="23" spans="1:12" ht="29.25" customHeight="1" thickBot="1" x14ac:dyDescent="0.45">
      <c r="A23" s="63"/>
      <c r="B23" s="2188"/>
      <c r="C23" s="246"/>
      <c r="D23" s="201" t="s">
        <v>352</v>
      </c>
      <c r="E23" s="272"/>
      <c r="F23" s="272"/>
      <c r="G23" s="272"/>
      <c r="H23" s="272"/>
      <c r="I23" s="272"/>
      <c r="J23" s="272"/>
      <c r="K23" s="247"/>
      <c r="L23" s="63"/>
    </row>
    <row r="24" spans="1:12" ht="24" customHeight="1" x14ac:dyDescent="0.4">
      <c r="A24" s="63"/>
      <c r="B24" s="2188"/>
      <c r="C24" s="246"/>
      <c r="D24" s="272"/>
      <c r="E24" s="272"/>
      <c r="F24" s="272"/>
      <c r="G24" s="272"/>
      <c r="H24" s="273"/>
      <c r="I24" s="274" t="s">
        <v>353</v>
      </c>
      <c r="J24" s="275"/>
      <c r="K24" s="247"/>
      <c r="L24" s="63"/>
    </row>
    <row r="25" spans="1:12" ht="24" customHeight="1" x14ac:dyDescent="0.4">
      <c r="A25" s="63"/>
      <c r="B25" s="2188"/>
      <c r="C25" s="246"/>
      <c r="D25" s="272"/>
      <c r="E25" s="272"/>
      <c r="F25" s="272"/>
      <c r="G25" s="272"/>
      <c r="H25" s="277" t="s">
        <v>346</v>
      </c>
      <c r="I25" s="264">
        <f>I17+E21+I21</f>
        <v>0</v>
      </c>
      <c r="J25" s="267" t="s">
        <v>30</v>
      </c>
      <c r="K25" s="247"/>
      <c r="L25" s="63"/>
    </row>
    <row r="26" spans="1:12" ht="24" customHeight="1" thickBot="1" x14ac:dyDescent="0.45">
      <c r="A26" s="63"/>
      <c r="B26" s="2188"/>
      <c r="C26" s="246"/>
      <c r="D26" s="281"/>
      <c r="E26" s="276"/>
      <c r="F26" s="281"/>
      <c r="G26" s="276"/>
      <c r="H26" s="279" t="s">
        <v>347</v>
      </c>
      <c r="I26" s="282">
        <f>I18+E22+I22</f>
        <v>0</v>
      </c>
      <c r="J26" s="271" t="s">
        <v>348</v>
      </c>
      <c r="K26" s="247"/>
      <c r="L26" s="63"/>
    </row>
    <row r="27" spans="1:12" ht="15.75" customHeight="1" x14ac:dyDescent="0.4">
      <c r="A27" s="63"/>
      <c r="B27" s="2188"/>
      <c r="C27" s="246"/>
      <c r="D27" s="281"/>
      <c r="E27" s="276"/>
      <c r="F27" s="281"/>
      <c r="G27" s="276"/>
      <c r="H27" s="272"/>
      <c r="I27" s="272"/>
      <c r="J27" s="272"/>
      <c r="K27" s="247"/>
      <c r="L27" s="63"/>
    </row>
    <row r="28" spans="1:12" ht="29.25" customHeight="1" thickBot="1" x14ac:dyDescent="0.45">
      <c r="A28" s="63"/>
      <c r="B28" s="2188"/>
      <c r="C28" s="283"/>
      <c r="D28" s="284" t="s">
        <v>354</v>
      </c>
      <c r="E28" s="285"/>
      <c r="F28" s="285"/>
      <c r="G28" s="285"/>
      <c r="H28" s="285"/>
      <c r="I28" s="285"/>
      <c r="J28" s="285"/>
      <c r="K28" s="286"/>
      <c r="L28" s="63"/>
    </row>
    <row r="29" spans="1:12" ht="29.25" customHeight="1" x14ac:dyDescent="0.4">
      <c r="A29" s="63"/>
      <c r="B29" s="2188"/>
      <c r="C29" s="246"/>
      <c r="D29" s="287"/>
      <c r="E29" s="287"/>
      <c r="F29" s="288"/>
      <c r="G29" s="2192" t="s">
        <v>355</v>
      </c>
      <c r="H29" s="2193"/>
      <c r="I29" s="2194" t="s">
        <v>356</v>
      </c>
      <c r="J29" s="2193"/>
      <c r="K29" s="247"/>
      <c r="L29" s="63"/>
    </row>
    <row r="30" spans="1:12" ht="29.25" customHeight="1" x14ac:dyDescent="0.4">
      <c r="A30" s="63"/>
      <c r="B30" s="2188"/>
      <c r="C30" s="246"/>
      <c r="D30" s="289"/>
      <c r="E30" s="289"/>
      <c r="F30" s="290" t="s">
        <v>346</v>
      </c>
      <c r="G30" s="291"/>
      <c r="H30" s="265" t="s">
        <v>30</v>
      </c>
      <c r="I30" s="266">
        <f>G30</f>
        <v>0</v>
      </c>
      <c r="J30" s="267" t="s">
        <v>30</v>
      </c>
      <c r="K30" s="247"/>
      <c r="L30" s="63"/>
    </row>
    <row r="31" spans="1:12" ht="29.25" customHeight="1" thickBot="1" x14ac:dyDescent="0.45">
      <c r="A31" s="63"/>
      <c r="B31" s="2188"/>
      <c r="C31" s="246"/>
      <c r="D31" s="292"/>
      <c r="E31" s="292"/>
      <c r="F31" s="293" t="s">
        <v>347</v>
      </c>
      <c r="G31" s="294"/>
      <c r="H31" s="295" t="s">
        <v>348</v>
      </c>
      <c r="I31" s="270">
        <f>G31</f>
        <v>0</v>
      </c>
      <c r="J31" s="271" t="s">
        <v>348</v>
      </c>
      <c r="K31" s="247"/>
      <c r="L31" s="63"/>
    </row>
    <row r="32" spans="1:12" ht="29.25" customHeight="1" x14ac:dyDescent="0.4">
      <c r="A32" s="63"/>
      <c r="B32" s="2188"/>
      <c r="C32" s="296"/>
      <c r="D32" s="297"/>
      <c r="E32" s="298" t="s">
        <v>357</v>
      </c>
      <c r="F32" s="299"/>
      <c r="G32" s="299"/>
      <c r="H32" s="299"/>
      <c r="I32" s="299"/>
      <c r="J32" s="299"/>
      <c r="K32" s="300"/>
      <c r="L32" s="63"/>
    </row>
    <row r="33" spans="1:12" ht="29.25" customHeight="1" x14ac:dyDescent="0.4">
      <c r="A33" s="63"/>
      <c r="B33" s="2188"/>
      <c r="C33" s="246"/>
      <c r="D33" s="2195" t="s">
        <v>358</v>
      </c>
      <c r="E33" s="2196"/>
      <c r="F33" s="2196"/>
      <c r="G33" s="2196"/>
      <c r="H33" s="2197"/>
      <c r="I33" s="2198" t="str">
        <f>IF(I26&lt;=I31,"可","不可")</f>
        <v>可</v>
      </c>
      <c r="J33" s="2199"/>
      <c r="K33" s="247"/>
      <c r="L33" s="63"/>
    </row>
    <row r="34" spans="1:12" x14ac:dyDescent="0.4">
      <c r="A34" s="63"/>
      <c r="B34" s="2189"/>
      <c r="C34" s="251"/>
      <c r="D34" s="253"/>
      <c r="E34" s="253"/>
      <c r="F34" s="253"/>
      <c r="G34" s="253"/>
      <c r="H34" s="253"/>
      <c r="I34" s="253"/>
      <c r="J34" s="253"/>
      <c r="K34" s="254"/>
      <c r="L34" s="63"/>
    </row>
    <row r="35" spans="1:12" x14ac:dyDescent="0.4">
      <c r="A35" s="63"/>
      <c r="B35" s="256"/>
      <c r="C35" s="256"/>
      <c r="D35" s="256"/>
      <c r="E35" s="256"/>
      <c r="F35" s="256"/>
      <c r="G35" s="256"/>
      <c r="H35" s="256"/>
      <c r="I35" s="256"/>
      <c r="J35" s="256"/>
      <c r="K35" s="256"/>
      <c r="L35" s="63"/>
    </row>
    <row r="36" spans="1:12" ht="17.25" customHeight="1" x14ac:dyDescent="0.4">
      <c r="A36" s="63"/>
      <c r="B36" s="2186" t="s">
        <v>359</v>
      </c>
      <c r="C36" s="2186"/>
      <c r="D36" s="2186"/>
      <c r="E36" s="2186"/>
      <c r="F36" s="2186"/>
      <c r="G36" s="2186"/>
      <c r="H36" s="2186"/>
      <c r="I36" s="2186"/>
      <c r="J36" s="2186"/>
      <c r="K36" s="2186"/>
      <c r="L36" s="63"/>
    </row>
    <row r="37" spans="1:12" ht="17.25" customHeight="1" x14ac:dyDescent="0.4">
      <c r="A37" s="63"/>
      <c r="B37" s="2186"/>
      <c r="C37" s="2186"/>
      <c r="D37" s="2186"/>
      <c r="E37" s="2186"/>
      <c r="F37" s="2186"/>
      <c r="G37" s="2186"/>
      <c r="H37" s="2186"/>
      <c r="I37" s="2186"/>
      <c r="J37" s="2186"/>
      <c r="K37" s="2186"/>
      <c r="L37" s="63"/>
    </row>
    <row r="38" spans="1:12" ht="17.25" customHeight="1" x14ac:dyDescent="0.4">
      <c r="A38" s="63"/>
      <c r="B38" s="2186"/>
      <c r="C38" s="2186"/>
      <c r="D38" s="2186"/>
      <c r="E38" s="2186"/>
      <c r="F38" s="2186"/>
      <c r="G38" s="2186"/>
      <c r="H38" s="2186"/>
      <c r="I38" s="2186"/>
      <c r="J38" s="2186"/>
      <c r="K38" s="2186"/>
      <c r="L38" s="63"/>
    </row>
    <row r="39" spans="1:12" ht="17.25" customHeight="1" x14ac:dyDescent="0.4">
      <c r="A39" s="63"/>
      <c r="B39" s="2186"/>
      <c r="C39" s="2186"/>
      <c r="D39" s="2186"/>
      <c r="E39" s="2186"/>
      <c r="F39" s="2186"/>
      <c r="G39" s="2186"/>
      <c r="H39" s="2186"/>
      <c r="I39" s="2186"/>
      <c r="J39" s="2186"/>
      <c r="K39" s="2186"/>
      <c r="L39" s="63"/>
    </row>
    <row r="40" spans="1:12" ht="17.25" customHeight="1" x14ac:dyDescent="0.4">
      <c r="A40" s="63"/>
      <c r="B40" s="2186"/>
      <c r="C40" s="2186"/>
      <c r="D40" s="2186"/>
      <c r="E40" s="2186"/>
      <c r="F40" s="2186"/>
      <c r="G40" s="2186"/>
      <c r="H40" s="2186"/>
      <c r="I40" s="2186"/>
      <c r="J40" s="2186"/>
      <c r="K40" s="2186"/>
      <c r="L40" s="63"/>
    </row>
    <row r="41" spans="1:12" ht="17.25" customHeight="1" x14ac:dyDescent="0.4">
      <c r="A41" s="63"/>
      <c r="B41" s="301"/>
      <c r="C41" s="301"/>
      <c r="D41" s="301"/>
      <c r="E41" s="301"/>
      <c r="F41" s="301"/>
      <c r="G41" s="301"/>
      <c r="H41" s="301"/>
      <c r="I41" s="301"/>
      <c r="J41" s="301"/>
      <c r="K41" s="301"/>
      <c r="L41" s="63"/>
    </row>
    <row r="45" spans="1:12" x14ac:dyDescent="0.4">
      <c r="B45" s="302"/>
    </row>
    <row r="46" spans="1:12" x14ac:dyDescent="0.4">
      <c r="B46" s="303"/>
    </row>
    <row r="47" spans="1:12" x14ac:dyDescent="0.4">
      <c r="B47" s="303"/>
    </row>
    <row r="48" spans="1:12" x14ac:dyDescent="0.4">
      <c r="B48" s="303"/>
    </row>
    <row r="49" spans="2:2" x14ac:dyDescent="0.4">
      <c r="B49" s="303"/>
    </row>
    <row r="50" spans="2:2" x14ac:dyDescent="0.4">
      <c r="B50" s="303"/>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
  <pageMargins left="0.7" right="0.7" top="0.75" bottom="0.75" header="0.3" footer="0.3"/>
  <pageSetup paperSize="9" scale="7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H88"/>
  <sheetViews>
    <sheetView view="pageBreakPreview" zoomScale="60" zoomScaleNormal="100" workbookViewId="0"/>
  </sheetViews>
  <sheetFormatPr defaultColWidth="9" defaultRowHeight="21" customHeight="1" x14ac:dyDescent="0.4"/>
  <cols>
    <col min="1" max="1" width="3.75" style="59" customWidth="1"/>
    <col min="2" max="2" width="3" style="59" customWidth="1"/>
    <col min="3" max="3" width="5.375" style="59" customWidth="1"/>
    <col min="4" max="7" width="3.5" style="740" customWidth="1"/>
    <col min="8" max="64" width="3.5" style="59" customWidth="1"/>
    <col min="65" max="65" width="3.375" style="59" customWidth="1"/>
    <col min="66" max="68" width="3.25" style="59" customWidth="1"/>
    <col min="69" max="76" width="3.375" style="59" customWidth="1"/>
    <col min="77" max="78" width="7.625" style="59" customWidth="1"/>
    <col min="79" max="80" width="2.625" style="59" customWidth="1"/>
    <col min="81" max="16384" width="9" style="59"/>
  </cols>
  <sheetData>
    <row r="1" spans="1:112" ht="21" customHeight="1" x14ac:dyDescent="0.4">
      <c r="A1" s="196"/>
      <c r="B1" s="740"/>
      <c r="C1" s="740"/>
      <c r="G1" s="59"/>
      <c r="W1" s="59" t="s">
        <v>1001</v>
      </c>
      <c r="AK1" s="699"/>
      <c r="AO1" s="741"/>
      <c r="AZ1" s="741"/>
      <c r="BA1" s="741"/>
      <c r="BB1" s="741"/>
      <c r="BC1" s="741"/>
      <c r="BD1" s="741"/>
      <c r="BE1" s="741"/>
      <c r="BF1" s="741"/>
      <c r="BG1" s="741"/>
      <c r="BH1" s="741"/>
      <c r="BI1" s="741"/>
      <c r="BJ1" s="741"/>
      <c r="BK1" s="741"/>
      <c r="BL1" s="741"/>
      <c r="BM1" s="741"/>
      <c r="BN1" s="741"/>
      <c r="BO1" s="741"/>
      <c r="BP1" s="741"/>
      <c r="BQ1" s="741"/>
      <c r="BR1" s="741"/>
      <c r="BS1" s="699"/>
      <c r="BT1" s="699"/>
      <c r="BU1" s="699"/>
      <c r="BV1" s="699"/>
      <c r="BW1" s="699"/>
      <c r="BX1" s="699"/>
      <c r="BY1" s="699"/>
      <c r="BZ1" s="699"/>
      <c r="CA1" s="699"/>
      <c r="CB1" s="699"/>
      <c r="CC1" s="699"/>
      <c r="CD1" s="699"/>
      <c r="CE1" s="699"/>
    </row>
    <row r="2" spans="1:112" ht="21" customHeight="1" x14ac:dyDescent="0.4">
      <c r="B2" s="740"/>
      <c r="C2" s="740"/>
      <c r="G2" s="59"/>
      <c r="Y2" s="59">
        <v>-1</v>
      </c>
      <c r="AO2" s="2498" t="s">
        <v>1002</v>
      </c>
      <c r="AP2" s="2498"/>
      <c r="AQ2" s="2498"/>
      <c r="AR2" s="2498"/>
      <c r="AS2" s="2498"/>
      <c r="AT2" s="2498"/>
      <c r="AU2" s="2498"/>
      <c r="AV2" s="2498"/>
      <c r="AW2" s="2499"/>
      <c r="AX2" s="2500"/>
      <c r="AY2" s="2500"/>
      <c r="AZ2" s="2500"/>
      <c r="BA2" s="2500"/>
      <c r="BB2" s="2500"/>
      <c r="BC2" s="2500"/>
      <c r="BD2" s="2500"/>
      <c r="BE2" s="2500"/>
      <c r="BF2" s="2500"/>
      <c r="BG2" s="2500"/>
      <c r="BH2" s="2500"/>
      <c r="BI2" s="2500"/>
      <c r="BJ2" s="2500"/>
      <c r="BK2" s="2500"/>
      <c r="BL2" s="2500"/>
      <c r="BM2" s="2500"/>
      <c r="BN2" s="2500"/>
      <c r="BO2" s="2500"/>
      <c r="BP2" s="2500"/>
      <c r="BQ2" s="2500"/>
      <c r="BR2" s="2501"/>
      <c r="BS2" s="742"/>
      <c r="BT2" s="742"/>
      <c r="BU2" s="742"/>
      <c r="BV2" s="742"/>
      <c r="BW2" s="742"/>
      <c r="BX2" s="742"/>
      <c r="BY2" s="742"/>
      <c r="CA2" s="742"/>
      <c r="CB2" s="742"/>
      <c r="CC2" s="742"/>
      <c r="CD2" s="742"/>
      <c r="CE2" s="742"/>
    </row>
    <row r="3" spans="1:112" ht="21" customHeight="1" x14ac:dyDescent="0.4">
      <c r="B3" s="740"/>
      <c r="C3" s="740"/>
      <c r="G3" s="59"/>
      <c r="AO3" s="2498" t="s">
        <v>921</v>
      </c>
      <c r="AP3" s="2498"/>
      <c r="AQ3" s="2498"/>
      <c r="AR3" s="2498"/>
      <c r="AS3" s="2498"/>
      <c r="AT3" s="2498"/>
      <c r="AU3" s="2498"/>
      <c r="AV3" s="2498"/>
      <c r="AW3" s="2502"/>
      <c r="AX3" s="2502"/>
      <c r="AY3" s="2502"/>
      <c r="AZ3" s="2502"/>
      <c r="BA3" s="2502"/>
      <c r="BB3" s="2502"/>
      <c r="BC3" s="2502"/>
      <c r="BD3" s="2502"/>
      <c r="BE3" s="2502"/>
      <c r="BF3" s="2502"/>
      <c r="BG3" s="2502"/>
      <c r="BH3" s="2502"/>
      <c r="BI3" s="2502"/>
      <c r="BJ3" s="2502"/>
      <c r="BK3" s="2503" t="s">
        <v>922</v>
      </c>
      <c r="BL3" s="2504"/>
      <c r="BM3" s="2504"/>
      <c r="BN3" s="2505"/>
      <c r="BO3" s="2506"/>
      <c r="BP3" s="2507"/>
      <c r="BQ3" s="2507"/>
      <c r="BR3" s="2508"/>
      <c r="BS3" s="742"/>
      <c r="BT3" s="742"/>
      <c r="BU3" s="742"/>
      <c r="BV3" s="742"/>
      <c r="BW3" s="742"/>
      <c r="BX3" s="742"/>
      <c r="BY3" s="742"/>
      <c r="CA3" s="742"/>
      <c r="CB3" s="742"/>
      <c r="CC3" s="742"/>
      <c r="CD3" s="742"/>
      <c r="CE3" s="742"/>
    </row>
    <row r="4" spans="1:112" ht="21" customHeight="1" x14ac:dyDescent="0.4">
      <c r="B4" s="740"/>
      <c r="C4" s="743"/>
      <c r="D4" s="2509" t="s">
        <v>1003</v>
      </c>
      <c r="E4" s="2509"/>
      <c r="F4" s="2509"/>
      <c r="G4" s="2509"/>
      <c r="H4" s="2509"/>
      <c r="I4" s="2509"/>
      <c r="J4" s="2509"/>
      <c r="K4" s="744"/>
      <c r="L4" s="744"/>
      <c r="M4" s="745"/>
      <c r="N4" s="745"/>
      <c r="O4" s="745"/>
      <c r="P4" s="745"/>
      <c r="Q4" s="745"/>
      <c r="R4" s="745"/>
      <c r="S4" s="745"/>
      <c r="T4" s="745"/>
      <c r="U4" s="746"/>
      <c r="V4" s="747"/>
      <c r="W4" s="748"/>
      <c r="X4" s="749"/>
      <c r="Y4" s="749"/>
      <c r="Z4" s="750" t="s">
        <v>653</v>
      </c>
      <c r="AA4" s="751"/>
      <c r="CA4" s="2005"/>
      <c r="CB4" s="2005"/>
      <c r="CC4" s="2005"/>
      <c r="CD4" s="2005"/>
      <c r="CE4" s="2005"/>
      <c r="CF4" s="2005"/>
      <c r="CG4" s="2005"/>
      <c r="CH4" s="2497"/>
      <c r="CI4" s="2497"/>
      <c r="CJ4" s="2497"/>
      <c r="CK4" s="2497"/>
      <c r="CL4" s="2005"/>
      <c r="CM4" s="2005"/>
      <c r="CN4" s="2005"/>
      <c r="CO4" s="2005"/>
      <c r="CP4" s="2005"/>
      <c r="CQ4" s="2005"/>
      <c r="CR4" s="2005"/>
      <c r="CS4" s="2005"/>
      <c r="CT4" s="2005"/>
      <c r="CU4" s="2005"/>
      <c r="CV4" s="2005"/>
      <c r="CW4" s="2005"/>
      <c r="CX4" s="2005"/>
      <c r="CY4" s="2005"/>
      <c r="CZ4" s="2005"/>
      <c r="DA4" s="2005"/>
      <c r="DB4" s="2005"/>
      <c r="DC4" s="2005"/>
      <c r="DD4" s="2005"/>
      <c r="DE4" s="2005"/>
      <c r="DF4" s="2005"/>
      <c r="DG4" s="2005"/>
      <c r="DH4" s="2005"/>
    </row>
    <row r="5" spans="1:112" ht="27.75" customHeight="1" x14ac:dyDescent="0.4">
      <c r="B5" s="740"/>
      <c r="C5" s="743"/>
      <c r="D5" s="2489"/>
      <c r="E5" s="2489"/>
      <c r="F5" s="2489"/>
      <c r="G5" s="2459" t="s">
        <v>1004</v>
      </c>
      <c r="H5" s="2459"/>
      <c r="I5" s="2459"/>
      <c r="J5" s="2459"/>
      <c r="K5" s="2459"/>
      <c r="L5" s="2459"/>
      <c r="M5" s="2459"/>
      <c r="N5" s="2459"/>
      <c r="O5" s="2459"/>
      <c r="P5" s="2459"/>
      <c r="Q5" s="2459"/>
      <c r="R5" s="2459"/>
      <c r="S5" s="2459"/>
      <c r="T5" s="2460"/>
      <c r="U5" s="746"/>
      <c r="V5" s="746"/>
      <c r="W5" s="748"/>
      <c r="X5" s="749"/>
      <c r="Y5" s="749"/>
      <c r="Z5" s="2458"/>
      <c r="AA5" s="2459"/>
      <c r="AB5" s="2459"/>
      <c r="AC5" s="2459"/>
      <c r="AD5" s="2459"/>
      <c r="AE5" s="2459"/>
      <c r="AF5" s="2460"/>
      <c r="AG5" s="2331" t="s">
        <v>1005</v>
      </c>
      <c r="AH5" s="2332"/>
      <c r="AI5" s="2332"/>
      <c r="AJ5" s="2444"/>
      <c r="AK5" s="2458" t="s">
        <v>1006</v>
      </c>
      <c r="AL5" s="2459"/>
      <c r="AM5" s="2459"/>
      <c r="AN5" s="2460"/>
      <c r="AO5" s="2458" t="s">
        <v>1007</v>
      </c>
      <c r="AP5" s="2459"/>
      <c r="AQ5" s="2459"/>
      <c r="AR5" s="2460"/>
      <c r="AS5" s="2458" t="s">
        <v>1008</v>
      </c>
      <c r="AT5" s="2459"/>
      <c r="AU5" s="2459"/>
      <c r="AV5" s="2460"/>
      <c r="AW5" s="2458" t="s">
        <v>1009</v>
      </c>
      <c r="AX5" s="2459"/>
      <c r="AY5" s="2459"/>
      <c r="AZ5" s="2460"/>
      <c r="BA5" s="2458" t="s">
        <v>1010</v>
      </c>
      <c r="BB5" s="2459"/>
      <c r="BC5" s="2459"/>
      <c r="BD5" s="2460"/>
      <c r="BE5" s="2458" t="s">
        <v>574</v>
      </c>
      <c r="BF5" s="2459"/>
      <c r="BG5" s="2460"/>
      <c r="BK5" s="695"/>
      <c r="BL5" s="695"/>
      <c r="BM5" s="695"/>
      <c r="BN5" s="695"/>
      <c r="BO5" s="752"/>
      <c r="BP5" s="753"/>
      <c r="BQ5" s="754"/>
      <c r="BR5" s="754"/>
      <c r="BS5" s="754"/>
      <c r="CA5" s="2497"/>
      <c r="CB5" s="2497"/>
      <c r="CC5" s="2497"/>
      <c r="CD5" s="2497"/>
      <c r="CE5" s="2497"/>
      <c r="CF5" s="2497"/>
      <c r="CG5" s="2497"/>
      <c r="CH5" s="2494"/>
      <c r="CI5" s="2494"/>
      <c r="CJ5" s="2494"/>
      <c r="CK5" s="2494"/>
      <c r="CL5" s="2494"/>
      <c r="CM5" s="2494"/>
      <c r="CN5" s="2494"/>
      <c r="CO5" s="2494"/>
      <c r="CP5" s="2494"/>
      <c r="CQ5" s="2494"/>
      <c r="CR5" s="2494"/>
      <c r="CS5" s="2494"/>
      <c r="CT5" s="2494"/>
      <c r="CU5" s="2494"/>
      <c r="CV5" s="2494"/>
      <c r="CW5" s="2494"/>
      <c r="CX5" s="2494"/>
      <c r="CY5" s="2494"/>
      <c r="CZ5" s="2494"/>
      <c r="DA5" s="2494"/>
      <c r="DB5" s="2494"/>
      <c r="DC5" s="2494"/>
      <c r="DD5" s="2494"/>
      <c r="DE5" s="2494"/>
      <c r="DF5" s="2480"/>
      <c r="DG5" s="2480"/>
      <c r="DH5" s="2480"/>
    </row>
    <row r="6" spans="1:112" ht="21" customHeight="1" x14ac:dyDescent="0.4">
      <c r="B6" s="740"/>
      <c r="C6" s="743"/>
      <c r="D6" s="2489"/>
      <c r="E6" s="2489"/>
      <c r="F6" s="2489"/>
      <c r="G6" s="2459" t="s">
        <v>1011</v>
      </c>
      <c r="H6" s="2459"/>
      <c r="I6" s="2459"/>
      <c r="J6" s="2459"/>
      <c r="K6" s="2459"/>
      <c r="L6" s="2459"/>
      <c r="M6" s="2459"/>
      <c r="N6" s="2459"/>
      <c r="O6" s="2459"/>
      <c r="P6" s="2459"/>
      <c r="Q6" s="2459"/>
      <c r="R6" s="2459"/>
      <c r="S6" s="2459"/>
      <c r="T6" s="2460"/>
      <c r="U6" s="746"/>
      <c r="V6" s="746"/>
      <c r="W6" s="748"/>
      <c r="X6" s="749"/>
      <c r="Y6" s="749"/>
      <c r="Z6" s="2334" t="s">
        <v>1012</v>
      </c>
      <c r="AA6" s="2335"/>
      <c r="AB6" s="2335"/>
      <c r="AC6" s="2335"/>
      <c r="AD6" s="2335"/>
      <c r="AE6" s="2335"/>
      <c r="AF6" s="2496"/>
      <c r="AG6" s="2485"/>
      <c r="AH6" s="2486"/>
      <c r="AI6" s="2486"/>
      <c r="AJ6" s="2487"/>
      <c r="AK6" s="2485"/>
      <c r="AL6" s="2486"/>
      <c r="AM6" s="2486"/>
      <c r="AN6" s="2487"/>
      <c r="AO6" s="2485"/>
      <c r="AP6" s="2486"/>
      <c r="AQ6" s="2486"/>
      <c r="AR6" s="2487"/>
      <c r="AS6" s="2485"/>
      <c r="AT6" s="2486"/>
      <c r="AU6" s="2486"/>
      <c r="AV6" s="2487"/>
      <c r="AW6" s="2485"/>
      <c r="AX6" s="2486"/>
      <c r="AY6" s="2486"/>
      <c r="AZ6" s="2487"/>
      <c r="BA6" s="2485"/>
      <c r="BB6" s="2486"/>
      <c r="BC6" s="2486"/>
      <c r="BD6" s="2487"/>
      <c r="BE6" s="2481">
        <f>SUM(AG6:BD6)</f>
        <v>0</v>
      </c>
      <c r="BF6" s="2482"/>
      <c r="BG6" s="2483"/>
      <c r="BL6" s="755"/>
      <c r="BM6" s="755"/>
      <c r="BN6" s="755"/>
      <c r="BW6" s="756"/>
      <c r="CC6" s="755"/>
      <c r="CD6" s="755"/>
      <c r="CE6" s="755"/>
      <c r="CL6" s="2493"/>
      <c r="CM6" s="2493"/>
      <c r="CN6" s="2493"/>
      <c r="CO6" s="2493"/>
      <c r="CP6" s="2493"/>
      <c r="CQ6" s="2493"/>
      <c r="CR6" s="2493"/>
      <c r="CS6" s="2493"/>
      <c r="CT6" s="2494"/>
      <c r="CU6" s="2494"/>
      <c r="CV6" s="2494"/>
      <c r="CW6" s="2494"/>
      <c r="CX6" s="2494"/>
      <c r="CY6" s="2494"/>
      <c r="CZ6" s="2494"/>
      <c r="DA6" s="2494"/>
      <c r="DB6" s="2494"/>
      <c r="DC6" s="2494"/>
      <c r="DD6" s="2494"/>
      <c r="DE6" s="2494"/>
      <c r="DF6" s="2480"/>
      <c r="DG6" s="2480"/>
      <c r="DH6" s="2480"/>
    </row>
    <row r="7" spans="1:112" ht="21" customHeight="1" x14ac:dyDescent="0.4">
      <c r="B7" s="740"/>
      <c r="C7" s="743"/>
      <c r="D7" s="2489"/>
      <c r="E7" s="2489"/>
      <c r="F7" s="2489"/>
      <c r="G7" s="2459" t="s">
        <v>1013</v>
      </c>
      <c r="H7" s="2459"/>
      <c r="I7" s="2459"/>
      <c r="J7" s="2459"/>
      <c r="K7" s="2459"/>
      <c r="L7" s="2459"/>
      <c r="M7" s="2459"/>
      <c r="N7" s="2459"/>
      <c r="O7" s="2459"/>
      <c r="P7" s="2459"/>
      <c r="Q7" s="2459"/>
      <c r="R7" s="2459"/>
      <c r="S7" s="2459"/>
      <c r="T7" s="2460"/>
      <c r="U7" s="757"/>
      <c r="V7" s="746"/>
      <c r="W7" s="748"/>
      <c r="X7" s="749"/>
      <c r="Y7" s="749"/>
      <c r="Z7" s="758" t="s">
        <v>1014</v>
      </c>
      <c r="AA7" s="2331" t="s">
        <v>1015</v>
      </c>
      <c r="AB7" s="2332"/>
      <c r="AC7" s="2332"/>
      <c r="AD7" s="2332"/>
      <c r="AE7" s="2332"/>
      <c r="AF7" s="2444"/>
      <c r="AG7" s="2490"/>
      <c r="AH7" s="2491"/>
      <c r="AI7" s="2491"/>
      <c r="AJ7" s="2492"/>
      <c r="AK7" s="2490"/>
      <c r="AL7" s="2491"/>
      <c r="AM7" s="2491"/>
      <c r="AN7" s="2492"/>
      <c r="AO7" s="2490"/>
      <c r="AP7" s="2491"/>
      <c r="AQ7" s="2491"/>
      <c r="AR7" s="2492"/>
      <c r="AS7" s="2485"/>
      <c r="AT7" s="2486"/>
      <c r="AU7" s="2486"/>
      <c r="AV7" s="2487"/>
      <c r="AW7" s="2485"/>
      <c r="AX7" s="2486"/>
      <c r="AY7" s="2486"/>
      <c r="AZ7" s="2487"/>
      <c r="BA7" s="2485"/>
      <c r="BB7" s="2486"/>
      <c r="BC7" s="2486"/>
      <c r="BD7" s="2487"/>
      <c r="BE7" s="2481">
        <f>SUM(AG7:BD7)</f>
        <v>0</v>
      </c>
      <c r="BF7" s="2482"/>
      <c r="BG7" s="2483"/>
      <c r="CB7" s="2005"/>
      <c r="CC7" s="2005"/>
      <c r="CD7" s="2005"/>
      <c r="CE7" s="2005"/>
      <c r="CF7" s="2005"/>
      <c r="CG7" s="2005"/>
      <c r="CH7" s="2005"/>
      <c r="CI7" s="2495"/>
      <c r="CJ7" s="2495"/>
      <c r="CK7" s="2495"/>
      <c r="CL7" s="2494"/>
      <c r="CM7" s="2494"/>
      <c r="CN7" s="2494"/>
      <c r="CO7" s="2494"/>
      <c r="CP7" s="2494"/>
      <c r="CQ7" s="2494"/>
      <c r="CR7" s="2494"/>
      <c r="CS7" s="2494"/>
      <c r="CT7" s="2494"/>
      <c r="CU7" s="2494"/>
      <c r="CV7" s="2494"/>
      <c r="CW7" s="2494"/>
      <c r="CX7" s="2494"/>
      <c r="CY7" s="2494"/>
      <c r="CZ7" s="2494"/>
      <c r="DA7" s="2494"/>
      <c r="DB7" s="2494"/>
      <c r="DC7" s="2494"/>
      <c r="DD7" s="2494"/>
      <c r="DE7" s="2494"/>
      <c r="DF7" s="2480"/>
      <c r="DG7" s="2480"/>
      <c r="DH7" s="2480"/>
    </row>
    <row r="8" spans="1:112" ht="21" customHeight="1" x14ac:dyDescent="0.4">
      <c r="B8" s="749"/>
      <c r="C8" s="759"/>
      <c r="D8" s="745"/>
      <c r="E8" s="745"/>
      <c r="F8" s="745"/>
      <c r="G8" s="745"/>
      <c r="H8" s="745"/>
      <c r="I8" s="745"/>
      <c r="J8" s="745"/>
      <c r="K8" s="745"/>
      <c r="L8" s="760" t="str">
        <f>IF(COUNTIF(D5:F7,"○")&gt;1,"いずれか１つを選択してください。","")</f>
        <v/>
      </c>
      <c r="M8" s="745"/>
      <c r="N8" s="745"/>
      <c r="O8" s="745"/>
      <c r="P8" s="745"/>
      <c r="Q8" s="745"/>
      <c r="R8" s="745"/>
      <c r="S8" s="745"/>
      <c r="T8" s="745"/>
      <c r="U8" s="761"/>
      <c r="V8" s="761"/>
      <c r="W8" s="748"/>
      <c r="X8" s="749"/>
      <c r="Y8" s="749"/>
      <c r="Z8" s="2331" t="s">
        <v>1016</v>
      </c>
      <c r="AA8" s="2332"/>
      <c r="AB8" s="2332"/>
      <c r="AC8" s="2332"/>
      <c r="AD8" s="2332"/>
      <c r="AE8" s="2332"/>
      <c r="AF8" s="2444"/>
      <c r="AG8" s="2485"/>
      <c r="AH8" s="2486"/>
      <c r="AI8" s="2486"/>
      <c r="AJ8" s="2487"/>
      <c r="AK8" s="2485"/>
      <c r="AL8" s="2486"/>
      <c r="AM8" s="2486"/>
      <c r="AN8" s="2487"/>
      <c r="AO8" s="2485"/>
      <c r="AP8" s="2486"/>
      <c r="AQ8" s="2486"/>
      <c r="AR8" s="2487"/>
      <c r="AS8" s="2485"/>
      <c r="AT8" s="2486"/>
      <c r="AU8" s="2486"/>
      <c r="AV8" s="2487"/>
      <c r="AW8" s="2485"/>
      <c r="AX8" s="2486"/>
      <c r="AY8" s="2486"/>
      <c r="AZ8" s="2487"/>
      <c r="BA8" s="2485"/>
      <c r="BB8" s="2486"/>
      <c r="BC8" s="2486"/>
      <c r="BD8" s="2487"/>
      <c r="BE8" s="2481">
        <f>SUM(AG8:BD8)</f>
        <v>0</v>
      </c>
      <c r="BF8" s="2482"/>
      <c r="BG8" s="2483"/>
      <c r="BU8" s="756"/>
      <c r="BW8" s="2488"/>
      <c r="BX8" s="2488"/>
      <c r="BY8" s="2488"/>
      <c r="BZ8" s="2488"/>
      <c r="CA8" s="2488"/>
      <c r="CB8" s="2484"/>
      <c r="CC8" s="2484"/>
      <c r="CD8" s="2484"/>
      <c r="CE8" s="2484"/>
      <c r="CF8" s="2484"/>
      <c r="CG8" s="2484"/>
      <c r="CH8" s="2484"/>
      <c r="CI8" s="2495"/>
      <c r="CJ8" s="2495"/>
      <c r="CK8" s="2495"/>
      <c r="CL8" s="2480"/>
      <c r="CM8" s="2480"/>
      <c r="CN8" s="2480"/>
      <c r="CO8" s="2480"/>
      <c r="CP8" s="2480"/>
      <c r="CQ8" s="2480"/>
      <c r="CR8" s="2480"/>
      <c r="CS8" s="2480"/>
      <c r="CT8" s="2480"/>
      <c r="CU8" s="2480"/>
      <c r="CV8" s="2480"/>
      <c r="CW8" s="2480"/>
      <c r="CX8" s="2480"/>
      <c r="CY8" s="2480"/>
      <c r="CZ8" s="2480"/>
      <c r="DA8" s="2480"/>
      <c r="DB8" s="2480"/>
      <c r="DC8" s="2480"/>
      <c r="DD8" s="2480"/>
      <c r="DE8" s="2480"/>
      <c r="DF8" s="2480"/>
      <c r="DG8" s="2480"/>
      <c r="DH8" s="2480"/>
    </row>
    <row r="9" spans="1:112" ht="21" customHeight="1" x14ac:dyDescent="0.4">
      <c r="B9" s="749"/>
      <c r="C9" s="759"/>
      <c r="D9" s="745"/>
      <c r="E9" s="761"/>
      <c r="F9" s="746"/>
      <c r="G9" s="746"/>
      <c r="H9" s="746"/>
      <c r="I9" s="746"/>
      <c r="J9" s="746"/>
      <c r="K9" s="746"/>
      <c r="L9" s="746"/>
      <c r="M9" s="746"/>
      <c r="N9" s="746"/>
      <c r="O9" s="746"/>
      <c r="P9" s="746"/>
      <c r="Q9" s="746"/>
      <c r="R9" s="746"/>
      <c r="S9" s="746"/>
      <c r="T9" s="746"/>
      <c r="U9" s="746"/>
      <c r="V9" s="761"/>
      <c r="W9" s="748"/>
      <c r="X9" s="749"/>
      <c r="Y9" s="749"/>
      <c r="Z9" s="2331" t="s">
        <v>574</v>
      </c>
      <c r="AA9" s="2332"/>
      <c r="AB9" s="2332"/>
      <c r="AC9" s="2332"/>
      <c r="AD9" s="2332"/>
      <c r="AE9" s="2332"/>
      <c r="AF9" s="2444"/>
      <c r="AG9" s="2481">
        <f>AG6+AG8</f>
        <v>0</v>
      </c>
      <c r="AH9" s="2482"/>
      <c r="AI9" s="2482"/>
      <c r="AJ9" s="2483"/>
      <c r="AK9" s="2481">
        <f t="shared" ref="AK9" si="0">AK6+AK8</f>
        <v>0</v>
      </c>
      <c r="AL9" s="2482"/>
      <c r="AM9" s="2482"/>
      <c r="AN9" s="2483"/>
      <c r="AO9" s="2481">
        <f t="shared" ref="AO9" si="1">AO6+AO8</f>
        <v>0</v>
      </c>
      <c r="AP9" s="2482"/>
      <c r="AQ9" s="2482"/>
      <c r="AR9" s="2483"/>
      <c r="AS9" s="2481">
        <f>AS6+AS8</f>
        <v>0</v>
      </c>
      <c r="AT9" s="2482"/>
      <c r="AU9" s="2482"/>
      <c r="AV9" s="2483"/>
      <c r="AW9" s="2481">
        <f t="shared" ref="AW9" si="2">AW6+AW8</f>
        <v>0</v>
      </c>
      <c r="AX9" s="2482"/>
      <c r="AY9" s="2482"/>
      <c r="AZ9" s="2483"/>
      <c r="BA9" s="2481">
        <f t="shared" ref="BA9" si="3">BA6+BA8</f>
        <v>0</v>
      </c>
      <c r="BB9" s="2482"/>
      <c r="BC9" s="2482"/>
      <c r="BD9" s="2483"/>
      <c r="BE9" s="2481">
        <f>BE6+BE8</f>
        <v>0</v>
      </c>
      <c r="BF9" s="2482"/>
      <c r="BG9" s="2483"/>
      <c r="BW9" s="2005"/>
      <c r="BX9" s="2005"/>
      <c r="BY9" s="2005"/>
      <c r="BZ9" s="2005"/>
      <c r="CA9" s="2005"/>
      <c r="CB9" s="2456"/>
      <c r="CC9" s="2456"/>
      <c r="CD9" s="2456"/>
      <c r="CE9" s="2456"/>
      <c r="CF9" s="2457"/>
      <c r="CG9" s="2457"/>
      <c r="CH9" s="2457"/>
      <c r="CI9" s="2457"/>
      <c r="CJ9" s="2457"/>
      <c r="CK9" s="2457"/>
    </row>
    <row r="10" spans="1:112" ht="21" customHeight="1" x14ac:dyDescent="0.4">
      <c r="B10" s="749"/>
      <c r="C10" s="759"/>
      <c r="D10" s="745"/>
      <c r="E10" s="761"/>
      <c r="F10" s="746"/>
      <c r="G10" s="746"/>
      <c r="H10" s="746"/>
      <c r="I10" s="746"/>
      <c r="J10" s="746"/>
      <c r="K10" s="746"/>
      <c r="L10" s="746"/>
      <c r="M10" s="746"/>
      <c r="N10" s="746"/>
      <c r="O10" s="746"/>
      <c r="P10" s="746"/>
      <c r="Q10" s="746"/>
      <c r="R10" s="746"/>
      <c r="S10" s="746"/>
      <c r="T10" s="746"/>
      <c r="U10" s="746"/>
      <c r="V10" s="761"/>
      <c r="W10" s="762"/>
      <c r="X10" s="749"/>
      <c r="Y10" s="749"/>
      <c r="Z10" s="749"/>
      <c r="AA10" s="749"/>
      <c r="BG10" s="763" t="str">
        <f>IF(AND(BE9&lt;&gt;BO3,D12="○"),"「事業者名簿」の定員数と想定される利用者数が一致しません。","")</f>
        <v/>
      </c>
      <c r="BK10" s="695"/>
      <c r="BL10" s="695"/>
      <c r="BM10" s="695"/>
      <c r="BN10" s="695"/>
      <c r="BO10" s="752"/>
      <c r="BP10" s="753"/>
      <c r="BQ10" s="754"/>
      <c r="BR10" s="754"/>
      <c r="BS10" s="754"/>
      <c r="BW10" s="2005"/>
      <c r="BX10" s="2005"/>
      <c r="BY10" s="2005"/>
      <c r="BZ10" s="2005"/>
      <c r="CA10" s="2005"/>
      <c r="CB10" s="2456"/>
      <c r="CC10" s="2456"/>
      <c r="CD10" s="2456"/>
      <c r="CE10" s="2456"/>
      <c r="CF10" s="2457"/>
      <c r="CG10" s="2457"/>
      <c r="CH10" s="2457"/>
      <c r="CI10" s="2457"/>
      <c r="CJ10" s="2457"/>
      <c r="CK10" s="2457"/>
    </row>
    <row r="11" spans="1:112" ht="21" customHeight="1" x14ac:dyDescent="0.4">
      <c r="B11" s="749"/>
      <c r="C11" s="759"/>
      <c r="D11" s="764" t="s">
        <v>1017</v>
      </c>
      <c r="E11" s="765"/>
      <c r="F11" s="765"/>
      <c r="G11" s="765"/>
      <c r="H11" s="765"/>
      <c r="I11" s="765"/>
      <c r="J11" s="746"/>
      <c r="K11" s="746"/>
      <c r="L11" s="746"/>
      <c r="M11" s="746"/>
      <c r="N11" s="746"/>
      <c r="O11" s="746"/>
      <c r="P11" s="746"/>
      <c r="Q11" s="746"/>
      <c r="R11" s="746"/>
      <c r="S11" s="746"/>
      <c r="T11" s="746"/>
      <c r="U11" s="746"/>
      <c r="V11" s="761"/>
      <c r="W11" s="766"/>
      <c r="Z11" s="756" t="s">
        <v>1018</v>
      </c>
      <c r="AP11" s="756" t="s">
        <v>1019</v>
      </c>
      <c r="AQ11" s="756"/>
      <c r="AW11" s="755"/>
      <c r="AX11" s="755"/>
      <c r="AY11" s="755"/>
      <c r="BG11" s="767"/>
      <c r="BH11" s="756" t="s">
        <v>1020</v>
      </c>
      <c r="BN11" s="755"/>
      <c r="BO11" s="755"/>
      <c r="BP11" s="755"/>
      <c r="BW11" s="749"/>
      <c r="BX11" s="749"/>
      <c r="BY11" s="749"/>
      <c r="BZ11" s="749"/>
      <c r="CA11" s="749"/>
      <c r="CB11" s="2456"/>
      <c r="CC11" s="2456"/>
      <c r="CD11" s="2456"/>
      <c r="CE11" s="2456"/>
      <c r="CF11" s="2457"/>
      <c r="CG11" s="2457"/>
      <c r="CH11" s="2457"/>
      <c r="CI11" s="2457"/>
      <c r="CJ11" s="2457"/>
      <c r="CK11" s="2457"/>
    </row>
    <row r="12" spans="1:112" ht="21" customHeight="1" x14ac:dyDescent="0.4">
      <c r="B12" s="749"/>
      <c r="C12" s="759"/>
      <c r="D12" s="2466"/>
      <c r="E12" s="2471"/>
      <c r="F12" s="2468" t="s">
        <v>1021</v>
      </c>
      <c r="G12" s="2469"/>
      <c r="H12" s="2469"/>
      <c r="I12" s="2469"/>
      <c r="J12" s="2469"/>
      <c r="K12" s="2469"/>
      <c r="L12" s="2469"/>
      <c r="M12" s="2469"/>
      <c r="N12" s="2469"/>
      <c r="O12" s="2469"/>
      <c r="P12" s="2469"/>
      <c r="Q12" s="2469"/>
      <c r="R12" s="2469"/>
      <c r="S12" s="2469"/>
      <c r="T12" s="2469"/>
      <c r="U12" s="2469"/>
      <c r="V12" s="2470"/>
      <c r="W12" s="762"/>
      <c r="AE12" s="2458" t="s">
        <v>1022</v>
      </c>
      <c r="AF12" s="2459"/>
      <c r="AG12" s="2459"/>
      <c r="AH12" s="2459"/>
      <c r="AI12" s="2459"/>
      <c r="AJ12" s="2459"/>
      <c r="AK12" s="2460"/>
      <c r="AL12" s="2472" t="s">
        <v>1023</v>
      </c>
      <c r="AM12" s="2473"/>
      <c r="AN12" s="2474"/>
      <c r="AV12" s="2458" t="s">
        <v>1022</v>
      </c>
      <c r="AW12" s="2459"/>
      <c r="AX12" s="2459"/>
      <c r="AY12" s="2459"/>
      <c r="AZ12" s="2459"/>
      <c r="BA12" s="2459"/>
      <c r="BB12" s="2460"/>
      <c r="BC12" s="2472" t="s">
        <v>1023</v>
      </c>
      <c r="BD12" s="2473"/>
      <c r="BE12" s="2474"/>
      <c r="BF12" s="88"/>
      <c r="BG12" s="767"/>
      <c r="BM12" s="2458" t="s">
        <v>1024</v>
      </c>
      <c r="BN12" s="2459"/>
      <c r="BO12" s="2459"/>
      <c r="BP12" s="2459"/>
      <c r="BQ12" s="2459"/>
      <c r="BR12" s="2459"/>
      <c r="BS12" s="2460"/>
      <c r="BW12" s="2478"/>
      <c r="BX12" s="2478"/>
      <c r="BY12" s="2478"/>
      <c r="BZ12" s="2478"/>
      <c r="CA12" s="2478"/>
      <c r="CB12" s="2464"/>
      <c r="CC12" s="2464"/>
      <c r="CD12" s="2464"/>
      <c r="CE12" s="2464"/>
      <c r="CF12" s="2479"/>
      <c r="CG12" s="2479"/>
      <c r="CH12" s="2479"/>
      <c r="CI12" s="2478"/>
      <c r="CJ12" s="2478"/>
      <c r="CK12" s="2478"/>
    </row>
    <row r="13" spans="1:112" ht="26.25" customHeight="1" x14ac:dyDescent="0.4">
      <c r="B13" s="749"/>
      <c r="C13" s="759"/>
      <c r="D13" s="2466"/>
      <c r="E13" s="2467"/>
      <c r="F13" s="2468" t="s">
        <v>1025</v>
      </c>
      <c r="G13" s="2469"/>
      <c r="H13" s="2469"/>
      <c r="I13" s="2469"/>
      <c r="J13" s="2469"/>
      <c r="K13" s="2469"/>
      <c r="L13" s="2469"/>
      <c r="M13" s="2469"/>
      <c r="N13" s="2469"/>
      <c r="O13" s="2469"/>
      <c r="P13" s="2469"/>
      <c r="Q13" s="2469"/>
      <c r="R13" s="2469"/>
      <c r="S13" s="2469"/>
      <c r="T13" s="2469"/>
      <c r="U13" s="2469"/>
      <c r="V13" s="2470"/>
      <c r="W13" s="768"/>
      <c r="AE13" s="2453" t="s">
        <v>1026</v>
      </c>
      <c r="AF13" s="2454"/>
      <c r="AG13" s="2454"/>
      <c r="AH13" s="2455"/>
      <c r="AI13" s="2453" t="s">
        <v>1027</v>
      </c>
      <c r="AJ13" s="2454"/>
      <c r="AK13" s="2455"/>
      <c r="AL13" s="2475"/>
      <c r="AM13" s="2476"/>
      <c r="AN13" s="2477"/>
      <c r="AQ13" s="2468"/>
      <c r="AR13" s="2469"/>
      <c r="AS13" s="2469"/>
      <c r="AT13" s="2469"/>
      <c r="AU13" s="2470"/>
      <c r="AV13" s="2453" t="s">
        <v>1026</v>
      </c>
      <c r="AW13" s="2454"/>
      <c r="AX13" s="2454"/>
      <c r="AY13" s="2455"/>
      <c r="AZ13" s="2453" t="s">
        <v>1027</v>
      </c>
      <c r="BA13" s="2454"/>
      <c r="BB13" s="2455"/>
      <c r="BC13" s="2475"/>
      <c r="BD13" s="2476"/>
      <c r="BE13" s="2477"/>
      <c r="BF13" s="88"/>
      <c r="BG13" s="769"/>
      <c r="BH13" s="2468"/>
      <c r="BI13" s="2469"/>
      <c r="BJ13" s="2469"/>
      <c r="BK13" s="2469"/>
      <c r="BL13" s="2470"/>
      <c r="BM13" s="2453" t="s">
        <v>1028</v>
      </c>
      <c r="BN13" s="2454"/>
      <c r="BO13" s="2454"/>
      <c r="BP13" s="2455"/>
      <c r="BQ13" s="2453" t="s">
        <v>1029</v>
      </c>
      <c r="BR13" s="2454"/>
      <c r="BS13" s="2455"/>
      <c r="BW13" s="749"/>
      <c r="BX13" s="749"/>
      <c r="BY13" s="749"/>
      <c r="BZ13" s="2456"/>
      <c r="CA13" s="2456"/>
      <c r="CB13" s="2456"/>
      <c r="CC13" s="2456"/>
      <c r="CD13" s="2457"/>
      <c r="CE13" s="2457"/>
      <c r="CF13" s="2457"/>
      <c r="CG13" s="2457"/>
      <c r="CH13" s="2457"/>
      <c r="CI13" s="2457"/>
    </row>
    <row r="14" spans="1:112" ht="21" customHeight="1" x14ac:dyDescent="0.4">
      <c r="B14" s="749"/>
      <c r="C14" s="759"/>
      <c r="D14" s="2466"/>
      <c r="E14" s="2467"/>
      <c r="F14" s="2468" t="s">
        <v>1030</v>
      </c>
      <c r="G14" s="2469"/>
      <c r="H14" s="2469"/>
      <c r="I14" s="2469"/>
      <c r="J14" s="2469"/>
      <c r="K14" s="2469"/>
      <c r="L14" s="2469"/>
      <c r="M14" s="2469"/>
      <c r="N14" s="2469"/>
      <c r="O14" s="2469"/>
      <c r="P14" s="2469"/>
      <c r="Q14" s="2469"/>
      <c r="R14" s="2469"/>
      <c r="S14" s="2469"/>
      <c r="T14" s="2469"/>
      <c r="U14" s="2469"/>
      <c r="V14" s="2470"/>
      <c r="W14" s="768"/>
      <c r="Z14" s="2458" t="s">
        <v>1031</v>
      </c>
      <c r="AA14" s="2459"/>
      <c r="AB14" s="2459"/>
      <c r="AC14" s="2459"/>
      <c r="AD14" s="2460"/>
      <c r="AE14" s="2461" t="b">
        <f>IF((OR($D$5="○",$D$6="○")),ROUNDDOWN(((BE$6+BE$8*0.9))/6,1))</f>
        <v>0</v>
      </c>
      <c r="AF14" s="2462"/>
      <c r="AG14" s="2462"/>
      <c r="AH14" s="2463"/>
      <c r="AI14" s="2448">
        <f>AE14*$AY$60</f>
        <v>0</v>
      </c>
      <c r="AJ14" s="2449"/>
      <c r="AK14" s="2450"/>
      <c r="AL14" s="2448">
        <f>AE14*40</f>
        <v>0</v>
      </c>
      <c r="AM14" s="2449"/>
      <c r="AN14" s="2450"/>
      <c r="AQ14" s="2458" t="s">
        <v>1032</v>
      </c>
      <c r="AR14" s="2459"/>
      <c r="AS14" s="2459"/>
      <c r="AT14" s="2459"/>
      <c r="AU14" s="2460"/>
      <c r="AV14" s="2445" t="b">
        <f>IF((OR($D$5="○",$D$6="○")),$BE$43)</f>
        <v>0</v>
      </c>
      <c r="AW14" s="2446"/>
      <c r="AX14" s="2446"/>
      <c r="AY14" s="2447"/>
      <c r="AZ14" s="2451">
        <f>AV14*$AY$60</f>
        <v>0</v>
      </c>
      <c r="BA14" s="2451"/>
      <c r="BB14" s="2451"/>
      <c r="BC14" s="2448">
        <f>AV14*40</f>
        <v>0</v>
      </c>
      <c r="BD14" s="2449"/>
      <c r="BE14" s="2450"/>
      <c r="BF14" s="770"/>
      <c r="BG14" s="767"/>
      <c r="BH14" s="2458" t="s">
        <v>1033</v>
      </c>
      <c r="BI14" s="2459"/>
      <c r="BJ14" s="2459"/>
      <c r="BK14" s="2459"/>
      <c r="BL14" s="2460"/>
      <c r="BM14" s="2445">
        <f>(ROUNDDOWN(BQ14/40,1))</f>
        <v>0</v>
      </c>
      <c r="BN14" s="2446"/>
      <c r="BO14" s="2446"/>
      <c r="BP14" s="2447"/>
      <c r="BQ14" s="2451">
        <f>$BB$73</f>
        <v>0</v>
      </c>
      <c r="BR14" s="2451"/>
      <c r="BS14" s="2451"/>
      <c r="BU14" s="756"/>
      <c r="BW14" s="756"/>
      <c r="BX14" s="756"/>
      <c r="BY14" s="756"/>
      <c r="BZ14" s="2464"/>
      <c r="CA14" s="2464"/>
      <c r="CB14" s="2464"/>
      <c r="CC14" s="2464"/>
      <c r="CD14" s="2465"/>
      <c r="CE14" s="2465"/>
      <c r="CF14" s="2465"/>
      <c r="CG14" s="2005"/>
      <c r="CH14" s="2005"/>
      <c r="CI14" s="2005"/>
    </row>
    <row r="15" spans="1:112" ht="21" customHeight="1" x14ac:dyDescent="0.4">
      <c r="B15" s="749"/>
      <c r="C15" s="771"/>
      <c r="D15" s="772"/>
      <c r="E15" s="772"/>
      <c r="F15" s="772"/>
      <c r="G15" s="772"/>
      <c r="H15" s="772"/>
      <c r="I15" s="772"/>
      <c r="J15" s="772"/>
      <c r="K15" s="772"/>
      <c r="L15" s="773" t="str">
        <f>IF(COUNTIF(D12:E14,"○")&gt;1,"いずれか１つを選択してください。","")</f>
        <v/>
      </c>
      <c r="M15" s="772"/>
      <c r="N15" s="772"/>
      <c r="O15" s="772"/>
      <c r="P15" s="772"/>
      <c r="Q15" s="772"/>
      <c r="R15" s="772"/>
      <c r="S15" s="772"/>
      <c r="T15" s="772"/>
      <c r="U15" s="772"/>
      <c r="V15" s="774"/>
      <c r="W15" s="775"/>
      <c r="Z15" s="2458" t="s">
        <v>1034</v>
      </c>
      <c r="AA15" s="2459"/>
      <c r="AB15" s="2459"/>
      <c r="AC15" s="2459"/>
      <c r="AD15" s="2460"/>
      <c r="AE15" s="2461" t="b">
        <f>IF((OR($D$7="○")),ROUNDDOWN((BE$6+BE$8*0.9)/5,1))</f>
        <v>0</v>
      </c>
      <c r="AF15" s="2462"/>
      <c r="AG15" s="2462"/>
      <c r="AH15" s="2463"/>
      <c r="AI15" s="2448">
        <f>AE15*$AY$60</f>
        <v>0</v>
      </c>
      <c r="AJ15" s="2449"/>
      <c r="AK15" s="2450"/>
      <c r="AL15" s="2448">
        <f>AE15*40</f>
        <v>0</v>
      </c>
      <c r="AM15" s="2449"/>
      <c r="AN15" s="2450"/>
      <c r="AQ15" s="2458" t="s">
        <v>1034</v>
      </c>
      <c r="AR15" s="2459"/>
      <c r="AS15" s="2459"/>
      <c r="AT15" s="2459"/>
      <c r="AU15" s="2460"/>
      <c r="AV15" s="2445" t="b">
        <f>IF(($D$7="○"),$BE$43)</f>
        <v>0</v>
      </c>
      <c r="AW15" s="2446"/>
      <c r="AX15" s="2446"/>
      <c r="AY15" s="2447"/>
      <c r="AZ15" s="2451">
        <f>AV15*$AY$60</f>
        <v>0</v>
      </c>
      <c r="BA15" s="2451"/>
      <c r="BB15" s="2451"/>
      <c r="BC15" s="2448">
        <f>AV15*40</f>
        <v>0</v>
      </c>
      <c r="BD15" s="2449"/>
      <c r="BE15" s="2450"/>
      <c r="BF15" s="770"/>
      <c r="BG15" s="767"/>
      <c r="BH15" s="2437" t="s">
        <v>356</v>
      </c>
      <c r="BI15" s="2438"/>
      <c r="BJ15" s="2438"/>
      <c r="BK15" s="2438"/>
      <c r="BL15" s="2439"/>
      <c r="BM15" s="2440">
        <f>SUM(BM12:BP14)</f>
        <v>0</v>
      </c>
      <c r="BN15" s="2441"/>
      <c r="BO15" s="2441"/>
      <c r="BP15" s="2442"/>
      <c r="BQ15" s="2452">
        <f>SUMIF(BQ12:BS14,"&lt;&gt;#VALUE!")</f>
        <v>0</v>
      </c>
      <c r="BR15" s="2452"/>
      <c r="BS15" s="2452"/>
      <c r="BW15" s="776"/>
    </row>
    <row r="16" spans="1:112" ht="21" customHeight="1" x14ac:dyDescent="0.4">
      <c r="B16" s="749"/>
      <c r="C16" s="749"/>
      <c r="D16" s="749"/>
      <c r="E16" s="695"/>
      <c r="F16" s="695"/>
      <c r="G16" s="695"/>
      <c r="H16" s="695"/>
      <c r="I16" s="695"/>
      <c r="J16" s="695"/>
      <c r="K16" s="695"/>
      <c r="L16" s="695"/>
      <c r="M16" s="695"/>
      <c r="N16" s="695"/>
      <c r="O16" s="695"/>
      <c r="P16" s="695"/>
      <c r="Q16" s="695"/>
      <c r="R16" s="695"/>
      <c r="S16" s="695"/>
      <c r="T16" s="695"/>
      <c r="U16" s="695"/>
      <c r="V16" s="749"/>
      <c r="W16" s="749"/>
      <c r="X16" s="749"/>
      <c r="Y16" s="749"/>
      <c r="Z16" s="2331" t="s">
        <v>1035</v>
      </c>
      <c r="AA16" s="2332"/>
      <c r="AB16" s="2332"/>
      <c r="AC16" s="2332"/>
      <c r="AD16" s="2444"/>
      <c r="AE16" s="2445">
        <f>IF($D$6="○","",ROUNDDOWN(($AO$6+$AO$8*0.9)/9,1)+ROUNDDOWN(($AS$6-$AS$7+$AS$8*0.9)/6,1)+ROUNDDOWN($AS$7/12,1)+ROUNDDOWN(($AW$6-$AW$7+$AW$8*0.9)/4,1)+ROUNDDOWN($AW$7/8,1)+ROUNDDOWN(($BA$6-$BA$7+$BA$8*0.9)/2.5,1)+ROUNDDOWN($BA$7/5,1))</f>
        <v>0</v>
      </c>
      <c r="AF16" s="2446"/>
      <c r="AG16" s="2446"/>
      <c r="AH16" s="2447"/>
      <c r="AI16" s="2448">
        <f>AE16*$AY$60</f>
        <v>0</v>
      </c>
      <c r="AJ16" s="2449"/>
      <c r="AK16" s="2450"/>
      <c r="AL16" s="2448">
        <f>AE16*40</f>
        <v>0</v>
      </c>
      <c r="AM16" s="2449"/>
      <c r="AN16" s="2450"/>
      <c r="AO16" s="749"/>
      <c r="AP16" s="749"/>
      <c r="AQ16" s="2331" t="s">
        <v>1035</v>
      </c>
      <c r="AR16" s="2332"/>
      <c r="AS16" s="2332"/>
      <c r="AT16" s="2332"/>
      <c r="AU16" s="2444"/>
      <c r="AV16" s="2445" t="e">
        <f>IF(($D$6="○"),"",$BE$51)</f>
        <v>#DIV/0!</v>
      </c>
      <c r="AW16" s="2446"/>
      <c r="AX16" s="2446"/>
      <c r="AY16" s="2447"/>
      <c r="AZ16" s="2451" t="e">
        <f>AV16*$AY$60</f>
        <v>#DIV/0!</v>
      </c>
      <c r="BA16" s="2451"/>
      <c r="BB16" s="2451"/>
      <c r="BC16" s="2448" t="e">
        <f>AV16*40</f>
        <v>#DIV/0!</v>
      </c>
      <c r="BD16" s="2449"/>
      <c r="BE16" s="2450"/>
      <c r="BF16" s="770"/>
      <c r="BG16" s="767"/>
      <c r="BH16" s="749"/>
      <c r="BI16" s="749"/>
      <c r="BJ16" s="749"/>
      <c r="BK16" s="749"/>
      <c r="BL16" s="749"/>
      <c r="BM16" s="755"/>
      <c r="BN16" s="755"/>
      <c r="BO16" s="755"/>
      <c r="BP16" s="755"/>
      <c r="BQ16" s="770"/>
      <c r="BR16" s="770"/>
      <c r="BS16" s="770"/>
    </row>
    <row r="17" spans="2:96" ht="21" customHeight="1" x14ac:dyDescent="0.4">
      <c r="B17" s="749"/>
      <c r="C17" s="749"/>
      <c r="D17" s="749"/>
      <c r="E17" s="695"/>
      <c r="F17" s="695"/>
      <c r="G17" s="695"/>
      <c r="H17" s="695"/>
      <c r="I17" s="695"/>
      <c r="J17" s="695"/>
      <c r="K17" s="695"/>
      <c r="L17" s="695"/>
      <c r="M17" s="695"/>
      <c r="N17" s="695"/>
      <c r="O17" s="695"/>
      <c r="P17" s="695"/>
      <c r="Q17" s="695"/>
      <c r="R17" s="695"/>
      <c r="S17" s="695"/>
      <c r="T17" s="695"/>
      <c r="U17" s="695"/>
      <c r="V17" s="749"/>
      <c r="W17" s="756"/>
      <c r="X17" s="756"/>
      <c r="Y17" s="756"/>
      <c r="Z17" s="2437" t="s">
        <v>356</v>
      </c>
      <c r="AA17" s="2438"/>
      <c r="AB17" s="2438"/>
      <c r="AC17" s="2438"/>
      <c r="AD17" s="2439"/>
      <c r="AE17" s="2440">
        <f>SUM(AE14:AH16)</f>
        <v>0</v>
      </c>
      <c r="AF17" s="2441"/>
      <c r="AG17" s="2441"/>
      <c r="AH17" s="2442"/>
      <c r="AI17" s="2443">
        <f>SUMIF(AI14:AK16,"&lt;&gt;#VALUE!")</f>
        <v>0</v>
      </c>
      <c r="AJ17" s="2443"/>
      <c r="AK17" s="2443"/>
      <c r="AL17" s="2443">
        <f>SUMIF(AL14:AN16,"&lt;&gt;#VALUE!")</f>
        <v>0</v>
      </c>
      <c r="AM17" s="2443"/>
      <c r="AN17" s="2443"/>
      <c r="AO17" s="756"/>
      <c r="AP17" s="756"/>
      <c r="AQ17" s="2437" t="s">
        <v>356</v>
      </c>
      <c r="AR17" s="2438"/>
      <c r="AS17" s="2438"/>
      <c r="AT17" s="2438"/>
      <c r="AU17" s="2439"/>
      <c r="AV17" s="2440" t="e">
        <f>SUM(AV14:AY16)</f>
        <v>#DIV/0!</v>
      </c>
      <c r="AW17" s="2441"/>
      <c r="AX17" s="2441"/>
      <c r="AY17" s="2442"/>
      <c r="AZ17" s="2452" t="e">
        <f>SUMIF(AZ14:BB16,"&lt;&gt;#VALUE!")</f>
        <v>#DIV/0!</v>
      </c>
      <c r="BA17" s="2452"/>
      <c r="BB17" s="2452"/>
      <c r="BC17" s="2437" t="e">
        <f>SUMIF(BC14:BE16,"&lt;&gt;#VALUE!")</f>
        <v>#DIV/0!</v>
      </c>
      <c r="BD17" s="2438"/>
      <c r="BE17" s="2439"/>
      <c r="BF17" s="756"/>
      <c r="BG17" s="777"/>
      <c r="BH17" s="756"/>
      <c r="BI17" s="756"/>
      <c r="BJ17" s="756"/>
      <c r="BK17" s="756"/>
      <c r="BL17" s="756"/>
      <c r="BM17" s="778"/>
      <c r="BN17" s="778"/>
      <c r="BO17" s="778"/>
      <c r="BP17" s="778"/>
      <c r="BQ17" s="779"/>
      <c r="BR17" s="779"/>
      <c r="BS17" s="779"/>
      <c r="BT17" s="756"/>
      <c r="BU17" s="756"/>
      <c r="BV17" s="756"/>
      <c r="BW17" s="780"/>
      <c r="BX17" s="781"/>
    </row>
    <row r="18" spans="2:96" ht="21" customHeight="1" thickBot="1" x14ac:dyDescent="0.45">
      <c r="B18" s="749"/>
      <c r="C18" s="749"/>
      <c r="D18" s="749"/>
      <c r="E18" s="695"/>
      <c r="F18" s="695"/>
      <c r="G18" s="695"/>
      <c r="H18" s="695"/>
      <c r="I18" s="695"/>
      <c r="J18" s="695"/>
      <c r="K18" s="695"/>
      <c r="L18" s="695"/>
      <c r="M18" s="695"/>
      <c r="N18" s="695"/>
      <c r="O18" s="695"/>
      <c r="P18" s="695"/>
      <c r="Q18" s="695"/>
      <c r="R18" s="695"/>
      <c r="S18" s="695"/>
      <c r="T18" s="695"/>
      <c r="U18" s="695"/>
      <c r="V18" s="749"/>
      <c r="W18" s="688"/>
      <c r="X18" s="688"/>
      <c r="Y18" s="688"/>
      <c r="Z18" s="688"/>
      <c r="AA18" s="688"/>
      <c r="AB18" s="782"/>
      <c r="AC18" s="782"/>
      <c r="AD18" s="782"/>
      <c r="AE18" s="782"/>
      <c r="AF18" s="695"/>
      <c r="AG18" s="695"/>
      <c r="AH18" s="695"/>
      <c r="AI18" s="695"/>
      <c r="AJ18" s="695"/>
      <c r="AK18" s="695"/>
      <c r="AM18" s="688"/>
      <c r="AN18" s="688"/>
      <c r="AO18" s="688"/>
      <c r="AP18" s="688"/>
      <c r="AQ18" s="688"/>
      <c r="AR18" s="782"/>
      <c r="AS18" s="782"/>
      <c r="AT18" s="782"/>
      <c r="AU18" s="782"/>
      <c r="AV18" s="783"/>
      <c r="AW18" s="783"/>
      <c r="AX18" s="783"/>
      <c r="AY18" s="695"/>
      <c r="AZ18" s="695"/>
      <c r="BA18" s="695"/>
      <c r="BD18" s="777"/>
      <c r="BE18" s="777"/>
      <c r="BF18" s="777"/>
      <c r="BG18" s="777"/>
      <c r="BH18" s="777"/>
      <c r="BI18" s="784"/>
      <c r="BJ18" s="784"/>
      <c r="BK18" s="784"/>
      <c r="BL18" s="784"/>
      <c r="BM18" s="785"/>
      <c r="BN18" s="785"/>
      <c r="BO18" s="785"/>
      <c r="BP18" s="785"/>
      <c r="BQ18" s="751"/>
      <c r="BR18" s="780"/>
      <c r="BS18" s="780"/>
      <c r="BT18" s="780"/>
      <c r="BU18" s="776"/>
      <c r="BV18" s="776"/>
      <c r="BW18" s="776"/>
      <c r="BX18" s="781"/>
    </row>
    <row r="19" spans="2:96" ht="8.25" customHeight="1" x14ac:dyDescent="0.4">
      <c r="B19" s="690"/>
      <c r="C19" s="786"/>
      <c r="D19" s="786"/>
      <c r="E19" s="692"/>
      <c r="F19" s="692"/>
      <c r="G19" s="692"/>
      <c r="H19" s="692"/>
      <c r="I19" s="692"/>
      <c r="J19" s="692"/>
      <c r="K19" s="692"/>
      <c r="L19" s="692"/>
      <c r="M19" s="692"/>
      <c r="N19" s="692"/>
      <c r="O19" s="692"/>
      <c r="P19" s="692"/>
      <c r="Q19" s="692"/>
      <c r="R19" s="692"/>
      <c r="S19" s="692"/>
      <c r="T19" s="692"/>
      <c r="U19" s="692"/>
      <c r="V19" s="786"/>
      <c r="W19" s="787"/>
      <c r="X19" s="787"/>
      <c r="Y19" s="787"/>
      <c r="Z19" s="787"/>
      <c r="AA19" s="787"/>
      <c r="AB19" s="788"/>
      <c r="AC19" s="788"/>
      <c r="AD19" s="788"/>
      <c r="AE19" s="788"/>
      <c r="AF19" s="692"/>
      <c r="AG19" s="692"/>
      <c r="AH19" s="692"/>
      <c r="AI19" s="692"/>
      <c r="AJ19" s="692"/>
      <c r="AK19" s="692"/>
      <c r="AL19" s="693"/>
      <c r="AM19" s="787"/>
      <c r="AN19" s="787"/>
      <c r="AO19" s="787"/>
      <c r="AP19" s="787"/>
      <c r="AQ19" s="787"/>
      <c r="AR19" s="788"/>
      <c r="AS19" s="788"/>
      <c r="AT19" s="788"/>
      <c r="AU19" s="788"/>
      <c r="AV19" s="789"/>
      <c r="AW19" s="789"/>
      <c r="AX19" s="789"/>
      <c r="AY19" s="692"/>
      <c r="AZ19" s="692"/>
      <c r="BA19" s="692"/>
      <c r="BB19" s="693"/>
      <c r="BC19" s="693"/>
      <c r="BD19" s="790"/>
      <c r="BE19" s="790"/>
      <c r="BF19" s="790"/>
      <c r="BG19" s="790"/>
      <c r="BH19" s="790"/>
      <c r="BI19" s="791"/>
      <c r="BJ19" s="791"/>
      <c r="BK19" s="791"/>
      <c r="BL19" s="791"/>
      <c r="BM19" s="792"/>
      <c r="BN19" s="793"/>
      <c r="BO19" s="785"/>
      <c r="BP19" s="785"/>
      <c r="BQ19" s="751"/>
      <c r="BR19" s="780"/>
      <c r="BS19" s="780"/>
      <c r="BT19" s="780"/>
      <c r="BU19" s="776"/>
      <c r="BV19" s="776"/>
      <c r="BW19" s="776"/>
      <c r="BX19" s="781"/>
    </row>
    <row r="20" spans="2:96" ht="21" customHeight="1" x14ac:dyDescent="0.4">
      <c r="B20" s="794"/>
      <c r="D20" s="756" t="s">
        <v>1036</v>
      </c>
      <c r="E20" s="795"/>
      <c r="F20" s="795"/>
      <c r="G20" s="795"/>
      <c r="H20" s="795"/>
      <c r="I20" s="87"/>
      <c r="J20" s="784"/>
      <c r="K20" s="784"/>
      <c r="L20" s="784"/>
      <c r="M20" s="785"/>
      <c r="N20" s="785"/>
      <c r="O20" s="87"/>
      <c r="P20" s="785"/>
      <c r="Q20" s="695"/>
      <c r="R20" s="695"/>
      <c r="S20" s="695"/>
      <c r="T20" s="695"/>
      <c r="U20" s="695"/>
      <c r="V20" s="749"/>
      <c r="W20" s="796"/>
      <c r="X20" s="797"/>
      <c r="Y20" s="797"/>
      <c r="Z20" s="2429" t="s">
        <v>1037</v>
      </c>
      <c r="AA20" s="2429"/>
      <c r="AB20" s="2429"/>
      <c r="AC20" s="2429"/>
      <c r="AD20" s="2429"/>
      <c r="AE20" s="2429"/>
      <c r="AF20" s="2429"/>
      <c r="AG20" s="2429"/>
      <c r="AH20" s="2429"/>
      <c r="AI20" s="2429"/>
      <c r="AJ20" s="2429"/>
      <c r="AK20" s="2429"/>
      <c r="AL20" s="2429"/>
      <c r="AM20" s="2429"/>
      <c r="AN20" s="2429"/>
      <c r="AO20" s="2429"/>
      <c r="AP20" s="2429"/>
      <c r="AQ20" s="2429"/>
      <c r="AR20" s="2429"/>
      <c r="AS20" s="2429"/>
      <c r="AT20" s="2429"/>
      <c r="AU20" s="2429"/>
      <c r="AV20" s="2429"/>
      <c r="AW20" s="2429"/>
      <c r="AX20" s="2429"/>
      <c r="AY20" s="2429"/>
      <c r="AZ20" s="2429"/>
      <c r="BA20" s="2429"/>
      <c r="BB20" s="2429"/>
      <c r="BC20" s="2429"/>
      <c r="BD20" s="2429"/>
      <c r="BE20" s="2429"/>
      <c r="BF20" s="2429"/>
      <c r="BG20" s="2429"/>
      <c r="BH20" s="2429"/>
      <c r="BI20" s="2429"/>
      <c r="BJ20" s="2429"/>
      <c r="BK20" s="2429"/>
      <c r="BL20" s="2429"/>
      <c r="BM20" s="2430"/>
      <c r="BN20" s="696"/>
      <c r="BO20" s="785"/>
      <c r="BP20" s="785"/>
      <c r="BQ20" s="751"/>
      <c r="BR20" s="780"/>
      <c r="BS20" s="780"/>
      <c r="BT20" s="780"/>
      <c r="BU20" s="776"/>
      <c r="BV20" s="776"/>
      <c r="BW20" s="776"/>
      <c r="BX20" s="785"/>
    </row>
    <row r="21" spans="2:96" ht="16.5" customHeight="1" x14ac:dyDescent="0.4">
      <c r="B21" s="794"/>
      <c r="C21" s="749"/>
      <c r="D21" s="749"/>
      <c r="E21" s="59"/>
      <c r="F21" s="784"/>
      <c r="G21" s="784"/>
      <c r="H21" s="784"/>
      <c r="I21" s="785"/>
      <c r="J21" s="785"/>
      <c r="L21" s="785"/>
      <c r="M21" s="695"/>
      <c r="N21" s="695"/>
      <c r="Q21" s="695"/>
      <c r="S21" s="784"/>
      <c r="T21" s="784"/>
      <c r="U21" s="784"/>
      <c r="V21" s="785"/>
      <c r="W21" s="798" t="s">
        <v>1038</v>
      </c>
      <c r="X21" s="799"/>
      <c r="Y21" s="800"/>
      <c r="Z21" s="2431"/>
      <c r="AA21" s="2431"/>
      <c r="AB21" s="2431"/>
      <c r="AC21" s="2431"/>
      <c r="AD21" s="2431"/>
      <c r="AE21" s="2431"/>
      <c r="AF21" s="2431"/>
      <c r="AG21" s="2431"/>
      <c r="AH21" s="2431"/>
      <c r="AI21" s="2431"/>
      <c r="AJ21" s="2431"/>
      <c r="AK21" s="2431"/>
      <c r="AL21" s="2431"/>
      <c r="AM21" s="2431"/>
      <c r="AN21" s="2431"/>
      <c r="AO21" s="2431"/>
      <c r="AP21" s="2431"/>
      <c r="AQ21" s="2431"/>
      <c r="AR21" s="2431"/>
      <c r="AS21" s="2431"/>
      <c r="AT21" s="2431"/>
      <c r="AU21" s="2431"/>
      <c r="AV21" s="2431"/>
      <c r="AW21" s="2431"/>
      <c r="AX21" s="2431"/>
      <c r="AY21" s="2431"/>
      <c r="AZ21" s="2431"/>
      <c r="BA21" s="2431"/>
      <c r="BB21" s="2431"/>
      <c r="BC21" s="2431"/>
      <c r="BD21" s="2431"/>
      <c r="BE21" s="2431"/>
      <c r="BF21" s="2431"/>
      <c r="BG21" s="2431"/>
      <c r="BH21" s="2431"/>
      <c r="BI21" s="2431"/>
      <c r="BJ21" s="2431"/>
      <c r="BK21" s="2431"/>
      <c r="BL21" s="2431"/>
      <c r="BM21" s="2432"/>
      <c r="BN21" s="696"/>
      <c r="BO21" s="785"/>
      <c r="BQ21" s="795"/>
      <c r="BR21" s="801"/>
      <c r="BS21" s="801"/>
      <c r="BT21" s="802"/>
      <c r="BU21" s="802"/>
      <c r="BX21" s="785"/>
    </row>
    <row r="22" spans="2:96" ht="16.5" customHeight="1" x14ac:dyDescent="0.4">
      <c r="B22" s="794"/>
      <c r="C22" s="749"/>
      <c r="D22" s="749"/>
      <c r="E22" s="59"/>
      <c r="F22" s="784"/>
      <c r="G22" s="784"/>
      <c r="H22" s="784"/>
      <c r="I22" s="785"/>
      <c r="J22" s="785"/>
      <c r="L22" s="785"/>
      <c r="M22" s="695"/>
      <c r="N22" s="695"/>
      <c r="Q22" s="695"/>
      <c r="S22" s="784"/>
      <c r="T22" s="784"/>
      <c r="U22" s="784"/>
      <c r="V22" s="785"/>
      <c r="W22" s="803"/>
      <c r="X22" s="804"/>
      <c r="Y22" s="804"/>
      <c r="Z22" s="2433"/>
      <c r="AA22" s="2433"/>
      <c r="AB22" s="2433"/>
      <c r="AC22" s="2433"/>
      <c r="AD22" s="2433"/>
      <c r="AE22" s="2433"/>
      <c r="AF22" s="2433"/>
      <c r="AG22" s="2433"/>
      <c r="AH22" s="2433"/>
      <c r="AI22" s="2433"/>
      <c r="AJ22" s="2433"/>
      <c r="AK22" s="2433"/>
      <c r="AL22" s="2433"/>
      <c r="AM22" s="2433"/>
      <c r="AN22" s="2433"/>
      <c r="AO22" s="2433"/>
      <c r="AP22" s="2433"/>
      <c r="AQ22" s="2433"/>
      <c r="AR22" s="2433"/>
      <c r="AS22" s="2433"/>
      <c r="AT22" s="2433"/>
      <c r="AU22" s="2433"/>
      <c r="AV22" s="2433"/>
      <c r="AW22" s="2433"/>
      <c r="AX22" s="2433"/>
      <c r="AY22" s="2433"/>
      <c r="AZ22" s="2433"/>
      <c r="BA22" s="2433"/>
      <c r="BB22" s="2433"/>
      <c r="BC22" s="2433"/>
      <c r="BD22" s="2433"/>
      <c r="BE22" s="2433"/>
      <c r="BF22" s="2433"/>
      <c r="BG22" s="2433"/>
      <c r="BH22" s="2433"/>
      <c r="BI22" s="2433"/>
      <c r="BJ22" s="2433"/>
      <c r="BK22" s="2433"/>
      <c r="BL22" s="2433"/>
      <c r="BM22" s="2434"/>
      <c r="BN22" s="696"/>
      <c r="BO22" s="780"/>
      <c r="BQ22" s="795"/>
      <c r="BR22" s="801"/>
      <c r="BS22" s="801"/>
      <c r="BT22" s="802"/>
      <c r="BU22" s="802"/>
      <c r="BX22" s="785"/>
    </row>
    <row r="23" spans="2:96" ht="12" customHeight="1" x14ac:dyDescent="0.4">
      <c r="B23" s="794"/>
      <c r="C23" s="749"/>
      <c r="D23" s="749"/>
      <c r="E23" s="59"/>
      <c r="F23" s="784"/>
      <c r="G23" s="784"/>
      <c r="H23" s="784"/>
      <c r="I23" s="785"/>
      <c r="J23" s="785"/>
      <c r="L23" s="785"/>
      <c r="M23" s="695"/>
      <c r="N23" s="695"/>
      <c r="Q23" s="695"/>
      <c r="S23" s="784"/>
      <c r="T23" s="784"/>
      <c r="U23" s="784"/>
      <c r="V23" s="785"/>
      <c r="W23" s="60"/>
      <c r="X23" s="805"/>
      <c r="Y23" s="805"/>
      <c r="Z23" s="694"/>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c r="BF23" s="806"/>
      <c r="BG23" s="806"/>
      <c r="BH23" s="806"/>
      <c r="BI23" s="806"/>
      <c r="BJ23" s="806"/>
      <c r="BK23" s="806"/>
      <c r="BL23" s="806"/>
      <c r="BM23" s="806"/>
      <c r="BN23" s="696"/>
      <c r="BO23" s="780"/>
      <c r="BQ23" s="795"/>
      <c r="BR23" s="801"/>
      <c r="BS23" s="801"/>
      <c r="BT23" s="802"/>
      <c r="BU23" s="807"/>
      <c r="BV23" s="78"/>
      <c r="BW23" s="78"/>
      <c r="BX23" s="808"/>
      <c r="BY23" s="78"/>
      <c r="BZ23" s="78"/>
      <c r="CA23" s="78"/>
      <c r="CB23" s="78"/>
      <c r="CC23" s="78"/>
      <c r="CD23" s="78"/>
      <c r="CE23" s="78"/>
      <c r="CF23" s="78"/>
      <c r="CG23" s="78"/>
      <c r="CH23" s="78"/>
      <c r="CI23" s="78"/>
      <c r="CJ23" s="78"/>
      <c r="CK23" s="78"/>
      <c r="CL23" s="78"/>
      <c r="CM23" s="78"/>
      <c r="CN23" s="78"/>
      <c r="CO23" s="78"/>
      <c r="CP23" s="78"/>
      <c r="CQ23" s="78"/>
      <c r="CR23" s="78"/>
    </row>
    <row r="24" spans="2:96" ht="21" customHeight="1" x14ac:dyDescent="0.4">
      <c r="B24" s="794"/>
      <c r="C24" s="809"/>
      <c r="D24" s="2435" t="s">
        <v>1039</v>
      </c>
      <c r="E24" s="2435"/>
      <c r="F24" s="2435"/>
      <c r="G24" s="2435"/>
      <c r="H24" s="2435"/>
      <c r="I24" s="2435"/>
      <c r="J24" s="2435"/>
      <c r="K24" s="2435"/>
      <c r="L24" s="2435"/>
      <c r="M24" s="2435"/>
      <c r="N24" s="2435"/>
      <c r="O24" s="2435"/>
      <c r="P24" s="2435"/>
      <c r="Q24" s="2435"/>
      <c r="R24" s="2435"/>
      <c r="S24" s="2435"/>
      <c r="T24" s="2435"/>
      <c r="U24" s="2435"/>
      <c r="V24" s="2435"/>
      <c r="W24" s="2435"/>
      <c r="X24" s="2435"/>
      <c r="Y24" s="2435"/>
      <c r="Z24" s="2435"/>
      <c r="AA24" s="2435"/>
      <c r="AB24" s="2435"/>
      <c r="AC24" s="2435"/>
      <c r="AD24" s="2435"/>
      <c r="AE24" s="2435"/>
      <c r="AF24" s="2435"/>
      <c r="AG24" s="810"/>
      <c r="AH24" s="785"/>
      <c r="AI24" s="811"/>
      <c r="AJ24" s="2436" t="s">
        <v>1040</v>
      </c>
      <c r="AK24" s="2436"/>
      <c r="AL24" s="2436"/>
      <c r="AM24" s="2436"/>
      <c r="AN24" s="2436"/>
      <c r="AO24" s="2436"/>
      <c r="AP24" s="2436"/>
      <c r="AQ24" s="2436"/>
      <c r="AR24" s="2436"/>
      <c r="AS24" s="2436"/>
      <c r="AT24" s="2436"/>
      <c r="AU24" s="2436"/>
      <c r="AV24" s="2436"/>
      <c r="AW24" s="2436"/>
      <c r="AX24" s="2436"/>
      <c r="AY24" s="2436"/>
      <c r="AZ24" s="2436"/>
      <c r="BA24" s="2436"/>
      <c r="BB24" s="2436"/>
      <c r="BC24" s="2436"/>
      <c r="BD24" s="2436"/>
      <c r="BE24" s="2436"/>
      <c r="BF24" s="2436"/>
      <c r="BG24" s="2436"/>
      <c r="BH24" s="2436"/>
      <c r="BI24" s="2436"/>
      <c r="BJ24" s="2436"/>
      <c r="BK24" s="2436"/>
      <c r="BL24" s="2436"/>
      <c r="BM24" s="812"/>
      <c r="BN24" s="696"/>
      <c r="BO24" s="780"/>
      <c r="BQ24" s="795"/>
      <c r="BR24" s="801"/>
      <c r="BS24" s="801"/>
      <c r="BT24" s="802"/>
      <c r="BU24" s="807"/>
      <c r="BV24" s="78"/>
      <c r="BW24" s="78"/>
      <c r="BX24" s="78"/>
      <c r="BY24" s="78"/>
      <c r="BZ24" s="78"/>
      <c r="CA24" s="78"/>
      <c r="CB24" s="78"/>
      <c r="CC24" s="78"/>
      <c r="CD24" s="78"/>
      <c r="CE24" s="78"/>
      <c r="CF24" s="78"/>
      <c r="CG24" s="78"/>
      <c r="CH24" s="78"/>
      <c r="CI24" s="78"/>
      <c r="CJ24" s="78"/>
      <c r="CK24" s="78"/>
      <c r="CL24" s="78"/>
      <c r="CM24" s="78"/>
      <c r="CN24" s="78"/>
      <c r="CO24" s="78"/>
      <c r="CP24" s="78"/>
      <c r="CQ24" s="78"/>
      <c r="CR24" s="78"/>
    </row>
    <row r="25" spans="2:96" ht="21" customHeight="1" x14ac:dyDescent="0.4">
      <c r="B25" s="794"/>
      <c r="C25" s="813"/>
      <c r="D25" s="2428" t="s">
        <v>1041</v>
      </c>
      <c r="E25" s="2428"/>
      <c r="F25" s="2428"/>
      <c r="G25" s="2428"/>
      <c r="H25" s="2428"/>
      <c r="I25" s="814" t="s">
        <v>1042</v>
      </c>
      <c r="J25" s="814"/>
      <c r="K25" s="814"/>
      <c r="L25" s="814"/>
      <c r="M25" s="814" t="s">
        <v>1043</v>
      </c>
      <c r="N25" s="814"/>
      <c r="O25" s="814"/>
      <c r="P25" s="814"/>
      <c r="Q25" s="453"/>
      <c r="R25" s="815"/>
      <c r="S25" s="815"/>
      <c r="T25" s="2428" t="s">
        <v>1044</v>
      </c>
      <c r="U25" s="2428"/>
      <c r="V25" s="2428"/>
      <c r="W25" s="2428"/>
      <c r="X25" s="2428"/>
      <c r="Y25" s="814" t="s">
        <v>1042</v>
      </c>
      <c r="Z25" s="814"/>
      <c r="AA25" s="814"/>
      <c r="AB25" s="814"/>
      <c r="AC25" s="814" t="s">
        <v>1043</v>
      </c>
      <c r="AD25" s="814"/>
      <c r="AE25" s="814"/>
      <c r="AF25" s="814"/>
      <c r="AG25" s="816"/>
      <c r="AH25" s="815"/>
      <c r="AI25" s="817"/>
      <c r="AJ25" s="2428" t="s">
        <v>1045</v>
      </c>
      <c r="AK25" s="2428"/>
      <c r="AL25" s="2428"/>
      <c r="AM25" s="2428"/>
      <c r="AN25" s="2428"/>
      <c r="AO25" s="814" t="s">
        <v>1042</v>
      </c>
      <c r="AP25" s="814"/>
      <c r="AQ25" s="814"/>
      <c r="AR25" s="814"/>
      <c r="AS25" s="814" t="s">
        <v>1043</v>
      </c>
      <c r="AT25" s="814"/>
      <c r="AU25" s="814"/>
      <c r="AV25" s="814"/>
      <c r="AW25" s="697"/>
      <c r="AX25" s="818"/>
      <c r="AY25" s="819"/>
      <c r="AZ25" s="2428" t="s">
        <v>1046</v>
      </c>
      <c r="BA25" s="2428"/>
      <c r="BB25" s="2428"/>
      <c r="BC25" s="2428"/>
      <c r="BD25" s="2428"/>
      <c r="BE25" s="814" t="s">
        <v>1042</v>
      </c>
      <c r="BF25" s="814"/>
      <c r="BG25" s="814"/>
      <c r="BH25" s="814"/>
      <c r="BI25" s="814" t="s">
        <v>1043</v>
      </c>
      <c r="BJ25" s="814"/>
      <c r="BK25" s="814"/>
      <c r="BL25" s="814"/>
      <c r="BM25" s="820"/>
      <c r="BN25" s="821"/>
      <c r="BO25" s="785"/>
      <c r="BQ25" s="795"/>
      <c r="BR25" s="801"/>
      <c r="BS25" s="801"/>
      <c r="BT25" s="802"/>
      <c r="BU25" s="807"/>
      <c r="BV25" s="697"/>
      <c r="BW25" s="697"/>
      <c r="BX25" s="697"/>
      <c r="BY25" s="697"/>
      <c r="BZ25" s="78"/>
      <c r="CA25" s="697"/>
      <c r="CB25" s="697"/>
      <c r="CC25" s="697"/>
      <c r="CD25" s="697"/>
      <c r="CE25" s="78"/>
      <c r="CF25" s="697"/>
      <c r="CG25" s="697"/>
      <c r="CH25" s="697"/>
      <c r="CI25" s="697"/>
      <c r="CJ25" s="78"/>
      <c r="CK25" s="697"/>
      <c r="CL25" s="697"/>
      <c r="CM25" s="697"/>
      <c r="CN25" s="697"/>
      <c r="CO25" s="78"/>
      <c r="CP25" s="78"/>
      <c r="CQ25" s="78"/>
      <c r="CR25" s="78"/>
    </row>
    <row r="26" spans="2:96" ht="21" customHeight="1" x14ac:dyDescent="0.4">
      <c r="B26" s="794"/>
      <c r="C26" s="813"/>
      <c r="D26" s="2428" t="s">
        <v>1047</v>
      </c>
      <c r="E26" s="2428"/>
      <c r="F26" s="2428"/>
      <c r="G26" s="2428"/>
      <c r="H26" s="2428"/>
      <c r="I26" s="2424">
        <f>(ROUNDDOWN(M26/40,1))</f>
        <v>0</v>
      </c>
      <c r="J26" s="2424"/>
      <c r="K26" s="2424"/>
      <c r="L26" s="2424"/>
      <c r="M26" s="2424">
        <f>((((ROUNDDOWN($BE$9/12,1))*40)))*-1</f>
        <v>0</v>
      </c>
      <c r="N26" s="2424"/>
      <c r="O26" s="2424"/>
      <c r="P26" s="2424"/>
      <c r="Q26" s="453"/>
      <c r="R26" s="815"/>
      <c r="S26" s="815"/>
      <c r="T26" s="2428" t="s">
        <v>1047</v>
      </c>
      <c r="U26" s="2428"/>
      <c r="V26" s="2428"/>
      <c r="W26" s="2428"/>
      <c r="X26" s="2428"/>
      <c r="Y26" s="2424">
        <f>(ROUNDDOWN(AC26/40,1))</f>
        <v>0</v>
      </c>
      <c r="Z26" s="2424"/>
      <c r="AA26" s="2424"/>
      <c r="AB26" s="2424"/>
      <c r="AC26" s="2424">
        <f>((((ROUNDDOWN($BE$9/30,1))*40)))*-1</f>
        <v>0</v>
      </c>
      <c r="AD26" s="2424"/>
      <c r="AE26" s="2424"/>
      <c r="AF26" s="2424"/>
      <c r="AG26" s="816"/>
      <c r="AH26" s="815"/>
      <c r="AI26" s="817"/>
      <c r="AJ26" s="2428" t="s">
        <v>1047</v>
      </c>
      <c r="AK26" s="2428"/>
      <c r="AL26" s="2428"/>
      <c r="AM26" s="2428"/>
      <c r="AN26" s="2428"/>
      <c r="AO26" s="2424">
        <f>(ROUNDDOWN(AS26/40,1))</f>
        <v>0</v>
      </c>
      <c r="AP26" s="2424"/>
      <c r="AQ26" s="2424"/>
      <c r="AR26" s="2424"/>
      <c r="AS26" s="2424">
        <f>((((ROUNDDOWN($BE$9/7.5,1))*40)))*-1</f>
        <v>0</v>
      </c>
      <c r="AT26" s="2424"/>
      <c r="AU26" s="2424"/>
      <c r="AV26" s="2424"/>
      <c r="AW26" s="822"/>
      <c r="AX26" s="818"/>
      <c r="AY26" s="819"/>
      <c r="AZ26" s="2428" t="s">
        <v>1047</v>
      </c>
      <c r="BA26" s="2428"/>
      <c r="BB26" s="2428"/>
      <c r="BC26" s="2428"/>
      <c r="BD26" s="2428"/>
      <c r="BE26" s="2424">
        <f>(ROUNDDOWN(BI26/40,1))</f>
        <v>0</v>
      </c>
      <c r="BF26" s="2424"/>
      <c r="BG26" s="2424"/>
      <c r="BH26" s="2424"/>
      <c r="BI26" s="2425">
        <f>((((ROUNDDOWN($BE$9/20,1))*40)))*-1</f>
        <v>0</v>
      </c>
      <c r="BJ26" s="2426"/>
      <c r="BK26" s="2426"/>
      <c r="BL26" s="2427"/>
      <c r="BM26" s="820"/>
      <c r="BN26" s="821"/>
      <c r="BO26" s="785"/>
      <c r="BQ26" s="795"/>
      <c r="BR26" s="801"/>
      <c r="BS26" s="801"/>
      <c r="BT26" s="802"/>
      <c r="BU26" s="807"/>
      <c r="BV26" s="823"/>
      <c r="BW26" s="823"/>
      <c r="BX26" s="823"/>
      <c r="BY26" s="823"/>
      <c r="BZ26" s="78"/>
      <c r="CA26" s="823"/>
      <c r="CB26" s="823"/>
      <c r="CC26" s="823"/>
      <c r="CD26" s="823"/>
      <c r="CE26" s="78"/>
      <c r="CF26" s="823"/>
      <c r="CG26" s="823"/>
      <c r="CH26" s="823"/>
      <c r="CI26" s="823"/>
      <c r="CJ26" s="78"/>
      <c r="CK26" s="823"/>
      <c r="CL26" s="823"/>
      <c r="CM26" s="823"/>
      <c r="CN26" s="823"/>
      <c r="CO26" s="78"/>
      <c r="CP26" s="78"/>
      <c r="CQ26" s="78"/>
      <c r="CR26" s="78"/>
    </row>
    <row r="27" spans="2:96" ht="21" customHeight="1" x14ac:dyDescent="0.4">
      <c r="B27" s="794"/>
      <c r="C27" s="813"/>
      <c r="D27" s="2421" t="s">
        <v>1048</v>
      </c>
      <c r="E27" s="2422"/>
      <c r="F27" s="2422"/>
      <c r="G27" s="2422"/>
      <c r="H27" s="2423"/>
      <c r="I27" s="2424">
        <f>(ROUNDDOWN(M27/40,1))</f>
        <v>0</v>
      </c>
      <c r="J27" s="2424"/>
      <c r="K27" s="2424"/>
      <c r="L27" s="2424"/>
      <c r="M27" s="2425">
        <f>($AL$17-$AI$17)*-1</f>
        <v>0</v>
      </c>
      <c r="N27" s="2426"/>
      <c r="O27" s="2426"/>
      <c r="P27" s="2427"/>
      <c r="Q27" s="453"/>
      <c r="R27" s="815"/>
      <c r="S27" s="815"/>
      <c r="T27" s="2421" t="s">
        <v>1048</v>
      </c>
      <c r="U27" s="2422"/>
      <c r="V27" s="2422"/>
      <c r="W27" s="2422"/>
      <c r="X27" s="2423"/>
      <c r="Y27" s="2424">
        <f>(ROUNDDOWN(AC27/40,1))</f>
        <v>0</v>
      </c>
      <c r="Z27" s="2424"/>
      <c r="AA27" s="2424"/>
      <c r="AB27" s="2424"/>
      <c r="AC27" s="2425">
        <f>($AL$17-$AI$17)*-1</f>
        <v>0</v>
      </c>
      <c r="AD27" s="2426"/>
      <c r="AE27" s="2426"/>
      <c r="AF27" s="2427"/>
      <c r="AG27" s="816"/>
      <c r="AH27" s="815"/>
      <c r="AI27" s="817"/>
      <c r="AJ27" s="2421" t="s">
        <v>1048</v>
      </c>
      <c r="AK27" s="2422"/>
      <c r="AL27" s="2422"/>
      <c r="AM27" s="2422"/>
      <c r="AN27" s="2423"/>
      <c r="AO27" s="2424">
        <f>(ROUNDDOWN(AS27/40,1))</f>
        <v>0</v>
      </c>
      <c r="AP27" s="2424"/>
      <c r="AQ27" s="2424"/>
      <c r="AR27" s="2424"/>
      <c r="AS27" s="2425">
        <f>($AL$17-$AI$17)*-1</f>
        <v>0</v>
      </c>
      <c r="AT27" s="2426"/>
      <c r="AU27" s="2426"/>
      <c r="AV27" s="2427"/>
      <c r="AW27" s="822"/>
      <c r="AX27" s="818"/>
      <c r="AY27" s="819"/>
      <c r="AZ27" s="2421" t="s">
        <v>1048</v>
      </c>
      <c r="BA27" s="2422"/>
      <c r="BB27" s="2422"/>
      <c r="BC27" s="2422"/>
      <c r="BD27" s="2423"/>
      <c r="BE27" s="2424">
        <f>(ROUNDDOWN(BI27/40,1))</f>
        <v>0</v>
      </c>
      <c r="BF27" s="2424"/>
      <c r="BG27" s="2424"/>
      <c r="BH27" s="2424"/>
      <c r="BI27" s="2425">
        <f>($AL$17-$AI$17)*-1</f>
        <v>0</v>
      </c>
      <c r="BJ27" s="2426"/>
      <c r="BK27" s="2426"/>
      <c r="BL27" s="2427"/>
      <c r="BM27" s="820"/>
      <c r="BN27" s="821"/>
      <c r="BO27" s="785"/>
      <c r="BQ27" s="795"/>
      <c r="BR27" s="801"/>
      <c r="BS27" s="801"/>
      <c r="BT27" s="802"/>
      <c r="BU27" s="807"/>
      <c r="BV27" s="823"/>
      <c r="BW27" s="823"/>
      <c r="BX27" s="823"/>
      <c r="BY27" s="823"/>
      <c r="BZ27" s="78"/>
      <c r="CA27" s="823"/>
      <c r="CB27" s="823"/>
      <c r="CC27" s="823"/>
      <c r="CD27" s="823"/>
      <c r="CE27" s="78"/>
      <c r="CF27" s="823"/>
      <c r="CG27" s="823"/>
      <c r="CH27" s="823"/>
      <c r="CI27" s="823"/>
      <c r="CJ27" s="78"/>
      <c r="CK27" s="823"/>
      <c r="CL27" s="823"/>
      <c r="CM27" s="823"/>
      <c r="CN27" s="823"/>
      <c r="CO27" s="78"/>
      <c r="CP27" s="78"/>
      <c r="CQ27" s="78"/>
      <c r="CR27" s="78"/>
    </row>
    <row r="28" spans="2:96" ht="21" customHeight="1" thickBot="1" x14ac:dyDescent="0.45">
      <c r="B28" s="794"/>
      <c r="C28" s="813"/>
      <c r="D28" s="2419" t="s">
        <v>1049</v>
      </c>
      <c r="E28" s="2419"/>
      <c r="F28" s="2419"/>
      <c r="G28" s="2419"/>
      <c r="H28" s="2419"/>
      <c r="I28" s="2415" t="e">
        <f>(ROUNDDOWN(M28/40,1))</f>
        <v>#DIV/0!</v>
      </c>
      <c r="J28" s="2415"/>
      <c r="K28" s="2415"/>
      <c r="L28" s="2415"/>
      <c r="M28" s="2416" t="e">
        <f>$BB$73+(AZ17-AI17)</f>
        <v>#DIV/0!</v>
      </c>
      <c r="N28" s="2417"/>
      <c r="O28" s="2417"/>
      <c r="P28" s="2418"/>
      <c r="Q28" s="453"/>
      <c r="R28" s="815"/>
      <c r="S28" s="815"/>
      <c r="T28" s="2419" t="s">
        <v>1049</v>
      </c>
      <c r="U28" s="2419"/>
      <c r="V28" s="2419"/>
      <c r="W28" s="2419"/>
      <c r="X28" s="2419"/>
      <c r="Y28" s="2415" t="e">
        <f>(ROUNDDOWN(AC28/40,1))</f>
        <v>#DIV/0!</v>
      </c>
      <c r="Z28" s="2415"/>
      <c r="AA28" s="2415"/>
      <c r="AB28" s="2415"/>
      <c r="AC28" s="2416" t="e">
        <f>$BB$73+(AZ17-AI17)</f>
        <v>#DIV/0!</v>
      </c>
      <c r="AD28" s="2417"/>
      <c r="AE28" s="2417"/>
      <c r="AF28" s="2418"/>
      <c r="AG28" s="816"/>
      <c r="AH28" s="815"/>
      <c r="AI28" s="817"/>
      <c r="AJ28" s="2419" t="s">
        <v>1049</v>
      </c>
      <c r="AK28" s="2419"/>
      <c r="AL28" s="2419"/>
      <c r="AM28" s="2419"/>
      <c r="AN28" s="2419"/>
      <c r="AO28" s="2415" t="e">
        <f>(ROUNDDOWN(AS28/40,1))</f>
        <v>#DIV/0!</v>
      </c>
      <c r="AP28" s="2415"/>
      <c r="AQ28" s="2415"/>
      <c r="AR28" s="2415"/>
      <c r="AS28" s="2416" t="e">
        <f>$BB$73+(AZ17-AI17)</f>
        <v>#DIV/0!</v>
      </c>
      <c r="AT28" s="2417"/>
      <c r="AU28" s="2417"/>
      <c r="AV28" s="2418"/>
      <c r="AW28" s="822"/>
      <c r="AX28" s="818"/>
      <c r="AY28" s="819"/>
      <c r="AZ28" s="2419" t="s">
        <v>1049</v>
      </c>
      <c r="BA28" s="2419"/>
      <c r="BB28" s="2419"/>
      <c r="BC28" s="2419"/>
      <c r="BD28" s="2419"/>
      <c r="BE28" s="2420" t="e">
        <f>(ROUNDDOWN(BI28/40,1))</f>
        <v>#DIV/0!</v>
      </c>
      <c r="BF28" s="2420"/>
      <c r="BG28" s="2420"/>
      <c r="BH28" s="2420"/>
      <c r="BI28" s="2416" t="e">
        <f>$BB$73+(AZ17-AI17)</f>
        <v>#DIV/0!</v>
      </c>
      <c r="BJ28" s="2417"/>
      <c r="BK28" s="2417"/>
      <c r="BL28" s="2418"/>
      <c r="BM28" s="820"/>
      <c r="BN28" s="821"/>
      <c r="BO28" s="785"/>
      <c r="BU28" s="78"/>
      <c r="BV28" s="824"/>
      <c r="BW28" s="824"/>
      <c r="BX28" s="824"/>
      <c r="BY28" s="824"/>
      <c r="BZ28" s="78"/>
      <c r="CA28" s="824"/>
      <c r="CB28" s="824"/>
      <c r="CC28" s="824"/>
      <c r="CD28" s="824"/>
      <c r="CE28" s="78"/>
      <c r="CF28" s="824"/>
      <c r="CG28" s="824"/>
      <c r="CH28" s="824"/>
      <c r="CI28" s="824"/>
      <c r="CJ28" s="78"/>
      <c r="CK28" s="824"/>
      <c r="CL28" s="824"/>
      <c r="CM28" s="824"/>
      <c r="CN28" s="824"/>
      <c r="CO28" s="78"/>
      <c r="CP28" s="78"/>
      <c r="CQ28" s="78"/>
      <c r="CR28" s="78"/>
    </row>
    <row r="29" spans="2:96" ht="30.75" customHeight="1" thickTop="1" x14ac:dyDescent="0.4">
      <c r="B29" s="794"/>
      <c r="C29" s="813"/>
      <c r="D29" s="2412" t="s">
        <v>1050</v>
      </c>
      <c r="E29" s="2413"/>
      <c r="F29" s="2413"/>
      <c r="G29" s="2413"/>
      <c r="H29" s="2413"/>
      <c r="I29" s="2411" t="e">
        <f>SUM(I26:L28)</f>
        <v>#DIV/0!</v>
      </c>
      <c r="J29" s="2411"/>
      <c r="K29" s="2411"/>
      <c r="L29" s="2411"/>
      <c r="M29" s="2411" t="e">
        <f>SUM(M26:P28)</f>
        <v>#DIV/0!</v>
      </c>
      <c r="N29" s="2411"/>
      <c r="O29" s="2411"/>
      <c r="P29" s="2411"/>
      <c r="Q29" s="815"/>
      <c r="R29" s="815"/>
      <c r="S29" s="815"/>
      <c r="T29" s="2412" t="s">
        <v>1050</v>
      </c>
      <c r="U29" s="2413"/>
      <c r="V29" s="2413"/>
      <c r="W29" s="2413"/>
      <c r="X29" s="2413"/>
      <c r="Y29" s="2411" t="e">
        <f>SUM(Y26:AB28)</f>
        <v>#DIV/0!</v>
      </c>
      <c r="Z29" s="2411"/>
      <c r="AA29" s="2411"/>
      <c r="AB29" s="2411"/>
      <c r="AC29" s="2411" t="e">
        <f>SUM(AC26:AF28)</f>
        <v>#DIV/0!</v>
      </c>
      <c r="AD29" s="2411"/>
      <c r="AE29" s="2411"/>
      <c r="AF29" s="2411"/>
      <c r="AG29" s="816"/>
      <c r="AH29" s="815"/>
      <c r="AI29" s="817"/>
      <c r="AJ29" s="2412" t="s">
        <v>1051</v>
      </c>
      <c r="AK29" s="2413"/>
      <c r="AL29" s="2413"/>
      <c r="AM29" s="2413"/>
      <c r="AN29" s="2413"/>
      <c r="AO29" s="2414" t="e">
        <f>SUM(AO26:AR28)</f>
        <v>#DIV/0!</v>
      </c>
      <c r="AP29" s="2414"/>
      <c r="AQ29" s="2414"/>
      <c r="AR29" s="2414"/>
      <c r="AS29" s="2411" t="e">
        <f>SUM(AS26:AV28)</f>
        <v>#DIV/0!</v>
      </c>
      <c r="AT29" s="2411"/>
      <c r="AU29" s="2411"/>
      <c r="AV29" s="2411"/>
      <c r="AW29" s="822"/>
      <c r="AX29" s="818"/>
      <c r="AY29" s="819"/>
      <c r="AZ29" s="2412" t="s">
        <v>1051</v>
      </c>
      <c r="BA29" s="2413"/>
      <c r="BB29" s="2413"/>
      <c r="BC29" s="2413"/>
      <c r="BD29" s="2413"/>
      <c r="BE29" s="2414" t="e">
        <f>SUM(BE26:BH28)</f>
        <v>#DIV/0!</v>
      </c>
      <c r="BF29" s="2414"/>
      <c r="BG29" s="2414"/>
      <c r="BH29" s="2414"/>
      <c r="BI29" s="2411" t="e">
        <f>SUM(BI26:BL28)</f>
        <v>#DIV/0!</v>
      </c>
      <c r="BJ29" s="2411"/>
      <c r="BK29" s="2411"/>
      <c r="BL29" s="2411"/>
      <c r="BM29" s="820"/>
      <c r="BN29" s="821"/>
      <c r="BO29" s="785"/>
      <c r="BQ29" s="795"/>
      <c r="BR29" s="801"/>
      <c r="BS29" s="801"/>
      <c r="BT29" s="802"/>
      <c r="BU29" s="807"/>
      <c r="BV29" s="825"/>
      <c r="BW29" s="825"/>
      <c r="BX29" s="825"/>
      <c r="BY29" s="825"/>
      <c r="BZ29" s="78"/>
      <c r="CA29" s="825"/>
      <c r="CB29" s="825"/>
      <c r="CC29" s="825"/>
      <c r="CD29" s="825"/>
      <c r="CE29" s="78"/>
      <c r="CF29" s="825"/>
      <c r="CG29" s="825"/>
      <c r="CH29" s="825"/>
      <c r="CI29" s="825"/>
      <c r="CJ29" s="78"/>
      <c r="CK29" s="825"/>
      <c r="CL29" s="825"/>
      <c r="CM29" s="825"/>
      <c r="CN29" s="825"/>
      <c r="CO29" s="78"/>
      <c r="CP29" s="78"/>
      <c r="CQ29" s="78"/>
      <c r="CR29" s="78"/>
    </row>
    <row r="30" spans="2:96" ht="20.25" customHeight="1" x14ac:dyDescent="0.4">
      <c r="B30" s="794"/>
      <c r="C30" s="813"/>
      <c r="D30" s="826"/>
      <c r="E30" s="826"/>
      <c r="F30" s="826"/>
      <c r="G30" s="826"/>
      <c r="H30" s="826"/>
      <c r="I30" s="827"/>
      <c r="J30" s="827"/>
      <c r="K30" s="827"/>
      <c r="L30" s="827"/>
      <c r="M30" s="827"/>
      <c r="N30" s="827"/>
      <c r="O30" s="827"/>
      <c r="P30" s="827"/>
      <c r="Q30" s="695"/>
      <c r="R30" s="695"/>
      <c r="S30" s="695"/>
      <c r="T30" s="826"/>
      <c r="U30" s="826"/>
      <c r="V30" s="826"/>
      <c r="W30" s="826"/>
      <c r="X30" s="826"/>
      <c r="Y30" s="827"/>
      <c r="Z30" s="827"/>
      <c r="AA30" s="827"/>
      <c r="AB30" s="827"/>
      <c r="AC30" s="827"/>
      <c r="AD30" s="827"/>
      <c r="AE30" s="827"/>
      <c r="AF30" s="827"/>
      <c r="AG30" s="828"/>
      <c r="AH30" s="695"/>
      <c r="AI30" s="829"/>
      <c r="AJ30" s="830"/>
      <c r="AK30" s="830"/>
      <c r="AL30" s="830"/>
      <c r="AM30" s="830"/>
      <c r="AN30" s="830"/>
      <c r="AO30" s="831"/>
      <c r="AP30" s="831"/>
      <c r="AQ30" s="831"/>
      <c r="AR30" s="831"/>
      <c r="AS30" s="831"/>
      <c r="AT30" s="831"/>
      <c r="AU30" s="831"/>
      <c r="AV30" s="831"/>
      <c r="AW30" s="832"/>
      <c r="AX30" s="833"/>
      <c r="AY30" s="834"/>
      <c r="AZ30" s="830"/>
      <c r="BA30" s="830"/>
      <c r="BB30" s="830"/>
      <c r="BC30" s="830"/>
      <c r="BD30" s="830"/>
      <c r="BE30" s="831"/>
      <c r="BF30" s="831"/>
      <c r="BG30" s="831"/>
      <c r="BH30" s="831"/>
      <c r="BI30" s="831"/>
      <c r="BJ30" s="831"/>
      <c r="BK30" s="831"/>
      <c r="BL30" s="831"/>
      <c r="BM30" s="820"/>
      <c r="BN30" s="821"/>
      <c r="BO30" s="785"/>
      <c r="BQ30" s="795"/>
      <c r="BR30" s="801"/>
      <c r="BS30" s="801"/>
      <c r="BT30" s="802"/>
      <c r="BU30" s="807"/>
      <c r="BV30" s="78"/>
      <c r="BW30" s="78"/>
      <c r="BX30" s="808"/>
      <c r="BY30" s="78"/>
      <c r="BZ30" s="78"/>
      <c r="CA30" s="78"/>
      <c r="CB30" s="78"/>
      <c r="CC30" s="78"/>
      <c r="CD30" s="78"/>
      <c r="CE30" s="78"/>
      <c r="CF30" s="78"/>
      <c r="CG30" s="78"/>
      <c r="CH30" s="78"/>
      <c r="CI30" s="78"/>
      <c r="CJ30" s="78"/>
      <c r="CK30" s="78"/>
      <c r="CL30" s="78"/>
      <c r="CM30" s="78"/>
      <c r="CN30" s="78"/>
      <c r="CO30" s="78"/>
      <c r="CP30" s="78"/>
      <c r="CQ30" s="78"/>
      <c r="CR30" s="78"/>
    </row>
    <row r="31" spans="2:96" ht="20.25" customHeight="1" x14ac:dyDescent="0.4">
      <c r="B31" s="794"/>
      <c r="C31" s="813"/>
      <c r="D31" s="826"/>
      <c r="E31" s="826"/>
      <c r="F31" s="826"/>
      <c r="G31" s="826"/>
      <c r="H31" s="826"/>
      <c r="I31" s="827"/>
      <c r="J31" s="827"/>
      <c r="K31" s="2405" t="s">
        <v>1052</v>
      </c>
      <c r="L31" s="2406"/>
      <c r="M31" s="2406"/>
      <c r="N31" s="2407" t="str">
        <f>IF(OR($BE$9&gt;0,),IF(AND(OR($D$5="○",$D$6="○"),$I$29&gt;=0),"可",IF(AND(OR($D$5="○",$D$6="○"),$I$29&lt;0),"不可","")),"")</f>
        <v/>
      </c>
      <c r="O31" s="2408"/>
      <c r="P31" s="2409"/>
      <c r="Q31" s="695"/>
      <c r="R31" s="695"/>
      <c r="S31" s="695"/>
      <c r="T31" s="826"/>
      <c r="U31" s="826"/>
      <c r="V31" s="826"/>
      <c r="W31" s="826"/>
      <c r="X31" s="826"/>
      <c r="Y31" s="827"/>
      <c r="Z31" s="827"/>
      <c r="AA31" s="2405" t="s">
        <v>1053</v>
      </c>
      <c r="AB31" s="2406"/>
      <c r="AC31" s="2410"/>
      <c r="AD31" s="2407" t="str">
        <f>IF(OR($BE$9&gt;0,),IF(AND(OR($D$5="○",$D$6="○"),$Y$29&gt;=0),"可",IF(AND(OR($D$5="○",$D$6="○"),$Y$29&lt;0),"不可","")),"")</f>
        <v/>
      </c>
      <c r="AE31" s="2408"/>
      <c r="AF31" s="2409"/>
      <c r="AG31" s="828"/>
      <c r="AH31" s="695"/>
      <c r="AI31" s="829"/>
      <c r="AJ31" s="830"/>
      <c r="AK31" s="830"/>
      <c r="AL31" s="830"/>
      <c r="AM31" s="830"/>
      <c r="AN31" s="830"/>
      <c r="AO31" s="831"/>
      <c r="AP31" s="831"/>
      <c r="AQ31" s="2405" t="s">
        <v>1054</v>
      </c>
      <c r="AR31" s="2406"/>
      <c r="AS31" s="2410"/>
      <c r="AT31" s="2407" t="str">
        <f>IF(OR($BE$9&gt;0,),IF(AND(OR($D$7="○"),$AO$29&gt;=0),"可",IF(AND(OR($D$7="○"),$AO$29&lt;0),"不可","")),"")</f>
        <v/>
      </c>
      <c r="AU31" s="2408"/>
      <c r="AV31" s="2409"/>
      <c r="AW31" s="832"/>
      <c r="AX31" s="833"/>
      <c r="AY31" s="834"/>
      <c r="AZ31" s="830"/>
      <c r="BA31" s="830"/>
      <c r="BB31" s="830"/>
      <c r="BC31" s="830"/>
      <c r="BD31" s="830"/>
      <c r="BE31" s="831"/>
      <c r="BF31" s="831"/>
      <c r="BG31" s="2405" t="s">
        <v>1055</v>
      </c>
      <c r="BH31" s="2406"/>
      <c r="BI31" s="2410"/>
      <c r="BJ31" s="2407" t="str">
        <f>IF(OR($BE$9&gt;0,),IF(AND(OR($D$7="○"),$BE$29&gt;=0),"可",IF(AND(OR($D$7="○"),$BE$29&lt;0),"不可","")),"")</f>
        <v/>
      </c>
      <c r="BK31" s="2408"/>
      <c r="BL31" s="2409"/>
      <c r="BM31" s="820"/>
      <c r="BN31" s="821"/>
      <c r="BO31" s="785"/>
      <c r="BQ31" s="795"/>
      <c r="BR31" s="801"/>
      <c r="BS31" s="801"/>
      <c r="BT31" s="802"/>
      <c r="BU31" s="807"/>
      <c r="BV31" s="78"/>
      <c r="BW31" s="78"/>
      <c r="BX31" s="808"/>
      <c r="BY31" s="78"/>
      <c r="BZ31" s="78"/>
      <c r="CA31" s="78"/>
      <c r="CB31" s="78"/>
      <c r="CC31" s="78"/>
      <c r="CD31" s="78"/>
      <c r="CE31" s="78"/>
      <c r="CF31" s="78"/>
      <c r="CG31" s="78"/>
      <c r="CH31" s="78"/>
      <c r="CI31" s="78"/>
      <c r="CJ31" s="78"/>
      <c r="CK31" s="78"/>
      <c r="CL31" s="78"/>
      <c r="CM31" s="78"/>
      <c r="CN31" s="78"/>
      <c r="CO31" s="78"/>
      <c r="CP31" s="78"/>
      <c r="CQ31" s="78"/>
      <c r="CR31" s="78"/>
    </row>
    <row r="32" spans="2:96" ht="20.25" customHeight="1" x14ac:dyDescent="0.4">
      <c r="B32" s="794"/>
      <c r="C32" s="835"/>
      <c r="D32" s="836"/>
      <c r="E32" s="836"/>
      <c r="F32" s="836"/>
      <c r="G32" s="836"/>
      <c r="H32" s="836"/>
      <c r="I32" s="837"/>
      <c r="J32" s="837"/>
      <c r="K32" s="837"/>
      <c r="L32" s="837"/>
      <c r="M32" s="837"/>
      <c r="N32" s="837"/>
      <c r="O32" s="837"/>
      <c r="P32" s="837"/>
      <c r="Q32" s="838"/>
      <c r="R32" s="838"/>
      <c r="S32" s="838"/>
      <c r="T32" s="836"/>
      <c r="U32" s="836"/>
      <c r="V32" s="836"/>
      <c r="W32" s="836"/>
      <c r="X32" s="836"/>
      <c r="Y32" s="837"/>
      <c r="Z32" s="837"/>
      <c r="AA32" s="837"/>
      <c r="AB32" s="837"/>
      <c r="AC32" s="837"/>
      <c r="AD32" s="837"/>
      <c r="AE32" s="837"/>
      <c r="AF32" s="837"/>
      <c r="AG32" s="839"/>
      <c r="AH32" s="695"/>
      <c r="AI32" s="840"/>
      <c r="AJ32" s="836"/>
      <c r="AK32" s="836"/>
      <c r="AL32" s="836"/>
      <c r="AM32" s="836"/>
      <c r="AN32" s="836"/>
      <c r="AO32" s="837"/>
      <c r="AP32" s="837"/>
      <c r="AQ32" s="837"/>
      <c r="AR32" s="837"/>
      <c r="AS32" s="837"/>
      <c r="AT32" s="837"/>
      <c r="AU32" s="837"/>
      <c r="AV32" s="837"/>
      <c r="AW32" s="841"/>
      <c r="AX32" s="838"/>
      <c r="AY32" s="842"/>
      <c r="AZ32" s="836"/>
      <c r="BA32" s="836"/>
      <c r="BB32" s="836"/>
      <c r="BC32" s="836"/>
      <c r="BD32" s="836"/>
      <c r="BE32" s="837"/>
      <c r="BF32" s="837"/>
      <c r="BG32" s="837"/>
      <c r="BH32" s="837"/>
      <c r="BI32" s="837"/>
      <c r="BJ32" s="837"/>
      <c r="BK32" s="837"/>
      <c r="BL32" s="837"/>
      <c r="BM32" s="843"/>
      <c r="BN32" s="821"/>
      <c r="BO32" s="785"/>
      <c r="BQ32" s="795"/>
      <c r="BR32" s="801"/>
      <c r="BS32" s="801"/>
      <c r="BT32" s="802"/>
      <c r="BU32" s="807"/>
      <c r="BV32" s="78"/>
      <c r="BW32" s="78"/>
      <c r="BX32" s="808"/>
      <c r="BY32" s="78"/>
      <c r="BZ32" s="78"/>
      <c r="CA32" s="78"/>
      <c r="CB32" s="78"/>
      <c r="CC32" s="78"/>
      <c r="CD32" s="78"/>
      <c r="CE32" s="78"/>
      <c r="CF32" s="78"/>
      <c r="CG32" s="78"/>
      <c r="CH32" s="78"/>
      <c r="CI32" s="78"/>
      <c r="CJ32" s="78"/>
      <c r="CK32" s="78"/>
      <c r="CL32" s="78"/>
      <c r="CM32" s="78"/>
      <c r="CN32" s="78"/>
      <c r="CO32" s="78"/>
      <c r="CP32" s="78"/>
      <c r="CQ32" s="78"/>
      <c r="CR32" s="78"/>
    </row>
    <row r="33" spans="2:96" ht="20.25" customHeight="1" thickBot="1" x14ac:dyDescent="0.45">
      <c r="B33" s="844"/>
      <c r="C33" s="845"/>
      <c r="D33" s="846"/>
      <c r="E33" s="846"/>
      <c r="F33" s="846"/>
      <c r="G33" s="846"/>
      <c r="H33" s="846"/>
      <c r="I33" s="847"/>
      <c r="J33" s="847"/>
      <c r="K33" s="847"/>
      <c r="L33" s="847"/>
      <c r="M33" s="847"/>
      <c r="N33" s="847"/>
      <c r="O33" s="847"/>
      <c r="P33" s="847"/>
      <c r="Q33" s="848"/>
      <c r="R33" s="848"/>
      <c r="S33" s="848"/>
      <c r="T33" s="846"/>
      <c r="U33" s="846"/>
      <c r="V33" s="846"/>
      <c r="W33" s="846"/>
      <c r="X33" s="846"/>
      <c r="Y33" s="847"/>
      <c r="Z33" s="847"/>
      <c r="AA33" s="847"/>
      <c r="AB33" s="847"/>
      <c r="AC33" s="847"/>
      <c r="AD33" s="847"/>
      <c r="AE33" s="847"/>
      <c r="AF33" s="847"/>
      <c r="AG33" s="848"/>
      <c r="AH33" s="848"/>
      <c r="AI33" s="848"/>
      <c r="AJ33" s="846"/>
      <c r="AK33" s="846"/>
      <c r="AL33" s="846"/>
      <c r="AM33" s="846"/>
      <c r="AN33" s="846"/>
      <c r="AO33" s="847"/>
      <c r="AP33" s="847"/>
      <c r="AQ33" s="847"/>
      <c r="AR33" s="847"/>
      <c r="AS33" s="847"/>
      <c r="AT33" s="847"/>
      <c r="AU33" s="847"/>
      <c r="AV33" s="847"/>
      <c r="AW33" s="849"/>
      <c r="AX33" s="848"/>
      <c r="AY33" s="850"/>
      <c r="AZ33" s="846"/>
      <c r="BA33" s="846"/>
      <c r="BB33" s="846"/>
      <c r="BC33" s="846"/>
      <c r="BD33" s="846"/>
      <c r="BE33" s="847"/>
      <c r="BF33" s="847"/>
      <c r="BG33" s="847"/>
      <c r="BH33" s="847"/>
      <c r="BI33" s="847"/>
      <c r="BJ33" s="847"/>
      <c r="BK33" s="847"/>
      <c r="BL33" s="847"/>
      <c r="BM33" s="851"/>
      <c r="BN33" s="852"/>
      <c r="BO33" s="780"/>
      <c r="BQ33" s="795"/>
      <c r="BR33" s="801"/>
      <c r="BS33" s="801"/>
      <c r="BT33" s="802"/>
      <c r="BU33" s="807"/>
      <c r="BV33" s="78"/>
      <c r="BW33" s="78"/>
      <c r="BX33" s="808"/>
      <c r="BY33" s="78"/>
      <c r="BZ33" s="78"/>
      <c r="CA33" s="78"/>
      <c r="CB33" s="78"/>
      <c r="CC33" s="78"/>
      <c r="CD33" s="78"/>
      <c r="CE33" s="78"/>
      <c r="CF33" s="78"/>
      <c r="CG33" s="78"/>
      <c r="CH33" s="78"/>
      <c r="CI33" s="78"/>
      <c r="CJ33" s="78"/>
      <c r="CK33" s="78"/>
      <c r="CL33" s="78"/>
      <c r="CM33" s="78"/>
      <c r="CN33" s="78"/>
      <c r="CO33" s="78"/>
      <c r="CP33" s="78"/>
      <c r="CQ33" s="78"/>
      <c r="CR33" s="78"/>
    </row>
    <row r="34" spans="2:96" ht="21" customHeight="1" thickBot="1" x14ac:dyDescent="0.45">
      <c r="B34" s="756" t="s">
        <v>1056</v>
      </c>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87"/>
      <c r="BB34" s="60"/>
      <c r="BC34" s="87"/>
      <c r="BD34" s="87"/>
      <c r="BE34" s="60"/>
      <c r="BF34" s="87"/>
      <c r="BG34" s="60"/>
      <c r="BH34" s="60"/>
      <c r="BI34" s="60"/>
      <c r="BJ34" s="60"/>
      <c r="BK34" s="60"/>
      <c r="BL34" s="60"/>
      <c r="BM34" s="60"/>
      <c r="BN34" s="60"/>
      <c r="BO34" s="780"/>
      <c r="BQ34" s="795"/>
      <c r="BR34" s="801"/>
      <c r="BS34" s="801"/>
      <c r="BT34" s="802"/>
      <c r="BU34" s="807"/>
      <c r="BV34" s="78"/>
      <c r="BW34" s="78"/>
      <c r="BX34" s="78"/>
      <c r="BY34" s="78"/>
      <c r="BZ34" s="78"/>
      <c r="CA34" s="78"/>
      <c r="CB34" s="78"/>
      <c r="CC34" s="78"/>
      <c r="CD34" s="78"/>
      <c r="CE34" s="78"/>
      <c r="CF34" s="78"/>
      <c r="CG34" s="78"/>
      <c r="CH34" s="78"/>
      <c r="CI34" s="78"/>
      <c r="CJ34" s="78"/>
      <c r="CK34" s="78"/>
      <c r="CL34" s="78"/>
      <c r="CM34" s="78"/>
      <c r="CN34" s="78"/>
      <c r="CO34" s="78"/>
      <c r="CP34" s="78"/>
      <c r="CQ34" s="78"/>
      <c r="CR34" s="78"/>
    </row>
    <row r="35" spans="2:96" ht="32.25" customHeight="1" thickBot="1" x14ac:dyDescent="0.45">
      <c r="B35" s="2261"/>
      <c r="C35" s="853"/>
      <c r="D35" s="2263" t="s">
        <v>8</v>
      </c>
      <c r="E35" s="2263"/>
      <c r="F35" s="2263"/>
      <c r="G35" s="2263"/>
      <c r="H35" s="2263"/>
      <c r="I35" s="2264"/>
      <c r="J35" s="2266" t="s">
        <v>1057</v>
      </c>
      <c r="K35" s="2267"/>
      <c r="L35" s="2267"/>
      <c r="M35" s="2267"/>
      <c r="N35" s="2267"/>
      <c r="O35" s="2268"/>
      <c r="P35" s="2272" t="s">
        <v>3</v>
      </c>
      <c r="Q35" s="2263"/>
      <c r="R35" s="2263"/>
      <c r="S35" s="2263"/>
      <c r="T35" s="2263"/>
      <c r="U35" s="2263"/>
      <c r="V35" s="2273"/>
      <c r="W35" s="2276" t="s">
        <v>1058</v>
      </c>
      <c r="X35" s="2277"/>
      <c r="Y35" s="2277"/>
      <c r="Z35" s="2277"/>
      <c r="AA35" s="2277"/>
      <c r="AB35" s="2277"/>
      <c r="AC35" s="2278"/>
      <c r="AD35" s="2276" t="s">
        <v>1059</v>
      </c>
      <c r="AE35" s="2277"/>
      <c r="AF35" s="2277"/>
      <c r="AG35" s="2277"/>
      <c r="AH35" s="2277"/>
      <c r="AI35" s="2277"/>
      <c r="AJ35" s="2278"/>
      <c r="AK35" s="2276" t="s">
        <v>1060</v>
      </c>
      <c r="AL35" s="2277"/>
      <c r="AM35" s="2277"/>
      <c r="AN35" s="2277"/>
      <c r="AO35" s="2277"/>
      <c r="AP35" s="2277"/>
      <c r="AQ35" s="2278"/>
      <c r="AR35" s="2261" t="s">
        <v>1061</v>
      </c>
      <c r="AS35" s="2263"/>
      <c r="AT35" s="2263"/>
      <c r="AU35" s="2263"/>
      <c r="AV35" s="2263"/>
      <c r="AW35" s="2263"/>
      <c r="AX35" s="2273"/>
      <c r="AY35" s="2267" t="s">
        <v>1062</v>
      </c>
      <c r="AZ35" s="2267"/>
      <c r="BA35" s="2268"/>
      <c r="BB35" s="2266" t="s">
        <v>1063</v>
      </c>
      <c r="BC35" s="2267"/>
      <c r="BD35" s="2268"/>
      <c r="BE35" s="2266" t="s">
        <v>1064</v>
      </c>
      <c r="BF35" s="2267"/>
      <c r="BG35" s="2267"/>
      <c r="BH35" s="2266" t="s">
        <v>1065</v>
      </c>
      <c r="BI35" s="2267"/>
      <c r="BJ35" s="2267"/>
      <c r="BK35" s="2272" t="s">
        <v>1066</v>
      </c>
      <c r="BL35" s="2263"/>
      <c r="BM35" s="2263"/>
      <c r="BN35" s="2273"/>
      <c r="BQ35" s="795"/>
      <c r="BR35" s="801"/>
      <c r="BS35" s="801"/>
      <c r="BT35" s="802"/>
      <c r="BU35" s="802"/>
    </row>
    <row r="36" spans="2:96" ht="32.25" customHeight="1" thickBot="1" x14ac:dyDescent="0.45">
      <c r="B36" s="2262"/>
      <c r="C36" s="854"/>
      <c r="D36" s="2005"/>
      <c r="E36" s="2005"/>
      <c r="F36" s="2005"/>
      <c r="G36" s="2005"/>
      <c r="H36" s="2005"/>
      <c r="I36" s="2265"/>
      <c r="J36" s="2269"/>
      <c r="K36" s="2270"/>
      <c r="L36" s="2270"/>
      <c r="M36" s="2270"/>
      <c r="N36" s="2270"/>
      <c r="O36" s="2271"/>
      <c r="P36" s="2397"/>
      <c r="Q36" s="2398"/>
      <c r="R36" s="2398"/>
      <c r="S36" s="2398"/>
      <c r="T36" s="2398"/>
      <c r="U36" s="2398"/>
      <c r="V36" s="2399"/>
      <c r="W36" s="855" t="s">
        <v>240</v>
      </c>
      <c r="X36" s="856" t="s">
        <v>1067</v>
      </c>
      <c r="Y36" s="856" t="s">
        <v>1068</v>
      </c>
      <c r="Z36" s="856" t="s">
        <v>1069</v>
      </c>
      <c r="AA36" s="856" t="s">
        <v>1070</v>
      </c>
      <c r="AB36" s="856" t="s">
        <v>1071</v>
      </c>
      <c r="AC36" s="857" t="s">
        <v>241</v>
      </c>
      <c r="AD36" s="855" t="s">
        <v>240</v>
      </c>
      <c r="AE36" s="856" t="s">
        <v>1067</v>
      </c>
      <c r="AF36" s="856" t="s">
        <v>1068</v>
      </c>
      <c r="AG36" s="856" t="s">
        <v>1069</v>
      </c>
      <c r="AH36" s="856" t="s">
        <v>1070</v>
      </c>
      <c r="AI36" s="856" t="s">
        <v>1071</v>
      </c>
      <c r="AJ36" s="857" t="s">
        <v>241</v>
      </c>
      <c r="AK36" s="855" t="s">
        <v>240</v>
      </c>
      <c r="AL36" s="856" t="s">
        <v>1067</v>
      </c>
      <c r="AM36" s="856" t="s">
        <v>1068</v>
      </c>
      <c r="AN36" s="856" t="s">
        <v>1069</v>
      </c>
      <c r="AO36" s="856" t="s">
        <v>1070</v>
      </c>
      <c r="AP36" s="856" t="s">
        <v>1071</v>
      </c>
      <c r="AQ36" s="857" t="s">
        <v>241</v>
      </c>
      <c r="AR36" s="858" t="s">
        <v>240</v>
      </c>
      <c r="AS36" s="859" t="s">
        <v>1067</v>
      </c>
      <c r="AT36" s="859" t="s">
        <v>1068</v>
      </c>
      <c r="AU36" s="859" t="s">
        <v>1069</v>
      </c>
      <c r="AV36" s="859" t="s">
        <v>1070</v>
      </c>
      <c r="AW36" s="859" t="s">
        <v>1071</v>
      </c>
      <c r="AX36" s="860" t="s">
        <v>241</v>
      </c>
      <c r="AY36" s="2270"/>
      <c r="AZ36" s="2270"/>
      <c r="BA36" s="2271"/>
      <c r="BB36" s="2269"/>
      <c r="BC36" s="2270"/>
      <c r="BD36" s="2271"/>
      <c r="BE36" s="2269"/>
      <c r="BF36" s="2270"/>
      <c r="BG36" s="2270"/>
      <c r="BH36" s="2269"/>
      <c r="BI36" s="2270"/>
      <c r="BJ36" s="2270"/>
      <c r="BK36" s="2274"/>
      <c r="BL36" s="2005"/>
      <c r="BM36" s="2005"/>
      <c r="BN36" s="2275"/>
      <c r="BQ36" s="795"/>
      <c r="BR36" s="801"/>
      <c r="BS36" s="801"/>
      <c r="BT36" s="802"/>
      <c r="BU36" s="802"/>
    </row>
    <row r="37" spans="2:96" ht="21" customHeight="1" thickBot="1" x14ac:dyDescent="0.45">
      <c r="B37" s="2385" t="s">
        <v>1072</v>
      </c>
      <c r="C37" s="861"/>
      <c r="D37" s="2387"/>
      <c r="E37" s="2387"/>
      <c r="F37" s="2387"/>
      <c r="G37" s="2387"/>
      <c r="H37" s="2387"/>
      <c r="I37" s="2388"/>
      <c r="J37" s="2389"/>
      <c r="K37" s="2387"/>
      <c r="L37" s="2388"/>
      <c r="M37" s="2389"/>
      <c r="N37" s="2387"/>
      <c r="O37" s="2388"/>
      <c r="P37" s="2390"/>
      <c r="Q37" s="2259"/>
      <c r="R37" s="2259"/>
      <c r="S37" s="2259"/>
      <c r="T37" s="2259"/>
      <c r="U37" s="2259"/>
      <c r="V37" s="2260"/>
      <c r="W37" s="862"/>
      <c r="X37" s="863"/>
      <c r="Y37" s="863"/>
      <c r="Z37" s="863"/>
      <c r="AA37" s="863"/>
      <c r="AB37" s="863"/>
      <c r="AC37" s="864"/>
      <c r="AD37" s="862"/>
      <c r="AE37" s="863"/>
      <c r="AF37" s="863"/>
      <c r="AG37" s="863"/>
      <c r="AH37" s="863"/>
      <c r="AI37" s="863"/>
      <c r="AJ37" s="864"/>
      <c r="AK37" s="862"/>
      <c r="AL37" s="863"/>
      <c r="AM37" s="863"/>
      <c r="AN37" s="863"/>
      <c r="AO37" s="863"/>
      <c r="AP37" s="863"/>
      <c r="AQ37" s="864"/>
      <c r="AR37" s="862"/>
      <c r="AS37" s="863"/>
      <c r="AT37" s="863"/>
      <c r="AU37" s="863"/>
      <c r="AV37" s="863"/>
      <c r="AW37" s="863"/>
      <c r="AX37" s="864"/>
      <c r="AY37" s="2391">
        <f t="shared" ref="AY37:AY56" si="4">SUM(W37:AX37)</f>
        <v>0</v>
      </c>
      <c r="AZ37" s="2391"/>
      <c r="BA37" s="2285"/>
      <c r="BB37" s="2392">
        <f t="shared" ref="BB37:BB57" si="5">AY37/4</f>
        <v>0</v>
      </c>
      <c r="BC37" s="2393"/>
      <c r="BD37" s="2394"/>
      <c r="BE37" s="2395"/>
      <c r="BF37" s="2396"/>
      <c r="BG37" s="2396"/>
      <c r="BH37" s="2395"/>
      <c r="BI37" s="2396"/>
      <c r="BJ37" s="2396"/>
      <c r="BK37" s="2400"/>
      <c r="BL37" s="2401"/>
      <c r="BM37" s="2401"/>
      <c r="BN37" s="2402"/>
      <c r="BQ37" s="795"/>
      <c r="BR37" s="801"/>
      <c r="BS37" s="801"/>
      <c r="BT37" s="802"/>
      <c r="BU37" s="802"/>
    </row>
    <row r="38" spans="2:96" ht="21" customHeight="1" x14ac:dyDescent="0.4">
      <c r="B38" s="2235"/>
      <c r="C38" s="2403" t="s">
        <v>1073</v>
      </c>
      <c r="D38" s="2376"/>
      <c r="E38" s="2376"/>
      <c r="F38" s="2376"/>
      <c r="G38" s="2376"/>
      <c r="H38" s="2376"/>
      <c r="I38" s="2312"/>
      <c r="J38" s="2377"/>
      <c r="K38" s="2376"/>
      <c r="L38" s="2312"/>
      <c r="M38" s="2377"/>
      <c r="N38" s="2376"/>
      <c r="O38" s="2312"/>
      <c r="P38" s="2313"/>
      <c r="Q38" s="2314"/>
      <c r="R38" s="2314"/>
      <c r="S38" s="2314"/>
      <c r="T38" s="2314"/>
      <c r="U38" s="2314"/>
      <c r="V38" s="2315"/>
      <c r="W38" s="865"/>
      <c r="X38" s="866"/>
      <c r="Y38" s="866"/>
      <c r="Z38" s="866"/>
      <c r="AA38" s="866"/>
      <c r="AB38" s="866"/>
      <c r="AC38" s="867"/>
      <c r="AD38" s="865"/>
      <c r="AE38" s="866"/>
      <c r="AF38" s="866"/>
      <c r="AG38" s="866"/>
      <c r="AH38" s="866"/>
      <c r="AI38" s="866"/>
      <c r="AJ38" s="867"/>
      <c r="AK38" s="865"/>
      <c r="AL38" s="866"/>
      <c r="AM38" s="866"/>
      <c r="AN38" s="866"/>
      <c r="AO38" s="866"/>
      <c r="AP38" s="866"/>
      <c r="AQ38" s="867"/>
      <c r="AR38" s="865"/>
      <c r="AS38" s="866"/>
      <c r="AT38" s="866"/>
      <c r="AU38" s="866"/>
      <c r="AV38" s="866"/>
      <c r="AW38" s="866"/>
      <c r="AX38" s="867"/>
      <c r="AY38" s="2378">
        <f t="shared" si="4"/>
        <v>0</v>
      </c>
      <c r="AZ38" s="2378"/>
      <c r="BA38" s="2338"/>
      <c r="BB38" s="2379">
        <f t="shared" si="5"/>
        <v>0</v>
      </c>
      <c r="BC38" s="2380"/>
      <c r="BD38" s="2381"/>
      <c r="BE38" s="2382"/>
      <c r="BF38" s="2383"/>
      <c r="BG38" s="2384"/>
      <c r="BH38" s="2382"/>
      <c r="BI38" s="2383"/>
      <c r="BJ38" s="2384"/>
      <c r="BK38" s="2356"/>
      <c r="BL38" s="2357"/>
      <c r="BM38" s="2357"/>
      <c r="BN38" s="2358"/>
      <c r="BO38" s="424"/>
    </row>
    <row r="39" spans="2:96" ht="21" customHeight="1" x14ac:dyDescent="0.4">
      <c r="B39" s="2235"/>
      <c r="C39" s="2404"/>
      <c r="D39" s="2371"/>
      <c r="E39" s="2371"/>
      <c r="F39" s="2371"/>
      <c r="G39" s="2371"/>
      <c r="H39" s="2371"/>
      <c r="I39" s="2304"/>
      <c r="J39" s="2372"/>
      <c r="K39" s="2371"/>
      <c r="L39" s="2304"/>
      <c r="M39" s="2372"/>
      <c r="N39" s="2371"/>
      <c r="O39" s="2304"/>
      <c r="P39" s="2224"/>
      <c r="Q39" s="2225"/>
      <c r="R39" s="2225"/>
      <c r="S39" s="2225"/>
      <c r="T39" s="2225"/>
      <c r="U39" s="2225"/>
      <c r="V39" s="2226"/>
      <c r="W39" s="868"/>
      <c r="X39" s="869"/>
      <c r="Y39" s="869"/>
      <c r="Z39" s="869"/>
      <c r="AA39" s="869"/>
      <c r="AB39" s="869"/>
      <c r="AC39" s="870"/>
      <c r="AD39" s="868"/>
      <c r="AE39" s="869"/>
      <c r="AF39" s="869"/>
      <c r="AG39" s="869"/>
      <c r="AH39" s="869"/>
      <c r="AI39" s="869"/>
      <c r="AJ39" s="870"/>
      <c r="AK39" s="868"/>
      <c r="AL39" s="869"/>
      <c r="AM39" s="869"/>
      <c r="AN39" s="869"/>
      <c r="AO39" s="869"/>
      <c r="AP39" s="869"/>
      <c r="AQ39" s="870"/>
      <c r="AR39" s="868"/>
      <c r="AS39" s="869"/>
      <c r="AT39" s="869"/>
      <c r="AU39" s="869"/>
      <c r="AV39" s="869"/>
      <c r="AW39" s="869"/>
      <c r="AX39" s="870"/>
      <c r="AY39" s="2373">
        <f t="shared" si="4"/>
        <v>0</v>
      </c>
      <c r="AZ39" s="2373"/>
      <c r="BA39" s="2305"/>
      <c r="BB39" s="2230">
        <f t="shared" si="5"/>
        <v>0</v>
      </c>
      <c r="BC39" s="2374"/>
      <c r="BD39" s="2375"/>
      <c r="BE39" s="2368"/>
      <c r="BF39" s="2369"/>
      <c r="BG39" s="2370"/>
      <c r="BH39" s="2368"/>
      <c r="BI39" s="2369"/>
      <c r="BJ39" s="2370"/>
      <c r="BK39" s="2331"/>
      <c r="BL39" s="2332"/>
      <c r="BM39" s="2332"/>
      <c r="BN39" s="2333"/>
      <c r="BO39" s="424"/>
    </row>
    <row r="40" spans="2:96" ht="21" customHeight="1" x14ac:dyDescent="0.4">
      <c r="B40" s="2235"/>
      <c r="C40" s="2404"/>
      <c r="D40" s="2371"/>
      <c r="E40" s="2371"/>
      <c r="F40" s="2371"/>
      <c r="G40" s="2371"/>
      <c r="H40" s="2371"/>
      <c r="I40" s="2304"/>
      <c r="J40" s="2372"/>
      <c r="K40" s="2371"/>
      <c r="L40" s="2304"/>
      <c r="M40" s="2372"/>
      <c r="N40" s="2371"/>
      <c r="O40" s="2304"/>
      <c r="P40" s="2224"/>
      <c r="Q40" s="2225"/>
      <c r="R40" s="2225"/>
      <c r="S40" s="2225"/>
      <c r="T40" s="2225"/>
      <c r="U40" s="2225"/>
      <c r="V40" s="2226"/>
      <c r="W40" s="868"/>
      <c r="X40" s="869"/>
      <c r="Y40" s="869"/>
      <c r="Z40" s="869"/>
      <c r="AA40" s="869"/>
      <c r="AB40" s="869"/>
      <c r="AC40" s="870"/>
      <c r="AD40" s="868"/>
      <c r="AE40" s="869"/>
      <c r="AF40" s="869"/>
      <c r="AG40" s="869"/>
      <c r="AH40" s="869"/>
      <c r="AI40" s="869"/>
      <c r="AJ40" s="870"/>
      <c r="AK40" s="868"/>
      <c r="AL40" s="869"/>
      <c r="AM40" s="869"/>
      <c r="AN40" s="869"/>
      <c r="AO40" s="869"/>
      <c r="AP40" s="869"/>
      <c r="AQ40" s="870"/>
      <c r="AR40" s="868"/>
      <c r="AS40" s="869"/>
      <c r="AT40" s="869"/>
      <c r="AU40" s="869"/>
      <c r="AV40" s="869"/>
      <c r="AW40" s="869"/>
      <c r="AX40" s="870"/>
      <c r="AY40" s="2373">
        <f t="shared" si="4"/>
        <v>0</v>
      </c>
      <c r="AZ40" s="2373"/>
      <c r="BA40" s="2305"/>
      <c r="BB40" s="2230">
        <f t="shared" si="5"/>
        <v>0</v>
      </c>
      <c r="BC40" s="2374"/>
      <c r="BD40" s="2375"/>
      <c r="BE40" s="2368"/>
      <c r="BF40" s="2369"/>
      <c r="BG40" s="2370"/>
      <c r="BH40" s="2368"/>
      <c r="BI40" s="2369"/>
      <c r="BJ40" s="2370"/>
      <c r="BK40" s="2331"/>
      <c r="BL40" s="2332"/>
      <c r="BM40" s="2332"/>
      <c r="BN40" s="2333"/>
      <c r="BO40" s="424"/>
    </row>
    <row r="41" spans="2:96" ht="21" customHeight="1" x14ac:dyDescent="0.4">
      <c r="B41" s="2235"/>
      <c r="C41" s="2404"/>
      <c r="D41" s="2371"/>
      <c r="E41" s="2371"/>
      <c r="F41" s="2371"/>
      <c r="G41" s="2371"/>
      <c r="H41" s="2371"/>
      <c r="I41" s="2304"/>
      <c r="J41" s="2372"/>
      <c r="K41" s="2371"/>
      <c r="L41" s="2304"/>
      <c r="M41" s="2372"/>
      <c r="N41" s="2371"/>
      <c r="O41" s="2304"/>
      <c r="P41" s="2224"/>
      <c r="Q41" s="2225"/>
      <c r="R41" s="2225"/>
      <c r="S41" s="2225"/>
      <c r="T41" s="2225"/>
      <c r="U41" s="2225"/>
      <c r="V41" s="2226"/>
      <c r="W41" s="868"/>
      <c r="X41" s="869"/>
      <c r="Y41" s="869"/>
      <c r="Z41" s="869"/>
      <c r="AA41" s="869"/>
      <c r="AB41" s="869"/>
      <c r="AC41" s="870"/>
      <c r="AD41" s="868"/>
      <c r="AE41" s="869"/>
      <c r="AF41" s="869"/>
      <c r="AG41" s="869"/>
      <c r="AH41" s="869"/>
      <c r="AI41" s="869"/>
      <c r="AJ41" s="870"/>
      <c r="AK41" s="868"/>
      <c r="AL41" s="869"/>
      <c r="AM41" s="869"/>
      <c r="AN41" s="869"/>
      <c r="AO41" s="869"/>
      <c r="AP41" s="869"/>
      <c r="AQ41" s="870"/>
      <c r="AR41" s="868"/>
      <c r="AS41" s="869"/>
      <c r="AT41" s="869"/>
      <c r="AU41" s="869"/>
      <c r="AV41" s="869"/>
      <c r="AW41" s="869"/>
      <c r="AX41" s="870"/>
      <c r="AY41" s="2373">
        <f t="shared" si="4"/>
        <v>0</v>
      </c>
      <c r="AZ41" s="2373"/>
      <c r="BA41" s="2305"/>
      <c r="BB41" s="2230">
        <f t="shared" si="5"/>
        <v>0</v>
      </c>
      <c r="BC41" s="2374"/>
      <c r="BD41" s="2375"/>
      <c r="BE41" s="2368"/>
      <c r="BF41" s="2369"/>
      <c r="BG41" s="2370"/>
      <c r="BH41" s="2368"/>
      <c r="BI41" s="2369"/>
      <c r="BJ41" s="2370"/>
      <c r="BK41" s="2331"/>
      <c r="BL41" s="2332"/>
      <c r="BM41" s="2332"/>
      <c r="BN41" s="2333"/>
      <c r="BO41" s="424"/>
      <c r="CC41" s="707"/>
      <c r="CD41" s="699"/>
      <c r="CE41" s="699"/>
      <c r="CF41" s="699"/>
      <c r="CG41" s="699"/>
      <c r="CH41" s="699"/>
      <c r="CI41" s="699"/>
      <c r="CJ41" s="699"/>
      <c r="CK41" s="699"/>
      <c r="CL41" s="699"/>
      <c r="CM41" s="699"/>
      <c r="CN41" s="699"/>
      <c r="CO41" s="699"/>
      <c r="CP41" s="699"/>
      <c r="CQ41" s="699"/>
      <c r="CR41" s="699"/>
    </row>
    <row r="42" spans="2:96" ht="21" customHeight="1" thickBot="1" x14ac:dyDescent="0.45">
      <c r="B42" s="2235"/>
      <c r="C42" s="2404"/>
      <c r="D42" s="2359"/>
      <c r="E42" s="2359"/>
      <c r="F42" s="2359"/>
      <c r="G42" s="2359"/>
      <c r="H42" s="2359"/>
      <c r="I42" s="2360"/>
      <c r="J42" s="2361"/>
      <c r="K42" s="2359"/>
      <c r="L42" s="2360"/>
      <c r="M42" s="2361"/>
      <c r="N42" s="2359"/>
      <c r="O42" s="2360"/>
      <c r="P42" s="2224"/>
      <c r="Q42" s="2225"/>
      <c r="R42" s="2225"/>
      <c r="S42" s="2225"/>
      <c r="T42" s="2225"/>
      <c r="U42" s="2225"/>
      <c r="V42" s="2226"/>
      <c r="W42" s="871"/>
      <c r="X42" s="872"/>
      <c r="Y42" s="872"/>
      <c r="Z42" s="872"/>
      <c r="AA42" s="872"/>
      <c r="AB42" s="872"/>
      <c r="AC42" s="873"/>
      <c r="AD42" s="871"/>
      <c r="AE42" s="872"/>
      <c r="AF42" s="872"/>
      <c r="AG42" s="872"/>
      <c r="AH42" s="872"/>
      <c r="AI42" s="872"/>
      <c r="AJ42" s="873"/>
      <c r="AK42" s="871"/>
      <c r="AL42" s="872"/>
      <c r="AM42" s="872"/>
      <c r="AN42" s="872"/>
      <c r="AO42" s="872"/>
      <c r="AP42" s="872"/>
      <c r="AQ42" s="873"/>
      <c r="AR42" s="871"/>
      <c r="AS42" s="872"/>
      <c r="AT42" s="872"/>
      <c r="AU42" s="872"/>
      <c r="AV42" s="872"/>
      <c r="AW42" s="872"/>
      <c r="AX42" s="873"/>
      <c r="AY42" s="2362">
        <f t="shared" si="4"/>
        <v>0</v>
      </c>
      <c r="AZ42" s="2362"/>
      <c r="BA42" s="2300"/>
      <c r="BB42" s="2219">
        <f t="shared" si="5"/>
        <v>0</v>
      </c>
      <c r="BC42" s="2363"/>
      <c r="BD42" s="2364"/>
      <c r="BE42" s="2365"/>
      <c r="BF42" s="2366"/>
      <c r="BG42" s="2367"/>
      <c r="BH42" s="2365"/>
      <c r="BI42" s="2366"/>
      <c r="BJ42" s="2367"/>
      <c r="BK42" s="2334"/>
      <c r="BL42" s="2335"/>
      <c r="BM42" s="2335"/>
      <c r="BN42" s="2336"/>
      <c r="BO42" s="424"/>
      <c r="CC42" s="699"/>
      <c r="CD42" s="699"/>
      <c r="CE42" s="1895"/>
      <c r="CF42" s="1895"/>
      <c r="CG42" s="1895"/>
      <c r="CH42" s="1895"/>
      <c r="CI42" s="1895"/>
      <c r="CJ42" s="1895"/>
      <c r="CK42" s="2337"/>
      <c r="CL42" s="2337"/>
      <c r="CM42" s="2337"/>
      <c r="CN42" s="2337"/>
      <c r="CO42" s="2337"/>
      <c r="CP42" s="802"/>
      <c r="CQ42" s="802"/>
      <c r="CR42" s="802"/>
    </row>
    <row r="43" spans="2:96" ht="21" customHeight="1" x14ac:dyDescent="0.4">
      <c r="B43" s="2235"/>
      <c r="C43" s="2236" t="s">
        <v>343</v>
      </c>
      <c r="D43" s="2237"/>
      <c r="E43" s="2238"/>
      <c r="F43" s="2238"/>
      <c r="G43" s="2238"/>
      <c r="H43" s="2238"/>
      <c r="I43" s="2238"/>
      <c r="J43" s="2238"/>
      <c r="K43" s="2238"/>
      <c r="L43" s="2238"/>
      <c r="M43" s="2238"/>
      <c r="N43" s="2238"/>
      <c r="O43" s="2238"/>
      <c r="P43" s="2313"/>
      <c r="Q43" s="2314"/>
      <c r="R43" s="2314"/>
      <c r="S43" s="2314"/>
      <c r="T43" s="2314"/>
      <c r="U43" s="2314"/>
      <c r="V43" s="2315"/>
      <c r="W43" s="865"/>
      <c r="X43" s="866"/>
      <c r="Y43" s="866"/>
      <c r="Z43" s="866"/>
      <c r="AA43" s="866"/>
      <c r="AB43" s="866"/>
      <c r="AC43" s="867"/>
      <c r="AD43" s="865"/>
      <c r="AE43" s="866"/>
      <c r="AF43" s="866"/>
      <c r="AG43" s="866"/>
      <c r="AH43" s="866"/>
      <c r="AI43" s="866"/>
      <c r="AJ43" s="867"/>
      <c r="AK43" s="865"/>
      <c r="AL43" s="866"/>
      <c r="AM43" s="866"/>
      <c r="AN43" s="866"/>
      <c r="AO43" s="866"/>
      <c r="AP43" s="866"/>
      <c r="AQ43" s="867"/>
      <c r="AR43" s="874"/>
      <c r="AS43" s="866"/>
      <c r="AT43" s="866"/>
      <c r="AU43" s="866"/>
      <c r="AV43" s="866"/>
      <c r="AW43" s="866"/>
      <c r="AX43" s="867"/>
      <c r="AY43" s="2338">
        <f t="shared" si="4"/>
        <v>0</v>
      </c>
      <c r="AZ43" s="2339"/>
      <c r="BA43" s="2339"/>
      <c r="BB43" s="2340">
        <f>AY43/4</f>
        <v>0</v>
      </c>
      <c r="BC43" s="2340"/>
      <c r="BD43" s="2340"/>
      <c r="BE43" s="2341" t="e">
        <f>ROUNDDOWN(SUM(BB43:BD50)/AY60,1)</f>
        <v>#DIV/0!</v>
      </c>
      <c r="BF43" s="2342"/>
      <c r="BG43" s="2343"/>
      <c r="BH43" s="2347">
        <f>ROUNDDOWN(SUM(BB43:BD50)/40,1)</f>
        <v>0</v>
      </c>
      <c r="BI43" s="2348"/>
      <c r="BJ43" s="2349"/>
      <c r="BK43" s="2356"/>
      <c r="BL43" s="2357"/>
      <c r="BM43" s="2357"/>
      <c r="BN43" s="2358"/>
      <c r="BO43" s="424"/>
      <c r="BP43" s="875"/>
      <c r="CC43" s="699"/>
      <c r="CD43" s="699"/>
      <c r="CE43" s="1895"/>
      <c r="CF43" s="1895"/>
      <c r="CG43" s="1895"/>
      <c r="CH43" s="1895"/>
      <c r="CI43" s="1895"/>
      <c r="CJ43" s="1895"/>
      <c r="CK43" s="2337"/>
      <c r="CL43" s="2337"/>
      <c r="CM43" s="2337"/>
      <c r="CN43" s="2337"/>
      <c r="CO43" s="2337"/>
      <c r="CP43" s="802"/>
      <c r="CQ43" s="802"/>
      <c r="CR43" s="802"/>
    </row>
    <row r="44" spans="2:96" ht="21" customHeight="1" x14ac:dyDescent="0.4">
      <c r="B44" s="2235"/>
      <c r="C44" s="2235"/>
      <c r="D44" s="2222"/>
      <c r="E44" s="2223"/>
      <c r="F44" s="2223"/>
      <c r="G44" s="2223"/>
      <c r="H44" s="2223"/>
      <c r="I44" s="2223"/>
      <c r="J44" s="2223"/>
      <c r="K44" s="2223"/>
      <c r="L44" s="2223"/>
      <c r="M44" s="2223"/>
      <c r="N44" s="2223"/>
      <c r="O44" s="2223"/>
      <c r="P44" s="2224"/>
      <c r="Q44" s="2225"/>
      <c r="R44" s="2225"/>
      <c r="S44" s="2225"/>
      <c r="T44" s="2225"/>
      <c r="U44" s="2225"/>
      <c r="V44" s="2226"/>
      <c r="W44" s="868"/>
      <c r="X44" s="869"/>
      <c r="Y44" s="869"/>
      <c r="Z44" s="869"/>
      <c r="AA44" s="869"/>
      <c r="AB44" s="869"/>
      <c r="AC44" s="870"/>
      <c r="AD44" s="868"/>
      <c r="AE44" s="869"/>
      <c r="AF44" s="869"/>
      <c r="AG44" s="869"/>
      <c r="AH44" s="869"/>
      <c r="AI44" s="869"/>
      <c r="AJ44" s="870"/>
      <c r="AK44" s="868"/>
      <c r="AL44" s="869"/>
      <c r="AM44" s="869"/>
      <c r="AN44" s="869"/>
      <c r="AO44" s="869"/>
      <c r="AP44" s="869"/>
      <c r="AQ44" s="870"/>
      <c r="AR44" s="876"/>
      <c r="AS44" s="869"/>
      <c r="AT44" s="869"/>
      <c r="AU44" s="869"/>
      <c r="AV44" s="869"/>
      <c r="AW44" s="869"/>
      <c r="AX44" s="870"/>
      <c r="AY44" s="2305">
        <f t="shared" si="4"/>
        <v>0</v>
      </c>
      <c r="AZ44" s="2228"/>
      <c r="BA44" s="2228"/>
      <c r="BB44" s="2229">
        <f>AY44/4</f>
        <v>0</v>
      </c>
      <c r="BC44" s="2229"/>
      <c r="BD44" s="2229"/>
      <c r="BE44" s="2317"/>
      <c r="BF44" s="2318"/>
      <c r="BG44" s="2319"/>
      <c r="BH44" s="2350"/>
      <c r="BI44" s="2351"/>
      <c r="BJ44" s="2352"/>
      <c r="BK44" s="2331"/>
      <c r="BL44" s="2332"/>
      <c r="BM44" s="2332"/>
      <c r="BN44" s="2333"/>
      <c r="BO44" s="424"/>
      <c r="CC44" s="699"/>
      <c r="CD44" s="699"/>
      <c r="CE44" s="1895"/>
      <c r="CF44" s="1895"/>
      <c r="CG44" s="1895"/>
      <c r="CH44" s="1895"/>
      <c r="CI44" s="1895"/>
      <c r="CJ44" s="1895"/>
      <c r="CK44" s="2337"/>
      <c r="CL44" s="2337"/>
      <c r="CM44" s="2337"/>
      <c r="CN44" s="2337"/>
      <c r="CO44" s="2337"/>
      <c r="CP44" s="802"/>
      <c r="CQ44" s="802"/>
      <c r="CR44" s="802"/>
    </row>
    <row r="45" spans="2:96" ht="21" customHeight="1" x14ac:dyDescent="0.4">
      <c r="B45" s="2235"/>
      <c r="C45" s="2235"/>
      <c r="D45" s="2222"/>
      <c r="E45" s="2223"/>
      <c r="F45" s="2223"/>
      <c r="G45" s="2223"/>
      <c r="H45" s="2223"/>
      <c r="I45" s="2223"/>
      <c r="J45" s="2223"/>
      <c r="K45" s="2223"/>
      <c r="L45" s="2223"/>
      <c r="M45" s="2223"/>
      <c r="N45" s="2223"/>
      <c r="O45" s="2223"/>
      <c r="P45" s="2224"/>
      <c r="Q45" s="2225"/>
      <c r="R45" s="2225"/>
      <c r="S45" s="2225"/>
      <c r="T45" s="2225"/>
      <c r="U45" s="2225"/>
      <c r="V45" s="2226"/>
      <c r="W45" s="868"/>
      <c r="X45" s="869"/>
      <c r="Y45" s="869"/>
      <c r="Z45" s="869"/>
      <c r="AA45" s="869"/>
      <c r="AB45" s="869"/>
      <c r="AC45" s="870"/>
      <c r="AD45" s="868"/>
      <c r="AE45" s="869"/>
      <c r="AF45" s="869"/>
      <c r="AG45" s="869"/>
      <c r="AH45" s="869"/>
      <c r="AI45" s="869"/>
      <c r="AJ45" s="870"/>
      <c r="AK45" s="868"/>
      <c r="AL45" s="869"/>
      <c r="AM45" s="869"/>
      <c r="AN45" s="869"/>
      <c r="AO45" s="869"/>
      <c r="AP45" s="869"/>
      <c r="AQ45" s="870"/>
      <c r="AR45" s="876"/>
      <c r="AS45" s="869"/>
      <c r="AT45" s="869"/>
      <c r="AU45" s="869"/>
      <c r="AV45" s="869"/>
      <c r="AW45" s="869"/>
      <c r="AX45" s="870"/>
      <c r="AY45" s="2305">
        <f t="shared" si="4"/>
        <v>0</v>
      </c>
      <c r="AZ45" s="2228"/>
      <c r="BA45" s="2228"/>
      <c r="BB45" s="2229">
        <f t="shared" si="5"/>
        <v>0</v>
      </c>
      <c r="BC45" s="2229"/>
      <c r="BD45" s="2229"/>
      <c r="BE45" s="2317"/>
      <c r="BF45" s="2318"/>
      <c r="BG45" s="2319"/>
      <c r="BH45" s="2350"/>
      <c r="BI45" s="2351"/>
      <c r="BJ45" s="2352"/>
      <c r="BK45" s="2331"/>
      <c r="BL45" s="2332"/>
      <c r="BM45" s="2332"/>
      <c r="BN45" s="2333"/>
      <c r="BO45" s="424"/>
      <c r="CC45" s="711"/>
      <c r="CD45" s="699"/>
      <c r="CE45" s="1895"/>
      <c r="CF45" s="1895"/>
      <c r="CG45" s="1895"/>
      <c r="CH45" s="1895"/>
      <c r="CI45" s="1895"/>
      <c r="CJ45" s="1895"/>
      <c r="CK45" s="2337"/>
      <c r="CL45" s="2337"/>
      <c r="CM45" s="2337"/>
      <c r="CN45" s="2337"/>
      <c r="CO45" s="2337"/>
      <c r="CP45" s="802"/>
      <c r="CQ45" s="802"/>
      <c r="CR45" s="802"/>
    </row>
    <row r="46" spans="2:96" ht="21" customHeight="1" x14ac:dyDescent="0.4">
      <c r="B46" s="2235"/>
      <c r="C46" s="2235"/>
      <c r="D46" s="2222"/>
      <c r="E46" s="2223"/>
      <c r="F46" s="2223"/>
      <c r="G46" s="2223"/>
      <c r="H46" s="2223"/>
      <c r="I46" s="2223"/>
      <c r="J46" s="2223"/>
      <c r="K46" s="2223"/>
      <c r="L46" s="2223"/>
      <c r="M46" s="2223"/>
      <c r="N46" s="2223"/>
      <c r="O46" s="2223"/>
      <c r="P46" s="2224"/>
      <c r="Q46" s="2225"/>
      <c r="R46" s="2225"/>
      <c r="S46" s="2225"/>
      <c r="T46" s="2225"/>
      <c r="U46" s="2225"/>
      <c r="V46" s="2226"/>
      <c r="W46" s="868"/>
      <c r="X46" s="869"/>
      <c r="Y46" s="869"/>
      <c r="Z46" s="869"/>
      <c r="AA46" s="869"/>
      <c r="AB46" s="869"/>
      <c r="AC46" s="870"/>
      <c r="AD46" s="868"/>
      <c r="AE46" s="869"/>
      <c r="AF46" s="869"/>
      <c r="AG46" s="869"/>
      <c r="AH46" s="869"/>
      <c r="AI46" s="869"/>
      <c r="AJ46" s="870"/>
      <c r="AK46" s="868"/>
      <c r="AL46" s="869"/>
      <c r="AM46" s="869"/>
      <c r="AN46" s="869"/>
      <c r="AO46" s="869"/>
      <c r="AP46" s="869"/>
      <c r="AQ46" s="870"/>
      <c r="AR46" s="876"/>
      <c r="AS46" s="869"/>
      <c r="AT46" s="869"/>
      <c r="AU46" s="869"/>
      <c r="AV46" s="869"/>
      <c r="AW46" s="869"/>
      <c r="AX46" s="870"/>
      <c r="AY46" s="2305">
        <f t="shared" si="4"/>
        <v>0</v>
      </c>
      <c r="AZ46" s="2228"/>
      <c r="BA46" s="2228"/>
      <c r="BB46" s="2229">
        <f t="shared" si="5"/>
        <v>0</v>
      </c>
      <c r="BC46" s="2229"/>
      <c r="BD46" s="2229"/>
      <c r="BE46" s="2317"/>
      <c r="BF46" s="2318"/>
      <c r="BG46" s="2319"/>
      <c r="BH46" s="2350"/>
      <c r="BI46" s="2351"/>
      <c r="BJ46" s="2352"/>
      <c r="BK46" s="2334"/>
      <c r="BL46" s="2335"/>
      <c r="BM46" s="2335"/>
      <c r="BN46" s="2336"/>
      <c r="BO46" s="424"/>
    </row>
    <row r="47" spans="2:96" ht="21" customHeight="1" x14ac:dyDescent="0.4">
      <c r="B47" s="2235"/>
      <c r="C47" s="2235"/>
      <c r="D47" s="2222"/>
      <c r="E47" s="2223"/>
      <c r="F47" s="2223"/>
      <c r="G47" s="2223"/>
      <c r="H47" s="2223"/>
      <c r="I47" s="2223"/>
      <c r="J47" s="2223"/>
      <c r="K47" s="2223"/>
      <c r="L47" s="2223"/>
      <c r="M47" s="2223"/>
      <c r="N47" s="2223"/>
      <c r="O47" s="2223"/>
      <c r="P47" s="2224"/>
      <c r="Q47" s="2225"/>
      <c r="R47" s="2225"/>
      <c r="S47" s="2225"/>
      <c r="T47" s="2225"/>
      <c r="U47" s="2225"/>
      <c r="V47" s="2226"/>
      <c r="W47" s="868"/>
      <c r="X47" s="869"/>
      <c r="Y47" s="869"/>
      <c r="Z47" s="869"/>
      <c r="AA47" s="869"/>
      <c r="AB47" s="869"/>
      <c r="AC47" s="870"/>
      <c r="AD47" s="868"/>
      <c r="AE47" s="869"/>
      <c r="AF47" s="869"/>
      <c r="AG47" s="869"/>
      <c r="AH47" s="869"/>
      <c r="AI47" s="869"/>
      <c r="AJ47" s="870"/>
      <c r="AK47" s="868"/>
      <c r="AL47" s="869"/>
      <c r="AM47" s="869"/>
      <c r="AN47" s="869"/>
      <c r="AO47" s="869"/>
      <c r="AP47" s="869"/>
      <c r="AQ47" s="870"/>
      <c r="AR47" s="876"/>
      <c r="AS47" s="869"/>
      <c r="AT47" s="869"/>
      <c r="AU47" s="869"/>
      <c r="AV47" s="869"/>
      <c r="AW47" s="869"/>
      <c r="AX47" s="870"/>
      <c r="AY47" s="2305">
        <f t="shared" si="4"/>
        <v>0</v>
      </c>
      <c r="AZ47" s="2228"/>
      <c r="BA47" s="2228"/>
      <c r="BB47" s="2229">
        <f t="shared" si="5"/>
        <v>0</v>
      </c>
      <c r="BC47" s="2229"/>
      <c r="BD47" s="2229"/>
      <c r="BE47" s="2317"/>
      <c r="BF47" s="2318"/>
      <c r="BG47" s="2319"/>
      <c r="BH47" s="2350"/>
      <c r="BI47" s="2351"/>
      <c r="BJ47" s="2352"/>
      <c r="BK47" s="2331"/>
      <c r="BL47" s="2332"/>
      <c r="BM47" s="2332"/>
      <c r="BN47" s="2333"/>
      <c r="BO47" s="424"/>
    </row>
    <row r="48" spans="2:96" ht="21" customHeight="1" x14ac:dyDescent="0.4">
      <c r="B48" s="2235"/>
      <c r="C48" s="2235"/>
      <c r="D48" s="2222"/>
      <c r="E48" s="2223"/>
      <c r="F48" s="2223"/>
      <c r="G48" s="2223"/>
      <c r="H48" s="2223"/>
      <c r="I48" s="2223"/>
      <c r="J48" s="2223"/>
      <c r="K48" s="2223"/>
      <c r="L48" s="2223"/>
      <c r="M48" s="2223"/>
      <c r="N48" s="2223"/>
      <c r="O48" s="2223"/>
      <c r="P48" s="2224"/>
      <c r="Q48" s="2225"/>
      <c r="R48" s="2225"/>
      <c r="S48" s="2225"/>
      <c r="T48" s="2225"/>
      <c r="U48" s="2225"/>
      <c r="V48" s="2226"/>
      <c r="W48" s="868"/>
      <c r="X48" s="869"/>
      <c r="Y48" s="869"/>
      <c r="Z48" s="869"/>
      <c r="AA48" s="869"/>
      <c r="AB48" s="869"/>
      <c r="AC48" s="870"/>
      <c r="AD48" s="868"/>
      <c r="AE48" s="869"/>
      <c r="AF48" s="869"/>
      <c r="AG48" s="869"/>
      <c r="AH48" s="869"/>
      <c r="AI48" s="869"/>
      <c r="AJ48" s="870"/>
      <c r="AK48" s="868"/>
      <c r="AL48" s="869"/>
      <c r="AM48" s="869"/>
      <c r="AN48" s="869"/>
      <c r="AO48" s="869"/>
      <c r="AP48" s="869"/>
      <c r="AQ48" s="870"/>
      <c r="AR48" s="876"/>
      <c r="AS48" s="869"/>
      <c r="AT48" s="869"/>
      <c r="AU48" s="869"/>
      <c r="AV48" s="869"/>
      <c r="AW48" s="869"/>
      <c r="AX48" s="870"/>
      <c r="AY48" s="2305">
        <f t="shared" si="4"/>
        <v>0</v>
      </c>
      <c r="AZ48" s="2228"/>
      <c r="BA48" s="2228"/>
      <c r="BB48" s="2229">
        <f t="shared" si="5"/>
        <v>0</v>
      </c>
      <c r="BC48" s="2229"/>
      <c r="BD48" s="2229"/>
      <c r="BE48" s="2317"/>
      <c r="BF48" s="2318"/>
      <c r="BG48" s="2319"/>
      <c r="BH48" s="2350"/>
      <c r="BI48" s="2351"/>
      <c r="BJ48" s="2352"/>
      <c r="BK48" s="2331"/>
      <c r="BL48" s="2332"/>
      <c r="BM48" s="2332"/>
      <c r="BN48" s="2333"/>
      <c r="BO48" s="424"/>
    </row>
    <row r="49" spans="2:85" ht="21" customHeight="1" x14ac:dyDescent="0.4">
      <c r="B49" s="2235"/>
      <c r="C49" s="2235"/>
      <c r="D49" s="2222"/>
      <c r="E49" s="2223"/>
      <c r="F49" s="2223"/>
      <c r="G49" s="2223"/>
      <c r="H49" s="2223"/>
      <c r="I49" s="2223"/>
      <c r="J49" s="2223"/>
      <c r="K49" s="2223"/>
      <c r="L49" s="2223"/>
      <c r="M49" s="2223"/>
      <c r="N49" s="2223"/>
      <c r="O49" s="2223"/>
      <c r="P49" s="2224"/>
      <c r="Q49" s="2225"/>
      <c r="R49" s="2225"/>
      <c r="S49" s="2225"/>
      <c r="T49" s="2225"/>
      <c r="U49" s="2225"/>
      <c r="V49" s="2226"/>
      <c r="W49" s="868"/>
      <c r="X49" s="869"/>
      <c r="Y49" s="869"/>
      <c r="Z49" s="869"/>
      <c r="AA49" s="869"/>
      <c r="AB49" s="869"/>
      <c r="AC49" s="870"/>
      <c r="AD49" s="868"/>
      <c r="AE49" s="869"/>
      <c r="AF49" s="869"/>
      <c r="AG49" s="869"/>
      <c r="AH49" s="869"/>
      <c r="AI49" s="869"/>
      <c r="AJ49" s="870"/>
      <c r="AK49" s="868"/>
      <c r="AL49" s="869"/>
      <c r="AM49" s="869"/>
      <c r="AN49" s="869"/>
      <c r="AO49" s="869"/>
      <c r="AP49" s="869"/>
      <c r="AQ49" s="870"/>
      <c r="AR49" s="876"/>
      <c r="AS49" s="869"/>
      <c r="AT49" s="869"/>
      <c r="AU49" s="869"/>
      <c r="AV49" s="869"/>
      <c r="AW49" s="869"/>
      <c r="AX49" s="870"/>
      <c r="AY49" s="2305">
        <f t="shared" si="4"/>
        <v>0</v>
      </c>
      <c r="AZ49" s="2228"/>
      <c r="BA49" s="2228"/>
      <c r="BB49" s="2229">
        <f t="shared" si="5"/>
        <v>0</v>
      </c>
      <c r="BC49" s="2229"/>
      <c r="BD49" s="2229"/>
      <c r="BE49" s="2317"/>
      <c r="BF49" s="2318"/>
      <c r="BG49" s="2319"/>
      <c r="BH49" s="2350"/>
      <c r="BI49" s="2351"/>
      <c r="BJ49" s="2352"/>
      <c r="BK49" s="2331"/>
      <c r="BL49" s="2332"/>
      <c r="BM49" s="2332"/>
      <c r="BN49" s="2333"/>
      <c r="BO49" s="424"/>
    </row>
    <row r="50" spans="2:85" ht="21" customHeight="1" thickBot="1" x14ac:dyDescent="0.45">
      <c r="B50" s="2235"/>
      <c r="C50" s="2235"/>
      <c r="D50" s="2323"/>
      <c r="E50" s="2324"/>
      <c r="F50" s="2324"/>
      <c r="G50" s="2324"/>
      <c r="H50" s="2324"/>
      <c r="I50" s="2324"/>
      <c r="J50" s="2324"/>
      <c r="K50" s="2324"/>
      <c r="L50" s="2324"/>
      <c r="M50" s="2324"/>
      <c r="N50" s="2324"/>
      <c r="O50" s="2324"/>
      <c r="P50" s="2325"/>
      <c r="Q50" s="2326"/>
      <c r="R50" s="2326"/>
      <c r="S50" s="2326"/>
      <c r="T50" s="2326"/>
      <c r="U50" s="2326"/>
      <c r="V50" s="2327"/>
      <c r="W50" s="877"/>
      <c r="X50" s="878"/>
      <c r="Y50" s="878"/>
      <c r="Z50" s="878"/>
      <c r="AA50" s="878"/>
      <c r="AB50" s="878"/>
      <c r="AC50" s="879"/>
      <c r="AD50" s="877"/>
      <c r="AE50" s="878"/>
      <c r="AF50" s="878"/>
      <c r="AG50" s="878"/>
      <c r="AH50" s="878"/>
      <c r="AI50" s="878"/>
      <c r="AJ50" s="879"/>
      <c r="AK50" s="877"/>
      <c r="AL50" s="878"/>
      <c r="AM50" s="878"/>
      <c r="AN50" s="878"/>
      <c r="AO50" s="878"/>
      <c r="AP50" s="878"/>
      <c r="AQ50" s="879"/>
      <c r="AR50" s="880"/>
      <c r="AS50" s="878"/>
      <c r="AT50" s="878"/>
      <c r="AU50" s="878"/>
      <c r="AV50" s="878"/>
      <c r="AW50" s="878"/>
      <c r="AX50" s="879"/>
      <c r="AY50" s="2328">
        <f t="shared" si="4"/>
        <v>0</v>
      </c>
      <c r="AZ50" s="2329"/>
      <c r="BA50" s="2329"/>
      <c r="BB50" s="2330">
        <f t="shared" si="5"/>
        <v>0</v>
      </c>
      <c r="BC50" s="2330"/>
      <c r="BD50" s="2330"/>
      <c r="BE50" s="2344"/>
      <c r="BF50" s="2345"/>
      <c r="BG50" s="2346"/>
      <c r="BH50" s="2353"/>
      <c r="BI50" s="2354"/>
      <c r="BJ50" s="2355"/>
      <c r="BK50" s="2309"/>
      <c r="BL50" s="2310"/>
      <c r="BM50" s="2310"/>
      <c r="BN50" s="2311"/>
      <c r="BO50" s="424"/>
    </row>
    <row r="51" spans="2:85" ht="21" customHeight="1" x14ac:dyDescent="0.4">
      <c r="B51" s="2235"/>
      <c r="C51" s="2301" t="s">
        <v>344</v>
      </c>
      <c r="D51" s="2312"/>
      <c r="E51" s="2238"/>
      <c r="F51" s="2238"/>
      <c r="G51" s="2238"/>
      <c r="H51" s="2238"/>
      <c r="I51" s="2238"/>
      <c r="J51" s="2238"/>
      <c r="K51" s="2238"/>
      <c r="L51" s="2238"/>
      <c r="M51" s="2238"/>
      <c r="N51" s="2238"/>
      <c r="O51" s="2238"/>
      <c r="P51" s="2313"/>
      <c r="Q51" s="2314"/>
      <c r="R51" s="2314"/>
      <c r="S51" s="2314"/>
      <c r="T51" s="2314"/>
      <c r="U51" s="2314"/>
      <c r="V51" s="2315"/>
      <c r="W51" s="881"/>
      <c r="X51" s="882"/>
      <c r="Y51" s="882"/>
      <c r="Z51" s="882"/>
      <c r="AA51" s="882"/>
      <c r="AB51" s="882"/>
      <c r="AC51" s="883"/>
      <c r="AD51" s="881"/>
      <c r="AE51" s="882"/>
      <c r="AF51" s="882"/>
      <c r="AG51" s="882"/>
      <c r="AH51" s="882"/>
      <c r="AI51" s="882"/>
      <c r="AJ51" s="883"/>
      <c r="AK51" s="881"/>
      <c r="AL51" s="882"/>
      <c r="AM51" s="882"/>
      <c r="AN51" s="882"/>
      <c r="AO51" s="882"/>
      <c r="AP51" s="882"/>
      <c r="AQ51" s="883"/>
      <c r="AR51" s="881"/>
      <c r="AS51" s="882"/>
      <c r="AT51" s="882"/>
      <c r="AU51" s="882"/>
      <c r="AV51" s="882"/>
      <c r="AW51" s="882"/>
      <c r="AX51" s="883"/>
      <c r="AY51" s="2316">
        <f t="shared" si="4"/>
        <v>0</v>
      </c>
      <c r="AZ51" s="2242"/>
      <c r="BA51" s="2242"/>
      <c r="BB51" s="2243">
        <f t="shared" si="5"/>
        <v>0</v>
      </c>
      <c r="BC51" s="2243"/>
      <c r="BD51" s="2243"/>
      <c r="BE51" s="2317" t="e">
        <f>ROUNDDOWN(SUM(BB51:BD57)/AY60,1)</f>
        <v>#DIV/0!</v>
      </c>
      <c r="BF51" s="2318"/>
      <c r="BG51" s="2319"/>
      <c r="BH51" s="2320">
        <f>ROUNDDOWN(SUM(BB51:BD57)/40,1)</f>
        <v>0</v>
      </c>
      <c r="BI51" s="2321"/>
      <c r="BJ51" s="2322"/>
      <c r="BK51" s="2306"/>
      <c r="BL51" s="2307"/>
      <c r="BM51" s="2307"/>
      <c r="BN51" s="2308"/>
      <c r="BO51" s="424"/>
    </row>
    <row r="52" spans="2:85" ht="21" customHeight="1" x14ac:dyDescent="0.4">
      <c r="B52" s="2235"/>
      <c r="C52" s="2302"/>
      <c r="D52" s="2304"/>
      <c r="E52" s="2223"/>
      <c r="F52" s="2223"/>
      <c r="G52" s="2223"/>
      <c r="H52" s="2223"/>
      <c r="I52" s="2223"/>
      <c r="J52" s="2223"/>
      <c r="K52" s="2223"/>
      <c r="L52" s="2223"/>
      <c r="M52" s="2223"/>
      <c r="N52" s="2223"/>
      <c r="O52" s="2223"/>
      <c r="P52" s="2224"/>
      <c r="Q52" s="2225"/>
      <c r="R52" s="2225"/>
      <c r="S52" s="2225"/>
      <c r="T52" s="2225"/>
      <c r="U52" s="2225"/>
      <c r="V52" s="2226"/>
      <c r="W52" s="868"/>
      <c r="X52" s="869"/>
      <c r="Y52" s="869"/>
      <c r="Z52" s="869"/>
      <c r="AA52" s="869"/>
      <c r="AB52" s="869"/>
      <c r="AC52" s="870"/>
      <c r="AD52" s="868"/>
      <c r="AE52" s="869"/>
      <c r="AF52" s="869"/>
      <c r="AG52" s="869"/>
      <c r="AH52" s="869"/>
      <c r="AI52" s="869"/>
      <c r="AJ52" s="870"/>
      <c r="AK52" s="868"/>
      <c r="AL52" s="869"/>
      <c r="AM52" s="869"/>
      <c r="AN52" s="869"/>
      <c r="AO52" s="869"/>
      <c r="AP52" s="869"/>
      <c r="AQ52" s="870"/>
      <c r="AR52" s="868"/>
      <c r="AS52" s="869"/>
      <c r="AT52" s="869"/>
      <c r="AU52" s="869"/>
      <c r="AV52" s="869"/>
      <c r="AW52" s="869"/>
      <c r="AX52" s="870"/>
      <c r="AY52" s="2305">
        <f t="shared" si="4"/>
        <v>0</v>
      </c>
      <c r="AZ52" s="2228"/>
      <c r="BA52" s="2228"/>
      <c r="BB52" s="2229">
        <f t="shared" si="5"/>
        <v>0</v>
      </c>
      <c r="BC52" s="2229"/>
      <c r="BD52" s="2229"/>
      <c r="BE52" s="2317"/>
      <c r="BF52" s="2318"/>
      <c r="BG52" s="2319"/>
      <c r="BH52" s="2320"/>
      <c r="BI52" s="2321"/>
      <c r="BJ52" s="2322"/>
      <c r="BK52" s="2209"/>
      <c r="BL52" s="2209"/>
      <c r="BM52" s="2209"/>
      <c r="BN52" s="2210"/>
      <c r="BO52" s="424"/>
    </row>
    <row r="53" spans="2:85" ht="21" customHeight="1" x14ac:dyDescent="0.4">
      <c r="B53" s="2235"/>
      <c r="C53" s="2302"/>
      <c r="D53" s="2304"/>
      <c r="E53" s="2223"/>
      <c r="F53" s="2223"/>
      <c r="G53" s="2223"/>
      <c r="H53" s="2223"/>
      <c r="I53" s="2223"/>
      <c r="J53" s="2223"/>
      <c r="K53" s="2223"/>
      <c r="L53" s="2223"/>
      <c r="M53" s="2223"/>
      <c r="N53" s="2223"/>
      <c r="O53" s="2223"/>
      <c r="P53" s="2224"/>
      <c r="Q53" s="2225"/>
      <c r="R53" s="2225"/>
      <c r="S53" s="2225"/>
      <c r="T53" s="2225"/>
      <c r="U53" s="2225"/>
      <c r="V53" s="2226"/>
      <c r="W53" s="868"/>
      <c r="X53" s="869"/>
      <c r="Y53" s="869"/>
      <c r="Z53" s="869"/>
      <c r="AA53" s="869"/>
      <c r="AB53" s="869"/>
      <c r="AC53" s="870"/>
      <c r="AD53" s="868"/>
      <c r="AE53" s="869"/>
      <c r="AF53" s="869"/>
      <c r="AG53" s="869"/>
      <c r="AH53" s="869"/>
      <c r="AI53" s="869"/>
      <c r="AJ53" s="870"/>
      <c r="AK53" s="868"/>
      <c r="AL53" s="869"/>
      <c r="AM53" s="869"/>
      <c r="AN53" s="869"/>
      <c r="AO53" s="869"/>
      <c r="AP53" s="869"/>
      <c r="AQ53" s="870"/>
      <c r="AR53" s="868"/>
      <c r="AS53" s="869"/>
      <c r="AT53" s="869"/>
      <c r="AU53" s="869"/>
      <c r="AV53" s="869"/>
      <c r="AW53" s="869"/>
      <c r="AX53" s="870"/>
      <c r="AY53" s="2305">
        <f t="shared" si="4"/>
        <v>0</v>
      </c>
      <c r="AZ53" s="2228"/>
      <c r="BA53" s="2228"/>
      <c r="BB53" s="2229">
        <f t="shared" si="5"/>
        <v>0</v>
      </c>
      <c r="BC53" s="2229"/>
      <c r="BD53" s="2229"/>
      <c r="BE53" s="2317"/>
      <c r="BF53" s="2318"/>
      <c r="BG53" s="2319"/>
      <c r="BH53" s="2320"/>
      <c r="BI53" s="2321"/>
      <c r="BJ53" s="2322"/>
      <c r="BK53" s="2209"/>
      <c r="BL53" s="2209"/>
      <c r="BM53" s="2209"/>
      <c r="BN53" s="2210"/>
      <c r="BO53" s="424"/>
    </row>
    <row r="54" spans="2:85" ht="21" customHeight="1" x14ac:dyDescent="0.4">
      <c r="B54" s="2235"/>
      <c r="C54" s="2302"/>
      <c r="D54" s="2304"/>
      <c r="E54" s="2223"/>
      <c r="F54" s="2223"/>
      <c r="G54" s="2223"/>
      <c r="H54" s="2223"/>
      <c r="I54" s="2223"/>
      <c r="J54" s="2223"/>
      <c r="K54" s="2223"/>
      <c r="L54" s="2223"/>
      <c r="M54" s="2223"/>
      <c r="N54" s="2223"/>
      <c r="O54" s="2223"/>
      <c r="P54" s="2224"/>
      <c r="Q54" s="2225"/>
      <c r="R54" s="2225"/>
      <c r="S54" s="2225"/>
      <c r="T54" s="2225"/>
      <c r="U54" s="2225"/>
      <c r="V54" s="2226"/>
      <c r="W54" s="868"/>
      <c r="X54" s="869"/>
      <c r="Y54" s="869"/>
      <c r="Z54" s="869"/>
      <c r="AA54" s="869"/>
      <c r="AB54" s="869"/>
      <c r="AC54" s="870"/>
      <c r="AD54" s="868"/>
      <c r="AE54" s="869"/>
      <c r="AF54" s="869"/>
      <c r="AG54" s="869"/>
      <c r="AH54" s="869"/>
      <c r="AI54" s="869"/>
      <c r="AJ54" s="870"/>
      <c r="AK54" s="868"/>
      <c r="AL54" s="869"/>
      <c r="AM54" s="869"/>
      <c r="AN54" s="869"/>
      <c r="AO54" s="869"/>
      <c r="AP54" s="869"/>
      <c r="AQ54" s="870"/>
      <c r="AR54" s="868"/>
      <c r="AS54" s="869"/>
      <c r="AT54" s="869"/>
      <c r="AU54" s="869"/>
      <c r="AV54" s="869"/>
      <c r="AW54" s="869"/>
      <c r="AX54" s="870"/>
      <c r="AY54" s="2305">
        <f t="shared" si="4"/>
        <v>0</v>
      </c>
      <c r="AZ54" s="2228"/>
      <c r="BA54" s="2228"/>
      <c r="BB54" s="2229">
        <f t="shared" si="5"/>
        <v>0</v>
      </c>
      <c r="BC54" s="2229"/>
      <c r="BD54" s="2229"/>
      <c r="BE54" s="2317"/>
      <c r="BF54" s="2318"/>
      <c r="BG54" s="2319"/>
      <c r="BH54" s="2320"/>
      <c r="BI54" s="2321"/>
      <c r="BJ54" s="2322"/>
      <c r="BK54" s="2209"/>
      <c r="BL54" s="2209"/>
      <c r="BM54" s="2209"/>
      <c r="BN54" s="2210"/>
    </row>
    <row r="55" spans="2:85" ht="21" customHeight="1" x14ac:dyDescent="0.4">
      <c r="B55" s="2235"/>
      <c r="C55" s="2302"/>
      <c r="D55" s="2304"/>
      <c r="E55" s="2223"/>
      <c r="F55" s="2223"/>
      <c r="G55" s="2223"/>
      <c r="H55" s="2223"/>
      <c r="I55" s="2223"/>
      <c r="J55" s="2223"/>
      <c r="K55" s="2223"/>
      <c r="L55" s="2223"/>
      <c r="M55" s="2223"/>
      <c r="N55" s="2223"/>
      <c r="O55" s="2223"/>
      <c r="P55" s="2224"/>
      <c r="Q55" s="2225"/>
      <c r="R55" s="2225"/>
      <c r="S55" s="2225"/>
      <c r="T55" s="2225"/>
      <c r="U55" s="2225"/>
      <c r="V55" s="2226"/>
      <c r="W55" s="868"/>
      <c r="X55" s="869"/>
      <c r="Y55" s="869"/>
      <c r="Z55" s="869"/>
      <c r="AA55" s="869"/>
      <c r="AB55" s="869"/>
      <c r="AC55" s="870"/>
      <c r="AD55" s="868"/>
      <c r="AE55" s="869"/>
      <c r="AF55" s="869"/>
      <c r="AG55" s="869"/>
      <c r="AH55" s="869"/>
      <c r="AI55" s="869"/>
      <c r="AJ55" s="870"/>
      <c r="AK55" s="868"/>
      <c r="AL55" s="869"/>
      <c r="AM55" s="869"/>
      <c r="AN55" s="869"/>
      <c r="AO55" s="869"/>
      <c r="AP55" s="869"/>
      <c r="AQ55" s="870"/>
      <c r="AR55" s="868"/>
      <c r="AS55" s="869"/>
      <c r="AT55" s="869"/>
      <c r="AU55" s="869"/>
      <c r="AV55" s="869"/>
      <c r="AW55" s="869"/>
      <c r="AX55" s="870"/>
      <c r="AY55" s="2305">
        <f t="shared" si="4"/>
        <v>0</v>
      </c>
      <c r="AZ55" s="2228"/>
      <c r="BA55" s="2228"/>
      <c r="BB55" s="2229">
        <f t="shared" si="5"/>
        <v>0</v>
      </c>
      <c r="BC55" s="2229"/>
      <c r="BD55" s="2229"/>
      <c r="BE55" s="2317"/>
      <c r="BF55" s="2318"/>
      <c r="BG55" s="2319"/>
      <c r="BH55" s="2320"/>
      <c r="BI55" s="2321"/>
      <c r="BJ55" s="2322"/>
      <c r="BK55" s="2209"/>
      <c r="BL55" s="2209"/>
      <c r="BM55" s="2209"/>
      <c r="BN55" s="2210"/>
      <c r="CE55" s="740"/>
      <c r="CF55" s="740"/>
      <c r="CG55" s="740"/>
    </row>
    <row r="56" spans="2:85" ht="21" customHeight="1" x14ac:dyDescent="0.4">
      <c r="B56" s="2235"/>
      <c r="C56" s="2302"/>
      <c r="D56" s="2304"/>
      <c r="E56" s="2223"/>
      <c r="F56" s="2223"/>
      <c r="G56" s="2223"/>
      <c r="H56" s="2223"/>
      <c r="I56" s="2223"/>
      <c r="J56" s="2223"/>
      <c r="K56" s="2223"/>
      <c r="L56" s="2223"/>
      <c r="M56" s="2223"/>
      <c r="N56" s="2223"/>
      <c r="O56" s="2223"/>
      <c r="P56" s="2224"/>
      <c r="Q56" s="2225"/>
      <c r="R56" s="2225"/>
      <c r="S56" s="2225"/>
      <c r="T56" s="2225"/>
      <c r="U56" s="2225"/>
      <c r="V56" s="2226"/>
      <c r="W56" s="868"/>
      <c r="X56" s="869"/>
      <c r="Y56" s="869"/>
      <c r="Z56" s="869"/>
      <c r="AA56" s="869"/>
      <c r="AB56" s="869"/>
      <c r="AC56" s="870"/>
      <c r="AD56" s="868"/>
      <c r="AE56" s="869"/>
      <c r="AF56" s="869"/>
      <c r="AG56" s="869"/>
      <c r="AH56" s="869"/>
      <c r="AI56" s="869"/>
      <c r="AJ56" s="870"/>
      <c r="AK56" s="868"/>
      <c r="AL56" s="869"/>
      <c r="AM56" s="869"/>
      <c r="AN56" s="869"/>
      <c r="AO56" s="869"/>
      <c r="AP56" s="869"/>
      <c r="AQ56" s="870"/>
      <c r="AR56" s="868"/>
      <c r="AS56" s="869"/>
      <c r="AT56" s="869"/>
      <c r="AU56" s="869"/>
      <c r="AV56" s="869"/>
      <c r="AW56" s="869"/>
      <c r="AX56" s="870"/>
      <c r="AY56" s="2305">
        <f t="shared" si="4"/>
        <v>0</v>
      </c>
      <c r="AZ56" s="2228"/>
      <c r="BA56" s="2228"/>
      <c r="BB56" s="2229">
        <f t="shared" si="5"/>
        <v>0</v>
      </c>
      <c r="BC56" s="2229"/>
      <c r="BD56" s="2229"/>
      <c r="BE56" s="2317"/>
      <c r="BF56" s="2318"/>
      <c r="BG56" s="2319"/>
      <c r="BH56" s="2320"/>
      <c r="BI56" s="2321"/>
      <c r="BJ56" s="2322"/>
      <c r="BK56" s="2209"/>
      <c r="BL56" s="2209"/>
      <c r="BM56" s="2209"/>
      <c r="BN56" s="2210"/>
      <c r="CE56" s="740"/>
      <c r="CF56" s="740"/>
      <c r="CG56" s="740"/>
    </row>
    <row r="57" spans="2:85" ht="21" customHeight="1" thickBot="1" x14ac:dyDescent="0.45">
      <c r="B57" s="2235"/>
      <c r="C57" s="2303"/>
      <c r="D57" s="2298"/>
      <c r="E57" s="2299"/>
      <c r="F57" s="2299"/>
      <c r="G57" s="2299"/>
      <c r="H57" s="2299"/>
      <c r="I57" s="2299"/>
      <c r="J57" s="2212"/>
      <c r="K57" s="2212"/>
      <c r="L57" s="2212"/>
      <c r="M57" s="2212"/>
      <c r="N57" s="2212"/>
      <c r="O57" s="2212"/>
      <c r="P57" s="2213"/>
      <c r="Q57" s="2214"/>
      <c r="R57" s="2214"/>
      <c r="S57" s="2214"/>
      <c r="T57" s="2214"/>
      <c r="U57" s="2214"/>
      <c r="V57" s="2215"/>
      <c r="W57" s="877"/>
      <c r="X57" s="878"/>
      <c r="Y57" s="878"/>
      <c r="Z57" s="878"/>
      <c r="AA57" s="878"/>
      <c r="AB57" s="878"/>
      <c r="AC57" s="879"/>
      <c r="AD57" s="877"/>
      <c r="AE57" s="878"/>
      <c r="AF57" s="878"/>
      <c r="AG57" s="878"/>
      <c r="AH57" s="878"/>
      <c r="AI57" s="878"/>
      <c r="AJ57" s="879"/>
      <c r="AK57" s="877"/>
      <c r="AL57" s="878"/>
      <c r="AM57" s="878"/>
      <c r="AN57" s="878"/>
      <c r="AO57" s="878"/>
      <c r="AP57" s="878"/>
      <c r="AQ57" s="879"/>
      <c r="AR57" s="877"/>
      <c r="AS57" s="878"/>
      <c r="AT57" s="878"/>
      <c r="AU57" s="878"/>
      <c r="AV57" s="878"/>
      <c r="AW57" s="878"/>
      <c r="AX57" s="879"/>
      <c r="AY57" s="2300">
        <f>SUM(W57:AX57)</f>
        <v>0</v>
      </c>
      <c r="AZ57" s="2217"/>
      <c r="BA57" s="2217"/>
      <c r="BB57" s="2218">
        <f t="shared" si="5"/>
        <v>0</v>
      </c>
      <c r="BC57" s="2218"/>
      <c r="BD57" s="2218"/>
      <c r="BE57" s="2317"/>
      <c r="BF57" s="2318"/>
      <c r="BG57" s="2319"/>
      <c r="BH57" s="2320"/>
      <c r="BI57" s="2321"/>
      <c r="BJ57" s="2322"/>
      <c r="BK57" s="2220"/>
      <c r="BL57" s="2220"/>
      <c r="BM57" s="2220"/>
      <c r="BN57" s="2221"/>
    </row>
    <row r="58" spans="2:85" ht="21" customHeight="1" thickBot="1" x14ac:dyDescent="0.45">
      <c r="B58" s="2235"/>
      <c r="C58" s="2248" t="s">
        <v>1074</v>
      </c>
      <c r="D58" s="2249"/>
      <c r="E58" s="2249"/>
      <c r="F58" s="2249"/>
      <c r="G58" s="2249"/>
      <c r="H58" s="2249"/>
      <c r="I58" s="2249"/>
      <c r="J58" s="2249"/>
      <c r="K58" s="2249"/>
      <c r="L58" s="2249"/>
      <c r="M58" s="2249"/>
      <c r="N58" s="2249"/>
      <c r="O58" s="2249"/>
      <c r="P58" s="2249"/>
      <c r="Q58" s="2249"/>
      <c r="R58" s="2249"/>
      <c r="S58" s="2249"/>
      <c r="T58" s="2249"/>
      <c r="U58" s="2249"/>
      <c r="V58" s="2250"/>
      <c r="W58" s="884">
        <f t="shared" ref="W58:AX58" si="6">SUM(W43:W57)</f>
        <v>0</v>
      </c>
      <c r="X58" s="885">
        <f t="shared" si="6"/>
        <v>0</v>
      </c>
      <c r="Y58" s="885">
        <f t="shared" si="6"/>
        <v>0</v>
      </c>
      <c r="Z58" s="885">
        <f t="shared" si="6"/>
        <v>0</v>
      </c>
      <c r="AA58" s="885">
        <f t="shared" si="6"/>
        <v>0</v>
      </c>
      <c r="AB58" s="885">
        <f t="shared" si="6"/>
        <v>0</v>
      </c>
      <c r="AC58" s="886">
        <f t="shared" si="6"/>
        <v>0</v>
      </c>
      <c r="AD58" s="884">
        <f t="shared" si="6"/>
        <v>0</v>
      </c>
      <c r="AE58" s="885">
        <f t="shared" si="6"/>
        <v>0</v>
      </c>
      <c r="AF58" s="885">
        <f t="shared" si="6"/>
        <v>0</v>
      </c>
      <c r="AG58" s="885">
        <f t="shared" si="6"/>
        <v>0</v>
      </c>
      <c r="AH58" s="885">
        <f t="shared" si="6"/>
        <v>0</v>
      </c>
      <c r="AI58" s="885">
        <f t="shared" si="6"/>
        <v>0</v>
      </c>
      <c r="AJ58" s="886">
        <f t="shared" si="6"/>
        <v>0</v>
      </c>
      <c r="AK58" s="884">
        <f t="shared" si="6"/>
        <v>0</v>
      </c>
      <c r="AL58" s="885">
        <f t="shared" si="6"/>
        <v>0</v>
      </c>
      <c r="AM58" s="885">
        <f t="shared" si="6"/>
        <v>0</v>
      </c>
      <c r="AN58" s="885">
        <f t="shared" si="6"/>
        <v>0</v>
      </c>
      <c r="AO58" s="885">
        <f t="shared" si="6"/>
        <v>0</v>
      </c>
      <c r="AP58" s="885">
        <f t="shared" si="6"/>
        <v>0</v>
      </c>
      <c r="AQ58" s="886">
        <f t="shared" si="6"/>
        <v>0</v>
      </c>
      <c r="AR58" s="884">
        <f t="shared" si="6"/>
        <v>0</v>
      </c>
      <c r="AS58" s="885">
        <f t="shared" si="6"/>
        <v>0</v>
      </c>
      <c r="AT58" s="885">
        <f t="shared" si="6"/>
        <v>0</v>
      </c>
      <c r="AU58" s="885">
        <f t="shared" si="6"/>
        <v>0</v>
      </c>
      <c r="AV58" s="885">
        <f t="shared" si="6"/>
        <v>0</v>
      </c>
      <c r="AW58" s="885">
        <f t="shared" si="6"/>
        <v>0</v>
      </c>
      <c r="AX58" s="886">
        <f t="shared" si="6"/>
        <v>0</v>
      </c>
      <c r="AY58" s="2285">
        <f>SUM(AY37:BA53)</f>
        <v>0</v>
      </c>
      <c r="AZ58" s="2286"/>
      <c r="BA58" s="2286"/>
      <c r="BB58" s="2287">
        <f>SUM($BB$43:$BD$57)</f>
        <v>0</v>
      </c>
      <c r="BC58" s="2287"/>
      <c r="BD58" s="2287"/>
      <c r="BE58" s="2295" t="e">
        <f>SUM(BE43:BG57)</f>
        <v>#DIV/0!</v>
      </c>
      <c r="BF58" s="2295"/>
      <c r="BG58" s="2295"/>
      <c r="BH58" s="2296">
        <f>SUM(BH43:BJ57)</f>
        <v>0</v>
      </c>
      <c r="BI58" s="2297"/>
      <c r="BJ58" s="2297"/>
      <c r="BK58" s="2293"/>
      <c r="BL58" s="2293"/>
      <c r="BM58" s="2293"/>
      <c r="BN58" s="2294"/>
    </row>
    <row r="59" spans="2:85" ht="21" customHeight="1" thickBot="1" x14ac:dyDescent="0.45">
      <c r="B59" s="2386"/>
      <c r="C59" s="2248" t="s">
        <v>1075</v>
      </c>
      <c r="D59" s="2249"/>
      <c r="E59" s="2249"/>
      <c r="F59" s="2249"/>
      <c r="G59" s="2249"/>
      <c r="H59" s="2249"/>
      <c r="I59" s="2249"/>
      <c r="J59" s="2249"/>
      <c r="K59" s="2249"/>
      <c r="L59" s="2249"/>
      <c r="M59" s="2249"/>
      <c r="N59" s="2249"/>
      <c r="O59" s="2249"/>
      <c r="P59" s="2249"/>
      <c r="Q59" s="2249"/>
      <c r="R59" s="2249"/>
      <c r="S59" s="2249"/>
      <c r="T59" s="2249"/>
      <c r="U59" s="2249"/>
      <c r="V59" s="2250"/>
      <c r="W59" s="887">
        <f t="shared" ref="W59:AM59" si="7">SUM(W37:W54)</f>
        <v>0</v>
      </c>
      <c r="X59" s="888">
        <f t="shared" si="7"/>
        <v>0</v>
      </c>
      <c r="Y59" s="888">
        <f t="shared" si="7"/>
        <v>0</v>
      </c>
      <c r="Z59" s="888">
        <f t="shared" si="7"/>
        <v>0</v>
      </c>
      <c r="AA59" s="888">
        <f t="shared" si="7"/>
        <v>0</v>
      </c>
      <c r="AB59" s="888">
        <f t="shared" si="7"/>
        <v>0</v>
      </c>
      <c r="AC59" s="889">
        <f t="shared" si="7"/>
        <v>0</v>
      </c>
      <c r="AD59" s="887">
        <f t="shared" si="7"/>
        <v>0</v>
      </c>
      <c r="AE59" s="888">
        <f t="shared" si="7"/>
        <v>0</v>
      </c>
      <c r="AF59" s="888">
        <f t="shared" si="7"/>
        <v>0</v>
      </c>
      <c r="AG59" s="888">
        <f t="shared" si="7"/>
        <v>0</v>
      </c>
      <c r="AH59" s="888">
        <f t="shared" si="7"/>
        <v>0</v>
      </c>
      <c r="AI59" s="888">
        <f t="shared" si="7"/>
        <v>0</v>
      </c>
      <c r="AJ59" s="889">
        <f t="shared" si="7"/>
        <v>0</v>
      </c>
      <c r="AK59" s="887">
        <f t="shared" si="7"/>
        <v>0</v>
      </c>
      <c r="AL59" s="888">
        <f t="shared" si="7"/>
        <v>0</v>
      </c>
      <c r="AM59" s="888">
        <f t="shared" si="7"/>
        <v>0</v>
      </c>
      <c r="AN59" s="888">
        <f>SUM(AN37:AN55)</f>
        <v>0</v>
      </c>
      <c r="AO59" s="888">
        <f t="shared" ref="AO59:AX59" si="8">SUM(AO37:AO54)</f>
        <v>0</v>
      </c>
      <c r="AP59" s="888">
        <f t="shared" si="8"/>
        <v>0</v>
      </c>
      <c r="AQ59" s="889">
        <f t="shared" si="8"/>
        <v>0</v>
      </c>
      <c r="AR59" s="887">
        <f t="shared" si="8"/>
        <v>0</v>
      </c>
      <c r="AS59" s="888">
        <f t="shared" si="8"/>
        <v>0</v>
      </c>
      <c r="AT59" s="888">
        <f t="shared" si="8"/>
        <v>0</v>
      </c>
      <c r="AU59" s="888">
        <f t="shared" si="8"/>
        <v>0</v>
      </c>
      <c r="AV59" s="888">
        <f t="shared" si="8"/>
        <v>0</v>
      </c>
      <c r="AW59" s="888">
        <f t="shared" si="8"/>
        <v>0</v>
      </c>
      <c r="AX59" s="889">
        <f t="shared" si="8"/>
        <v>0</v>
      </c>
      <c r="AY59" s="2285">
        <f>SUM(AY38:BA54)</f>
        <v>0</v>
      </c>
      <c r="AZ59" s="2286"/>
      <c r="BA59" s="2286"/>
      <c r="BB59" s="2287">
        <f>SUM($BB$37:$BD$57)</f>
        <v>0</v>
      </c>
      <c r="BC59" s="2287"/>
      <c r="BD59" s="2287"/>
      <c r="BE59" s="2288"/>
      <c r="BF59" s="2289"/>
      <c r="BG59" s="2290"/>
      <c r="BH59" s="2291"/>
      <c r="BI59" s="2292"/>
      <c r="BJ59" s="2292"/>
      <c r="BK59" s="2293"/>
      <c r="BL59" s="2293"/>
      <c r="BM59" s="2293"/>
      <c r="BN59" s="2294"/>
    </row>
    <row r="60" spans="2:85" ht="21" customHeight="1" thickBot="1" x14ac:dyDescent="0.45">
      <c r="B60" s="890" t="s">
        <v>1076</v>
      </c>
      <c r="C60" s="487"/>
      <c r="D60" s="891"/>
      <c r="E60" s="691"/>
      <c r="F60" s="691"/>
      <c r="G60" s="691"/>
      <c r="H60" s="691"/>
      <c r="I60" s="691"/>
      <c r="J60" s="691"/>
      <c r="K60" s="691"/>
      <c r="L60" s="691"/>
      <c r="M60" s="691"/>
      <c r="N60" s="691"/>
      <c r="O60" s="691"/>
      <c r="P60" s="691"/>
      <c r="Q60" s="691"/>
      <c r="R60" s="691"/>
      <c r="S60" s="691"/>
      <c r="T60" s="691"/>
      <c r="U60" s="691"/>
      <c r="V60" s="691"/>
      <c r="W60" s="848"/>
      <c r="X60" s="848"/>
      <c r="Y60" s="848"/>
      <c r="Z60" s="848"/>
      <c r="AA60" s="848"/>
      <c r="AB60" s="848"/>
      <c r="AC60" s="848"/>
      <c r="AD60" s="848"/>
      <c r="AE60" s="848"/>
      <c r="AF60" s="848"/>
      <c r="AG60" s="848"/>
      <c r="AH60" s="848"/>
      <c r="AI60" s="848"/>
      <c r="AJ60" s="848"/>
      <c r="AK60" s="848"/>
      <c r="AL60" s="848"/>
      <c r="AM60" s="848"/>
      <c r="AN60" s="848"/>
      <c r="AO60" s="848"/>
      <c r="AP60" s="848"/>
      <c r="AQ60" s="848"/>
      <c r="AR60" s="848"/>
      <c r="AS60" s="848"/>
      <c r="AT60" s="848"/>
      <c r="AU60" s="848"/>
      <c r="AV60" s="848"/>
      <c r="AW60" s="848"/>
      <c r="AX60" s="892"/>
      <c r="AY60" s="2258"/>
      <c r="AZ60" s="2259"/>
      <c r="BA60" s="2259"/>
      <c r="BB60" s="2259"/>
      <c r="BC60" s="2259"/>
      <c r="BD60" s="2259"/>
      <c r="BE60" s="2259"/>
      <c r="BF60" s="2259"/>
      <c r="BG60" s="2259"/>
      <c r="BH60" s="2259"/>
      <c r="BI60" s="2259"/>
      <c r="BJ60" s="2259"/>
      <c r="BK60" s="2259"/>
      <c r="BL60" s="2259"/>
      <c r="BM60" s="2259"/>
      <c r="BN60" s="2260"/>
    </row>
    <row r="61" spans="2:85" ht="21" customHeight="1" x14ac:dyDescent="0.4">
      <c r="G61" s="59"/>
    </row>
    <row r="62" spans="2:85" ht="21" customHeight="1" thickBot="1" x14ac:dyDescent="0.45">
      <c r="B62" s="756" t="s">
        <v>1077</v>
      </c>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87"/>
      <c r="BB62" s="60"/>
      <c r="BC62" s="87"/>
      <c r="BD62" s="87"/>
      <c r="BE62" s="60"/>
      <c r="BF62" s="87"/>
      <c r="BG62" s="60"/>
      <c r="BH62" s="60"/>
      <c r="BI62" s="60"/>
      <c r="BJ62" s="60"/>
      <c r="BK62" s="60"/>
      <c r="BL62" s="60"/>
      <c r="BM62" s="60"/>
      <c r="BN62" s="60"/>
    </row>
    <row r="63" spans="2:85" ht="21" customHeight="1" thickBot="1" x14ac:dyDescent="0.45">
      <c r="B63" s="2261"/>
      <c r="C63" s="853"/>
      <c r="D63" s="2263" t="s">
        <v>8</v>
      </c>
      <c r="E63" s="2263"/>
      <c r="F63" s="2263"/>
      <c r="G63" s="2263"/>
      <c r="H63" s="2263"/>
      <c r="I63" s="2264"/>
      <c r="J63" s="2266" t="s">
        <v>1057</v>
      </c>
      <c r="K63" s="2267"/>
      <c r="L63" s="2267"/>
      <c r="M63" s="2267"/>
      <c r="N63" s="2267"/>
      <c r="O63" s="2268"/>
      <c r="P63" s="2272" t="s">
        <v>3</v>
      </c>
      <c r="Q63" s="2263"/>
      <c r="R63" s="2263"/>
      <c r="S63" s="2263"/>
      <c r="T63" s="2263"/>
      <c r="U63" s="2263"/>
      <c r="V63" s="2273"/>
      <c r="W63" s="2276" t="s">
        <v>1058</v>
      </c>
      <c r="X63" s="2277"/>
      <c r="Y63" s="2277"/>
      <c r="Z63" s="2277"/>
      <c r="AA63" s="2277"/>
      <c r="AB63" s="2277"/>
      <c r="AC63" s="2278"/>
      <c r="AD63" s="2276" t="s">
        <v>1059</v>
      </c>
      <c r="AE63" s="2277"/>
      <c r="AF63" s="2277"/>
      <c r="AG63" s="2277"/>
      <c r="AH63" s="2277"/>
      <c r="AI63" s="2277"/>
      <c r="AJ63" s="2278"/>
      <c r="AK63" s="2276" t="s">
        <v>1060</v>
      </c>
      <c r="AL63" s="2277"/>
      <c r="AM63" s="2277"/>
      <c r="AN63" s="2277"/>
      <c r="AO63" s="2277"/>
      <c r="AP63" s="2277"/>
      <c r="AQ63" s="2278"/>
      <c r="AR63" s="2261" t="s">
        <v>1061</v>
      </c>
      <c r="AS63" s="2263"/>
      <c r="AT63" s="2263"/>
      <c r="AU63" s="2263"/>
      <c r="AV63" s="2263"/>
      <c r="AW63" s="2263"/>
      <c r="AX63" s="2263"/>
      <c r="AY63" s="2279" t="s">
        <v>1062</v>
      </c>
      <c r="AZ63" s="2280"/>
      <c r="BA63" s="2280"/>
      <c r="BB63" s="2280" t="s">
        <v>1063</v>
      </c>
      <c r="BC63" s="2280"/>
      <c r="BD63" s="2280"/>
      <c r="BE63" s="2280" t="s">
        <v>1065</v>
      </c>
      <c r="BF63" s="2280"/>
      <c r="BG63" s="2280"/>
      <c r="BH63" s="2280"/>
      <c r="BI63" s="2280"/>
      <c r="BJ63" s="2280"/>
      <c r="BK63" s="2277" t="s">
        <v>1066</v>
      </c>
      <c r="BL63" s="2277"/>
      <c r="BM63" s="2277"/>
      <c r="BN63" s="2278"/>
    </row>
    <row r="64" spans="2:85" ht="21" customHeight="1" thickBot="1" x14ac:dyDescent="0.45">
      <c r="B64" s="2262"/>
      <c r="C64" s="854"/>
      <c r="D64" s="2005"/>
      <c r="E64" s="2005"/>
      <c r="F64" s="2005"/>
      <c r="G64" s="2005"/>
      <c r="H64" s="2005"/>
      <c r="I64" s="2265"/>
      <c r="J64" s="2269"/>
      <c r="K64" s="2270"/>
      <c r="L64" s="2270"/>
      <c r="M64" s="2270"/>
      <c r="N64" s="2270"/>
      <c r="O64" s="2271"/>
      <c r="P64" s="2274"/>
      <c r="Q64" s="2005"/>
      <c r="R64" s="2005"/>
      <c r="S64" s="2005"/>
      <c r="T64" s="2005"/>
      <c r="U64" s="2005"/>
      <c r="V64" s="2275"/>
      <c r="W64" s="855" t="s">
        <v>240</v>
      </c>
      <c r="X64" s="856" t="s">
        <v>1067</v>
      </c>
      <c r="Y64" s="856" t="s">
        <v>1068</v>
      </c>
      <c r="Z64" s="856" t="s">
        <v>1069</v>
      </c>
      <c r="AA64" s="856" t="s">
        <v>1070</v>
      </c>
      <c r="AB64" s="856" t="s">
        <v>1071</v>
      </c>
      <c r="AC64" s="857" t="s">
        <v>241</v>
      </c>
      <c r="AD64" s="855" t="s">
        <v>240</v>
      </c>
      <c r="AE64" s="856" t="s">
        <v>1067</v>
      </c>
      <c r="AF64" s="856" t="s">
        <v>1068</v>
      </c>
      <c r="AG64" s="856" t="s">
        <v>1069</v>
      </c>
      <c r="AH64" s="856" t="s">
        <v>1070</v>
      </c>
      <c r="AI64" s="856" t="s">
        <v>1071</v>
      </c>
      <c r="AJ64" s="857" t="s">
        <v>241</v>
      </c>
      <c r="AK64" s="855" t="s">
        <v>240</v>
      </c>
      <c r="AL64" s="856" t="s">
        <v>1067</v>
      </c>
      <c r="AM64" s="856" t="s">
        <v>1068</v>
      </c>
      <c r="AN64" s="856" t="s">
        <v>1069</v>
      </c>
      <c r="AO64" s="856" t="s">
        <v>1070</v>
      </c>
      <c r="AP64" s="856" t="s">
        <v>1071</v>
      </c>
      <c r="AQ64" s="857" t="s">
        <v>241</v>
      </c>
      <c r="AR64" s="858" t="s">
        <v>240</v>
      </c>
      <c r="AS64" s="859" t="s">
        <v>1067</v>
      </c>
      <c r="AT64" s="859" t="s">
        <v>1068</v>
      </c>
      <c r="AU64" s="859" t="s">
        <v>1069</v>
      </c>
      <c r="AV64" s="859" t="s">
        <v>1070</v>
      </c>
      <c r="AW64" s="859" t="s">
        <v>1071</v>
      </c>
      <c r="AX64" s="893" t="s">
        <v>241</v>
      </c>
      <c r="AY64" s="2281"/>
      <c r="AZ64" s="2282"/>
      <c r="BA64" s="2282"/>
      <c r="BB64" s="2282"/>
      <c r="BC64" s="2282"/>
      <c r="BD64" s="2282"/>
      <c r="BE64" s="2282"/>
      <c r="BF64" s="2282"/>
      <c r="BG64" s="2282"/>
      <c r="BH64" s="2282"/>
      <c r="BI64" s="2282"/>
      <c r="BJ64" s="2282"/>
      <c r="BK64" s="2283"/>
      <c r="BL64" s="2283"/>
      <c r="BM64" s="2283"/>
      <c r="BN64" s="2284"/>
    </row>
    <row r="65" spans="2:66" ht="21" customHeight="1" x14ac:dyDescent="0.4">
      <c r="B65" s="2235"/>
      <c r="C65" s="2236" t="s">
        <v>353</v>
      </c>
      <c r="D65" s="2237"/>
      <c r="E65" s="2238"/>
      <c r="F65" s="2238"/>
      <c r="G65" s="2238"/>
      <c r="H65" s="2238"/>
      <c r="I65" s="2238"/>
      <c r="J65" s="2238"/>
      <c r="K65" s="2238"/>
      <c r="L65" s="2238"/>
      <c r="M65" s="2238"/>
      <c r="N65" s="2238"/>
      <c r="O65" s="2238"/>
      <c r="P65" s="2239"/>
      <c r="Q65" s="2239"/>
      <c r="R65" s="2239"/>
      <c r="S65" s="2239"/>
      <c r="T65" s="2239"/>
      <c r="U65" s="2239"/>
      <c r="V65" s="2240"/>
      <c r="W65" s="874"/>
      <c r="X65" s="866"/>
      <c r="Y65" s="866"/>
      <c r="Z65" s="866"/>
      <c r="AA65" s="866"/>
      <c r="AB65" s="866"/>
      <c r="AC65" s="867"/>
      <c r="AD65" s="865"/>
      <c r="AE65" s="866"/>
      <c r="AF65" s="866"/>
      <c r="AG65" s="866"/>
      <c r="AH65" s="866"/>
      <c r="AI65" s="866"/>
      <c r="AJ65" s="867"/>
      <c r="AK65" s="865"/>
      <c r="AL65" s="866"/>
      <c r="AM65" s="866"/>
      <c r="AN65" s="866"/>
      <c r="AO65" s="866"/>
      <c r="AP65" s="866"/>
      <c r="AQ65" s="867"/>
      <c r="AR65" s="865"/>
      <c r="AS65" s="866"/>
      <c r="AT65" s="866"/>
      <c r="AU65" s="866"/>
      <c r="AV65" s="866"/>
      <c r="AW65" s="866"/>
      <c r="AX65" s="867"/>
      <c r="AY65" s="2241">
        <f t="shared" ref="AY65:AY72" si="9">SUM(W65:AX65)</f>
        <v>0</v>
      </c>
      <c r="AZ65" s="2242"/>
      <c r="BA65" s="2242"/>
      <c r="BB65" s="2243">
        <f>AY65/4</f>
        <v>0</v>
      </c>
      <c r="BC65" s="2243"/>
      <c r="BD65" s="2244"/>
      <c r="BE65" s="2245">
        <f>ROUNDDOWN(SUM($BB$65:$BD$72)/40,1)</f>
        <v>0</v>
      </c>
      <c r="BF65" s="2245"/>
      <c r="BG65" s="2245"/>
      <c r="BH65" s="2245"/>
      <c r="BI65" s="2245"/>
      <c r="BJ65" s="2245"/>
      <c r="BK65" s="2233"/>
      <c r="BL65" s="2233"/>
      <c r="BM65" s="2233"/>
      <c r="BN65" s="2234"/>
    </row>
    <row r="66" spans="2:66" ht="21" customHeight="1" x14ac:dyDescent="0.4">
      <c r="B66" s="2235"/>
      <c r="C66" s="2235"/>
      <c r="D66" s="2222"/>
      <c r="E66" s="2223"/>
      <c r="F66" s="2223"/>
      <c r="G66" s="2223"/>
      <c r="H66" s="2223"/>
      <c r="I66" s="2223"/>
      <c r="J66" s="2223"/>
      <c r="K66" s="2223"/>
      <c r="L66" s="2223"/>
      <c r="M66" s="2223"/>
      <c r="N66" s="2223"/>
      <c r="O66" s="2223"/>
      <c r="P66" s="2231"/>
      <c r="Q66" s="2231"/>
      <c r="R66" s="2231"/>
      <c r="S66" s="2231"/>
      <c r="T66" s="2231"/>
      <c r="U66" s="2231"/>
      <c r="V66" s="2232"/>
      <c r="W66" s="876"/>
      <c r="X66" s="869"/>
      <c r="Y66" s="869"/>
      <c r="Z66" s="869"/>
      <c r="AA66" s="869"/>
      <c r="AB66" s="869"/>
      <c r="AC66" s="870"/>
      <c r="AD66" s="868"/>
      <c r="AE66" s="869"/>
      <c r="AF66" s="869"/>
      <c r="AG66" s="869"/>
      <c r="AH66" s="869"/>
      <c r="AI66" s="869"/>
      <c r="AJ66" s="870"/>
      <c r="AK66" s="868"/>
      <c r="AL66" s="869"/>
      <c r="AM66" s="869"/>
      <c r="AN66" s="869"/>
      <c r="AO66" s="869"/>
      <c r="AP66" s="869"/>
      <c r="AQ66" s="870"/>
      <c r="AR66" s="876"/>
      <c r="AS66" s="869"/>
      <c r="AT66" s="869"/>
      <c r="AU66" s="869"/>
      <c r="AV66" s="869"/>
      <c r="AW66" s="869"/>
      <c r="AX66" s="870"/>
      <c r="AY66" s="2227">
        <f t="shared" si="9"/>
        <v>0</v>
      </c>
      <c r="AZ66" s="2228"/>
      <c r="BA66" s="2228"/>
      <c r="BB66" s="2229">
        <f>AY66/4</f>
        <v>0</v>
      </c>
      <c r="BC66" s="2229"/>
      <c r="BD66" s="2230"/>
      <c r="BE66" s="2246"/>
      <c r="BF66" s="2246"/>
      <c r="BG66" s="2246"/>
      <c r="BH66" s="2246"/>
      <c r="BI66" s="2246"/>
      <c r="BJ66" s="2246"/>
      <c r="BK66" s="2209"/>
      <c r="BL66" s="2209"/>
      <c r="BM66" s="2209"/>
      <c r="BN66" s="2210"/>
    </row>
    <row r="67" spans="2:66" ht="21" customHeight="1" x14ac:dyDescent="0.4">
      <c r="B67" s="2235"/>
      <c r="C67" s="2235"/>
      <c r="D67" s="2222"/>
      <c r="E67" s="2223"/>
      <c r="F67" s="2223"/>
      <c r="G67" s="2223"/>
      <c r="H67" s="2223"/>
      <c r="I67" s="2223"/>
      <c r="J67" s="2223"/>
      <c r="K67" s="2223"/>
      <c r="L67" s="2223"/>
      <c r="M67" s="2223"/>
      <c r="N67" s="2223"/>
      <c r="O67" s="2223"/>
      <c r="P67" s="2231"/>
      <c r="Q67" s="2231"/>
      <c r="R67" s="2231"/>
      <c r="S67" s="2231"/>
      <c r="T67" s="2231"/>
      <c r="U67" s="2231"/>
      <c r="V67" s="2232"/>
      <c r="W67" s="894"/>
      <c r="X67" s="882"/>
      <c r="Y67" s="882"/>
      <c r="Z67" s="882"/>
      <c r="AA67" s="882"/>
      <c r="AB67" s="882"/>
      <c r="AC67" s="883"/>
      <c r="AD67" s="881"/>
      <c r="AE67" s="882"/>
      <c r="AF67" s="882"/>
      <c r="AG67" s="882"/>
      <c r="AH67" s="882"/>
      <c r="AI67" s="882"/>
      <c r="AJ67" s="883"/>
      <c r="AK67" s="881"/>
      <c r="AL67" s="882"/>
      <c r="AM67" s="882"/>
      <c r="AN67" s="882"/>
      <c r="AO67" s="882"/>
      <c r="AP67" s="882"/>
      <c r="AQ67" s="883"/>
      <c r="AR67" s="881"/>
      <c r="AS67" s="882"/>
      <c r="AT67" s="882"/>
      <c r="AU67" s="882"/>
      <c r="AV67" s="882"/>
      <c r="AW67" s="882"/>
      <c r="AX67" s="883"/>
      <c r="AY67" s="2227">
        <f t="shared" si="9"/>
        <v>0</v>
      </c>
      <c r="AZ67" s="2228"/>
      <c r="BA67" s="2228"/>
      <c r="BB67" s="2229">
        <f t="shared" ref="BB67:BB72" si="10">AY67/4</f>
        <v>0</v>
      </c>
      <c r="BC67" s="2229"/>
      <c r="BD67" s="2230"/>
      <c r="BE67" s="2246"/>
      <c r="BF67" s="2246"/>
      <c r="BG67" s="2246"/>
      <c r="BH67" s="2246"/>
      <c r="BI67" s="2246"/>
      <c r="BJ67" s="2246"/>
      <c r="BK67" s="2209"/>
      <c r="BL67" s="2209"/>
      <c r="BM67" s="2209"/>
      <c r="BN67" s="2210"/>
    </row>
    <row r="68" spans="2:66" ht="21" customHeight="1" x14ac:dyDescent="0.4">
      <c r="B68" s="2235"/>
      <c r="C68" s="2235"/>
      <c r="D68" s="2222"/>
      <c r="E68" s="2223"/>
      <c r="F68" s="2223"/>
      <c r="G68" s="2223"/>
      <c r="H68" s="2223"/>
      <c r="I68" s="2223"/>
      <c r="J68" s="2223"/>
      <c r="K68" s="2223"/>
      <c r="L68" s="2223"/>
      <c r="M68" s="2223"/>
      <c r="N68" s="2223"/>
      <c r="O68" s="2223"/>
      <c r="P68" s="2224"/>
      <c r="Q68" s="2225"/>
      <c r="R68" s="2225"/>
      <c r="S68" s="2225"/>
      <c r="T68" s="2225"/>
      <c r="U68" s="2225"/>
      <c r="V68" s="2226"/>
      <c r="W68" s="876"/>
      <c r="X68" s="869"/>
      <c r="Y68" s="869"/>
      <c r="Z68" s="882"/>
      <c r="AA68" s="882"/>
      <c r="AB68" s="869"/>
      <c r="AC68" s="870"/>
      <c r="AD68" s="868"/>
      <c r="AE68" s="869"/>
      <c r="AF68" s="869"/>
      <c r="AG68" s="882"/>
      <c r="AH68" s="882"/>
      <c r="AI68" s="869"/>
      <c r="AJ68" s="870"/>
      <c r="AK68" s="868"/>
      <c r="AL68" s="869"/>
      <c r="AM68" s="869"/>
      <c r="AN68" s="882"/>
      <c r="AO68" s="882"/>
      <c r="AP68" s="869"/>
      <c r="AQ68" s="870"/>
      <c r="AR68" s="876"/>
      <c r="AS68" s="869"/>
      <c r="AT68" s="869"/>
      <c r="AU68" s="882"/>
      <c r="AV68" s="869"/>
      <c r="AW68" s="869"/>
      <c r="AX68" s="870"/>
      <c r="AY68" s="2227">
        <f t="shared" si="9"/>
        <v>0</v>
      </c>
      <c r="AZ68" s="2228"/>
      <c r="BA68" s="2228"/>
      <c r="BB68" s="2229">
        <f t="shared" si="10"/>
        <v>0</v>
      </c>
      <c r="BC68" s="2229"/>
      <c r="BD68" s="2230"/>
      <c r="BE68" s="2246"/>
      <c r="BF68" s="2246"/>
      <c r="BG68" s="2246"/>
      <c r="BH68" s="2246"/>
      <c r="BI68" s="2246"/>
      <c r="BJ68" s="2246"/>
      <c r="BK68" s="2209"/>
      <c r="BL68" s="2209"/>
      <c r="BM68" s="2209"/>
      <c r="BN68" s="2210"/>
    </row>
    <row r="69" spans="2:66" ht="21" customHeight="1" x14ac:dyDescent="0.4">
      <c r="B69" s="2235"/>
      <c r="C69" s="2235"/>
      <c r="D69" s="2222"/>
      <c r="E69" s="2223"/>
      <c r="F69" s="2223"/>
      <c r="G69" s="2223"/>
      <c r="H69" s="2223"/>
      <c r="I69" s="2223"/>
      <c r="J69" s="2223"/>
      <c r="K69" s="2223"/>
      <c r="L69" s="2223"/>
      <c r="M69" s="2223"/>
      <c r="N69" s="2223"/>
      <c r="O69" s="2223"/>
      <c r="P69" s="2231"/>
      <c r="Q69" s="2231"/>
      <c r="R69" s="2231"/>
      <c r="S69" s="2231"/>
      <c r="T69" s="2231"/>
      <c r="U69" s="2231"/>
      <c r="V69" s="2232"/>
      <c r="W69" s="894"/>
      <c r="X69" s="882"/>
      <c r="Y69" s="882"/>
      <c r="Z69" s="882"/>
      <c r="AA69" s="882"/>
      <c r="AB69" s="882"/>
      <c r="AC69" s="883"/>
      <c r="AD69" s="881"/>
      <c r="AE69" s="882"/>
      <c r="AF69" s="882"/>
      <c r="AG69" s="882"/>
      <c r="AH69" s="882"/>
      <c r="AI69" s="882"/>
      <c r="AJ69" s="883"/>
      <c r="AK69" s="881"/>
      <c r="AL69" s="882"/>
      <c r="AM69" s="882"/>
      <c r="AN69" s="882"/>
      <c r="AO69" s="882"/>
      <c r="AP69" s="882"/>
      <c r="AQ69" s="883"/>
      <c r="AR69" s="881"/>
      <c r="AS69" s="882"/>
      <c r="AT69" s="882"/>
      <c r="AU69" s="882"/>
      <c r="AV69" s="882"/>
      <c r="AW69" s="882"/>
      <c r="AX69" s="883"/>
      <c r="AY69" s="2227">
        <f t="shared" si="9"/>
        <v>0</v>
      </c>
      <c r="AZ69" s="2228"/>
      <c r="BA69" s="2228"/>
      <c r="BB69" s="2229">
        <f t="shared" si="10"/>
        <v>0</v>
      </c>
      <c r="BC69" s="2229"/>
      <c r="BD69" s="2230"/>
      <c r="BE69" s="2246"/>
      <c r="BF69" s="2246"/>
      <c r="BG69" s="2246"/>
      <c r="BH69" s="2246"/>
      <c r="BI69" s="2246"/>
      <c r="BJ69" s="2246"/>
      <c r="BK69" s="2209"/>
      <c r="BL69" s="2209"/>
      <c r="BM69" s="2209"/>
      <c r="BN69" s="2210"/>
    </row>
    <row r="70" spans="2:66" ht="21" customHeight="1" x14ac:dyDescent="0.4">
      <c r="B70" s="2235"/>
      <c r="C70" s="2235"/>
      <c r="D70" s="2222"/>
      <c r="E70" s="2223"/>
      <c r="F70" s="2223"/>
      <c r="G70" s="2223"/>
      <c r="H70" s="2223"/>
      <c r="I70" s="2223"/>
      <c r="J70" s="2223"/>
      <c r="K70" s="2223"/>
      <c r="L70" s="2223"/>
      <c r="M70" s="2223"/>
      <c r="N70" s="2223"/>
      <c r="O70" s="2223"/>
      <c r="P70" s="2224"/>
      <c r="Q70" s="2225"/>
      <c r="R70" s="2225"/>
      <c r="S70" s="2225"/>
      <c r="T70" s="2225"/>
      <c r="U70" s="2225"/>
      <c r="V70" s="2226"/>
      <c r="W70" s="876"/>
      <c r="X70" s="869"/>
      <c r="Y70" s="869"/>
      <c r="Z70" s="869"/>
      <c r="AA70" s="869"/>
      <c r="AB70" s="869"/>
      <c r="AC70" s="895"/>
      <c r="AD70" s="868"/>
      <c r="AE70" s="869"/>
      <c r="AF70" s="869"/>
      <c r="AG70" s="869"/>
      <c r="AH70" s="869"/>
      <c r="AI70" s="869"/>
      <c r="AJ70" s="895"/>
      <c r="AK70" s="868"/>
      <c r="AL70" s="869"/>
      <c r="AM70" s="869"/>
      <c r="AN70" s="869"/>
      <c r="AO70" s="869"/>
      <c r="AP70" s="869"/>
      <c r="AQ70" s="895"/>
      <c r="AR70" s="868"/>
      <c r="AS70" s="869"/>
      <c r="AT70" s="869"/>
      <c r="AU70" s="869"/>
      <c r="AV70" s="869"/>
      <c r="AW70" s="869"/>
      <c r="AX70" s="895"/>
      <c r="AY70" s="2227">
        <f t="shared" si="9"/>
        <v>0</v>
      </c>
      <c r="AZ70" s="2228"/>
      <c r="BA70" s="2228"/>
      <c r="BB70" s="2229">
        <f t="shared" si="10"/>
        <v>0</v>
      </c>
      <c r="BC70" s="2229"/>
      <c r="BD70" s="2230"/>
      <c r="BE70" s="2246"/>
      <c r="BF70" s="2246"/>
      <c r="BG70" s="2246"/>
      <c r="BH70" s="2246"/>
      <c r="BI70" s="2246"/>
      <c r="BJ70" s="2246"/>
      <c r="BK70" s="2209"/>
      <c r="BL70" s="2209"/>
      <c r="BM70" s="2209"/>
      <c r="BN70" s="2210"/>
    </row>
    <row r="71" spans="2:66" ht="21" customHeight="1" x14ac:dyDescent="0.4">
      <c r="B71" s="2235"/>
      <c r="C71" s="2235"/>
      <c r="D71" s="2222"/>
      <c r="E71" s="2223"/>
      <c r="F71" s="2223"/>
      <c r="G71" s="2223"/>
      <c r="H71" s="2223"/>
      <c r="I71" s="2223"/>
      <c r="J71" s="2223"/>
      <c r="K71" s="2223"/>
      <c r="L71" s="2223"/>
      <c r="M71" s="2223"/>
      <c r="N71" s="2223"/>
      <c r="O71" s="2223"/>
      <c r="P71" s="2224"/>
      <c r="Q71" s="2225"/>
      <c r="R71" s="2225"/>
      <c r="S71" s="2225"/>
      <c r="T71" s="2225"/>
      <c r="U71" s="2225"/>
      <c r="V71" s="2226"/>
      <c r="W71" s="876"/>
      <c r="X71" s="869"/>
      <c r="Y71" s="869"/>
      <c r="Z71" s="869"/>
      <c r="AA71" s="869"/>
      <c r="AB71" s="869"/>
      <c r="AC71" s="870"/>
      <c r="AD71" s="868"/>
      <c r="AE71" s="869"/>
      <c r="AF71" s="869"/>
      <c r="AG71" s="869"/>
      <c r="AH71" s="869"/>
      <c r="AI71" s="869"/>
      <c r="AJ71" s="870"/>
      <c r="AK71" s="868"/>
      <c r="AL71" s="869"/>
      <c r="AM71" s="869"/>
      <c r="AN71" s="869"/>
      <c r="AO71" s="869"/>
      <c r="AP71" s="869"/>
      <c r="AQ71" s="870"/>
      <c r="AR71" s="876"/>
      <c r="AS71" s="869"/>
      <c r="AT71" s="869"/>
      <c r="AU71" s="869"/>
      <c r="AV71" s="869"/>
      <c r="AW71" s="869"/>
      <c r="AX71" s="870"/>
      <c r="AY71" s="2227">
        <f t="shared" si="9"/>
        <v>0</v>
      </c>
      <c r="AZ71" s="2228"/>
      <c r="BA71" s="2228"/>
      <c r="BB71" s="2229">
        <f t="shared" si="10"/>
        <v>0</v>
      </c>
      <c r="BC71" s="2229"/>
      <c r="BD71" s="2230"/>
      <c r="BE71" s="2246"/>
      <c r="BF71" s="2246"/>
      <c r="BG71" s="2246"/>
      <c r="BH71" s="2246"/>
      <c r="BI71" s="2246"/>
      <c r="BJ71" s="2246"/>
      <c r="BK71" s="2209"/>
      <c r="BL71" s="2209"/>
      <c r="BM71" s="2209"/>
      <c r="BN71" s="2210"/>
    </row>
    <row r="72" spans="2:66" ht="21" customHeight="1" thickBot="1" x14ac:dyDescent="0.45">
      <c r="B72" s="2235"/>
      <c r="C72" s="2235"/>
      <c r="D72" s="2211"/>
      <c r="E72" s="2212"/>
      <c r="F72" s="2212"/>
      <c r="G72" s="2212"/>
      <c r="H72" s="2212"/>
      <c r="I72" s="2212"/>
      <c r="J72" s="2212"/>
      <c r="K72" s="2212"/>
      <c r="L72" s="2212"/>
      <c r="M72" s="2212"/>
      <c r="N72" s="2212"/>
      <c r="O72" s="2212"/>
      <c r="P72" s="2213"/>
      <c r="Q72" s="2214"/>
      <c r="R72" s="2214"/>
      <c r="S72" s="2214"/>
      <c r="T72" s="2214"/>
      <c r="U72" s="2214"/>
      <c r="V72" s="2215"/>
      <c r="W72" s="880"/>
      <c r="X72" s="878"/>
      <c r="Y72" s="878"/>
      <c r="Z72" s="878"/>
      <c r="AA72" s="878"/>
      <c r="AB72" s="878"/>
      <c r="AC72" s="879"/>
      <c r="AD72" s="877"/>
      <c r="AE72" s="878"/>
      <c r="AF72" s="878"/>
      <c r="AG72" s="878"/>
      <c r="AH72" s="878"/>
      <c r="AI72" s="878"/>
      <c r="AJ72" s="879"/>
      <c r="AK72" s="877"/>
      <c r="AL72" s="878"/>
      <c r="AM72" s="878"/>
      <c r="AN72" s="878"/>
      <c r="AO72" s="878"/>
      <c r="AP72" s="878"/>
      <c r="AQ72" s="879"/>
      <c r="AR72" s="880"/>
      <c r="AS72" s="878"/>
      <c r="AT72" s="878"/>
      <c r="AU72" s="878"/>
      <c r="AV72" s="878"/>
      <c r="AW72" s="878"/>
      <c r="AX72" s="879"/>
      <c r="AY72" s="2216">
        <f t="shared" si="9"/>
        <v>0</v>
      </c>
      <c r="AZ72" s="2217"/>
      <c r="BA72" s="2217"/>
      <c r="BB72" s="2218">
        <f t="shared" si="10"/>
        <v>0</v>
      </c>
      <c r="BC72" s="2218"/>
      <c r="BD72" s="2219"/>
      <c r="BE72" s="2247"/>
      <c r="BF72" s="2247"/>
      <c r="BG72" s="2247"/>
      <c r="BH72" s="2247"/>
      <c r="BI72" s="2247"/>
      <c r="BJ72" s="2247"/>
      <c r="BK72" s="2220"/>
      <c r="BL72" s="2220"/>
      <c r="BM72" s="2220"/>
      <c r="BN72" s="2221"/>
    </row>
    <row r="73" spans="2:66" ht="21" customHeight="1" thickBot="1" x14ac:dyDescent="0.45">
      <c r="B73" s="2235"/>
      <c r="C73" s="2248" t="s">
        <v>1074</v>
      </c>
      <c r="D73" s="2249"/>
      <c r="E73" s="2249"/>
      <c r="F73" s="2249"/>
      <c r="G73" s="2249"/>
      <c r="H73" s="2249"/>
      <c r="I73" s="2249"/>
      <c r="J73" s="2249"/>
      <c r="K73" s="2249"/>
      <c r="L73" s="2249"/>
      <c r="M73" s="2249"/>
      <c r="N73" s="2249"/>
      <c r="O73" s="2249"/>
      <c r="P73" s="2249"/>
      <c r="Q73" s="2249"/>
      <c r="R73" s="2249"/>
      <c r="S73" s="2249"/>
      <c r="T73" s="2249"/>
      <c r="U73" s="2249"/>
      <c r="V73" s="2250"/>
      <c r="W73" s="884">
        <f t="shared" ref="W73:AX73" si="11">SUM(W65:W72)</f>
        <v>0</v>
      </c>
      <c r="X73" s="885">
        <f t="shared" si="11"/>
        <v>0</v>
      </c>
      <c r="Y73" s="885">
        <f t="shared" si="11"/>
        <v>0</v>
      </c>
      <c r="Z73" s="885">
        <f t="shared" si="11"/>
        <v>0</v>
      </c>
      <c r="AA73" s="885">
        <f t="shared" si="11"/>
        <v>0</v>
      </c>
      <c r="AB73" s="885">
        <f t="shared" si="11"/>
        <v>0</v>
      </c>
      <c r="AC73" s="886">
        <f t="shared" si="11"/>
        <v>0</v>
      </c>
      <c r="AD73" s="884">
        <f t="shared" si="11"/>
        <v>0</v>
      </c>
      <c r="AE73" s="885">
        <f t="shared" si="11"/>
        <v>0</v>
      </c>
      <c r="AF73" s="885">
        <f t="shared" si="11"/>
        <v>0</v>
      </c>
      <c r="AG73" s="885">
        <f t="shared" si="11"/>
        <v>0</v>
      </c>
      <c r="AH73" s="885">
        <f t="shared" si="11"/>
        <v>0</v>
      </c>
      <c r="AI73" s="885">
        <f t="shared" si="11"/>
        <v>0</v>
      </c>
      <c r="AJ73" s="886">
        <f t="shared" si="11"/>
        <v>0</v>
      </c>
      <c r="AK73" s="884">
        <f t="shared" si="11"/>
        <v>0</v>
      </c>
      <c r="AL73" s="885">
        <f t="shared" si="11"/>
        <v>0</v>
      </c>
      <c r="AM73" s="885">
        <f t="shared" si="11"/>
        <v>0</v>
      </c>
      <c r="AN73" s="885">
        <f t="shared" si="11"/>
        <v>0</v>
      </c>
      <c r="AO73" s="885">
        <f t="shared" si="11"/>
        <v>0</v>
      </c>
      <c r="AP73" s="885">
        <f t="shared" si="11"/>
        <v>0</v>
      </c>
      <c r="AQ73" s="886">
        <f t="shared" si="11"/>
        <v>0</v>
      </c>
      <c r="AR73" s="884">
        <f t="shared" si="11"/>
        <v>0</v>
      </c>
      <c r="AS73" s="885">
        <f t="shared" si="11"/>
        <v>0</v>
      </c>
      <c r="AT73" s="885">
        <f t="shared" si="11"/>
        <v>0</v>
      </c>
      <c r="AU73" s="885">
        <f t="shared" si="11"/>
        <v>0</v>
      </c>
      <c r="AV73" s="885">
        <f t="shared" si="11"/>
        <v>0</v>
      </c>
      <c r="AW73" s="885">
        <f t="shared" si="11"/>
        <v>0</v>
      </c>
      <c r="AX73" s="886">
        <f t="shared" si="11"/>
        <v>0</v>
      </c>
      <c r="AY73" s="2251">
        <f>SUM(AY65:BA72)</f>
        <v>0</v>
      </c>
      <c r="AZ73" s="2252"/>
      <c r="BA73" s="2252"/>
      <c r="BB73" s="2253">
        <f>SUM($BB$65:$BD$72)</f>
        <v>0</v>
      </c>
      <c r="BC73" s="2253"/>
      <c r="BD73" s="2254"/>
      <c r="BE73" s="2255">
        <f>SUM(BE65)</f>
        <v>0</v>
      </c>
      <c r="BF73" s="2256"/>
      <c r="BG73" s="2256"/>
      <c r="BH73" s="2256"/>
      <c r="BI73" s="2256"/>
      <c r="BJ73" s="2257"/>
      <c r="BK73" s="2204"/>
      <c r="BL73" s="2204"/>
      <c r="BM73" s="2204"/>
      <c r="BN73" s="2205"/>
    </row>
    <row r="74" spans="2:66" ht="21" customHeight="1" thickBot="1" x14ac:dyDescent="0.45">
      <c r="B74" s="890" t="s">
        <v>1076</v>
      </c>
      <c r="C74" s="487"/>
      <c r="D74" s="891"/>
      <c r="E74" s="691"/>
      <c r="F74" s="691"/>
      <c r="G74" s="691"/>
      <c r="H74" s="691"/>
      <c r="I74" s="691"/>
      <c r="J74" s="691"/>
      <c r="K74" s="691"/>
      <c r="L74" s="691"/>
      <c r="M74" s="691"/>
      <c r="N74" s="691"/>
      <c r="O74" s="691"/>
      <c r="P74" s="691"/>
      <c r="Q74" s="691"/>
      <c r="R74" s="691"/>
      <c r="S74" s="691"/>
      <c r="T74" s="691"/>
      <c r="U74" s="691"/>
      <c r="V74" s="691"/>
      <c r="W74" s="848"/>
      <c r="X74" s="848"/>
      <c r="Y74" s="848"/>
      <c r="Z74" s="848"/>
      <c r="AA74" s="848"/>
      <c r="AB74" s="848"/>
      <c r="AC74" s="848"/>
      <c r="AD74" s="848"/>
      <c r="AE74" s="848"/>
      <c r="AF74" s="848"/>
      <c r="AG74" s="848"/>
      <c r="AH74" s="848"/>
      <c r="AI74" s="848"/>
      <c r="AJ74" s="848"/>
      <c r="AK74" s="848"/>
      <c r="AL74" s="848"/>
      <c r="AM74" s="848"/>
      <c r="AN74" s="848"/>
      <c r="AO74" s="848"/>
      <c r="AP74" s="848"/>
      <c r="AQ74" s="848"/>
      <c r="AR74" s="848"/>
      <c r="AS74" s="848"/>
      <c r="AT74" s="848"/>
      <c r="AU74" s="848"/>
      <c r="AV74" s="848"/>
      <c r="AW74" s="848"/>
      <c r="AX74" s="892"/>
      <c r="AY74" s="2206">
        <v>40</v>
      </c>
      <c r="AZ74" s="2207"/>
      <c r="BA74" s="2207"/>
      <c r="BB74" s="2207"/>
      <c r="BC74" s="2207"/>
      <c r="BD74" s="2207"/>
      <c r="BE74" s="2207"/>
      <c r="BF74" s="2207"/>
      <c r="BG74" s="2207"/>
      <c r="BH74" s="2207"/>
      <c r="BI74" s="2207"/>
      <c r="BJ74" s="2207"/>
      <c r="BK74" s="2207"/>
      <c r="BL74" s="2207"/>
      <c r="BM74" s="2207"/>
      <c r="BN74" s="2208"/>
    </row>
    <row r="75" spans="2:66" ht="21" customHeight="1" x14ac:dyDescent="0.4">
      <c r="B75" s="59" t="s">
        <v>1078</v>
      </c>
    </row>
    <row r="76" spans="2:66" ht="21" customHeight="1" x14ac:dyDescent="0.4">
      <c r="B76" s="59" t="s">
        <v>1079</v>
      </c>
      <c r="G76" s="59"/>
    </row>
    <row r="77" spans="2:66" ht="21" customHeight="1" x14ac:dyDescent="0.4">
      <c r="G77" s="59"/>
    </row>
    <row r="88" spans="2:2" ht="21" customHeight="1" x14ac:dyDescent="0.4">
      <c r="B88" s="896" t="s">
        <v>1080</v>
      </c>
    </row>
  </sheetData>
  <mergeCells count="508">
    <mergeCell ref="AO2:AV2"/>
    <mergeCell ref="AW2:BR2"/>
    <mergeCell ref="AO3:AV3"/>
    <mergeCell ref="AW3:BJ3"/>
    <mergeCell ref="BK3:BN3"/>
    <mergeCell ref="BO3:BR3"/>
    <mergeCell ref="D4:J4"/>
    <mergeCell ref="BA5:BD5"/>
    <mergeCell ref="BE5:BG5"/>
    <mergeCell ref="DF4:DH4"/>
    <mergeCell ref="D5:F5"/>
    <mergeCell ref="G5:T5"/>
    <mergeCell ref="Z5:AF5"/>
    <mergeCell ref="AG5:AJ5"/>
    <mergeCell ref="AK5:AN5"/>
    <mergeCell ref="AO5:AR5"/>
    <mergeCell ref="AS5:AV5"/>
    <mergeCell ref="AW5:AZ5"/>
    <mergeCell ref="CA4:CG4"/>
    <mergeCell ref="CH4:CK4"/>
    <mergeCell ref="CL4:CO4"/>
    <mergeCell ref="CP4:CS4"/>
    <mergeCell ref="CT4:CW4"/>
    <mergeCell ref="CX4:DA4"/>
    <mergeCell ref="DB5:DE5"/>
    <mergeCell ref="DF5:DH5"/>
    <mergeCell ref="CH5:CK5"/>
    <mergeCell ref="CL5:CO5"/>
    <mergeCell ref="CP5:CS5"/>
    <mergeCell ref="CT5:CW5"/>
    <mergeCell ref="CX5:DA5"/>
    <mergeCell ref="G6:T6"/>
    <mergeCell ref="Z6:AF6"/>
    <mergeCell ref="AG6:AJ6"/>
    <mergeCell ref="AK6:AN6"/>
    <mergeCell ref="AO6:AR6"/>
    <mergeCell ref="AS6:AV6"/>
    <mergeCell ref="AW6:AZ6"/>
    <mergeCell ref="CA5:CG5"/>
    <mergeCell ref="DB4:DE4"/>
    <mergeCell ref="DB6:DE6"/>
    <mergeCell ref="DF6:DH6"/>
    <mergeCell ref="D7:F7"/>
    <mergeCell ref="G7:T7"/>
    <mergeCell ref="AA7:AF7"/>
    <mergeCell ref="AG7:AJ7"/>
    <mergeCell ref="AK7:AN7"/>
    <mergeCell ref="AO7:AR7"/>
    <mergeCell ref="AS7:AV7"/>
    <mergeCell ref="AW7:AZ7"/>
    <mergeCell ref="BA6:BD6"/>
    <mergeCell ref="BE6:BG6"/>
    <mergeCell ref="CL6:CO6"/>
    <mergeCell ref="CP6:CS6"/>
    <mergeCell ref="CT6:CW6"/>
    <mergeCell ref="CX6:DA6"/>
    <mergeCell ref="CT7:CW7"/>
    <mergeCell ref="CX7:DA7"/>
    <mergeCell ref="DB7:DE7"/>
    <mergeCell ref="DF7:DH7"/>
    <mergeCell ref="CI7:CK8"/>
    <mergeCell ref="CL7:CO7"/>
    <mergeCell ref="CP7:CS7"/>
    <mergeCell ref="D6:F6"/>
    <mergeCell ref="AG8:AJ8"/>
    <mergeCell ref="AK8:AN8"/>
    <mergeCell ref="AO8:AR8"/>
    <mergeCell ref="AS8:AV8"/>
    <mergeCell ref="AW8:AZ8"/>
    <mergeCell ref="BA7:BD7"/>
    <mergeCell ref="BE7:BG7"/>
    <mergeCell ref="CB7:CH7"/>
    <mergeCell ref="BA8:BD8"/>
    <mergeCell ref="BE8:BG8"/>
    <mergeCell ref="BW8:CA8"/>
    <mergeCell ref="CB8:CE8"/>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F8:CH8"/>
    <mergeCell ref="CL8:CO8"/>
    <mergeCell ref="CP8:CS8"/>
    <mergeCell ref="CT8:CW8"/>
    <mergeCell ref="CX8:DA8"/>
    <mergeCell ref="DB8:DE8"/>
    <mergeCell ref="Z8:AF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D27:H27"/>
    <mergeCell ref="I27:L27"/>
    <mergeCell ref="M27:P27"/>
    <mergeCell ref="T27:X27"/>
    <mergeCell ref="Y27:AB27"/>
    <mergeCell ref="AC27:AF27"/>
    <mergeCell ref="M26:P26"/>
    <mergeCell ref="T26:X26"/>
    <mergeCell ref="Y26:AB26"/>
    <mergeCell ref="AC26:AF26"/>
    <mergeCell ref="D26:H26"/>
    <mergeCell ref="I26:L26"/>
    <mergeCell ref="AJ27:AN27"/>
    <mergeCell ref="AO27:AR27"/>
    <mergeCell ref="AS27:AV27"/>
    <mergeCell ref="AZ27:BD27"/>
    <mergeCell ref="BE27:BH27"/>
    <mergeCell ref="BI27:BL27"/>
    <mergeCell ref="AS26:AV26"/>
    <mergeCell ref="AZ26:BD26"/>
    <mergeCell ref="BE26:BH26"/>
    <mergeCell ref="BI26:BL26"/>
    <mergeCell ref="AJ26:AN26"/>
    <mergeCell ref="AO26:AR26"/>
    <mergeCell ref="AO28:AR28"/>
    <mergeCell ref="AS28:AV28"/>
    <mergeCell ref="AZ28:BD28"/>
    <mergeCell ref="BE28:BH28"/>
    <mergeCell ref="BI28:BL28"/>
    <mergeCell ref="D29:H29"/>
    <mergeCell ref="I29:L29"/>
    <mergeCell ref="M29:P29"/>
    <mergeCell ref="T29:X29"/>
    <mergeCell ref="Y29:AB29"/>
    <mergeCell ref="I28:L28"/>
    <mergeCell ref="M28:P28"/>
    <mergeCell ref="T28:X28"/>
    <mergeCell ref="Y28:AB28"/>
    <mergeCell ref="AC28:AF28"/>
    <mergeCell ref="AJ28:AN28"/>
    <mergeCell ref="D28:H28"/>
    <mergeCell ref="BI29:BL29"/>
    <mergeCell ref="K31:M31"/>
    <mergeCell ref="N31:P31"/>
    <mergeCell ref="AA31:AC31"/>
    <mergeCell ref="AD31:AF31"/>
    <mergeCell ref="AQ31:AS31"/>
    <mergeCell ref="AT31:AV31"/>
    <mergeCell ref="BG31:BI31"/>
    <mergeCell ref="BJ31:BL31"/>
    <mergeCell ref="AC29:AF29"/>
    <mergeCell ref="AJ29:AN29"/>
    <mergeCell ref="AO29:AR29"/>
    <mergeCell ref="AS29:AV29"/>
    <mergeCell ref="AZ29:BD29"/>
    <mergeCell ref="BE29:BH29"/>
    <mergeCell ref="BK35:BN36"/>
    <mergeCell ref="B37:B59"/>
    <mergeCell ref="D37:I37"/>
    <mergeCell ref="J37:L37"/>
    <mergeCell ref="M37:O37"/>
    <mergeCell ref="P37:V37"/>
    <mergeCell ref="AY37:BA37"/>
    <mergeCell ref="BB37:BD37"/>
    <mergeCell ref="BE37:BG37"/>
    <mergeCell ref="BH37:BJ37"/>
    <mergeCell ref="AK35:AQ35"/>
    <mergeCell ref="AR35:AX35"/>
    <mergeCell ref="AY35:BA36"/>
    <mergeCell ref="BB35:BD36"/>
    <mergeCell ref="BE35:BG36"/>
    <mergeCell ref="BH35:BJ36"/>
    <mergeCell ref="B35:B36"/>
    <mergeCell ref="D35:I36"/>
    <mergeCell ref="J35:O36"/>
    <mergeCell ref="P35:V36"/>
    <mergeCell ref="W35:AC35"/>
    <mergeCell ref="AD35:AJ35"/>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BE40:BG40"/>
    <mergeCell ref="BH40:BJ40"/>
    <mergeCell ref="BK40:BN40"/>
    <mergeCell ref="D41:I41"/>
    <mergeCell ref="J41:L41"/>
    <mergeCell ref="M41:O41"/>
    <mergeCell ref="P41:V41"/>
    <mergeCell ref="AY41:BA41"/>
    <mergeCell ref="BB41:BD41"/>
    <mergeCell ref="BE41:BG41"/>
    <mergeCell ref="D40:I40"/>
    <mergeCell ref="J40:L40"/>
    <mergeCell ref="M40:O40"/>
    <mergeCell ref="P40:V40"/>
    <mergeCell ref="AY40:BA40"/>
    <mergeCell ref="BB40:BD40"/>
    <mergeCell ref="BH41:BJ41"/>
    <mergeCell ref="BK41:BN41"/>
    <mergeCell ref="D42:I42"/>
    <mergeCell ref="J42:L42"/>
    <mergeCell ref="M42:O42"/>
    <mergeCell ref="P42:V42"/>
    <mergeCell ref="AY42:BA42"/>
    <mergeCell ref="BB42:BD42"/>
    <mergeCell ref="BE42:BG42"/>
    <mergeCell ref="BH42:BJ42"/>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D44:I44"/>
    <mergeCell ref="J44:L44"/>
    <mergeCell ref="M44:O44"/>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
  <conditionalFormatting sqref="C31:N31 C27:D27 T27 Q27:S28 T28:X28 C28:H29 C30:AG30 AG31 C25:H26 Q25:X26 I25:L29 Y25:AB29 AG25:AG29 BV27:BV28 BV29:BY29 M27:M28 M29:X29 CA29:CD29 CA25:CD26 AC29:AF29 AC25:AF26">
    <cfRule type="expression" dxfId="83" priority="26">
      <formula>COUNTA($D$7)&gt;=1</formula>
    </cfRule>
  </conditionalFormatting>
  <conditionalFormatting sqref="C24:AG24">
    <cfRule type="expression" dxfId="82" priority="32">
      <formula>COUNTA($D$7)&gt;=1</formula>
    </cfRule>
  </conditionalFormatting>
  <conditionalFormatting sqref="C32:AG33">
    <cfRule type="expression" dxfId="81" priority="28">
      <formula>COUNTA($D$7)&gt;=1</formula>
    </cfRule>
  </conditionalFormatting>
  <conditionalFormatting sqref="D5:D7 E16:E17">
    <cfRule type="expression" dxfId="80" priority="41">
      <formula>IF($E$9:$F$9="〇",TRUE,FALSE)</formula>
    </cfRule>
  </conditionalFormatting>
  <conditionalFormatting sqref="D5:D7">
    <cfRule type="expression" dxfId="79" priority="40">
      <formula>IF($E$10:$F$11="〇",TRUE,FALSE)</formula>
    </cfRule>
  </conditionalFormatting>
  <conditionalFormatting sqref="D10">
    <cfRule type="expression" dxfId="78" priority="39">
      <formula>IF($E$9:$F$9="〇",TRUE,FALSE)</formula>
    </cfRule>
  </conditionalFormatting>
  <conditionalFormatting sqref="D12:E12 D13:D14">
    <cfRule type="expression" dxfId="77" priority="37">
      <formula>IF($E$9:$F$9="〇",TRUE,FALSE)</formula>
    </cfRule>
    <cfRule type="expression" dxfId="76" priority="38">
      <formula>IF($E$10:$F$11="〇",TRUE,FALSE)</formula>
    </cfRule>
  </conditionalFormatting>
  <conditionalFormatting sqref="N31:P31">
    <cfRule type="beginsWith" dxfId="75" priority="15" operator="beginsWith" text="可">
      <formula>LEFT(N31,LEN("可"))="可"</formula>
    </cfRule>
    <cfRule type="containsText" dxfId="74" priority="16" operator="containsText" text="不可">
      <formula>NOT(ISERROR(SEARCH("不可",N31)))</formula>
    </cfRule>
  </conditionalFormatting>
  <conditionalFormatting sqref="Q31:AD31">
    <cfRule type="expression" dxfId="73" priority="25">
      <formula>COUNTA($D$7)&gt;=1</formula>
    </cfRule>
  </conditionalFormatting>
  <conditionalFormatting sqref="AD31:AF31">
    <cfRule type="beginsWith" dxfId="72" priority="13" operator="beginsWith" text="可">
      <formula>LEFT(AD31,LEN("可"))="可"</formula>
    </cfRule>
    <cfRule type="containsText" dxfId="71" priority="14" operator="containsText" text="不可">
      <formula>NOT(ISERROR(SEARCH("不可",AD31)))</formula>
    </cfRule>
  </conditionalFormatting>
  <conditionalFormatting sqref="AE15">
    <cfRule type="expression" dxfId="70" priority="36">
      <formula>COUNTA($D$5,$D$6)&gt;=1</formula>
    </cfRule>
  </conditionalFormatting>
  <conditionalFormatting sqref="AE14:AN14">
    <cfRule type="expression" dxfId="69" priority="31">
      <formula>COUNTA($D$7)&gt;=1</formula>
    </cfRule>
  </conditionalFormatting>
  <conditionalFormatting sqref="AE16:AN16">
    <cfRule type="expression" dxfId="68" priority="35">
      <formula>COUNTA($D$6)&gt;=1</formula>
    </cfRule>
  </conditionalFormatting>
  <conditionalFormatting sqref="AI15:AN15">
    <cfRule type="expression" dxfId="67" priority="42">
      <formula>COUNTA($D$5,$D$6)&gt;=1</formula>
    </cfRule>
  </conditionalFormatting>
  <conditionalFormatting sqref="AI31:AT31 AI24:BM24 AI30:BM30 AI25:AR29 BM25:BM29 AW25:BH29">
    <cfRule type="expression" dxfId="66" priority="24">
      <formula>COUNTA($D$5:$D$6)&gt;=1</formula>
    </cfRule>
  </conditionalFormatting>
  <conditionalFormatting sqref="BM31">
    <cfRule type="expression" dxfId="65" priority="29">
      <formula>COUNTA($D$5:$D$6)&gt;=1</formula>
    </cfRule>
  </conditionalFormatting>
  <conditionalFormatting sqref="AI32:BM32">
    <cfRule type="expression" dxfId="64" priority="27">
      <formula>COUNTA($D$5:$D$6)&gt;=1</formula>
    </cfRule>
  </conditionalFormatting>
  <conditionalFormatting sqref="AT31:AV31">
    <cfRule type="beginsWith" dxfId="63" priority="10" operator="beginsWith" text="可">
      <formula>LEFT(AT31,LEN("可"))="可"</formula>
    </cfRule>
    <cfRule type="containsText" dxfId="62" priority="12" operator="containsText" text="不可">
      <formula>NOT(ISERROR(SEARCH("不可",AT31)))</formula>
    </cfRule>
  </conditionalFormatting>
  <conditionalFormatting sqref="AV14:BE14">
    <cfRule type="expression" dxfId="61" priority="17">
      <formula>COUNTA($D$7)&gt;=1</formula>
    </cfRule>
  </conditionalFormatting>
  <conditionalFormatting sqref="AV15:BE15">
    <cfRule type="expression" dxfId="60" priority="18">
      <formula>COUNTA($D$5,$D$6)&gt;=1</formula>
    </cfRule>
  </conditionalFormatting>
  <conditionalFormatting sqref="AV16:BE16">
    <cfRule type="expression" dxfId="59" priority="19">
      <formula>COUNTA($D$6)&gt;=1</formula>
    </cfRule>
  </conditionalFormatting>
  <conditionalFormatting sqref="AW31:BJ31">
    <cfRule type="expression" dxfId="58" priority="23">
      <formula>COUNTA($D$5:$D$6)&gt;=1</formula>
    </cfRule>
  </conditionalFormatting>
  <conditionalFormatting sqref="BJ31:BL31">
    <cfRule type="beginsWith" dxfId="57" priority="9" operator="beginsWith" text="可">
      <formula>LEFT(BJ31,LEN("可"))="可"</formula>
    </cfRule>
    <cfRule type="containsText" dxfId="56" priority="11" operator="containsText" text="不可">
      <formula>NOT(ISERROR(SEARCH("不可",BJ31)))</formula>
    </cfRule>
  </conditionalFormatting>
  <conditionalFormatting sqref="BM14:BS14">
    <cfRule type="expression" dxfId="55" priority="30">
      <formula>COUNTA($D$7)&gt;=1</formula>
    </cfRule>
  </conditionalFormatting>
  <conditionalFormatting sqref="CB9:CK9">
    <cfRule type="expression" dxfId="54" priority="20">
      <formula>COUNTA($D$7)&gt;=1</formula>
    </cfRule>
  </conditionalFormatting>
  <conditionalFormatting sqref="CB10:CK10">
    <cfRule type="expression" dxfId="53" priority="21">
      <formula>COUNTA($D$5,$D$6)&gt;=1</formula>
    </cfRule>
  </conditionalFormatting>
  <conditionalFormatting sqref="CB11:CK11">
    <cfRule type="expression" dxfId="52" priority="22">
      <formula>COUNTA($D$6)&gt;=1</formula>
    </cfRule>
  </conditionalFormatting>
  <conditionalFormatting sqref="CP42:CR43">
    <cfRule type="expression" dxfId="51" priority="34">
      <formula>COUNTA($AN$8)&gt;=1</formula>
    </cfRule>
  </conditionalFormatting>
  <conditionalFormatting sqref="CP44:CR45">
    <cfRule type="expression" dxfId="50" priority="33">
      <formula>COUNTA($AN$6:$AP$7)&gt;=1</formula>
    </cfRule>
  </conditionalFormatting>
  <conditionalFormatting sqref="BV25:BY26">
    <cfRule type="expression" dxfId="49" priority="8">
      <formula>COUNTA($D$7)&gt;=1</formula>
    </cfRule>
  </conditionalFormatting>
  <conditionalFormatting sqref="M25:P26">
    <cfRule type="expression" dxfId="48" priority="7">
      <formula>COUNTA($D$7)&gt;=1</formula>
    </cfRule>
  </conditionalFormatting>
  <conditionalFormatting sqref="CA27:CA28">
    <cfRule type="expression" dxfId="47" priority="6">
      <formula>COUNTA($D$7)&gt;=1</formula>
    </cfRule>
  </conditionalFormatting>
  <conditionalFormatting sqref="AC27:AC28">
    <cfRule type="expression" dxfId="46" priority="5">
      <formula>COUNTA($D$7)&gt;=1</formula>
    </cfRule>
  </conditionalFormatting>
  <conditionalFormatting sqref="CF25:CI29">
    <cfRule type="expression" dxfId="45" priority="4">
      <formula>COUNTA($D$5:$D$6)&gt;=1</formula>
    </cfRule>
  </conditionalFormatting>
  <conditionalFormatting sqref="AS25:AV29">
    <cfRule type="expression" dxfId="44" priority="3">
      <formula>COUNTA($D$5:$D$6)&gt;=1</formula>
    </cfRule>
  </conditionalFormatting>
  <conditionalFormatting sqref="CK25:CN29">
    <cfRule type="expression" dxfId="43" priority="2">
      <formula>COUNTA($D$5:$D$6)&gt;=1</formula>
    </cfRule>
  </conditionalFormatting>
  <conditionalFormatting sqref="BI25:BL29">
    <cfRule type="expression" dxfId="42" priority="1">
      <formula>COUNTA($D$5:$D$6)&gt;=1</formula>
    </cfRule>
  </conditionalFormatting>
  <dataValidations count="2">
    <dataValidation type="list" allowBlank="1" showInputMessage="1" showErrorMessage="1" sqref="E12 D5:D7 D12:D14" xr:uid="{00000000-0002-0000-1D00-000000000000}">
      <formula1>$W$1:$W$2</formula1>
    </dataValidation>
    <dataValidation type="list" allowBlank="1" showInputMessage="1" showErrorMessage="1" sqref="E16:E17 D10" xr:uid="{00000000-0002-0000-1D00-000001000000}">
      <formula1>$X$1:$X$2</formula1>
    </dataValidation>
  </dataValidations>
  <pageMargins left="0.7" right="0.7" top="0.75" bottom="0.75" header="0.3" footer="0.3"/>
  <pageSetup paperSize="9" scale="2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H77"/>
  <sheetViews>
    <sheetView view="pageBreakPreview" zoomScaleNormal="100" zoomScaleSheetLayoutView="100" workbookViewId="0"/>
  </sheetViews>
  <sheetFormatPr defaultColWidth="9" defaultRowHeight="21" customHeight="1" x14ac:dyDescent="0.4"/>
  <cols>
    <col min="1" max="1" width="3.75" style="59" customWidth="1"/>
    <col min="2" max="2" width="3" style="59" customWidth="1"/>
    <col min="3" max="3" width="5.375" style="59" customWidth="1"/>
    <col min="4" max="7" width="3.5" style="740" customWidth="1"/>
    <col min="8" max="64" width="3.5" style="59" customWidth="1"/>
    <col min="65" max="65" width="3.375" style="59" customWidth="1"/>
    <col min="66" max="68" width="3.25" style="59" customWidth="1"/>
    <col min="69" max="76" width="3.375" style="59" customWidth="1"/>
    <col min="77" max="78" width="7.625" style="59" customWidth="1"/>
    <col min="79" max="80" width="2.625" style="59" customWidth="1"/>
    <col min="81" max="16384" width="9" style="59"/>
  </cols>
  <sheetData>
    <row r="1" spans="1:112" ht="21" customHeight="1" x14ac:dyDescent="0.4">
      <c r="A1" s="196"/>
      <c r="B1" s="740"/>
      <c r="C1" s="740"/>
      <c r="G1" s="59"/>
      <c r="W1" s="59" t="s">
        <v>1001</v>
      </c>
      <c r="AK1" s="699"/>
      <c r="AO1" s="741"/>
      <c r="AZ1" s="741"/>
      <c r="BA1" s="741"/>
      <c r="BB1" s="741"/>
      <c r="BC1" s="741"/>
      <c r="BD1" s="741"/>
      <c r="BE1" s="741"/>
      <c r="BF1" s="741"/>
      <c r="BG1" s="741"/>
      <c r="BH1" s="741"/>
      <c r="BI1" s="741"/>
      <c r="BJ1" s="741"/>
      <c r="BK1" s="741"/>
      <c r="BL1" s="741"/>
      <c r="BM1" s="741"/>
      <c r="BN1" s="741"/>
      <c r="BO1" s="741"/>
      <c r="BP1" s="741"/>
      <c r="BQ1" s="741"/>
      <c r="BR1" s="741"/>
      <c r="BS1" s="699"/>
      <c r="BT1" s="699"/>
      <c r="BU1" s="699"/>
      <c r="BV1" s="699"/>
      <c r="BW1" s="699"/>
      <c r="BX1" s="699"/>
      <c r="BY1" s="699"/>
      <c r="BZ1" s="699"/>
      <c r="CA1" s="699"/>
      <c r="CB1" s="699"/>
      <c r="CC1" s="699"/>
      <c r="CD1" s="699"/>
      <c r="CE1" s="699"/>
    </row>
    <row r="2" spans="1:112" ht="21" customHeight="1" x14ac:dyDescent="0.4">
      <c r="B2" s="740"/>
      <c r="C2" s="740"/>
      <c r="G2" s="59"/>
      <c r="Y2" s="59">
        <v>-1</v>
      </c>
      <c r="AO2" s="2498" t="s">
        <v>1002</v>
      </c>
      <c r="AP2" s="2498"/>
      <c r="AQ2" s="2498"/>
      <c r="AR2" s="2498"/>
      <c r="AS2" s="2498"/>
      <c r="AT2" s="2498"/>
      <c r="AU2" s="2498"/>
      <c r="AV2" s="2498"/>
      <c r="AW2" s="2499"/>
      <c r="AX2" s="2500"/>
      <c r="AY2" s="2500"/>
      <c r="AZ2" s="2500"/>
      <c r="BA2" s="2500"/>
      <c r="BB2" s="2500"/>
      <c r="BC2" s="2500"/>
      <c r="BD2" s="2500"/>
      <c r="BE2" s="2500"/>
      <c r="BF2" s="2500"/>
      <c r="BG2" s="2500"/>
      <c r="BH2" s="2500"/>
      <c r="BI2" s="2500"/>
      <c r="BJ2" s="2500"/>
      <c r="BK2" s="2500"/>
      <c r="BL2" s="2500"/>
      <c r="BM2" s="2500"/>
      <c r="BN2" s="2500"/>
      <c r="BO2" s="2500"/>
      <c r="BP2" s="2500"/>
      <c r="BQ2" s="2500"/>
      <c r="BR2" s="2501"/>
      <c r="BS2" s="742"/>
      <c r="BT2" s="742"/>
      <c r="BU2" s="742"/>
      <c r="BV2" s="742"/>
      <c r="BW2" s="742"/>
      <c r="BX2" s="742"/>
      <c r="BY2" s="742"/>
      <c r="CA2" s="742"/>
      <c r="CB2" s="742"/>
      <c r="CC2" s="742"/>
      <c r="CD2" s="742"/>
      <c r="CE2" s="742"/>
    </row>
    <row r="3" spans="1:112" ht="21" customHeight="1" x14ac:dyDescent="0.4">
      <c r="B3" s="740"/>
      <c r="C3" s="740"/>
      <c r="G3" s="59"/>
      <c r="AO3" s="2498" t="s">
        <v>921</v>
      </c>
      <c r="AP3" s="2498"/>
      <c r="AQ3" s="2498"/>
      <c r="AR3" s="2498"/>
      <c r="AS3" s="2498"/>
      <c r="AT3" s="2498"/>
      <c r="AU3" s="2498"/>
      <c r="AV3" s="2498"/>
      <c r="AW3" s="2502"/>
      <c r="AX3" s="2502"/>
      <c r="AY3" s="2502"/>
      <c r="AZ3" s="2502"/>
      <c r="BA3" s="2502"/>
      <c r="BB3" s="2502"/>
      <c r="BC3" s="2502"/>
      <c r="BD3" s="2502"/>
      <c r="BE3" s="2502"/>
      <c r="BF3" s="2502"/>
      <c r="BG3" s="2502"/>
      <c r="BH3" s="2502"/>
      <c r="BI3" s="2502"/>
      <c r="BJ3" s="2502"/>
      <c r="BK3" s="2503" t="s">
        <v>922</v>
      </c>
      <c r="BL3" s="2504"/>
      <c r="BM3" s="2504"/>
      <c r="BN3" s="2505"/>
      <c r="BO3" s="2506">
        <v>15</v>
      </c>
      <c r="BP3" s="2507"/>
      <c r="BQ3" s="2507"/>
      <c r="BR3" s="2508"/>
      <c r="BS3" s="742"/>
      <c r="BT3" s="742"/>
      <c r="BU3" s="742"/>
      <c r="BV3" s="742"/>
      <c r="BW3" s="742"/>
      <c r="BX3" s="742"/>
      <c r="BY3" s="742"/>
      <c r="CA3" s="742"/>
      <c r="CB3" s="742"/>
      <c r="CC3" s="742"/>
      <c r="CD3" s="742"/>
      <c r="CE3" s="742"/>
    </row>
    <row r="4" spans="1:112" ht="21" customHeight="1" x14ac:dyDescent="0.4">
      <c r="B4" s="740"/>
      <c r="C4" s="743"/>
      <c r="D4" s="2509" t="s">
        <v>1003</v>
      </c>
      <c r="E4" s="2509"/>
      <c r="F4" s="2509"/>
      <c r="G4" s="2509"/>
      <c r="H4" s="2509"/>
      <c r="I4" s="2509"/>
      <c r="J4" s="2509"/>
      <c r="K4" s="744"/>
      <c r="L4" s="744"/>
      <c r="M4" s="745"/>
      <c r="N4" s="745"/>
      <c r="O4" s="745"/>
      <c r="P4" s="745"/>
      <c r="Q4" s="745"/>
      <c r="R4" s="745"/>
      <c r="S4" s="745"/>
      <c r="T4" s="745"/>
      <c r="U4" s="746"/>
      <c r="V4" s="747"/>
      <c r="W4" s="748"/>
      <c r="X4" s="749"/>
      <c r="Y4" s="749"/>
      <c r="Z4" s="750" t="s">
        <v>653</v>
      </c>
      <c r="AA4" s="751"/>
      <c r="CA4" s="2005"/>
      <c r="CB4" s="2005"/>
      <c r="CC4" s="2005"/>
      <c r="CD4" s="2005"/>
      <c r="CE4" s="2005"/>
      <c r="CF4" s="2005"/>
      <c r="CG4" s="2005"/>
      <c r="CH4" s="2497"/>
      <c r="CI4" s="2497"/>
      <c r="CJ4" s="2497"/>
      <c r="CK4" s="2497"/>
      <c r="CL4" s="2005"/>
      <c r="CM4" s="2005"/>
      <c r="CN4" s="2005"/>
      <c r="CO4" s="2005"/>
      <c r="CP4" s="2005"/>
      <c r="CQ4" s="2005"/>
      <c r="CR4" s="2005"/>
      <c r="CS4" s="2005"/>
      <c r="CT4" s="2005"/>
      <c r="CU4" s="2005"/>
      <c r="CV4" s="2005"/>
      <c r="CW4" s="2005"/>
      <c r="CX4" s="2005"/>
      <c r="CY4" s="2005"/>
      <c r="CZ4" s="2005"/>
      <c r="DA4" s="2005"/>
      <c r="DB4" s="2005"/>
      <c r="DC4" s="2005"/>
      <c r="DD4" s="2005"/>
      <c r="DE4" s="2005"/>
      <c r="DF4" s="2005"/>
      <c r="DG4" s="2005"/>
      <c r="DH4" s="2005"/>
    </row>
    <row r="5" spans="1:112" ht="27.75" customHeight="1" x14ac:dyDescent="0.4">
      <c r="B5" s="740"/>
      <c r="C5" s="743"/>
      <c r="D5" s="2489" t="s">
        <v>727</v>
      </c>
      <c r="E5" s="2489"/>
      <c r="F5" s="2489"/>
      <c r="G5" s="2459" t="s">
        <v>1004</v>
      </c>
      <c r="H5" s="2459"/>
      <c r="I5" s="2459"/>
      <c r="J5" s="2459"/>
      <c r="K5" s="2459"/>
      <c r="L5" s="2459"/>
      <c r="M5" s="2459"/>
      <c r="N5" s="2459"/>
      <c r="O5" s="2459"/>
      <c r="P5" s="2459"/>
      <c r="Q5" s="2459"/>
      <c r="R5" s="2459"/>
      <c r="S5" s="2459"/>
      <c r="T5" s="2460"/>
      <c r="U5" s="746"/>
      <c r="V5" s="746"/>
      <c r="W5" s="748"/>
      <c r="X5" s="749"/>
      <c r="Y5" s="749"/>
      <c r="Z5" s="2458"/>
      <c r="AA5" s="2459"/>
      <c r="AB5" s="2459"/>
      <c r="AC5" s="2459"/>
      <c r="AD5" s="2459"/>
      <c r="AE5" s="2459"/>
      <c r="AF5" s="2460"/>
      <c r="AG5" s="2331" t="s">
        <v>1005</v>
      </c>
      <c r="AH5" s="2332"/>
      <c r="AI5" s="2332"/>
      <c r="AJ5" s="2444"/>
      <c r="AK5" s="2458" t="s">
        <v>1006</v>
      </c>
      <c r="AL5" s="2459"/>
      <c r="AM5" s="2459"/>
      <c r="AN5" s="2460"/>
      <c r="AO5" s="2458" t="s">
        <v>1007</v>
      </c>
      <c r="AP5" s="2459"/>
      <c r="AQ5" s="2459"/>
      <c r="AR5" s="2460"/>
      <c r="AS5" s="2458" t="s">
        <v>1008</v>
      </c>
      <c r="AT5" s="2459"/>
      <c r="AU5" s="2459"/>
      <c r="AV5" s="2460"/>
      <c r="AW5" s="2458" t="s">
        <v>1009</v>
      </c>
      <c r="AX5" s="2459"/>
      <c r="AY5" s="2459"/>
      <c r="AZ5" s="2460"/>
      <c r="BA5" s="2458" t="s">
        <v>1010</v>
      </c>
      <c r="BB5" s="2459"/>
      <c r="BC5" s="2459"/>
      <c r="BD5" s="2460"/>
      <c r="BE5" s="2458" t="s">
        <v>574</v>
      </c>
      <c r="BF5" s="2459"/>
      <c r="BG5" s="2460"/>
      <c r="BK5" s="695"/>
      <c r="BL5" s="695"/>
      <c r="BM5" s="695"/>
      <c r="BN5" s="695"/>
      <c r="BO5" s="752"/>
      <c r="BP5" s="753"/>
      <c r="BQ5" s="754"/>
      <c r="BR5" s="754"/>
      <c r="BS5" s="754"/>
      <c r="CA5" s="2497"/>
      <c r="CB5" s="2497"/>
      <c r="CC5" s="2497"/>
      <c r="CD5" s="2497"/>
      <c r="CE5" s="2497"/>
      <c r="CF5" s="2497"/>
      <c r="CG5" s="2497"/>
      <c r="CH5" s="2494"/>
      <c r="CI5" s="2494"/>
      <c r="CJ5" s="2494"/>
      <c r="CK5" s="2494"/>
      <c r="CL5" s="2494"/>
      <c r="CM5" s="2494"/>
      <c r="CN5" s="2494"/>
      <c r="CO5" s="2494"/>
      <c r="CP5" s="2494"/>
      <c r="CQ5" s="2494"/>
      <c r="CR5" s="2494"/>
      <c r="CS5" s="2494"/>
      <c r="CT5" s="2494"/>
      <c r="CU5" s="2494"/>
      <c r="CV5" s="2494"/>
      <c r="CW5" s="2494"/>
      <c r="CX5" s="2494"/>
      <c r="CY5" s="2494"/>
      <c r="CZ5" s="2494"/>
      <c r="DA5" s="2494"/>
      <c r="DB5" s="2494"/>
      <c r="DC5" s="2494"/>
      <c r="DD5" s="2494"/>
      <c r="DE5" s="2494"/>
      <c r="DF5" s="2480"/>
      <c r="DG5" s="2480"/>
      <c r="DH5" s="2480"/>
    </row>
    <row r="6" spans="1:112" ht="21" customHeight="1" x14ac:dyDescent="0.4">
      <c r="B6" s="740"/>
      <c r="C6" s="743"/>
      <c r="D6" s="2489"/>
      <c r="E6" s="2489"/>
      <c r="F6" s="2489"/>
      <c r="G6" s="2459" t="s">
        <v>1011</v>
      </c>
      <c r="H6" s="2459"/>
      <c r="I6" s="2459"/>
      <c r="J6" s="2459"/>
      <c r="K6" s="2459"/>
      <c r="L6" s="2459"/>
      <c r="M6" s="2459"/>
      <c r="N6" s="2459"/>
      <c r="O6" s="2459"/>
      <c r="P6" s="2459"/>
      <c r="Q6" s="2459"/>
      <c r="R6" s="2459"/>
      <c r="S6" s="2459"/>
      <c r="T6" s="2460"/>
      <c r="U6" s="746"/>
      <c r="V6" s="746"/>
      <c r="W6" s="748"/>
      <c r="X6" s="749"/>
      <c r="Y6" s="749"/>
      <c r="Z6" s="2334" t="s">
        <v>1012</v>
      </c>
      <c r="AA6" s="2335"/>
      <c r="AB6" s="2335"/>
      <c r="AC6" s="2335"/>
      <c r="AD6" s="2335"/>
      <c r="AE6" s="2335"/>
      <c r="AF6" s="2496"/>
      <c r="AG6" s="2485"/>
      <c r="AH6" s="2486"/>
      <c r="AI6" s="2486"/>
      <c r="AJ6" s="2487"/>
      <c r="AK6" s="2485"/>
      <c r="AL6" s="2486"/>
      <c r="AM6" s="2486"/>
      <c r="AN6" s="2487"/>
      <c r="AO6" s="2485"/>
      <c r="AP6" s="2486"/>
      <c r="AQ6" s="2486"/>
      <c r="AR6" s="2487"/>
      <c r="AS6" s="2485">
        <v>6</v>
      </c>
      <c r="AT6" s="2486"/>
      <c r="AU6" s="2486"/>
      <c r="AV6" s="2487"/>
      <c r="AW6" s="2485">
        <v>4</v>
      </c>
      <c r="AX6" s="2486"/>
      <c r="AY6" s="2486"/>
      <c r="AZ6" s="2487"/>
      <c r="BA6" s="2485">
        <v>5</v>
      </c>
      <c r="BB6" s="2486"/>
      <c r="BC6" s="2486"/>
      <c r="BD6" s="2487"/>
      <c r="BE6" s="2481">
        <f>SUM(AG6:BD6)</f>
        <v>15</v>
      </c>
      <c r="BF6" s="2482"/>
      <c r="BG6" s="2483"/>
      <c r="BL6" s="755"/>
      <c r="BM6" s="755"/>
      <c r="BN6" s="755"/>
      <c r="BW6" s="756"/>
      <c r="CC6" s="755"/>
      <c r="CD6" s="755"/>
      <c r="CE6" s="755"/>
      <c r="CL6" s="2493"/>
      <c r="CM6" s="2493"/>
      <c r="CN6" s="2493"/>
      <c r="CO6" s="2493"/>
      <c r="CP6" s="2493"/>
      <c r="CQ6" s="2493"/>
      <c r="CR6" s="2493"/>
      <c r="CS6" s="2493"/>
      <c r="CT6" s="2494"/>
      <c r="CU6" s="2494"/>
      <c r="CV6" s="2494"/>
      <c r="CW6" s="2494"/>
      <c r="CX6" s="2494"/>
      <c r="CY6" s="2494"/>
      <c r="CZ6" s="2494"/>
      <c r="DA6" s="2494"/>
      <c r="DB6" s="2494"/>
      <c r="DC6" s="2494"/>
      <c r="DD6" s="2494"/>
      <c r="DE6" s="2494"/>
      <c r="DF6" s="2480"/>
      <c r="DG6" s="2480"/>
      <c r="DH6" s="2480"/>
    </row>
    <row r="7" spans="1:112" ht="21" customHeight="1" x14ac:dyDescent="0.4">
      <c r="B7" s="740"/>
      <c r="C7" s="743"/>
      <c r="D7" s="2489"/>
      <c r="E7" s="2489"/>
      <c r="F7" s="2489"/>
      <c r="G7" s="2459" t="s">
        <v>1013</v>
      </c>
      <c r="H7" s="2459"/>
      <c r="I7" s="2459"/>
      <c r="J7" s="2459"/>
      <c r="K7" s="2459"/>
      <c r="L7" s="2459"/>
      <c r="M7" s="2459"/>
      <c r="N7" s="2459"/>
      <c r="O7" s="2459"/>
      <c r="P7" s="2459"/>
      <c r="Q7" s="2459"/>
      <c r="R7" s="2459"/>
      <c r="S7" s="2459"/>
      <c r="T7" s="2460"/>
      <c r="U7" s="757"/>
      <c r="V7" s="746"/>
      <c r="W7" s="748"/>
      <c r="X7" s="749"/>
      <c r="Y7" s="749"/>
      <c r="Z7" s="758" t="s">
        <v>1014</v>
      </c>
      <c r="AA7" s="2331" t="s">
        <v>1015</v>
      </c>
      <c r="AB7" s="2332"/>
      <c r="AC7" s="2332"/>
      <c r="AD7" s="2332"/>
      <c r="AE7" s="2332"/>
      <c r="AF7" s="2444"/>
      <c r="AG7" s="2490"/>
      <c r="AH7" s="2491"/>
      <c r="AI7" s="2491"/>
      <c r="AJ7" s="2492"/>
      <c r="AK7" s="2490"/>
      <c r="AL7" s="2491"/>
      <c r="AM7" s="2491"/>
      <c r="AN7" s="2492"/>
      <c r="AO7" s="2490"/>
      <c r="AP7" s="2491"/>
      <c r="AQ7" s="2491"/>
      <c r="AR7" s="2492"/>
      <c r="AS7" s="2485"/>
      <c r="AT7" s="2486"/>
      <c r="AU7" s="2486"/>
      <c r="AV7" s="2487"/>
      <c r="AW7" s="2485"/>
      <c r="AX7" s="2486"/>
      <c r="AY7" s="2486"/>
      <c r="AZ7" s="2487"/>
      <c r="BA7" s="2485"/>
      <c r="BB7" s="2486"/>
      <c r="BC7" s="2486"/>
      <c r="BD7" s="2487"/>
      <c r="BE7" s="2481">
        <f>SUM(AG7:BD7)</f>
        <v>0</v>
      </c>
      <c r="BF7" s="2482"/>
      <c r="BG7" s="2483"/>
      <c r="CB7" s="2005"/>
      <c r="CC7" s="2005"/>
      <c r="CD7" s="2005"/>
      <c r="CE7" s="2005"/>
      <c r="CF7" s="2005"/>
      <c r="CG7" s="2005"/>
      <c r="CH7" s="2005"/>
      <c r="CI7" s="2495"/>
      <c r="CJ7" s="2495"/>
      <c r="CK7" s="2495"/>
      <c r="CL7" s="2494"/>
      <c r="CM7" s="2494"/>
      <c r="CN7" s="2494"/>
      <c r="CO7" s="2494"/>
      <c r="CP7" s="2494"/>
      <c r="CQ7" s="2494"/>
      <c r="CR7" s="2494"/>
      <c r="CS7" s="2494"/>
      <c r="CT7" s="2494"/>
      <c r="CU7" s="2494"/>
      <c r="CV7" s="2494"/>
      <c r="CW7" s="2494"/>
      <c r="CX7" s="2494"/>
      <c r="CY7" s="2494"/>
      <c r="CZ7" s="2494"/>
      <c r="DA7" s="2494"/>
      <c r="DB7" s="2494"/>
      <c r="DC7" s="2494"/>
      <c r="DD7" s="2494"/>
      <c r="DE7" s="2494"/>
      <c r="DF7" s="2480"/>
      <c r="DG7" s="2480"/>
      <c r="DH7" s="2480"/>
    </row>
    <row r="8" spans="1:112" ht="21" customHeight="1" x14ac:dyDescent="0.4">
      <c r="B8" s="749"/>
      <c r="C8" s="759"/>
      <c r="D8" s="745"/>
      <c r="E8" s="745"/>
      <c r="F8" s="745"/>
      <c r="G8" s="745"/>
      <c r="H8" s="745"/>
      <c r="I8" s="745"/>
      <c r="J8" s="745"/>
      <c r="K8" s="745"/>
      <c r="L8" s="760" t="str">
        <f>IF(COUNTIF(D5:F7,"○")&gt;1,"いずれか１つを選択してください。","")</f>
        <v/>
      </c>
      <c r="M8" s="745"/>
      <c r="N8" s="745"/>
      <c r="O8" s="745"/>
      <c r="P8" s="745"/>
      <c r="Q8" s="745"/>
      <c r="R8" s="745"/>
      <c r="S8" s="745"/>
      <c r="T8" s="745"/>
      <c r="U8" s="761"/>
      <c r="V8" s="761"/>
      <c r="W8" s="748"/>
      <c r="X8" s="749"/>
      <c r="Y8" s="749"/>
      <c r="Z8" s="2331" t="s">
        <v>1016</v>
      </c>
      <c r="AA8" s="2332"/>
      <c r="AB8" s="2332"/>
      <c r="AC8" s="2332"/>
      <c r="AD8" s="2332"/>
      <c r="AE8" s="2332"/>
      <c r="AF8" s="2444"/>
      <c r="AG8" s="2485"/>
      <c r="AH8" s="2486"/>
      <c r="AI8" s="2486"/>
      <c r="AJ8" s="2487"/>
      <c r="AK8" s="2485"/>
      <c r="AL8" s="2486"/>
      <c r="AM8" s="2486"/>
      <c r="AN8" s="2487"/>
      <c r="AO8" s="2485"/>
      <c r="AP8" s="2486"/>
      <c r="AQ8" s="2486"/>
      <c r="AR8" s="2487"/>
      <c r="AS8" s="2485"/>
      <c r="AT8" s="2486"/>
      <c r="AU8" s="2486"/>
      <c r="AV8" s="2487"/>
      <c r="AW8" s="2485"/>
      <c r="AX8" s="2486"/>
      <c r="AY8" s="2486"/>
      <c r="AZ8" s="2487"/>
      <c r="BA8" s="2485"/>
      <c r="BB8" s="2486"/>
      <c r="BC8" s="2486"/>
      <c r="BD8" s="2487"/>
      <c r="BE8" s="2481">
        <f>SUM(AG8:BD8)</f>
        <v>0</v>
      </c>
      <c r="BF8" s="2482"/>
      <c r="BG8" s="2483"/>
      <c r="BU8" s="756"/>
      <c r="BW8" s="2488"/>
      <c r="BX8" s="2488"/>
      <c r="BY8" s="2488"/>
      <c r="BZ8" s="2488"/>
      <c r="CA8" s="2488"/>
      <c r="CB8" s="2484"/>
      <c r="CC8" s="2484"/>
      <c r="CD8" s="2484"/>
      <c r="CE8" s="2484"/>
      <c r="CF8" s="2484"/>
      <c r="CG8" s="2484"/>
      <c r="CH8" s="2484"/>
      <c r="CI8" s="2495"/>
      <c r="CJ8" s="2495"/>
      <c r="CK8" s="2495"/>
      <c r="CL8" s="2480"/>
      <c r="CM8" s="2480"/>
      <c r="CN8" s="2480"/>
      <c r="CO8" s="2480"/>
      <c r="CP8" s="2480"/>
      <c r="CQ8" s="2480"/>
      <c r="CR8" s="2480"/>
      <c r="CS8" s="2480"/>
      <c r="CT8" s="2480"/>
      <c r="CU8" s="2480"/>
      <c r="CV8" s="2480"/>
      <c r="CW8" s="2480"/>
      <c r="CX8" s="2480"/>
      <c r="CY8" s="2480"/>
      <c r="CZ8" s="2480"/>
      <c r="DA8" s="2480"/>
      <c r="DB8" s="2480"/>
      <c r="DC8" s="2480"/>
      <c r="DD8" s="2480"/>
      <c r="DE8" s="2480"/>
      <c r="DF8" s="2480"/>
      <c r="DG8" s="2480"/>
      <c r="DH8" s="2480"/>
    </row>
    <row r="9" spans="1:112" ht="21" customHeight="1" x14ac:dyDescent="0.4">
      <c r="B9" s="749"/>
      <c r="C9" s="759"/>
      <c r="D9" s="745"/>
      <c r="E9" s="761"/>
      <c r="F9" s="746"/>
      <c r="G9" s="746"/>
      <c r="H9" s="746"/>
      <c r="I9" s="746"/>
      <c r="J9" s="746"/>
      <c r="K9" s="746"/>
      <c r="L9" s="746"/>
      <c r="M9" s="746"/>
      <c r="N9" s="746"/>
      <c r="O9" s="746"/>
      <c r="P9" s="746"/>
      <c r="Q9" s="746"/>
      <c r="R9" s="746"/>
      <c r="S9" s="746"/>
      <c r="T9" s="746"/>
      <c r="U9" s="746"/>
      <c r="V9" s="761"/>
      <c r="W9" s="748"/>
      <c r="X9" s="749"/>
      <c r="Y9" s="749"/>
      <c r="Z9" s="2331" t="s">
        <v>574</v>
      </c>
      <c r="AA9" s="2332"/>
      <c r="AB9" s="2332"/>
      <c r="AC9" s="2332"/>
      <c r="AD9" s="2332"/>
      <c r="AE9" s="2332"/>
      <c r="AF9" s="2444"/>
      <c r="AG9" s="2481">
        <f>AG6+AG8</f>
        <v>0</v>
      </c>
      <c r="AH9" s="2482"/>
      <c r="AI9" s="2482"/>
      <c r="AJ9" s="2483"/>
      <c r="AK9" s="2481">
        <f t="shared" ref="AK9" si="0">AK6+AK8</f>
        <v>0</v>
      </c>
      <c r="AL9" s="2482"/>
      <c r="AM9" s="2482"/>
      <c r="AN9" s="2483"/>
      <c r="AO9" s="2481">
        <f t="shared" ref="AO9" si="1">AO6+AO8</f>
        <v>0</v>
      </c>
      <c r="AP9" s="2482"/>
      <c r="AQ9" s="2482"/>
      <c r="AR9" s="2483"/>
      <c r="AS9" s="2481">
        <f>AS6+AS8</f>
        <v>6</v>
      </c>
      <c r="AT9" s="2482"/>
      <c r="AU9" s="2482"/>
      <c r="AV9" s="2483"/>
      <c r="AW9" s="2481">
        <f t="shared" ref="AW9" si="2">AW6+AW8</f>
        <v>4</v>
      </c>
      <c r="AX9" s="2482"/>
      <c r="AY9" s="2482"/>
      <c r="AZ9" s="2483"/>
      <c r="BA9" s="2481">
        <f t="shared" ref="BA9" si="3">BA6+BA8</f>
        <v>5</v>
      </c>
      <c r="BB9" s="2482"/>
      <c r="BC9" s="2482"/>
      <c r="BD9" s="2483"/>
      <c r="BE9" s="2481">
        <f>BE6+BE8</f>
        <v>15</v>
      </c>
      <c r="BF9" s="2482"/>
      <c r="BG9" s="2483"/>
      <c r="BW9" s="2005"/>
      <c r="BX9" s="2005"/>
      <c r="BY9" s="2005"/>
      <c r="BZ9" s="2005"/>
      <c r="CA9" s="2005"/>
      <c r="CB9" s="2456"/>
      <c r="CC9" s="2456"/>
      <c r="CD9" s="2456"/>
      <c r="CE9" s="2456"/>
      <c r="CF9" s="2457"/>
      <c r="CG9" s="2457"/>
      <c r="CH9" s="2457"/>
      <c r="CI9" s="2457"/>
      <c r="CJ9" s="2457"/>
      <c r="CK9" s="2457"/>
    </row>
    <row r="10" spans="1:112" ht="21" customHeight="1" x14ac:dyDescent="0.4">
      <c r="B10" s="749"/>
      <c r="C10" s="759"/>
      <c r="D10" s="745"/>
      <c r="E10" s="761"/>
      <c r="F10" s="746"/>
      <c r="G10" s="746"/>
      <c r="H10" s="746"/>
      <c r="I10" s="746"/>
      <c r="J10" s="746"/>
      <c r="K10" s="746"/>
      <c r="L10" s="746"/>
      <c r="M10" s="746"/>
      <c r="N10" s="746"/>
      <c r="O10" s="746"/>
      <c r="P10" s="746"/>
      <c r="Q10" s="746"/>
      <c r="R10" s="746"/>
      <c r="S10" s="746"/>
      <c r="T10" s="746"/>
      <c r="U10" s="746"/>
      <c r="V10" s="761"/>
      <c r="W10" s="762"/>
      <c r="X10" s="749"/>
      <c r="Y10" s="749"/>
      <c r="Z10" s="749"/>
      <c r="AA10" s="749"/>
      <c r="BG10" s="763" t="str">
        <f>IF(AND(BE9&lt;&gt;BO3,D12="○"),"「事業者名簿」の定員数と想定される利用者数が一致しません。","")</f>
        <v/>
      </c>
      <c r="BK10" s="695"/>
      <c r="BL10" s="695"/>
      <c r="BM10" s="695"/>
      <c r="BN10" s="695"/>
      <c r="BO10" s="752"/>
      <c r="BP10" s="753"/>
      <c r="BQ10" s="754"/>
      <c r="BR10" s="754"/>
      <c r="BS10" s="754"/>
      <c r="BW10" s="2005"/>
      <c r="BX10" s="2005"/>
      <c r="BY10" s="2005"/>
      <c r="BZ10" s="2005"/>
      <c r="CA10" s="2005"/>
      <c r="CB10" s="2456"/>
      <c r="CC10" s="2456"/>
      <c r="CD10" s="2456"/>
      <c r="CE10" s="2456"/>
      <c r="CF10" s="2457"/>
      <c r="CG10" s="2457"/>
      <c r="CH10" s="2457"/>
      <c r="CI10" s="2457"/>
      <c r="CJ10" s="2457"/>
      <c r="CK10" s="2457"/>
    </row>
    <row r="11" spans="1:112" ht="21" customHeight="1" x14ac:dyDescent="0.4">
      <c r="B11" s="749"/>
      <c r="C11" s="759"/>
      <c r="D11" s="764" t="s">
        <v>1017</v>
      </c>
      <c r="E11" s="765"/>
      <c r="F11" s="765"/>
      <c r="G11" s="765"/>
      <c r="H11" s="765"/>
      <c r="I11" s="765"/>
      <c r="J11" s="746"/>
      <c r="K11" s="746"/>
      <c r="L11" s="746"/>
      <c r="M11" s="746"/>
      <c r="N11" s="746"/>
      <c r="O11" s="746"/>
      <c r="P11" s="746"/>
      <c r="Q11" s="746"/>
      <c r="R11" s="746"/>
      <c r="S11" s="746"/>
      <c r="T11" s="746"/>
      <c r="U11" s="746"/>
      <c r="V11" s="761"/>
      <c r="W11" s="766"/>
      <c r="Z11" s="756" t="s">
        <v>1018</v>
      </c>
      <c r="AP11" s="756" t="s">
        <v>1019</v>
      </c>
      <c r="AQ11" s="756"/>
      <c r="AW11" s="755"/>
      <c r="AX11" s="755"/>
      <c r="AY11" s="755"/>
      <c r="BG11" s="767"/>
      <c r="BH11" s="756" t="s">
        <v>1020</v>
      </c>
      <c r="BN11" s="755"/>
      <c r="BO11" s="755"/>
      <c r="BP11" s="755"/>
      <c r="BW11" s="749"/>
      <c r="BX11" s="749"/>
      <c r="BY11" s="749"/>
      <c r="BZ11" s="749"/>
      <c r="CA11" s="749"/>
      <c r="CB11" s="2456"/>
      <c r="CC11" s="2456"/>
      <c r="CD11" s="2456"/>
      <c r="CE11" s="2456"/>
      <c r="CF11" s="2457"/>
      <c r="CG11" s="2457"/>
      <c r="CH11" s="2457"/>
      <c r="CI11" s="2457"/>
      <c r="CJ11" s="2457"/>
      <c r="CK11" s="2457"/>
    </row>
    <row r="12" spans="1:112" ht="21" customHeight="1" x14ac:dyDescent="0.4">
      <c r="B12" s="749"/>
      <c r="C12" s="759"/>
      <c r="D12" s="2466" t="s">
        <v>727</v>
      </c>
      <c r="E12" s="2471"/>
      <c r="F12" s="2468" t="s">
        <v>1081</v>
      </c>
      <c r="G12" s="2469"/>
      <c r="H12" s="2469"/>
      <c r="I12" s="2469"/>
      <c r="J12" s="2469"/>
      <c r="K12" s="2469"/>
      <c r="L12" s="2469"/>
      <c r="M12" s="2469"/>
      <c r="N12" s="2469"/>
      <c r="O12" s="2469"/>
      <c r="P12" s="2469"/>
      <c r="Q12" s="2469"/>
      <c r="R12" s="2469"/>
      <c r="S12" s="2469"/>
      <c r="T12" s="2469"/>
      <c r="U12" s="2469"/>
      <c r="V12" s="2470"/>
      <c r="W12" s="762"/>
      <c r="AE12" s="2458" t="s">
        <v>1022</v>
      </c>
      <c r="AF12" s="2459"/>
      <c r="AG12" s="2459"/>
      <c r="AH12" s="2459"/>
      <c r="AI12" s="2459"/>
      <c r="AJ12" s="2459"/>
      <c r="AK12" s="2460"/>
      <c r="AL12" s="2472" t="s">
        <v>1023</v>
      </c>
      <c r="AM12" s="2473"/>
      <c r="AN12" s="2474"/>
      <c r="AV12" s="2458" t="s">
        <v>1022</v>
      </c>
      <c r="AW12" s="2459"/>
      <c r="AX12" s="2459"/>
      <c r="AY12" s="2459"/>
      <c r="AZ12" s="2459"/>
      <c r="BA12" s="2459"/>
      <c r="BB12" s="2460"/>
      <c r="BC12" s="2472" t="s">
        <v>1023</v>
      </c>
      <c r="BD12" s="2473"/>
      <c r="BE12" s="2474"/>
      <c r="BF12" s="88"/>
      <c r="BG12" s="767"/>
      <c r="BM12" s="2458" t="s">
        <v>1024</v>
      </c>
      <c r="BN12" s="2459"/>
      <c r="BO12" s="2459"/>
      <c r="BP12" s="2459"/>
      <c r="BQ12" s="2459"/>
      <c r="BR12" s="2459"/>
      <c r="BS12" s="2460"/>
      <c r="BW12" s="2478"/>
      <c r="BX12" s="2478"/>
      <c r="BY12" s="2478"/>
      <c r="BZ12" s="2478"/>
      <c r="CA12" s="2478"/>
      <c r="CB12" s="2464"/>
      <c r="CC12" s="2464"/>
      <c r="CD12" s="2464"/>
      <c r="CE12" s="2464"/>
      <c r="CF12" s="2479"/>
      <c r="CG12" s="2479"/>
      <c r="CH12" s="2479"/>
      <c r="CI12" s="2478"/>
      <c r="CJ12" s="2478"/>
      <c r="CK12" s="2478"/>
    </row>
    <row r="13" spans="1:112" ht="26.25" customHeight="1" x14ac:dyDescent="0.4">
      <c r="B13" s="749"/>
      <c r="C13" s="759"/>
      <c r="D13" s="2466"/>
      <c r="E13" s="2467"/>
      <c r="F13" s="2468" t="s">
        <v>1082</v>
      </c>
      <c r="G13" s="2469"/>
      <c r="H13" s="2469"/>
      <c r="I13" s="2469"/>
      <c r="J13" s="2469"/>
      <c r="K13" s="2469"/>
      <c r="L13" s="2469"/>
      <c r="M13" s="2469"/>
      <c r="N13" s="2469"/>
      <c r="O13" s="2469"/>
      <c r="P13" s="2469"/>
      <c r="Q13" s="2469"/>
      <c r="R13" s="2469"/>
      <c r="S13" s="2469"/>
      <c r="T13" s="2469"/>
      <c r="U13" s="2469"/>
      <c r="V13" s="2470"/>
      <c r="W13" s="768"/>
      <c r="AE13" s="2453" t="s">
        <v>1026</v>
      </c>
      <c r="AF13" s="2454"/>
      <c r="AG13" s="2454"/>
      <c r="AH13" s="2455"/>
      <c r="AI13" s="2453" t="s">
        <v>1029</v>
      </c>
      <c r="AJ13" s="2454"/>
      <c r="AK13" s="2455"/>
      <c r="AL13" s="2475"/>
      <c r="AM13" s="2476"/>
      <c r="AN13" s="2477"/>
      <c r="AQ13" s="2468"/>
      <c r="AR13" s="2469"/>
      <c r="AS13" s="2469"/>
      <c r="AT13" s="2469"/>
      <c r="AU13" s="2470"/>
      <c r="AV13" s="2453" t="s">
        <v>1026</v>
      </c>
      <c r="AW13" s="2454"/>
      <c r="AX13" s="2454"/>
      <c r="AY13" s="2455"/>
      <c r="AZ13" s="2453" t="s">
        <v>1029</v>
      </c>
      <c r="BA13" s="2454"/>
      <c r="BB13" s="2455"/>
      <c r="BC13" s="2475"/>
      <c r="BD13" s="2476"/>
      <c r="BE13" s="2477"/>
      <c r="BF13" s="88"/>
      <c r="BG13" s="769"/>
      <c r="BH13" s="2468"/>
      <c r="BI13" s="2469"/>
      <c r="BJ13" s="2469"/>
      <c r="BK13" s="2469"/>
      <c r="BL13" s="2470"/>
      <c r="BM13" s="2453" t="s">
        <v>1028</v>
      </c>
      <c r="BN13" s="2454"/>
      <c r="BO13" s="2454"/>
      <c r="BP13" s="2455"/>
      <c r="BQ13" s="2453" t="s">
        <v>1029</v>
      </c>
      <c r="BR13" s="2454"/>
      <c r="BS13" s="2455"/>
      <c r="BW13" s="749"/>
      <c r="BX13" s="749"/>
      <c r="BY13" s="749"/>
      <c r="BZ13" s="2456"/>
      <c r="CA13" s="2456"/>
      <c r="CB13" s="2456"/>
      <c r="CC13" s="2456"/>
      <c r="CD13" s="2457"/>
      <c r="CE13" s="2457"/>
      <c r="CF13" s="2457"/>
      <c r="CG13" s="2457"/>
      <c r="CH13" s="2457"/>
      <c r="CI13" s="2457"/>
    </row>
    <row r="14" spans="1:112" ht="21" customHeight="1" x14ac:dyDescent="0.4">
      <c r="B14" s="749"/>
      <c r="C14" s="759"/>
      <c r="D14" s="2466"/>
      <c r="E14" s="2467"/>
      <c r="F14" s="2468" t="s">
        <v>1083</v>
      </c>
      <c r="G14" s="2469"/>
      <c r="H14" s="2469"/>
      <c r="I14" s="2469"/>
      <c r="J14" s="2469"/>
      <c r="K14" s="2469"/>
      <c r="L14" s="2469"/>
      <c r="M14" s="2469"/>
      <c r="N14" s="2469"/>
      <c r="O14" s="2469"/>
      <c r="P14" s="2469"/>
      <c r="Q14" s="2469"/>
      <c r="R14" s="2469"/>
      <c r="S14" s="2469"/>
      <c r="T14" s="2469"/>
      <c r="U14" s="2469"/>
      <c r="V14" s="2470"/>
      <c r="W14" s="768"/>
      <c r="Z14" s="2458" t="s">
        <v>1084</v>
      </c>
      <c r="AA14" s="2459"/>
      <c r="AB14" s="2459"/>
      <c r="AC14" s="2459"/>
      <c r="AD14" s="2460"/>
      <c r="AE14" s="2461">
        <f>IF((OR($D$5="○",$D$6="○")),ROUNDDOWN(((BE$6+BE$8*0.9))/6,1))</f>
        <v>2.5</v>
      </c>
      <c r="AF14" s="2462"/>
      <c r="AG14" s="2462"/>
      <c r="AH14" s="2463"/>
      <c r="AI14" s="2448">
        <f>AE14*$AY$60</f>
        <v>80</v>
      </c>
      <c r="AJ14" s="2449"/>
      <c r="AK14" s="2450"/>
      <c r="AL14" s="2448">
        <f>AE14*40</f>
        <v>100</v>
      </c>
      <c r="AM14" s="2449"/>
      <c r="AN14" s="2450"/>
      <c r="AQ14" s="2458" t="s">
        <v>1032</v>
      </c>
      <c r="AR14" s="2459"/>
      <c r="AS14" s="2459"/>
      <c r="AT14" s="2459"/>
      <c r="AU14" s="2460"/>
      <c r="AV14" s="2445">
        <f>IF((OR($D$5="○",$D$6="○")),$BE$43)</f>
        <v>2.5</v>
      </c>
      <c r="AW14" s="2446"/>
      <c r="AX14" s="2446"/>
      <c r="AY14" s="2447"/>
      <c r="AZ14" s="2451">
        <f>AV14*$AY$60</f>
        <v>80</v>
      </c>
      <c r="BA14" s="2451"/>
      <c r="BB14" s="2451"/>
      <c r="BC14" s="2448">
        <f>AV14*40</f>
        <v>100</v>
      </c>
      <c r="BD14" s="2449"/>
      <c r="BE14" s="2450"/>
      <c r="BF14" s="770"/>
      <c r="BG14" s="767"/>
      <c r="BH14" s="2458" t="s">
        <v>1033</v>
      </c>
      <c r="BI14" s="2459"/>
      <c r="BJ14" s="2459"/>
      <c r="BK14" s="2459"/>
      <c r="BL14" s="2460"/>
      <c r="BM14" s="2445">
        <f>(ROUNDDOWN(BQ14/40,1))</f>
        <v>2.5</v>
      </c>
      <c r="BN14" s="2446"/>
      <c r="BO14" s="2446"/>
      <c r="BP14" s="2447"/>
      <c r="BQ14" s="2451">
        <f>$BB$73</f>
        <v>100.25</v>
      </c>
      <c r="BR14" s="2451"/>
      <c r="BS14" s="2451"/>
      <c r="BU14" s="756"/>
      <c r="BW14" s="756"/>
      <c r="BX14" s="756"/>
      <c r="BY14" s="756"/>
      <c r="BZ14" s="2464"/>
      <c r="CA14" s="2464"/>
      <c r="CB14" s="2464"/>
      <c r="CC14" s="2464"/>
      <c r="CD14" s="2465"/>
      <c r="CE14" s="2465"/>
      <c r="CF14" s="2465"/>
      <c r="CG14" s="2005"/>
      <c r="CH14" s="2005"/>
      <c r="CI14" s="2005"/>
    </row>
    <row r="15" spans="1:112" ht="21" customHeight="1" x14ac:dyDescent="0.4">
      <c r="B15" s="749"/>
      <c r="C15" s="771"/>
      <c r="D15" s="772"/>
      <c r="E15" s="772"/>
      <c r="F15" s="772"/>
      <c r="G15" s="772"/>
      <c r="H15" s="772"/>
      <c r="I15" s="772"/>
      <c r="J15" s="772"/>
      <c r="K15" s="772"/>
      <c r="L15" s="773" t="str">
        <f>IF(COUNTIF(D12:E14,"○")&gt;1,"いずれか１つを選択してください。","")</f>
        <v/>
      </c>
      <c r="M15" s="772"/>
      <c r="N15" s="772"/>
      <c r="O15" s="772"/>
      <c r="P15" s="772"/>
      <c r="Q15" s="772"/>
      <c r="R15" s="772"/>
      <c r="S15" s="772"/>
      <c r="T15" s="772"/>
      <c r="U15" s="772"/>
      <c r="V15" s="774"/>
      <c r="W15" s="775"/>
      <c r="Z15" s="2458" t="s">
        <v>1034</v>
      </c>
      <c r="AA15" s="2459"/>
      <c r="AB15" s="2459"/>
      <c r="AC15" s="2459"/>
      <c r="AD15" s="2460"/>
      <c r="AE15" s="2461" t="b">
        <f>IF((OR($D$7="○")),ROUNDDOWN((BE$6+BE$8*0.9)/5,1))</f>
        <v>0</v>
      </c>
      <c r="AF15" s="2462"/>
      <c r="AG15" s="2462"/>
      <c r="AH15" s="2463"/>
      <c r="AI15" s="2448">
        <f>AE15*$AY$60</f>
        <v>0</v>
      </c>
      <c r="AJ15" s="2449"/>
      <c r="AK15" s="2450"/>
      <c r="AL15" s="2448">
        <f>AE15*40</f>
        <v>0</v>
      </c>
      <c r="AM15" s="2449"/>
      <c r="AN15" s="2450"/>
      <c r="AQ15" s="2458" t="s">
        <v>1034</v>
      </c>
      <c r="AR15" s="2459"/>
      <c r="AS15" s="2459"/>
      <c r="AT15" s="2459"/>
      <c r="AU15" s="2460"/>
      <c r="AV15" s="2445" t="b">
        <f>IF(($D$7="○"),$BE$43)</f>
        <v>0</v>
      </c>
      <c r="AW15" s="2446"/>
      <c r="AX15" s="2446"/>
      <c r="AY15" s="2447"/>
      <c r="AZ15" s="2451">
        <f>AV15*$AY$60</f>
        <v>0</v>
      </c>
      <c r="BA15" s="2451"/>
      <c r="BB15" s="2451"/>
      <c r="BC15" s="2448">
        <f>AV15*40</f>
        <v>0</v>
      </c>
      <c r="BD15" s="2449"/>
      <c r="BE15" s="2450"/>
      <c r="BF15" s="770"/>
      <c r="BG15" s="767"/>
      <c r="BH15" s="2437" t="s">
        <v>356</v>
      </c>
      <c r="BI15" s="2438"/>
      <c r="BJ15" s="2438"/>
      <c r="BK15" s="2438"/>
      <c r="BL15" s="2439"/>
      <c r="BM15" s="2440">
        <f>SUM(BM12:BP14)</f>
        <v>2.5</v>
      </c>
      <c r="BN15" s="2441"/>
      <c r="BO15" s="2441"/>
      <c r="BP15" s="2442"/>
      <c r="BQ15" s="2452">
        <f>SUMIF(BQ12:BS14,"&lt;&gt;#VALUE!")</f>
        <v>100.25</v>
      </c>
      <c r="BR15" s="2452"/>
      <c r="BS15" s="2452"/>
      <c r="BW15" s="776"/>
    </row>
    <row r="16" spans="1:112" ht="21" customHeight="1" x14ac:dyDescent="0.4">
      <c r="B16" s="749"/>
      <c r="C16" s="749"/>
      <c r="D16" s="749"/>
      <c r="E16" s="695"/>
      <c r="F16" s="695"/>
      <c r="G16" s="695"/>
      <c r="H16" s="695"/>
      <c r="I16" s="695"/>
      <c r="J16" s="695"/>
      <c r="K16" s="695"/>
      <c r="L16" s="695"/>
      <c r="M16" s="695"/>
      <c r="N16" s="695"/>
      <c r="O16" s="695"/>
      <c r="P16" s="695"/>
      <c r="Q16" s="695"/>
      <c r="R16" s="695"/>
      <c r="S16" s="695"/>
      <c r="T16" s="695"/>
      <c r="U16" s="695"/>
      <c r="V16" s="749"/>
      <c r="W16" s="749"/>
      <c r="X16" s="749"/>
      <c r="Y16" s="749"/>
      <c r="Z16" s="2331" t="s">
        <v>1035</v>
      </c>
      <c r="AA16" s="2332"/>
      <c r="AB16" s="2332"/>
      <c r="AC16" s="2332"/>
      <c r="AD16" s="2444"/>
      <c r="AE16" s="2445">
        <f>IF($D$6="○","",ROUNDDOWN(($AO$6+$AO$8*0.9)/9,1)+ROUNDDOWN(($AS$6-$AS$7+$AS$8*0.9)/6,1)+ROUNDDOWN($AS$7/12,1)+ROUNDDOWN(($AW$6-$AW$7+$AW$8*0.9)/4,1)+ROUNDDOWN($AW$7/8,1)+ROUNDDOWN(($BA$6-$BA$7+$BA$8*0.9)/2.5,1)+ROUNDDOWN($BA$7/5,1))</f>
        <v>4</v>
      </c>
      <c r="AF16" s="2446"/>
      <c r="AG16" s="2446"/>
      <c r="AH16" s="2447"/>
      <c r="AI16" s="2448">
        <f>AE16*$AY$60</f>
        <v>128</v>
      </c>
      <c r="AJ16" s="2449"/>
      <c r="AK16" s="2450"/>
      <c r="AL16" s="2448">
        <f>AE16*40</f>
        <v>160</v>
      </c>
      <c r="AM16" s="2449"/>
      <c r="AN16" s="2450"/>
      <c r="AO16" s="749"/>
      <c r="AP16" s="749"/>
      <c r="AQ16" s="2331" t="s">
        <v>1035</v>
      </c>
      <c r="AR16" s="2332"/>
      <c r="AS16" s="2332"/>
      <c r="AT16" s="2332"/>
      <c r="AU16" s="2444"/>
      <c r="AV16" s="2445">
        <f>IF(($D$6="○"),"",$BE$51)</f>
        <v>4.2</v>
      </c>
      <c r="AW16" s="2446"/>
      <c r="AX16" s="2446"/>
      <c r="AY16" s="2447"/>
      <c r="AZ16" s="2451">
        <f>AV16*$AY$60</f>
        <v>134.4</v>
      </c>
      <c r="BA16" s="2451"/>
      <c r="BB16" s="2451"/>
      <c r="BC16" s="2448">
        <f>AV16*40</f>
        <v>168</v>
      </c>
      <c r="BD16" s="2449"/>
      <c r="BE16" s="2450"/>
      <c r="BF16" s="770"/>
      <c r="BG16" s="767"/>
      <c r="BH16" s="749"/>
      <c r="BI16" s="749"/>
      <c r="BJ16" s="749"/>
      <c r="BK16" s="749"/>
      <c r="BL16" s="749"/>
      <c r="BM16" s="755"/>
      <c r="BN16" s="755"/>
      <c r="BO16" s="755"/>
      <c r="BP16" s="755"/>
      <c r="BQ16" s="770"/>
      <c r="BR16" s="770"/>
      <c r="BS16" s="770"/>
    </row>
    <row r="17" spans="2:96" ht="21" customHeight="1" x14ac:dyDescent="0.4">
      <c r="B17" s="749"/>
      <c r="C17" s="749"/>
      <c r="D17" s="749"/>
      <c r="E17" s="695"/>
      <c r="F17" s="695"/>
      <c r="G17" s="695"/>
      <c r="H17" s="695"/>
      <c r="I17" s="695"/>
      <c r="J17" s="695"/>
      <c r="K17" s="695"/>
      <c r="L17" s="695"/>
      <c r="M17" s="695"/>
      <c r="N17" s="695"/>
      <c r="O17" s="695"/>
      <c r="P17" s="695"/>
      <c r="Q17" s="695"/>
      <c r="R17" s="695"/>
      <c r="S17" s="695"/>
      <c r="T17" s="695"/>
      <c r="U17" s="695"/>
      <c r="V17" s="749"/>
      <c r="W17" s="756"/>
      <c r="X17" s="756"/>
      <c r="Y17" s="756"/>
      <c r="Z17" s="2437" t="s">
        <v>356</v>
      </c>
      <c r="AA17" s="2438"/>
      <c r="AB17" s="2438"/>
      <c r="AC17" s="2438"/>
      <c r="AD17" s="2439"/>
      <c r="AE17" s="2440">
        <f>SUM(AE14:AH16)</f>
        <v>6.5</v>
      </c>
      <c r="AF17" s="2441"/>
      <c r="AG17" s="2441"/>
      <c r="AH17" s="2442"/>
      <c r="AI17" s="2443">
        <f>SUMIF(AI14:AK16,"&lt;&gt;#VALUE!")</f>
        <v>208</v>
      </c>
      <c r="AJ17" s="2443"/>
      <c r="AK17" s="2443"/>
      <c r="AL17" s="2443">
        <f>SUMIF(AL14:AN16,"&lt;&gt;#VALUE!")</f>
        <v>260</v>
      </c>
      <c r="AM17" s="2443"/>
      <c r="AN17" s="2443"/>
      <c r="AO17" s="756"/>
      <c r="AP17" s="756"/>
      <c r="AQ17" s="2437" t="s">
        <v>356</v>
      </c>
      <c r="AR17" s="2438"/>
      <c r="AS17" s="2438"/>
      <c r="AT17" s="2438"/>
      <c r="AU17" s="2439"/>
      <c r="AV17" s="2440">
        <f>SUM(AV14:AY16)</f>
        <v>6.7</v>
      </c>
      <c r="AW17" s="2441"/>
      <c r="AX17" s="2441"/>
      <c r="AY17" s="2442"/>
      <c r="AZ17" s="2452">
        <f>SUMIF(AZ14:BB16,"&lt;&gt;#VALUE!")</f>
        <v>214.4</v>
      </c>
      <c r="BA17" s="2452"/>
      <c r="BB17" s="2452"/>
      <c r="BC17" s="2437">
        <f>SUMIF(BC14:BE16,"&lt;&gt;#VALUE!")</f>
        <v>268</v>
      </c>
      <c r="BD17" s="2438"/>
      <c r="BE17" s="2439"/>
      <c r="BF17" s="756"/>
      <c r="BG17" s="777"/>
      <c r="BH17" s="756"/>
      <c r="BI17" s="756"/>
      <c r="BJ17" s="756"/>
      <c r="BK17" s="756"/>
      <c r="BL17" s="756"/>
      <c r="BM17" s="778"/>
      <c r="BN17" s="778"/>
      <c r="BO17" s="778"/>
      <c r="BP17" s="778"/>
      <c r="BQ17" s="779"/>
      <c r="BR17" s="779"/>
      <c r="BS17" s="779"/>
      <c r="BT17" s="756"/>
      <c r="BU17" s="756"/>
      <c r="BV17" s="756"/>
      <c r="BW17" s="780"/>
      <c r="BX17" s="781"/>
    </row>
    <row r="18" spans="2:96" ht="21" customHeight="1" thickBot="1" x14ac:dyDescent="0.45">
      <c r="B18" s="749"/>
      <c r="C18" s="749"/>
      <c r="D18" s="749"/>
      <c r="E18" s="695"/>
      <c r="F18" s="695"/>
      <c r="G18" s="695"/>
      <c r="H18" s="695"/>
      <c r="I18" s="695"/>
      <c r="J18" s="695"/>
      <c r="K18" s="695"/>
      <c r="L18" s="695"/>
      <c r="M18" s="695"/>
      <c r="N18" s="695"/>
      <c r="O18" s="695"/>
      <c r="P18" s="695"/>
      <c r="Q18" s="695"/>
      <c r="R18" s="695"/>
      <c r="S18" s="695"/>
      <c r="T18" s="695"/>
      <c r="U18" s="695"/>
      <c r="V18" s="749"/>
      <c r="W18" s="688"/>
      <c r="X18" s="688"/>
      <c r="Y18" s="688"/>
      <c r="Z18" s="688"/>
      <c r="AA18" s="688"/>
      <c r="AB18" s="782"/>
      <c r="AC18" s="782"/>
      <c r="AD18" s="782"/>
      <c r="AE18" s="782"/>
      <c r="AF18" s="695"/>
      <c r="AG18" s="695"/>
      <c r="AH18" s="695"/>
      <c r="AI18" s="695"/>
      <c r="AJ18" s="695"/>
      <c r="AK18" s="695"/>
      <c r="AM18" s="688"/>
      <c r="AN18" s="688"/>
      <c r="AO18" s="688"/>
      <c r="AP18" s="688"/>
      <c r="AQ18" s="688"/>
      <c r="AR18" s="782"/>
      <c r="AS18" s="782"/>
      <c r="AT18" s="782"/>
      <c r="AU18" s="782"/>
      <c r="AV18" s="783"/>
      <c r="AW18" s="783"/>
      <c r="AX18" s="783"/>
      <c r="AY18" s="695"/>
      <c r="AZ18" s="695"/>
      <c r="BA18" s="695"/>
      <c r="BD18" s="777"/>
      <c r="BE18" s="777"/>
      <c r="BF18" s="777"/>
      <c r="BG18" s="777"/>
      <c r="BH18" s="777"/>
      <c r="BI18" s="784"/>
      <c r="BJ18" s="784"/>
      <c r="BK18" s="784"/>
      <c r="BL18" s="784"/>
      <c r="BM18" s="785"/>
      <c r="BN18" s="785"/>
      <c r="BO18" s="785"/>
      <c r="BP18" s="785"/>
      <c r="BQ18" s="751"/>
      <c r="BR18" s="780"/>
      <c r="BS18" s="780"/>
      <c r="BT18" s="780"/>
      <c r="BU18" s="776"/>
      <c r="BV18" s="776"/>
      <c r="BW18" s="776"/>
      <c r="BX18" s="781"/>
    </row>
    <row r="19" spans="2:96" ht="8.25" customHeight="1" x14ac:dyDescent="0.4">
      <c r="B19" s="690"/>
      <c r="C19" s="786"/>
      <c r="D19" s="786"/>
      <c r="E19" s="692"/>
      <c r="F19" s="692"/>
      <c r="G19" s="692"/>
      <c r="H19" s="692"/>
      <c r="I19" s="692"/>
      <c r="J19" s="692"/>
      <c r="K19" s="692"/>
      <c r="L19" s="692"/>
      <c r="M19" s="692"/>
      <c r="N19" s="692"/>
      <c r="O19" s="692"/>
      <c r="P19" s="692"/>
      <c r="Q19" s="692"/>
      <c r="R19" s="692"/>
      <c r="S19" s="692"/>
      <c r="T19" s="692"/>
      <c r="U19" s="692"/>
      <c r="V19" s="786"/>
      <c r="W19" s="787"/>
      <c r="X19" s="787"/>
      <c r="Y19" s="787"/>
      <c r="Z19" s="787"/>
      <c r="AA19" s="787"/>
      <c r="AB19" s="788"/>
      <c r="AC19" s="788"/>
      <c r="AD19" s="788"/>
      <c r="AE19" s="788"/>
      <c r="AF19" s="692"/>
      <c r="AG19" s="692"/>
      <c r="AH19" s="692"/>
      <c r="AI19" s="692"/>
      <c r="AJ19" s="692"/>
      <c r="AK19" s="692"/>
      <c r="AL19" s="693"/>
      <c r="AM19" s="787"/>
      <c r="AN19" s="787"/>
      <c r="AO19" s="787"/>
      <c r="AP19" s="787"/>
      <c r="AQ19" s="787"/>
      <c r="AR19" s="788"/>
      <c r="AS19" s="788"/>
      <c r="AT19" s="788"/>
      <c r="AU19" s="788"/>
      <c r="AV19" s="789"/>
      <c r="AW19" s="789"/>
      <c r="AX19" s="789"/>
      <c r="AY19" s="692"/>
      <c r="AZ19" s="692"/>
      <c r="BA19" s="692"/>
      <c r="BB19" s="693"/>
      <c r="BC19" s="693"/>
      <c r="BD19" s="790"/>
      <c r="BE19" s="790"/>
      <c r="BF19" s="790"/>
      <c r="BG19" s="790"/>
      <c r="BH19" s="790"/>
      <c r="BI19" s="791"/>
      <c r="BJ19" s="791"/>
      <c r="BK19" s="791"/>
      <c r="BL19" s="791"/>
      <c r="BM19" s="792"/>
      <c r="BN19" s="793"/>
      <c r="BO19" s="785"/>
      <c r="BP19" s="785"/>
      <c r="BQ19" s="751"/>
      <c r="BR19" s="780"/>
      <c r="BS19" s="780"/>
      <c r="BT19" s="780"/>
      <c r="BU19" s="776"/>
      <c r="BV19" s="776"/>
      <c r="BW19" s="776"/>
      <c r="BX19" s="781"/>
    </row>
    <row r="20" spans="2:96" ht="21" customHeight="1" x14ac:dyDescent="0.4">
      <c r="B20" s="794"/>
      <c r="D20" s="756" t="s">
        <v>1036</v>
      </c>
      <c r="E20" s="795"/>
      <c r="F20" s="795"/>
      <c r="G20" s="795"/>
      <c r="H20" s="795"/>
      <c r="I20" s="87"/>
      <c r="J20" s="784"/>
      <c r="K20" s="784"/>
      <c r="L20" s="784"/>
      <c r="M20" s="785"/>
      <c r="N20" s="785"/>
      <c r="O20" s="87"/>
      <c r="P20" s="785"/>
      <c r="Q20" s="695"/>
      <c r="R20" s="695"/>
      <c r="S20" s="695"/>
      <c r="T20" s="695"/>
      <c r="U20" s="695"/>
      <c r="V20" s="749"/>
      <c r="W20" s="796"/>
      <c r="X20" s="797"/>
      <c r="Y20" s="797"/>
      <c r="Z20" s="2429" t="s">
        <v>1037</v>
      </c>
      <c r="AA20" s="2429"/>
      <c r="AB20" s="2429"/>
      <c r="AC20" s="2429"/>
      <c r="AD20" s="2429"/>
      <c r="AE20" s="2429"/>
      <c r="AF20" s="2429"/>
      <c r="AG20" s="2429"/>
      <c r="AH20" s="2429"/>
      <c r="AI20" s="2429"/>
      <c r="AJ20" s="2429"/>
      <c r="AK20" s="2429"/>
      <c r="AL20" s="2429"/>
      <c r="AM20" s="2429"/>
      <c r="AN20" s="2429"/>
      <c r="AO20" s="2429"/>
      <c r="AP20" s="2429"/>
      <c r="AQ20" s="2429"/>
      <c r="AR20" s="2429"/>
      <c r="AS20" s="2429"/>
      <c r="AT20" s="2429"/>
      <c r="AU20" s="2429"/>
      <c r="AV20" s="2429"/>
      <c r="AW20" s="2429"/>
      <c r="AX20" s="2429"/>
      <c r="AY20" s="2429"/>
      <c r="AZ20" s="2429"/>
      <c r="BA20" s="2429"/>
      <c r="BB20" s="2429"/>
      <c r="BC20" s="2429"/>
      <c r="BD20" s="2429"/>
      <c r="BE20" s="2429"/>
      <c r="BF20" s="2429"/>
      <c r="BG20" s="2429"/>
      <c r="BH20" s="2429"/>
      <c r="BI20" s="2429"/>
      <c r="BJ20" s="2429"/>
      <c r="BK20" s="2429"/>
      <c r="BL20" s="2429"/>
      <c r="BM20" s="2430"/>
      <c r="BN20" s="696"/>
      <c r="BO20" s="785"/>
      <c r="BP20" s="785"/>
      <c r="BQ20" s="751"/>
      <c r="BR20" s="780"/>
      <c r="BS20" s="780"/>
      <c r="BT20" s="780"/>
      <c r="BU20" s="776"/>
      <c r="BV20" s="776"/>
      <c r="BW20" s="776"/>
      <c r="BX20" s="785"/>
    </row>
    <row r="21" spans="2:96" ht="16.5" customHeight="1" x14ac:dyDescent="0.4">
      <c r="B21" s="794"/>
      <c r="C21" s="749"/>
      <c r="D21" s="749"/>
      <c r="E21" s="59"/>
      <c r="F21" s="784"/>
      <c r="G21" s="784"/>
      <c r="H21" s="784"/>
      <c r="I21" s="785"/>
      <c r="J21" s="785"/>
      <c r="L21" s="785"/>
      <c r="M21" s="695"/>
      <c r="N21" s="695"/>
      <c r="Q21" s="695"/>
      <c r="S21" s="784"/>
      <c r="T21" s="784"/>
      <c r="U21" s="784"/>
      <c r="V21" s="785"/>
      <c r="W21" s="798" t="s">
        <v>1038</v>
      </c>
      <c r="X21" s="799"/>
      <c r="Y21" s="800"/>
      <c r="Z21" s="2431"/>
      <c r="AA21" s="2431"/>
      <c r="AB21" s="2431"/>
      <c r="AC21" s="2431"/>
      <c r="AD21" s="2431"/>
      <c r="AE21" s="2431"/>
      <c r="AF21" s="2431"/>
      <c r="AG21" s="2431"/>
      <c r="AH21" s="2431"/>
      <c r="AI21" s="2431"/>
      <c r="AJ21" s="2431"/>
      <c r="AK21" s="2431"/>
      <c r="AL21" s="2431"/>
      <c r="AM21" s="2431"/>
      <c r="AN21" s="2431"/>
      <c r="AO21" s="2431"/>
      <c r="AP21" s="2431"/>
      <c r="AQ21" s="2431"/>
      <c r="AR21" s="2431"/>
      <c r="AS21" s="2431"/>
      <c r="AT21" s="2431"/>
      <c r="AU21" s="2431"/>
      <c r="AV21" s="2431"/>
      <c r="AW21" s="2431"/>
      <c r="AX21" s="2431"/>
      <c r="AY21" s="2431"/>
      <c r="AZ21" s="2431"/>
      <c r="BA21" s="2431"/>
      <c r="BB21" s="2431"/>
      <c r="BC21" s="2431"/>
      <c r="BD21" s="2431"/>
      <c r="BE21" s="2431"/>
      <c r="BF21" s="2431"/>
      <c r="BG21" s="2431"/>
      <c r="BH21" s="2431"/>
      <c r="BI21" s="2431"/>
      <c r="BJ21" s="2431"/>
      <c r="BK21" s="2431"/>
      <c r="BL21" s="2431"/>
      <c r="BM21" s="2432"/>
      <c r="BN21" s="696"/>
      <c r="BO21" s="785"/>
      <c r="BQ21" s="795"/>
      <c r="BR21" s="801"/>
      <c r="BS21" s="801"/>
      <c r="BT21" s="802"/>
      <c r="BU21" s="802"/>
      <c r="BX21" s="785"/>
    </row>
    <row r="22" spans="2:96" ht="16.5" customHeight="1" x14ac:dyDescent="0.4">
      <c r="B22" s="794"/>
      <c r="C22" s="749"/>
      <c r="D22" s="749"/>
      <c r="E22" s="59"/>
      <c r="F22" s="784"/>
      <c r="G22" s="784"/>
      <c r="H22" s="784"/>
      <c r="I22" s="785"/>
      <c r="J22" s="785"/>
      <c r="L22" s="785"/>
      <c r="M22" s="695"/>
      <c r="N22" s="695"/>
      <c r="Q22" s="695"/>
      <c r="S22" s="784"/>
      <c r="T22" s="784"/>
      <c r="U22" s="784"/>
      <c r="V22" s="785"/>
      <c r="W22" s="803"/>
      <c r="X22" s="804"/>
      <c r="Y22" s="804"/>
      <c r="Z22" s="2433"/>
      <c r="AA22" s="2433"/>
      <c r="AB22" s="2433"/>
      <c r="AC22" s="2433"/>
      <c r="AD22" s="2433"/>
      <c r="AE22" s="2433"/>
      <c r="AF22" s="2433"/>
      <c r="AG22" s="2433"/>
      <c r="AH22" s="2433"/>
      <c r="AI22" s="2433"/>
      <c r="AJ22" s="2433"/>
      <c r="AK22" s="2433"/>
      <c r="AL22" s="2433"/>
      <c r="AM22" s="2433"/>
      <c r="AN22" s="2433"/>
      <c r="AO22" s="2433"/>
      <c r="AP22" s="2433"/>
      <c r="AQ22" s="2433"/>
      <c r="AR22" s="2433"/>
      <c r="AS22" s="2433"/>
      <c r="AT22" s="2433"/>
      <c r="AU22" s="2433"/>
      <c r="AV22" s="2433"/>
      <c r="AW22" s="2433"/>
      <c r="AX22" s="2433"/>
      <c r="AY22" s="2433"/>
      <c r="AZ22" s="2433"/>
      <c r="BA22" s="2433"/>
      <c r="BB22" s="2433"/>
      <c r="BC22" s="2433"/>
      <c r="BD22" s="2433"/>
      <c r="BE22" s="2433"/>
      <c r="BF22" s="2433"/>
      <c r="BG22" s="2433"/>
      <c r="BH22" s="2433"/>
      <c r="BI22" s="2433"/>
      <c r="BJ22" s="2433"/>
      <c r="BK22" s="2433"/>
      <c r="BL22" s="2433"/>
      <c r="BM22" s="2434"/>
      <c r="BN22" s="696"/>
      <c r="BO22" s="780"/>
      <c r="BQ22" s="795"/>
      <c r="BR22" s="801"/>
      <c r="BS22" s="801"/>
      <c r="BT22" s="802"/>
      <c r="BU22" s="802"/>
      <c r="BX22" s="785"/>
    </row>
    <row r="23" spans="2:96" ht="12" customHeight="1" x14ac:dyDescent="0.4">
      <c r="B23" s="794"/>
      <c r="C23" s="749"/>
      <c r="D23" s="749"/>
      <c r="E23" s="59"/>
      <c r="F23" s="784"/>
      <c r="G23" s="784"/>
      <c r="H23" s="784"/>
      <c r="I23" s="785"/>
      <c r="J23" s="785"/>
      <c r="L23" s="785"/>
      <c r="M23" s="695"/>
      <c r="N23" s="695"/>
      <c r="Q23" s="695"/>
      <c r="S23" s="784"/>
      <c r="T23" s="784"/>
      <c r="U23" s="784"/>
      <c r="V23" s="785"/>
      <c r="W23" s="60"/>
      <c r="X23" s="805"/>
      <c r="Y23" s="805"/>
      <c r="Z23" s="694"/>
      <c r="AA23" s="806"/>
      <c r="AB23" s="806"/>
      <c r="AC23" s="806"/>
      <c r="AD23" s="806"/>
      <c r="AE23" s="806"/>
      <c r="AF23" s="806"/>
      <c r="AG23" s="806"/>
      <c r="AH23" s="806"/>
      <c r="AI23" s="806"/>
      <c r="AJ23" s="806"/>
      <c r="AK23" s="806"/>
      <c r="AL23" s="806"/>
      <c r="AM23" s="806"/>
      <c r="AN23" s="806"/>
      <c r="AO23" s="806"/>
      <c r="AP23" s="806"/>
      <c r="AQ23" s="806"/>
      <c r="AR23" s="806"/>
      <c r="AS23" s="806"/>
      <c r="AT23" s="806"/>
      <c r="AU23" s="806"/>
      <c r="AV23" s="806"/>
      <c r="AW23" s="806"/>
      <c r="AX23" s="806"/>
      <c r="AY23" s="806"/>
      <c r="AZ23" s="806"/>
      <c r="BA23" s="806"/>
      <c r="BB23" s="806"/>
      <c r="BC23" s="806"/>
      <c r="BD23" s="806"/>
      <c r="BE23" s="806"/>
      <c r="BF23" s="806"/>
      <c r="BG23" s="806"/>
      <c r="BH23" s="806"/>
      <c r="BI23" s="806"/>
      <c r="BJ23" s="806"/>
      <c r="BK23" s="806"/>
      <c r="BL23" s="806"/>
      <c r="BM23" s="806"/>
      <c r="BN23" s="696"/>
      <c r="BO23" s="780"/>
      <c r="BQ23" s="795"/>
      <c r="BR23" s="801"/>
      <c r="BS23" s="801"/>
      <c r="BT23" s="802"/>
      <c r="BU23" s="807"/>
      <c r="BV23" s="78"/>
      <c r="BW23" s="78"/>
      <c r="BX23" s="808"/>
      <c r="BY23" s="78"/>
      <c r="BZ23" s="78"/>
      <c r="CA23" s="78"/>
      <c r="CB23" s="78"/>
      <c r="CC23" s="78"/>
      <c r="CD23" s="78"/>
      <c r="CE23" s="78"/>
      <c r="CF23" s="78"/>
      <c r="CG23" s="78"/>
      <c r="CH23" s="78"/>
      <c r="CI23" s="78"/>
      <c r="CJ23" s="78"/>
      <c r="CK23" s="78"/>
      <c r="CL23" s="78"/>
      <c r="CM23" s="78"/>
      <c r="CN23" s="78"/>
      <c r="CO23" s="78"/>
      <c r="CP23" s="78"/>
      <c r="CQ23" s="78"/>
      <c r="CR23" s="78"/>
    </row>
    <row r="24" spans="2:96" ht="21" customHeight="1" x14ac:dyDescent="0.4">
      <c r="B24" s="794"/>
      <c r="C24" s="809"/>
      <c r="D24" s="2435" t="s">
        <v>1039</v>
      </c>
      <c r="E24" s="2435"/>
      <c r="F24" s="2435"/>
      <c r="G24" s="2435"/>
      <c r="H24" s="2435"/>
      <c r="I24" s="2435"/>
      <c r="J24" s="2435"/>
      <c r="K24" s="2435"/>
      <c r="L24" s="2435"/>
      <c r="M24" s="2435"/>
      <c r="N24" s="2435"/>
      <c r="O24" s="2435"/>
      <c r="P24" s="2435"/>
      <c r="Q24" s="2435"/>
      <c r="R24" s="2435"/>
      <c r="S24" s="2435"/>
      <c r="T24" s="2435"/>
      <c r="U24" s="2435"/>
      <c r="V24" s="2435"/>
      <c r="W24" s="2435"/>
      <c r="X24" s="2435"/>
      <c r="Y24" s="2435"/>
      <c r="Z24" s="2435"/>
      <c r="AA24" s="2435"/>
      <c r="AB24" s="2435"/>
      <c r="AC24" s="2435"/>
      <c r="AD24" s="2435"/>
      <c r="AE24" s="2435"/>
      <c r="AF24" s="2435"/>
      <c r="AG24" s="810"/>
      <c r="AH24" s="785"/>
      <c r="AI24" s="811"/>
      <c r="AJ24" s="2436" t="s">
        <v>1040</v>
      </c>
      <c r="AK24" s="2436"/>
      <c r="AL24" s="2436"/>
      <c r="AM24" s="2436"/>
      <c r="AN24" s="2436"/>
      <c r="AO24" s="2436"/>
      <c r="AP24" s="2436"/>
      <c r="AQ24" s="2436"/>
      <c r="AR24" s="2436"/>
      <c r="AS24" s="2436"/>
      <c r="AT24" s="2436"/>
      <c r="AU24" s="2436"/>
      <c r="AV24" s="2436"/>
      <c r="AW24" s="2436"/>
      <c r="AX24" s="2436"/>
      <c r="AY24" s="2436"/>
      <c r="AZ24" s="2436"/>
      <c r="BA24" s="2436"/>
      <c r="BB24" s="2436"/>
      <c r="BC24" s="2436"/>
      <c r="BD24" s="2436"/>
      <c r="BE24" s="2436"/>
      <c r="BF24" s="2436"/>
      <c r="BG24" s="2436"/>
      <c r="BH24" s="2436"/>
      <c r="BI24" s="2436"/>
      <c r="BJ24" s="2436"/>
      <c r="BK24" s="2436"/>
      <c r="BL24" s="2436"/>
      <c r="BM24" s="812"/>
      <c r="BN24" s="696"/>
      <c r="BO24" s="780"/>
      <c r="BQ24" s="795"/>
      <c r="BR24" s="801"/>
      <c r="BS24" s="801"/>
      <c r="BT24" s="802"/>
      <c r="BU24" s="807"/>
      <c r="BV24" s="78"/>
      <c r="BW24" s="78"/>
      <c r="BX24" s="78"/>
      <c r="BY24" s="78"/>
      <c r="BZ24" s="78"/>
      <c r="CA24" s="78"/>
      <c r="CB24" s="78"/>
      <c r="CC24" s="78"/>
      <c r="CD24" s="78"/>
      <c r="CE24" s="78"/>
      <c r="CF24" s="78"/>
      <c r="CG24" s="78"/>
      <c r="CH24" s="78"/>
      <c r="CI24" s="78"/>
      <c r="CJ24" s="78"/>
      <c r="CK24" s="78"/>
      <c r="CL24" s="78"/>
      <c r="CM24" s="78"/>
      <c r="CN24" s="78"/>
      <c r="CO24" s="78"/>
      <c r="CP24" s="78"/>
      <c r="CQ24" s="78"/>
      <c r="CR24" s="78"/>
    </row>
    <row r="25" spans="2:96" ht="21" customHeight="1" x14ac:dyDescent="0.4">
      <c r="B25" s="794"/>
      <c r="C25" s="813"/>
      <c r="D25" s="2428" t="s">
        <v>1041</v>
      </c>
      <c r="E25" s="2428"/>
      <c r="F25" s="2428"/>
      <c r="G25" s="2428"/>
      <c r="H25" s="2428"/>
      <c r="I25" s="814" t="s">
        <v>1042</v>
      </c>
      <c r="J25" s="814"/>
      <c r="K25" s="814"/>
      <c r="L25" s="814"/>
      <c r="M25" s="814" t="s">
        <v>1043</v>
      </c>
      <c r="N25" s="814"/>
      <c r="O25" s="814"/>
      <c r="P25" s="814"/>
      <c r="Q25" s="453"/>
      <c r="R25" s="815"/>
      <c r="S25" s="815"/>
      <c r="T25" s="2428" t="s">
        <v>1044</v>
      </c>
      <c r="U25" s="2428"/>
      <c r="V25" s="2428"/>
      <c r="W25" s="2428"/>
      <c r="X25" s="2428"/>
      <c r="Y25" s="814" t="s">
        <v>1042</v>
      </c>
      <c r="Z25" s="814"/>
      <c r="AA25" s="814"/>
      <c r="AB25" s="814"/>
      <c r="AC25" s="814" t="s">
        <v>1043</v>
      </c>
      <c r="AD25" s="814"/>
      <c r="AE25" s="814"/>
      <c r="AF25" s="814"/>
      <c r="AG25" s="816"/>
      <c r="AH25" s="815"/>
      <c r="AI25" s="817"/>
      <c r="AJ25" s="2428" t="s">
        <v>1045</v>
      </c>
      <c r="AK25" s="2428"/>
      <c r="AL25" s="2428"/>
      <c r="AM25" s="2428"/>
      <c r="AN25" s="2428"/>
      <c r="AO25" s="814" t="s">
        <v>1042</v>
      </c>
      <c r="AP25" s="814"/>
      <c r="AQ25" s="814"/>
      <c r="AR25" s="814"/>
      <c r="AS25" s="814" t="s">
        <v>1043</v>
      </c>
      <c r="AT25" s="814"/>
      <c r="AU25" s="814"/>
      <c r="AV25" s="814"/>
      <c r="AW25" s="697"/>
      <c r="AX25" s="818"/>
      <c r="AY25" s="819"/>
      <c r="AZ25" s="2428" t="s">
        <v>1046</v>
      </c>
      <c r="BA25" s="2428"/>
      <c r="BB25" s="2428"/>
      <c r="BC25" s="2428"/>
      <c r="BD25" s="2428"/>
      <c r="BE25" s="814" t="s">
        <v>1042</v>
      </c>
      <c r="BF25" s="814"/>
      <c r="BG25" s="814"/>
      <c r="BH25" s="814"/>
      <c r="BI25" s="814" t="s">
        <v>1043</v>
      </c>
      <c r="BJ25" s="814"/>
      <c r="BK25" s="814"/>
      <c r="BL25" s="814"/>
      <c r="BM25" s="820"/>
      <c r="BN25" s="821"/>
      <c r="BO25" s="785"/>
      <c r="BQ25" s="795"/>
      <c r="BR25" s="801"/>
      <c r="BS25" s="801"/>
      <c r="BT25" s="802"/>
      <c r="BU25" s="807"/>
      <c r="BV25" s="697"/>
      <c r="BW25" s="697"/>
      <c r="BX25" s="697"/>
      <c r="BY25" s="697"/>
      <c r="BZ25" s="78"/>
      <c r="CA25" s="697"/>
      <c r="CB25" s="697"/>
      <c r="CC25" s="697"/>
      <c r="CD25" s="697"/>
      <c r="CE25" s="78"/>
      <c r="CF25" s="697"/>
      <c r="CG25" s="697"/>
      <c r="CH25" s="697"/>
      <c r="CI25" s="697"/>
      <c r="CJ25" s="78"/>
      <c r="CK25" s="697"/>
      <c r="CL25" s="697"/>
      <c r="CM25" s="697"/>
      <c r="CN25" s="697"/>
      <c r="CO25" s="78"/>
      <c r="CP25" s="78"/>
      <c r="CQ25" s="78"/>
      <c r="CR25" s="78"/>
    </row>
    <row r="26" spans="2:96" ht="21" customHeight="1" x14ac:dyDescent="0.4">
      <c r="B26" s="794"/>
      <c r="C26" s="813"/>
      <c r="D26" s="2428" t="s">
        <v>1047</v>
      </c>
      <c r="E26" s="2428"/>
      <c r="F26" s="2428"/>
      <c r="G26" s="2428"/>
      <c r="H26" s="2428"/>
      <c r="I26" s="2424">
        <f>(ROUNDDOWN(M26/40,1))</f>
        <v>-1.2</v>
      </c>
      <c r="J26" s="2424"/>
      <c r="K26" s="2424"/>
      <c r="L26" s="2424"/>
      <c r="M26" s="2424">
        <f>((((ROUNDDOWN($BE$9/12,1))*40)))*-1</f>
        <v>-48</v>
      </c>
      <c r="N26" s="2424"/>
      <c r="O26" s="2424"/>
      <c r="P26" s="2424"/>
      <c r="Q26" s="453"/>
      <c r="R26" s="815"/>
      <c r="S26" s="815"/>
      <c r="T26" s="2428" t="s">
        <v>1047</v>
      </c>
      <c r="U26" s="2428"/>
      <c r="V26" s="2428"/>
      <c r="W26" s="2428"/>
      <c r="X26" s="2428"/>
      <c r="Y26" s="2424">
        <f>(ROUNDDOWN(AC26/40,1))</f>
        <v>-0.5</v>
      </c>
      <c r="Z26" s="2424"/>
      <c r="AA26" s="2424"/>
      <c r="AB26" s="2424"/>
      <c r="AC26" s="2424">
        <f>((((ROUNDDOWN($BE$9/30,1))*40)))*-1</f>
        <v>-20</v>
      </c>
      <c r="AD26" s="2424"/>
      <c r="AE26" s="2424"/>
      <c r="AF26" s="2424"/>
      <c r="AG26" s="816"/>
      <c r="AH26" s="815"/>
      <c r="AI26" s="817"/>
      <c r="AJ26" s="2428" t="s">
        <v>1047</v>
      </c>
      <c r="AK26" s="2428"/>
      <c r="AL26" s="2428"/>
      <c r="AM26" s="2428"/>
      <c r="AN26" s="2428"/>
      <c r="AO26" s="2424">
        <f>(ROUNDDOWN(AS26/40,1))</f>
        <v>-2</v>
      </c>
      <c r="AP26" s="2424"/>
      <c r="AQ26" s="2424"/>
      <c r="AR26" s="2424"/>
      <c r="AS26" s="2424">
        <f>((((ROUNDDOWN($BE$9/7.5,1))*40)))*-1</f>
        <v>-80</v>
      </c>
      <c r="AT26" s="2424"/>
      <c r="AU26" s="2424"/>
      <c r="AV26" s="2424"/>
      <c r="AW26" s="822"/>
      <c r="AX26" s="818"/>
      <c r="AY26" s="819"/>
      <c r="AZ26" s="2428" t="s">
        <v>1047</v>
      </c>
      <c r="BA26" s="2428"/>
      <c r="BB26" s="2428"/>
      <c r="BC26" s="2428"/>
      <c r="BD26" s="2428"/>
      <c r="BE26" s="2424">
        <f>(ROUNDDOWN(BI26/40,1))</f>
        <v>-0.7</v>
      </c>
      <c r="BF26" s="2424"/>
      <c r="BG26" s="2424"/>
      <c r="BH26" s="2424"/>
      <c r="BI26" s="2425">
        <f>((((ROUNDDOWN($BE$9/20,1))*40)))*-1</f>
        <v>-28</v>
      </c>
      <c r="BJ26" s="2426"/>
      <c r="BK26" s="2426"/>
      <c r="BL26" s="2427"/>
      <c r="BM26" s="820"/>
      <c r="BN26" s="821"/>
      <c r="BO26" s="785"/>
      <c r="BQ26" s="795"/>
      <c r="BR26" s="801"/>
      <c r="BS26" s="801"/>
      <c r="BT26" s="802"/>
      <c r="BU26" s="807"/>
      <c r="BV26" s="823"/>
      <c r="BW26" s="823"/>
      <c r="BX26" s="823"/>
      <c r="BY26" s="823"/>
      <c r="BZ26" s="78"/>
      <c r="CA26" s="823"/>
      <c r="CB26" s="823"/>
      <c r="CC26" s="823"/>
      <c r="CD26" s="823"/>
      <c r="CE26" s="78"/>
      <c r="CF26" s="823"/>
      <c r="CG26" s="823"/>
      <c r="CH26" s="823"/>
      <c r="CI26" s="823"/>
      <c r="CJ26" s="78"/>
      <c r="CK26" s="823"/>
      <c r="CL26" s="823"/>
      <c r="CM26" s="823"/>
      <c r="CN26" s="823"/>
      <c r="CO26" s="78"/>
      <c r="CP26" s="78"/>
      <c r="CQ26" s="78"/>
      <c r="CR26" s="78"/>
    </row>
    <row r="27" spans="2:96" ht="21" customHeight="1" x14ac:dyDescent="0.4">
      <c r="B27" s="794"/>
      <c r="C27" s="813"/>
      <c r="D27" s="2421" t="s">
        <v>1048</v>
      </c>
      <c r="E27" s="2422"/>
      <c r="F27" s="2422"/>
      <c r="G27" s="2422"/>
      <c r="H27" s="2423"/>
      <c r="I27" s="2424">
        <f>(ROUNDDOWN(M27/40,1))</f>
        <v>-1.3</v>
      </c>
      <c r="J27" s="2424"/>
      <c r="K27" s="2424"/>
      <c r="L27" s="2424"/>
      <c r="M27" s="2425">
        <f>($AL$17-$AI$17)*-1</f>
        <v>-52</v>
      </c>
      <c r="N27" s="2426"/>
      <c r="O27" s="2426"/>
      <c r="P27" s="2427"/>
      <c r="Q27" s="453"/>
      <c r="R27" s="815"/>
      <c r="S27" s="815"/>
      <c r="T27" s="2421" t="s">
        <v>1048</v>
      </c>
      <c r="U27" s="2422"/>
      <c r="V27" s="2422"/>
      <c r="W27" s="2422"/>
      <c r="X27" s="2423"/>
      <c r="Y27" s="2424">
        <f>(ROUNDDOWN(AC27/40,1))</f>
        <v>-1.3</v>
      </c>
      <c r="Z27" s="2424"/>
      <c r="AA27" s="2424"/>
      <c r="AB27" s="2424"/>
      <c r="AC27" s="2425">
        <f>($AL$17-$AI$17)*-1</f>
        <v>-52</v>
      </c>
      <c r="AD27" s="2426"/>
      <c r="AE27" s="2426"/>
      <c r="AF27" s="2427"/>
      <c r="AG27" s="816"/>
      <c r="AH27" s="815"/>
      <c r="AI27" s="817"/>
      <c r="AJ27" s="2421" t="s">
        <v>1048</v>
      </c>
      <c r="AK27" s="2422"/>
      <c r="AL27" s="2422"/>
      <c r="AM27" s="2422"/>
      <c r="AN27" s="2423"/>
      <c r="AO27" s="2424">
        <f>(ROUNDDOWN(AS27/40,1))</f>
        <v>-1.3</v>
      </c>
      <c r="AP27" s="2424"/>
      <c r="AQ27" s="2424"/>
      <c r="AR27" s="2424"/>
      <c r="AS27" s="2425">
        <f>($AL$17-$AI$17)*-1</f>
        <v>-52</v>
      </c>
      <c r="AT27" s="2426"/>
      <c r="AU27" s="2426"/>
      <c r="AV27" s="2427"/>
      <c r="AW27" s="822"/>
      <c r="AX27" s="818"/>
      <c r="AY27" s="819"/>
      <c r="AZ27" s="2421" t="s">
        <v>1048</v>
      </c>
      <c r="BA27" s="2422"/>
      <c r="BB27" s="2422"/>
      <c r="BC27" s="2422"/>
      <c r="BD27" s="2423"/>
      <c r="BE27" s="2424">
        <f>(ROUNDDOWN(BI27/40,1))</f>
        <v>-1.3</v>
      </c>
      <c r="BF27" s="2424"/>
      <c r="BG27" s="2424"/>
      <c r="BH27" s="2424"/>
      <c r="BI27" s="2425">
        <f>($AL$17-$AI$17)*-1</f>
        <v>-52</v>
      </c>
      <c r="BJ27" s="2426"/>
      <c r="BK27" s="2426"/>
      <c r="BL27" s="2427"/>
      <c r="BM27" s="820"/>
      <c r="BN27" s="821"/>
      <c r="BO27" s="785"/>
      <c r="BQ27" s="795"/>
      <c r="BR27" s="801"/>
      <c r="BS27" s="801"/>
      <c r="BT27" s="802"/>
      <c r="BU27" s="807"/>
      <c r="BV27" s="823"/>
      <c r="BW27" s="823"/>
      <c r="BX27" s="823"/>
      <c r="BY27" s="823"/>
      <c r="BZ27" s="78"/>
      <c r="CA27" s="823"/>
      <c r="CB27" s="823"/>
      <c r="CC27" s="823"/>
      <c r="CD27" s="823"/>
      <c r="CE27" s="78"/>
      <c r="CF27" s="823"/>
      <c r="CG27" s="823"/>
      <c r="CH27" s="823"/>
      <c r="CI27" s="823"/>
      <c r="CJ27" s="78"/>
      <c r="CK27" s="823"/>
      <c r="CL27" s="823"/>
      <c r="CM27" s="823"/>
      <c r="CN27" s="823"/>
      <c r="CO27" s="78"/>
      <c r="CP27" s="78"/>
      <c r="CQ27" s="78"/>
      <c r="CR27" s="78"/>
    </row>
    <row r="28" spans="2:96" ht="21" customHeight="1" thickBot="1" x14ac:dyDescent="0.45">
      <c r="B28" s="794"/>
      <c r="C28" s="813"/>
      <c r="D28" s="2419" t="s">
        <v>1049</v>
      </c>
      <c r="E28" s="2419"/>
      <c r="F28" s="2419"/>
      <c r="G28" s="2419"/>
      <c r="H28" s="2419"/>
      <c r="I28" s="2415">
        <f>(ROUNDDOWN(M28/40,1))</f>
        <v>2.6</v>
      </c>
      <c r="J28" s="2415"/>
      <c r="K28" s="2415"/>
      <c r="L28" s="2415"/>
      <c r="M28" s="2416">
        <f>$BB$73+(AZ17-AI17)</f>
        <v>106.65</v>
      </c>
      <c r="N28" s="2417"/>
      <c r="O28" s="2417"/>
      <c r="P28" s="2418"/>
      <c r="Q28" s="453"/>
      <c r="R28" s="815"/>
      <c r="S28" s="815"/>
      <c r="T28" s="2419" t="s">
        <v>1049</v>
      </c>
      <c r="U28" s="2419"/>
      <c r="V28" s="2419"/>
      <c r="W28" s="2419"/>
      <c r="X28" s="2419"/>
      <c r="Y28" s="2415">
        <f>(ROUNDDOWN(AC28/40,1))</f>
        <v>2.6</v>
      </c>
      <c r="Z28" s="2415"/>
      <c r="AA28" s="2415"/>
      <c r="AB28" s="2415"/>
      <c r="AC28" s="2416">
        <f>$BB$73+(AZ17-AI17)</f>
        <v>106.65</v>
      </c>
      <c r="AD28" s="2417"/>
      <c r="AE28" s="2417"/>
      <c r="AF28" s="2418"/>
      <c r="AG28" s="816"/>
      <c r="AH28" s="815"/>
      <c r="AI28" s="817"/>
      <c r="AJ28" s="2419" t="s">
        <v>1049</v>
      </c>
      <c r="AK28" s="2419"/>
      <c r="AL28" s="2419"/>
      <c r="AM28" s="2419"/>
      <c r="AN28" s="2419"/>
      <c r="AO28" s="2415">
        <f>(ROUNDDOWN(AS28/40,1))</f>
        <v>2.6</v>
      </c>
      <c r="AP28" s="2415"/>
      <c r="AQ28" s="2415"/>
      <c r="AR28" s="2415"/>
      <c r="AS28" s="2416">
        <f>$BB$73+(AZ17-AI17)</f>
        <v>106.65</v>
      </c>
      <c r="AT28" s="2417"/>
      <c r="AU28" s="2417"/>
      <c r="AV28" s="2418"/>
      <c r="AW28" s="822"/>
      <c r="AX28" s="818"/>
      <c r="AY28" s="819"/>
      <c r="AZ28" s="2419" t="s">
        <v>1049</v>
      </c>
      <c r="BA28" s="2419"/>
      <c r="BB28" s="2419"/>
      <c r="BC28" s="2419"/>
      <c r="BD28" s="2419"/>
      <c r="BE28" s="2420">
        <f>(ROUNDDOWN(BI28/40,1))</f>
        <v>2.6</v>
      </c>
      <c r="BF28" s="2420"/>
      <c r="BG28" s="2420"/>
      <c r="BH28" s="2420"/>
      <c r="BI28" s="2416">
        <f>$BB$73+(AZ17-AI17)</f>
        <v>106.65</v>
      </c>
      <c r="BJ28" s="2417"/>
      <c r="BK28" s="2417"/>
      <c r="BL28" s="2418"/>
      <c r="BM28" s="820"/>
      <c r="BN28" s="821"/>
      <c r="BO28" s="785"/>
      <c r="BU28" s="78"/>
      <c r="BV28" s="824"/>
      <c r="BW28" s="824"/>
      <c r="BX28" s="824"/>
      <c r="BY28" s="824"/>
      <c r="BZ28" s="78"/>
      <c r="CA28" s="824"/>
      <c r="CB28" s="824"/>
      <c r="CC28" s="824"/>
      <c r="CD28" s="824"/>
      <c r="CE28" s="78"/>
      <c r="CF28" s="824"/>
      <c r="CG28" s="824"/>
      <c r="CH28" s="824"/>
      <c r="CI28" s="824"/>
      <c r="CJ28" s="78"/>
      <c r="CK28" s="824"/>
      <c r="CL28" s="824"/>
      <c r="CM28" s="824"/>
      <c r="CN28" s="824"/>
      <c r="CO28" s="78"/>
      <c r="CP28" s="78"/>
      <c r="CQ28" s="78"/>
      <c r="CR28" s="78"/>
    </row>
    <row r="29" spans="2:96" ht="30.75" customHeight="1" thickTop="1" x14ac:dyDescent="0.4">
      <c r="B29" s="794"/>
      <c r="C29" s="813"/>
      <c r="D29" s="2412" t="s">
        <v>1050</v>
      </c>
      <c r="E29" s="2413"/>
      <c r="F29" s="2413"/>
      <c r="G29" s="2413"/>
      <c r="H29" s="2413"/>
      <c r="I29" s="2411">
        <f>SUM(I26:L28)</f>
        <v>0.10000000000000009</v>
      </c>
      <c r="J29" s="2411"/>
      <c r="K29" s="2411"/>
      <c r="L29" s="2411"/>
      <c r="M29" s="2411">
        <f>SUM(M26:P28)</f>
        <v>6.6500000000000057</v>
      </c>
      <c r="N29" s="2411"/>
      <c r="O29" s="2411"/>
      <c r="P29" s="2411"/>
      <c r="Q29" s="815"/>
      <c r="R29" s="815"/>
      <c r="S29" s="815"/>
      <c r="T29" s="2412" t="s">
        <v>1050</v>
      </c>
      <c r="U29" s="2413"/>
      <c r="V29" s="2413"/>
      <c r="W29" s="2413"/>
      <c r="X29" s="2413"/>
      <c r="Y29" s="2411">
        <f>SUM(Y26:AB28)</f>
        <v>0.8</v>
      </c>
      <c r="Z29" s="2411"/>
      <c r="AA29" s="2411"/>
      <c r="AB29" s="2411"/>
      <c r="AC29" s="2411">
        <f>SUM(AC26:AF28)</f>
        <v>34.650000000000006</v>
      </c>
      <c r="AD29" s="2411"/>
      <c r="AE29" s="2411"/>
      <c r="AF29" s="2411"/>
      <c r="AG29" s="816"/>
      <c r="AH29" s="815"/>
      <c r="AI29" s="817"/>
      <c r="AJ29" s="2412" t="s">
        <v>1051</v>
      </c>
      <c r="AK29" s="2413"/>
      <c r="AL29" s="2413"/>
      <c r="AM29" s="2413"/>
      <c r="AN29" s="2413"/>
      <c r="AO29" s="2414">
        <f>SUM(AO26:AR28)</f>
        <v>-0.69999999999999973</v>
      </c>
      <c r="AP29" s="2414"/>
      <c r="AQ29" s="2414"/>
      <c r="AR29" s="2414"/>
      <c r="AS29" s="2411">
        <f>SUM(AS26:AV28)</f>
        <v>-25.349999999999994</v>
      </c>
      <c r="AT29" s="2411"/>
      <c r="AU29" s="2411"/>
      <c r="AV29" s="2411"/>
      <c r="AW29" s="822"/>
      <c r="AX29" s="818"/>
      <c r="AY29" s="819"/>
      <c r="AZ29" s="2412" t="s">
        <v>1051</v>
      </c>
      <c r="BA29" s="2413"/>
      <c r="BB29" s="2413"/>
      <c r="BC29" s="2413"/>
      <c r="BD29" s="2413"/>
      <c r="BE29" s="2414">
        <f>SUM(BE26:BH28)</f>
        <v>0.60000000000000009</v>
      </c>
      <c r="BF29" s="2414"/>
      <c r="BG29" s="2414"/>
      <c r="BH29" s="2414"/>
      <c r="BI29" s="2411">
        <f>SUM(BI26:BL28)</f>
        <v>26.650000000000006</v>
      </c>
      <c r="BJ29" s="2411"/>
      <c r="BK29" s="2411"/>
      <c r="BL29" s="2411"/>
      <c r="BM29" s="820"/>
      <c r="BN29" s="821"/>
      <c r="BO29" s="785"/>
      <c r="BQ29" s="795"/>
      <c r="BR29" s="801"/>
      <c r="BS29" s="801"/>
      <c r="BT29" s="802"/>
      <c r="BU29" s="807"/>
      <c r="BV29" s="825"/>
      <c r="BW29" s="825"/>
      <c r="BX29" s="825"/>
      <c r="BY29" s="825"/>
      <c r="BZ29" s="78"/>
      <c r="CA29" s="825"/>
      <c r="CB29" s="825"/>
      <c r="CC29" s="825"/>
      <c r="CD29" s="825"/>
      <c r="CE29" s="78"/>
      <c r="CF29" s="825"/>
      <c r="CG29" s="825"/>
      <c r="CH29" s="825"/>
      <c r="CI29" s="825"/>
      <c r="CJ29" s="78"/>
      <c r="CK29" s="825"/>
      <c r="CL29" s="825"/>
      <c r="CM29" s="825"/>
      <c r="CN29" s="825"/>
      <c r="CO29" s="78"/>
      <c r="CP29" s="78"/>
      <c r="CQ29" s="78"/>
      <c r="CR29" s="78"/>
    </row>
    <row r="30" spans="2:96" ht="20.25" customHeight="1" x14ac:dyDescent="0.4">
      <c r="B30" s="794"/>
      <c r="C30" s="813"/>
      <c r="D30" s="826"/>
      <c r="E30" s="826"/>
      <c r="F30" s="826"/>
      <c r="G30" s="826"/>
      <c r="H30" s="826"/>
      <c r="I30" s="827"/>
      <c r="J30" s="827"/>
      <c r="K30" s="827"/>
      <c r="L30" s="827"/>
      <c r="M30" s="827"/>
      <c r="N30" s="827"/>
      <c r="O30" s="827"/>
      <c r="P30" s="827"/>
      <c r="Q30" s="695"/>
      <c r="R30" s="695"/>
      <c r="S30" s="695"/>
      <c r="T30" s="826"/>
      <c r="U30" s="826"/>
      <c r="V30" s="826"/>
      <c r="W30" s="826"/>
      <c r="X30" s="826"/>
      <c r="Y30" s="827"/>
      <c r="Z30" s="827"/>
      <c r="AA30" s="827"/>
      <c r="AB30" s="827"/>
      <c r="AC30" s="827"/>
      <c r="AD30" s="827"/>
      <c r="AE30" s="827"/>
      <c r="AF30" s="827"/>
      <c r="AG30" s="828"/>
      <c r="AH30" s="695"/>
      <c r="AI30" s="829"/>
      <c r="AJ30" s="830"/>
      <c r="AK30" s="830"/>
      <c r="AL30" s="830"/>
      <c r="AM30" s="830"/>
      <c r="AN30" s="830"/>
      <c r="AO30" s="831"/>
      <c r="AP30" s="831"/>
      <c r="AQ30" s="831"/>
      <c r="AR30" s="831"/>
      <c r="AS30" s="831"/>
      <c r="AT30" s="831"/>
      <c r="AU30" s="831"/>
      <c r="AV30" s="831"/>
      <c r="AW30" s="832"/>
      <c r="AX30" s="833"/>
      <c r="AY30" s="834"/>
      <c r="AZ30" s="830"/>
      <c r="BA30" s="830"/>
      <c r="BB30" s="830"/>
      <c r="BC30" s="830"/>
      <c r="BD30" s="830"/>
      <c r="BE30" s="831"/>
      <c r="BF30" s="831"/>
      <c r="BG30" s="831"/>
      <c r="BH30" s="831"/>
      <c r="BI30" s="831"/>
      <c r="BJ30" s="831"/>
      <c r="BK30" s="831"/>
      <c r="BL30" s="831"/>
      <c r="BM30" s="820"/>
      <c r="BN30" s="821"/>
      <c r="BO30" s="785"/>
      <c r="BQ30" s="795"/>
      <c r="BR30" s="801"/>
      <c r="BS30" s="801"/>
      <c r="BT30" s="802"/>
      <c r="BU30" s="807"/>
      <c r="BV30" s="78"/>
      <c r="BW30" s="78"/>
      <c r="BX30" s="808"/>
      <c r="BY30" s="78"/>
      <c r="BZ30" s="78"/>
      <c r="CA30" s="78"/>
      <c r="CB30" s="78"/>
      <c r="CC30" s="78"/>
      <c r="CD30" s="78"/>
      <c r="CE30" s="78"/>
      <c r="CF30" s="78"/>
      <c r="CG30" s="78"/>
      <c r="CH30" s="78"/>
      <c r="CI30" s="78"/>
      <c r="CJ30" s="78"/>
      <c r="CK30" s="78"/>
      <c r="CL30" s="78"/>
      <c r="CM30" s="78"/>
      <c r="CN30" s="78"/>
      <c r="CO30" s="78"/>
      <c r="CP30" s="78"/>
      <c r="CQ30" s="78"/>
      <c r="CR30" s="78"/>
    </row>
    <row r="31" spans="2:96" ht="20.25" customHeight="1" x14ac:dyDescent="0.4">
      <c r="B31" s="794"/>
      <c r="C31" s="813"/>
      <c r="D31" s="826"/>
      <c r="E31" s="826"/>
      <c r="F31" s="826"/>
      <c r="G31" s="826"/>
      <c r="H31" s="826"/>
      <c r="I31" s="827"/>
      <c r="J31" s="827"/>
      <c r="K31" s="2405" t="s">
        <v>1052</v>
      </c>
      <c r="L31" s="2406"/>
      <c r="M31" s="2406"/>
      <c r="N31" s="2407" t="str">
        <f>IF(OR($BE$9&gt;0,),IF(AND(OR($D$5="○",$D$6="○"),$I$29&gt;=0),"可",IF(AND(OR($D$5="○",$D$6="○"),$I$29&lt;0),"不可","")),"")</f>
        <v>可</v>
      </c>
      <c r="O31" s="2408"/>
      <c r="P31" s="2409"/>
      <c r="Q31" s="695"/>
      <c r="R31" s="695"/>
      <c r="S31" s="695"/>
      <c r="T31" s="826"/>
      <c r="U31" s="826"/>
      <c r="V31" s="826"/>
      <c r="W31" s="826"/>
      <c r="X31" s="826"/>
      <c r="Y31" s="827"/>
      <c r="Z31" s="827"/>
      <c r="AA31" s="2405" t="s">
        <v>1085</v>
      </c>
      <c r="AB31" s="2406"/>
      <c r="AC31" s="2410"/>
      <c r="AD31" s="2407" t="str">
        <f>IF(OR($BE$9&gt;0,),IF(AND(OR($D$5="○",$D$6="○"),$Y$29&gt;=0),"可",IF(AND(OR($D$5="○",$D$6="○"),$Y$29&lt;0),"不可","")),"")</f>
        <v>可</v>
      </c>
      <c r="AE31" s="2408"/>
      <c r="AF31" s="2409"/>
      <c r="AG31" s="828"/>
      <c r="AH31" s="695"/>
      <c r="AI31" s="829"/>
      <c r="AJ31" s="830"/>
      <c r="AK31" s="830"/>
      <c r="AL31" s="830"/>
      <c r="AM31" s="830"/>
      <c r="AN31" s="830"/>
      <c r="AO31" s="831"/>
      <c r="AP31" s="831"/>
      <c r="AQ31" s="2405" t="s">
        <v>1054</v>
      </c>
      <c r="AR31" s="2406"/>
      <c r="AS31" s="2410"/>
      <c r="AT31" s="2407" t="str">
        <f>IF(OR($BE$9&gt;0,),IF(AND(OR($D$7="○"),$AO$29&gt;=0),"可",IF(AND(OR($D$7="○"),$AO$29&lt;0),"不可","")),"")</f>
        <v/>
      </c>
      <c r="AU31" s="2408"/>
      <c r="AV31" s="2409"/>
      <c r="AW31" s="832"/>
      <c r="AX31" s="833"/>
      <c r="AY31" s="834"/>
      <c r="AZ31" s="830"/>
      <c r="BA31" s="830"/>
      <c r="BB31" s="830"/>
      <c r="BC31" s="830"/>
      <c r="BD31" s="830"/>
      <c r="BE31" s="831"/>
      <c r="BF31" s="831"/>
      <c r="BG31" s="2405" t="s">
        <v>1086</v>
      </c>
      <c r="BH31" s="2406"/>
      <c r="BI31" s="2410"/>
      <c r="BJ31" s="2407" t="str">
        <f>IF(OR($BE$9&gt;0,),IF(AND(OR($D$7="○"),$BE$29&gt;=0),"可",IF(AND(OR($D$7="○"),$BE$29&lt;0),"不可","")),"")</f>
        <v/>
      </c>
      <c r="BK31" s="2408"/>
      <c r="BL31" s="2409"/>
      <c r="BM31" s="820"/>
      <c r="BN31" s="821"/>
      <c r="BO31" s="785"/>
      <c r="BQ31" s="795"/>
      <c r="BR31" s="801"/>
      <c r="BS31" s="801"/>
      <c r="BT31" s="802"/>
      <c r="BU31" s="807"/>
      <c r="BV31" s="78"/>
      <c r="BW31" s="78"/>
      <c r="BX31" s="808"/>
      <c r="BY31" s="78"/>
      <c r="BZ31" s="78"/>
      <c r="CA31" s="78"/>
      <c r="CB31" s="78"/>
      <c r="CC31" s="78"/>
      <c r="CD31" s="78"/>
      <c r="CE31" s="78"/>
      <c r="CF31" s="78"/>
      <c r="CG31" s="78"/>
      <c r="CH31" s="78"/>
      <c r="CI31" s="78"/>
      <c r="CJ31" s="78"/>
      <c r="CK31" s="78"/>
      <c r="CL31" s="78"/>
      <c r="CM31" s="78"/>
      <c r="CN31" s="78"/>
      <c r="CO31" s="78"/>
      <c r="CP31" s="78"/>
      <c r="CQ31" s="78"/>
      <c r="CR31" s="78"/>
    </row>
    <row r="32" spans="2:96" ht="20.25" customHeight="1" x14ac:dyDescent="0.4">
      <c r="B32" s="794"/>
      <c r="C32" s="835"/>
      <c r="D32" s="836"/>
      <c r="E32" s="836"/>
      <c r="F32" s="836"/>
      <c r="G32" s="836"/>
      <c r="H32" s="836"/>
      <c r="I32" s="837"/>
      <c r="J32" s="837"/>
      <c r="K32" s="837"/>
      <c r="L32" s="837"/>
      <c r="M32" s="837"/>
      <c r="N32" s="837"/>
      <c r="O32" s="837"/>
      <c r="P32" s="837"/>
      <c r="Q32" s="838"/>
      <c r="R32" s="838"/>
      <c r="S32" s="838"/>
      <c r="T32" s="836"/>
      <c r="U32" s="836"/>
      <c r="V32" s="836"/>
      <c r="W32" s="836"/>
      <c r="X32" s="836"/>
      <c r="Y32" s="837"/>
      <c r="Z32" s="837"/>
      <c r="AA32" s="837"/>
      <c r="AB32" s="837"/>
      <c r="AC32" s="837"/>
      <c r="AD32" s="837"/>
      <c r="AE32" s="837"/>
      <c r="AF32" s="837"/>
      <c r="AG32" s="839"/>
      <c r="AH32" s="695"/>
      <c r="AI32" s="840"/>
      <c r="AJ32" s="836"/>
      <c r="AK32" s="836"/>
      <c r="AL32" s="836"/>
      <c r="AM32" s="836"/>
      <c r="AN32" s="836"/>
      <c r="AO32" s="837"/>
      <c r="AP32" s="837"/>
      <c r="AQ32" s="837"/>
      <c r="AR32" s="837"/>
      <c r="AS32" s="837"/>
      <c r="AT32" s="837"/>
      <c r="AU32" s="837"/>
      <c r="AV32" s="837"/>
      <c r="AW32" s="841"/>
      <c r="AX32" s="838"/>
      <c r="AY32" s="842"/>
      <c r="AZ32" s="836"/>
      <c r="BA32" s="836"/>
      <c r="BB32" s="836"/>
      <c r="BC32" s="836"/>
      <c r="BD32" s="836"/>
      <c r="BE32" s="837"/>
      <c r="BF32" s="837"/>
      <c r="BG32" s="837"/>
      <c r="BH32" s="837"/>
      <c r="BI32" s="837"/>
      <c r="BJ32" s="837"/>
      <c r="BK32" s="837"/>
      <c r="BL32" s="837"/>
      <c r="BM32" s="843"/>
      <c r="BN32" s="821"/>
      <c r="BO32" s="785"/>
      <c r="BQ32" s="795"/>
      <c r="BR32" s="801"/>
      <c r="BS32" s="801"/>
      <c r="BT32" s="802"/>
      <c r="BU32" s="807"/>
      <c r="BV32" s="78"/>
      <c r="BW32" s="78"/>
      <c r="BX32" s="808"/>
      <c r="BY32" s="78"/>
      <c r="BZ32" s="78"/>
      <c r="CA32" s="78"/>
      <c r="CB32" s="78"/>
      <c r="CC32" s="78"/>
      <c r="CD32" s="78"/>
      <c r="CE32" s="78"/>
      <c r="CF32" s="78"/>
      <c r="CG32" s="78"/>
      <c r="CH32" s="78"/>
      <c r="CI32" s="78"/>
      <c r="CJ32" s="78"/>
      <c r="CK32" s="78"/>
      <c r="CL32" s="78"/>
      <c r="CM32" s="78"/>
      <c r="CN32" s="78"/>
      <c r="CO32" s="78"/>
      <c r="CP32" s="78"/>
      <c r="CQ32" s="78"/>
      <c r="CR32" s="78"/>
    </row>
    <row r="33" spans="2:96" ht="20.25" customHeight="1" thickBot="1" x14ac:dyDescent="0.45">
      <c r="B33" s="844"/>
      <c r="C33" s="845"/>
      <c r="D33" s="846"/>
      <c r="E33" s="846"/>
      <c r="F33" s="846"/>
      <c r="G33" s="846"/>
      <c r="H33" s="846"/>
      <c r="I33" s="847"/>
      <c r="J33" s="847"/>
      <c r="K33" s="847"/>
      <c r="L33" s="847"/>
      <c r="M33" s="847"/>
      <c r="N33" s="847"/>
      <c r="O33" s="847"/>
      <c r="P33" s="847"/>
      <c r="Q33" s="848"/>
      <c r="R33" s="848"/>
      <c r="S33" s="848"/>
      <c r="T33" s="846"/>
      <c r="U33" s="846"/>
      <c r="V33" s="846"/>
      <c r="W33" s="846"/>
      <c r="X33" s="846"/>
      <c r="Y33" s="847"/>
      <c r="Z33" s="847"/>
      <c r="AA33" s="847"/>
      <c r="AB33" s="847"/>
      <c r="AC33" s="847"/>
      <c r="AD33" s="847"/>
      <c r="AE33" s="847"/>
      <c r="AF33" s="847"/>
      <c r="AG33" s="848"/>
      <c r="AH33" s="848"/>
      <c r="AI33" s="848"/>
      <c r="AJ33" s="846"/>
      <c r="AK33" s="846"/>
      <c r="AL33" s="846"/>
      <c r="AM33" s="846"/>
      <c r="AN33" s="846"/>
      <c r="AO33" s="847"/>
      <c r="AP33" s="847"/>
      <c r="AQ33" s="847"/>
      <c r="AR33" s="847"/>
      <c r="AS33" s="847"/>
      <c r="AT33" s="847"/>
      <c r="AU33" s="847"/>
      <c r="AV33" s="847"/>
      <c r="AW33" s="849"/>
      <c r="AX33" s="848"/>
      <c r="AY33" s="850"/>
      <c r="AZ33" s="846"/>
      <c r="BA33" s="846"/>
      <c r="BB33" s="846"/>
      <c r="BC33" s="846"/>
      <c r="BD33" s="846"/>
      <c r="BE33" s="847"/>
      <c r="BF33" s="847"/>
      <c r="BG33" s="847"/>
      <c r="BH33" s="847"/>
      <c r="BI33" s="847"/>
      <c r="BJ33" s="847"/>
      <c r="BK33" s="847"/>
      <c r="BL33" s="847"/>
      <c r="BM33" s="851"/>
      <c r="BN33" s="852"/>
      <c r="BO33" s="780"/>
      <c r="BQ33" s="795"/>
      <c r="BR33" s="801"/>
      <c r="BS33" s="801"/>
      <c r="BT33" s="802"/>
      <c r="BU33" s="807"/>
      <c r="BV33" s="78"/>
      <c r="BW33" s="78"/>
      <c r="BX33" s="808"/>
      <c r="BY33" s="78"/>
      <c r="BZ33" s="78"/>
      <c r="CA33" s="78"/>
      <c r="CB33" s="78"/>
      <c r="CC33" s="78"/>
      <c r="CD33" s="78"/>
      <c r="CE33" s="78"/>
      <c r="CF33" s="78"/>
      <c r="CG33" s="78"/>
      <c r="CH33" s="78"/>
      <c r="CI33" s="78"/>
      <c r="CJ33" s="78"/>
      <c r="CK33" s="78"/>
      <c r="CL33" s="78"/>
      <c r="CM33" s="78"/>
      <c r="CN33" s="78"/>
      <c r="CO33" s="78"/>
      <c r="CP33" s="78"/>
      <c r="CQ33" s="78"/>
      <c r="CR33" s="78"/>
    </row>
    <row r="34" spans="2:96" ht="21" customHeight="1" thickBot="1" x14ac:dyDescent="0.45">
      <c r="B34" s="756" t="s">
        <v>1087</v>
      </c>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87"/>
      <c r="BB34" s="60"/>
      <c r="BC34" s="87"/>
      <c r="BD34" s="87"/>
      <c r="BE34" s="60"/>
      <c r="BF34" s="87"/>
      <c r="BG34" s="60"/>
      <c r="BH34" s="60"/>
      <c r="BI34" s="60"/>
      <c r="BJ34" s="60"/>
      <c r="BK34" s="60"/>
      <c r="BL34" s="60"/>
      <c r="BM34" s="60"/>
      <c r="BN34" s="60"/>
      <c r="BO34" s="780"/>
      <c r="BQ34" s="795"/>
      <c r="BR34" s="801"/>
      <c r="BS34" s="801"/>
      <c r="BT34" s="802"/>
      <c r="BU34" s="807"/>
      <c r="BV34" s="78"/>
      <c r="BW34" s="78"/>
      <c r="BX34" s="78"/>
      <c r="BY34" s="78"/>
      <c r="BZ34" s="78"/>
      <c r="CA34" s="78"/>
      <c r="CB34" s="78"/>
      <c r="CC34" s="78"/>
      <c r="CD34" s="78"/>
      <c r="CE34" s="78"/>
      <c r="CF34" s="78"/>
      <c r="CG34" s="78"/>
      <c r="CH34" s="78"/>
      <c r="CI34" s="78"/>
      <c r="CJ34" s="78"/>
      <c r="CK34" s="78"/>
      <c r="CL34" s="78"/>
      <c r="CM34" s="78"/>
      <c r="CN34" s="78"/>
      <c r="CO34" s="78"/>
      <c r="CP34" s="78"/>
      <c r="CQ34" s="78"/>
      <c r="CR34" s="78"/>
    </row>
    <row r="35" spans="2:96" ht="32.25" customHeight="1" thickBot="1" x14ac:dyDescent="0.45">
      <c r="B35" s="2261"/>
      <c r="C35" s="853"/>
      <c r="D35" s="2263" t="s">
        <v>8</v>
      </c>
      <c r="E35" s="2263"/>
      <c r="F35" s="2263"/>
      <c r="G35" s="2263"/>
      <c r="H35" s="2263"/>
      <c r="I35" s="2264"/>
      <c r="J35" s="2266" t="s">
        <v>1057</v>
      </c>
      <c r="K35" s="2267"/>
      <c r="L35" s="2267"/>
      <c r="M35" s="2267"/>
      <c r="N35" s="2267"/>
      <c r="O35" s="2268"/>
      <c r="P35" s="2272" t="s">
        <v>3</v>
      </c>
      <c r="Q35" s="2263"/>
      <c r="R35" s="2263"/>
      <c r="S35" s="2263"/>
      <c r="T35" s="2263"/>
      <c r="U35" s="2263"/>
      <c r="V35" s="2273"/>
      <c r="W35" s="2276" t="s">
        <v>1058</v>
      </c>
      <c r="X35" s="2277"/>
      <c r="Y35" s="2277"/>
      <c r="Z35" s="2277"/>
      <c r="AA35" s="2277"/>
      <c r="AB35" s="2277"/>
      <c r="AC35" s="2278"/>
      <c r="AD35" s="2276" t="s">
        <v>1059</v>
      </c>
      <c r="AE35" s="2277"/>
      <c r="AF35" s="2277"/>
      <c r="AG35" s="2277"/>
      <c r="AH35" s="2277"/>
      <c r="AI35" s="2277"/>
      <c r="AJ35" s="2278"/>
      <c r="AK35" s="2276" t="s">
        <v>1060</v>
      </c>
      <c r="AL35" s="2277"/>
      <c r="AM35" s="2277"/>
      <c r="AN35" s="2277"/>
      <c r="AO35" s="2277"/>
      <c r="AP35" s="2277"/>
      <c r="AQ35" s="2278"/>
      <c r="AR35" s="2261" t="s">
        <v>1061</v>
      </c>
      <c r="AS35" s="2263"/>
      <c r="AT35" s="2263"/>
      <c r="AU35" s="2263"/>
      <c r="AV35" s="2263"/>
      <c r="AW35" s="2263"/>
      <c r="AX35" s="2273"/>
      <c r="AY35" s="2267" t="s">
        <v>1062</v>
      </c>
      <c r="AZ35" s="2267"/>
      <c r="BA35" s="2268"/>
      <c r="BB35" s="2266" t="s">
        <v>1063</v>
      </c>
      <c r="BC35" s="2267"/>
      <c r="BD35" s="2268"/>
      <c r="BE35" s="2266" t="s">
        <v>1064</v>
      </c>
      <c r="BF35" s="2267"/>
      <c r="BG35" s="2267"/>
      <c r="BH35" s="2266" t="s">
        <v>1065</v>
      </c>
      <c r="BI35" s="2267"/>
      <c r="BJ35" s="2267"/>
      <c r="BK35" s="2272" t="s">
        <v>1066</v>
      </c>
      <c r="BL35" s="2263"/>
      <c r="BM35" s="2263"/>
      <c r="BN35" s="2273"/>
      <c r="BQ35" s="795"/>
      <c r="BR35" s="801"/>
      <c r="BS35" s="801"/>
      <c r="BT35" s="802"/>
      <c r="BU35" s="802"/>
    </row>
    <row r="36" spans="2:96" ht="32.25" customHeight="1" thickBot="1" x14ac:dyDescent="0.45">
      <c r="B36" s="2262"/>
      <c r="C36" s="854"/>
      <c r="D36" s="2005"/>
      <c r="E36" s="2005"/>
      <c r="F36" s="2005"/>
      <c r="G36" s="2005"/>
      <c r="H36" s="2005"/>
      <c r="I36" s="2265"/>
      <c r="J36" s="2269"/>
      <c r="K36" s="2270"/>
      <c r="L36" s="2270"/>
      <c r="M36" s="2270"/>
      <c r="N36" s="2270"/>
      <c r="O36" s="2271"/>
      <c r="P36" s="2397"/>
      <c r="Q36" s="2398"/>
      <c r="R36" s="2398"/>
      <c r="S36" s="2398"/>
      <c r="T36" s="2398"/>
      <c r="U36" s="2398"/>
      <c r="V36" s="2399"/>
      <c r="W36" s="855" t="s">
        <v>240</v>
      </c>
      <c r="X36" s="856" t="s">
        <v>1067</v>
      </c>
      <c r="Y36" s="856" t="s">
        <v>1068</v>
      </c>
      <c r="Z36" s="856" t="s">
        <v>1069</v>
      </c>
      <c r="AA36" s="856" t="s">
        <v>1070</v>
      </c>
      <c r="AB36" s="856" t="s">
        <v>1071</v>
      </c>
      <c r="AC36" s="857" t="s">
        <v>241</v>
      </c>
      <c r="AD36" s="855" t="s">
        <v>240</v>
      </c>
      <c r="AE36" s="856" t="s">
        <v>1067</v>
      </c>
      <c r="AF36" s="856" t="s">
        <v>1068</v>
      </c>
      <c r="AG36" s="856" t="s">
        <v>1069</v>
      </c>
      <c r="AH36" s="856" t="s">
        <v>1070</v>
      </c>
      <c r="AI36" s="856" t="s">
        <v>1071</v>
      </c>
      <c r="AJ36" s="857" t="s">
        <v>241</v>
      </c>
      <c r="AK36" s="855" t="s">
        <v>240</v>
      </c>
      <c r="AL36" s="856" t="s">
        <v>1067</v>
      </c>
      <c r="AM36" s="856" t="s">
        <v>1068</v>
      </c>
      <c r="AN36" s="856" t="s">
        <v>1069</v>
      </c>
      <c r="AO36" s="856" t="s">
        <v>1070</v>
      </c>
      <c r="AP36" s="856" t="s">
        <v>1071</v>
      </c>
      <c r="AQ36" s="857" t="s">
        <v>241</v>
      </c>
      <c r="AR36" s="858" t="s">
        <v>240</v>
      </c>
      <c r="AS36" s="859" t="s">
        <v>1067</v>
      </c>
      <c r="AT36" s="859" t="s">
        <v>1068</v>
      </c>
      <c r="AU36" s="859" t="s">
        <v>1069</v>
      </c>
      <c r="AV36" s="859" t="s">
        <v>1070</v>
      </c>
      <c r="AW36" s="859" t="s">
        <v>1071</v>
      </c>
      <c r="AX36" s="860" t="s">
        <v>241</v>
      </c>
      <c r="AY36" s="2270"/>
      <c r="AZ36" s="2270"/>
      <c r="BA36" s="2271"/>
      <c r="BB36" s="2269"/>
      <c r="BC36" s="2270"/>
      <c r="BD36" s="2271"/>
      <c r="BE36" s="2269"/>
      <c r="BF36" s="2270"/>
      <c r="BG36" s="2270"/>
      <c r="BH36" s="2269"/>
      <c r="BI36" s="2270"/>
      <c r="BJ36" s="2270"/>
      <c r="BK36" s="2274"/>
      <c r="BL36" s="2005"/>
      <c r="BM36" s="2005"/>
      <c r="BN36" s="2275"/>
      <c r="BQ36" s="795"/>
      <c r="BR36" s="801"/>
      <c r="BS36" s="801"/>
      <c r="BT36" s="802"/>
      <c r="BU36" s="802"/>
    </row>
    <row r="37" spans="2:96" ht="21" customHeight="1" thickBot="1" x14ac:dyDescent="0.45">
      <c r="B37" s="2385" t="s">
        <v>1072</v>
      </c>
      <c r="C37" s="861"/>
      <c r="D37" s="2387" t="s">
        <v>1088</v>
      </c>
      <c r="E37" s="2387"/>
      <c r="F37" s="2387"/>
      <c r="G37" s="2387"/>
      <c r="H37" s="2387"/>
      <c r="I37" s="2388"/>
      <c r="J37" s="2389"/>
      <c r="K37" s="2387"/>
      <c r="L37" s="2388"/>
      <c r="M37" s="2389"/>
      <c r="N37" s="2387"/>
      <c r="O37" s="2388"/>
      <c r="P37" s="2390"/>
      <c r="Q37" s="2259"/>
      <c r="R37" s="2259"/>
      <c r="S37" s="2259"/>
      <c r="T37" s="2259"/>
      <c r="U37" s="2259"/>
      <c r="V37" s="2260"/>
      <c r="W37" s="862">
        <v>4</v>
      </c>
      <c r="X37" s="863">
        <v>4</v>
      </c>
      <c r="Y37" s="863">
        <v>4</v>
      </c>
      <c r="Z37" s="863">
        <v>4</v>
      </c>
      <c r="AA37" s="863">
        <v>4</v>
      </c>
      <c r="AB37" s="863"/>
      <c r="AC37" s="864"/>
      <c r="AD37" s="862">
        <v>4</v>
      </c>
      <c r="AE37" s="863">
        <v>4</v>
      </c>
      <c r="AF37" s="863">
        <v>4</v>
      </c>
      <c r="AG37" s="863">
        <v>4</v>
      </c>
      <c r="AH37" s="863">
        <v>4</v>
      </c>
      <c r="AI37" s="863"/>
      <c r="AJ37" s="864"/>
      <c r="AK37" s="862">
        <v>4</v>
      </c>
      <c r="AL37" s="863">
        <v>4</v>
      </c>
      <c r="AM37" s="863">
        <v>4</v>
      </c>
      <c r="AN37" s="863">
        <v>4</v>
      </c>
      <c r="AO37" s="863">
        <v>4</v>
      </c>
      <c r="AP37" s="863"/>
      <c r="AQ37" s="864"/>
      <c r="AR37" s="862">
        <v>4</v>
      </c>
      <c r="AS37" s="863">
        <v>4</v>
      </c>
      <c r="AT37" s="863">
        <v>4</v>
      </c>
      <c r="AU37" s="863">
        <v>4</v>
      </c>
      <c r="AV37" s="863">
        <v>4</v>
      </c>
      <c r="AW37" s="863"/>
      <c r="AX37" s="864"/>
      <c r="AY37" s="2391">
        <f t="shared" ref="AY37:AY56" si="4">SUM(W37:AX37)</f>
        <v>80</v>
      </c>
      <c r="AZ37" s="2391"/>
      <c r="BA37" s="2285"/>
      <c r="BB37" s="2392">
        <f t="shared" ref="BB37:BB57" si="5">AY37/4</f>
        <v>20</v>
      </c>
      <c r="BC37" s="2393"/>
      <c r="BD37" s="2394"/>
      <c r="BE37" s="2395"/>
      <c r="BF37" s="2396"/>
      <c r="BG37" s="2396"/>
      <c r="BH37" s="2395"/>
      <c r="BI37" s="2396"/>
      <c r="BJ37" s="2396"/>
      <c r="BK37" s="2400"/>
      <c r="BL37" s="2401"/>
      <c r="BM37" s="2401"/>
      <c r="BN37" s="2402"/>
      <c r="BQ37" s="795"/>
      <c r="BR37" s="801"/>
      <c r="BS37" s="801"/>
      <c r="BT37" s="802"/>
      <c r="BU37" s="802"/>
    </row>
    <row r="38" spans="2:96" ht="21" customHeight="1" x14ac:dyDescent="0.4">
      <c r="B38" s="2235"/>
      <c r="C38" s="2403" t="s">
        <v>1089</v>
      </c>
      <c r="D38" s="2376" t="s">
        <v>1090</v>
      </c>
      <c r="E38" s="2376"/>
      <c r="F38" s="2376"/>
      <c r="G38" s="2376"/>
      <c r="H38" s="2376"/>
      <c r="I38" s="2312"/>
      <c r="J38" s="2377"/>
      <c r="K38" s="2376"/>
      <c r="L38" s="2312"/>
      <c r="M38" s="2377"/>
      <c r="N38" s="2376"/>
      <c r="O38" s="2312"/>
      <c r="P38" s="2313"/>
      <c r="Q38" s="2314"/>
      <c r="R38" s="2314"/>
      <c r="S38" s="2314"/>
      <c r="T38" s="2314"/>
      <c r="U38" s="2314"/>
      <c r="V38" s="2315"/>
      <c r="W38" s="865">
        <v>8</v>
      </c>
      <c r="X38" s="866">
        <v>8</v>
      </c>
      <c r="Y38" s="866">
        <v>8</v>
      </c>
      <c r="Z38" s="866">
        <v>8</v>
      </c>
      <c r="AA38" s="866">
        <v>8</v>
      </c>
      <c r="AB38" s="866"/>
      <c r="AC38" s="867"/>
      <c r="AD38" s="865">
        <v>8</v>
      </c>
      <c r="AE38" s="866">
        <v>8</v>
      </c>
      <c r="AF38" s="866">
        <v>8</v>
      </c>
      <c r="AG38" s="866">
        <v>8</v>
      </c>
      <c r="AH38" s="866">
        <v>8</v>
      </c>
      <c r="AI38" s="866"/>
      <c r="AJ38" s="867"/>
      <c r="AK38" s="865">
        <v>8</v>
      </c>
      <c r="AL38" s="866">
        <v>8</v>
      </c>
      <c r="AM38" s="866">
        <v>8</v>
      </c>
      <c r="AN38" s="866">
        <v>8</v>
      </c>
      <c r="AO38" s="866">
        <v>8</v>
      </c>
      <c r="AP38" s="866"/>
      <c r="AQ38" s="867"/>
      <c r="AR38" s="865">
        <v>8</v>
      </c>
      <c r="AS38" s="866">
        <v>8</v>
      </c>
      <c r="AT38" s="866">
        <v>8</v>
      </c>
      <c r="AU38" s="866">
        <v>8</v>
      </c>
      <c r="AV38" s="866">
        <v>8</v>
      </c>
      <c r="AW38" s="866"/>
      <c r="AX38" s="867"/>
      <c r="AY38" s="2378">
        <f t="shared" si="4"/>
        <v>160</v>
      </c>
      <c r="AZ38" s="2378"/>
      <c r="BA38" s="2338"/>
      <c r="BB38" s="2379">
        <f t="shared" si="5"/>
        <v>40</v>
      </c>
      <c r="BC38" s="2380"/>
      <c r="BD38" s="2381"/>
      <c r="BE38" s="2382"/>
      <c r="BF38" s="2383"/>
      <c r="BG38" s="2384"/>
      <c r="BH38" s="2382"/>
      <c r="BI38" s="2383"/>
      <c r="BJ38" s="2384"/>
      <c r="BK38" s="2356"/>
      <c r="BL38" s="2357"/>
      <c r="BM38" s="2357"/>
      <c r="BN38" s="2358"/>
      <c r="BO38" s="424"/>
    </row>
    <row r="39" spans="2:96" ht="21" customHeight="1" x14ac:dyDescent="0.4">
      <c r="B39" s="2235"/>
      <c r="C39" s="2404"/>
      <c r="D39" s="2371" t="s">
        <v>1090</v>
      </c>
      <c r="E39" s="2371"/>
      <c r="F39" s="2371"/>
      <c r="G39" s="2371"/>
      <c r="H39" s="2371"/>
      <c r="I39" s="2304"/>
      <c r="J39" s="2372"/>
      <c r="K39" s="2371"/>
      <c r="L39" s="2304"/>
      <c r="M39" s="2372"/>
      <c r="N39" s="2371"/>
      <c r="O39" s="2304"/>
      <c r="P39" s="2224"/>
      <c r="Q39" s="2225"/>
      <c r="R39" s="2225"/>
      <c r="S39" s="2225"/>
      <c r="T39" s="2225"/>
      <c r="U39" s="2225"/>
      <c r="V39" s="2226"/>
      <c r="W39" s="868"/>
      <c r="X39" s="869"/>
      <c r="Y39" s="869"/>
      <c r="Z39" s="869"/>
      <c r="AA39" s="869"/>
      <c r="AB39" s="869"/>
      <c r="AC39" s="870"/>
      <c r="AD39" s="868"/>
      <c r="AE39" s="869"/>
      <c r="AF39" s="869"/>
      <c r="AG39" s="869"/>
      <c r="AH39" s="869"/>
      <c r="AI39" s="869"/>
      <c r="AJ39" s="870"/>
      <c r="AK39" s="868"/>
      <c r="AL39" s="869"/>
      <c r="AM39" s="869"/>
      <c r="AN39" s="869"/>
      <c r="AO39" s="869"/>
      <c r="AP39" s="869"/>
      <c r="AQ39" s="870"/>
      <c r="AR39" s="868"/>
      <c r="AS39" s="869"/>
      <c r="AT39" s="869"/>
      <c r="AU39" s="869"/>
      <c r="AV39" s="869"/>
      <c r="AW39" s="869"/>
      <c r="AX39" s="870"/>
      <c r="AY39" s="2373">
        <f t="shared" si="4"/>
        <v>0</v>
      </c>
      <c r="AZ39" s="2373"/>
      <c r="BA39" s="2305"/>
      <c r="BB39" s="2230">
        <f t="shared" si="5"/>
        <v>0</v>
      </c>
      <c r="BC39" s="2374"/>
      <c r="BD39" s="2375"/>
      <c r="BE39" s="2368"/>
      <c r="BF39" s="2369"/>
      <c r="BG39" s="2370"/>
      <c r="BH39" s="2368"/>
      <c r="BI39" s="2369"/>
      <c r="BJ39" s="2370"/>
      <c r="BK39" s="2331"/>
      <c r="BL39" s="2332"/>
      <c r="BM39" s="2332"/>
      <c r="BN39" s="2333"/>
      <c r="BO39" s="424"/>
    </row>
    <row r="40" spans="2:96" ht="21" customHeight="1" x14ac:dyDescent="0.4">
      <c r="B40" s="2235"/>
      <c r="C40" s="2404"/>
      <c r="D40" s="2371"/>
      <c r="E40" s="2371"/>
      <c r="F40" s="2371"/>
      <c r="G40" s="2371"/>
      <c r="H40" s="2371"/>
      <c r="I40" s="2304"/>
      <c r="J40" s="2372"/>
      <c r="K40" s="2371"/>
      <c r="L40" s="2304"/>
      <c r="M40" s="2372"/>
      <c r="N40" s="2371"/>
      <c r="O40" s="2304"/>
      <c r="P40" s="2224"/>
      <c r="Q40" s="2225"/>
      <c r="R40" s="2225"/>
      <c r="S40" s="2225"/>
      <c r="T40" s="2225"/>
      <c r="U40" s="2225"/>
      <c r="V40" s="2226"/>
      <c r="W40" s="868"/>
      <c r="X40" s="869"/>
      <c r="Y40" s="869"/>
      <c r="Z40" s="869"/>
      <c r="AA40" s="869"/>
      <c r="AB40" s="869"/>
      <c r="AC40" s="870"/>
      <c r="AD40" s="868"/>
      <c r="AE40" s="869"/>
      <c r="AF40" s="869"/>
      <c r="AG40" s="869"/>
      <c r="AH40" s="869"/>
      <c r="AI40" s="869"/>
      <c r="AJ40" s="870"/>
      <c r="AK40" s="868"/>
      <c r="AL40" s="869"/>
      <c r="AM40" s="869"/>
      <c r="AN40" s="869"/>
      <c r="AO40" s="869"/>
      <c r="AP40" s="869"/>
      <c r="AQ40" s="870"/>
      <c r="AR40" s="868"/>
      <c r="AS40" s="869"/>
      <c r="AT40" s="869"/>
      <c r="AU40" s="869"/>
      <c r="AV40" s="869"/>
      <c r="AW40" s="869"/>
      <c r="AX40" s="870"/>
      <c r="AY40" s="2373">
        <f t="shared" si="4"/>
        <v>0</v>
      </c>
      <c r="AZ40" s="2373"/>
      <c r="BA40" s="2305"/>
      <c r="BB40" s="2230">
        <f t="shared" si="5"/>
        <v>0</v>
      </c>
      <c r="BC40" s="2374"/>
      <c r="BD40" s="2375"/>
      <c r="BE40" s="2368"/>
      <c r="BF40" s="2369"/>
      <c r="BG40" s="2370"/>
      <c r="BH40" s="2368"/>
      <c r="BI40" s="2369"/>
      <c r="BJ40" s="2370"/>
      <c r="BK40" s="2331"/>
      <c r="BL40" s="2332"/>
      <c r="BM40" s="2332"/>
      <c r="BN40" s="2333"/>
      <c r="BO40" s="424"/>
    </row>
    <row r="41" spans="2:96" ht="21" customHeight="1" x14ac:dyDescent="0.4">
      <c r="B41" s="2235"/>
      <c r="C41" s="2404"/>
      <c r="D41" s="2371"/>
      <c r="E41" s="2371"/>
      <c r="F41" s="2371"/>
      <c r="G41" s="2371"/>
      <c r="H41" s="2371"/>
      <c r="I41" s="2304"/>
      <c r="J41" s="2372"/>
      <c r="K41" s="2371"/>
      <c r="L41" s="2304"/>
      <c r="M41" s="2372"/>
      <c r="N41" s="2371"/>
      <c r="O41" s="2304"/>
      <c r="P41" s="2224"/>
      <c r="Q41" s="2225"/>
      <c r="R41" s="2225"/>
      <c r="S41" s="2225"/>
      <c r="T41" s="2225"/>
      <c r="U41" s="2225"/>
      <c r="V41" s="2226"/>
      <c r="W41" s="868"/>
      <c r="X41" s="869"/>
      <c r="Y41" s="869"/>
      <c r="Z41" s="869"/>
      <c r="AA41" s="869"/>
      <c r="AB41" s="869"/>
      <c r="AC41" s="870"/>
      <c r="AD41" s="868"/>
      <c r="AE41" s="869"/>
      <c r="AF41" s="869"/>
      <c r="AG41" s="869"/>
      <c r="AH41" s="869"/>
      <c r="AI41" s="869"/>
      <c r="AJ41" s="870"/>
      <c r="AK41" s="868"/>
      <c r="AL41" s="869"/>
      <c r="AM41" s="869"/>
      <c r="AN41" s="869"/>
      <c r="AO41" s="869"/>
      <c r="AP41" s="869"/>
      <c r="AQ41" s="870"/>
      <c r="AR41" s="868"/>
      <c r="AS41" s="869"/>
      <c r="AT41" s="869"/>
      <c r="AU41" s="869"/>
      <c r="AV41" s="869"/>
      <c r="AW41" s="869"/>
      <c r="AX41" s="870"/>
      <c r="AY41" s="2373">
        <f t="shared" si="4"/>
        <v>0</v>
      </c>
      <c r="AZ41" s="2373"/>
      <c r="BA41" s="2305"/>
      <c r="BB41" s="2230">
        <f t="shared" si="5"/>
        <v>0</v>
      </c>
      <c r="BC41" s="2374"/>
      <c r="BD41" s="2375"/>
      <c r="BE41" s="2368"/>
      <c r="BF41" s="2369"/>
      <c r="BG41" s="2370"/>
      <c r="BH41" s="2368"/>
      <c r="BI41" s="2369"/>
      <c r="BJ41" s="2370"/>
      <c r="BK41" s="2331"/>
      <c r="BL41" s="2332"/>
      <c r="BM41" s="2332"/>
      <c r="BN41" s="2333"/>
      <c r="BO41" s="424"/>
      <c r="CC41" s="707"/>
      <c r="CD41" s="699"/>
      <c r="CE41" s="699"/>
      <c r="CF41" s="699"/>
      <c r="CG41" s="699"/>
      <c r="CH41" s="699"/>
      <c r="CI41" s="699"/>
      <c r="CJ41" s="699"/>
      <c r="CK41" s="699"/>
      <c r="CL41" s="699"/>
      <c r="CM41" s="699"/>
      <c r="CN41" s="699"/>
      <c r="CO41" s="699"/>
      <c r="CP41" s="699"/>
      <c r="CQ41" s="699"/>
      <c r="CR41" s="699"/>
    </row>
    <row r="42" spans="2:96" ht="21" customHeight="1" thickBot="1" x14ac:dyDescent="0.45">
      <c r="B42" s="2235"/>
      <c r="C42" s="2404"/>
      <c r="D42" s="2359"/>
      <c r="E42" s="2359"/>
      <c r="F42" s="2359"/>
      <c r="G42" s="2359"/>
      <c r="H42" s="2359"/>
      <c r="I42" s="2360"/>
      <c r="J42" s="2361"/>
      <c r="K42" s="2359"/>
      <c r="L42" s="2360"/>
      <c r="M42" s="2361"/>
      <c r="N42" s="2359"/>
      <c r="O42" s="2360"/>
      <c r="P42" s="2224"/>
      <c r="Q42" s="2225"/>
      <c r="R42" s="2225"/>
      <c r="S42" s="2225"/>
      <c r="T42" s="2225"/>
      <c r="U42" s="2225"/>
      <c r="V42" s="2226"/>
      <c r="W42" s="871"/>
      <c r="X42" s="872"/>
      <c r="Y42" s="872"/>
      <c r="Z42" s="872"/>
      <c r="AA42" s="872"/>
      <c r="AB42" s="872"/>
      <c r="AC42" s="873"/>
      <c r="AD42" s="871"/>
      <c r="AE42" s="872"/>
      <c r="AF42" s="872"/>
      <c r="AG42" s="872"/>
      <c r="AH42" s="872"/>
      <c r="AI42" s="872"/>
      <c r="AJ42" s="873"/>
      <c r="AK42" s="871"/>
      <c r="AL42" s="872"/>
      <c r="AM42" s="872"/>
      <c r="AN42" s="872"/>
      <c r="AO42" s="872"/>
      <c r="AP42" s="872"/>
      <c r="AQ42" s="873"/>
      <c r="AR42" s="871"/>
      <c r="AS42" s="872"/>
      <c r="AT42" s="872"/>
      <c r="AU42" s="872"/>
      <c r="AV42" s="872"/>
      <c r="AW42" s="872"/>
      <c r="AX42" s="873"/>
      <c r="AY42" s="2362">
        <f t="shared" si="4"/>
        <v>0</v>
      </c>
      <c r="AZ42" s="2362"/>
      <c r="BA42" s="2300"/>
      <c r="BB42" s="2219">
        <f t="shared" si="5"/>
        <v>0</v>
      </c>
      <c r="BC42" s="2363"/>
      <c r="BD42" s="2364"/>
      <c r="BE42" s="2365"/>
      <c r="BF42" s="2366"/>
      <c r="BG42" s="2367"/>
      <c r="BH42" s="2365"/>
      <c r="BI42" s="2366"/>
      <c r="BJ42" s="2367"/>
      <c r="BK42" s="2334"/>
      <c r="BL42" s="2335"/>
      <c r="BM42" s="2335"/>
      <c r="BN42" s="2336"/>
      <c r="BO42" s="424"/>
      <c r="CC42" s="699"/>
      <c r="CD42" s="699"/>
      <c r="CE42" s="1895"/>
      <c r="CF42" s="1895"/>
      <c r="CG42" s="1895"/>
      <c r="CH42" s="1895"/>
      <c r="CI42" s="1895"/>
      <c r="CJ42" s="1895"/>
      <c r="CK42" s="2337"/>
      <c r="CL42" s="2337"/>
      <c r="CM42" s="2337"/>
      <c r="CN42" s="2337"/>
      <c r="CO42" s="2337"/>
      <c r="CP42" s="802"/>
      <c r="CQ42" s="802"/>
      <c r="CR42" s="802"/>
    </row>
    <row r="43" spans="2:96" ht="21" customHeight="1" x14ac:dyDescent="0.4">
      <c r="B43" s="2235"/>
      <c r="C43" s="2236" t="s">
        <v>343</v>
      </c>
      <c r="D43" s="2237" t="s">
        <v>1091</v>
      </c>
      <c r="E43" s="2238"/>
      <c r="F43" s="2238"/>
      <c r="G43" s="2238"/>
      <c r="H43" s="2238"/>
      <c r="I43" s="2238"/>
      <c r="J43" s="2238"/>
      <c r="K43" s="2238"/>
      <c r="L43" s="2238"/>
      <c r="M43" s="2238"/>
      <c r="N43" s="2238"/>
      <c r="O43" s="2238"/>
      <c r="P43" s="2313"/>
      <c r="Q43" s="2314"/>
      <c r="R43" s="2314"/>
      <c r="S43" s="2314"/>
      <c r="T43" s="2314"/>
      <c r="U43" s="2314"/>
      <c r="V43" s="2315"/>
      <c r="W43" s="865"/>
      <c r="X43" s="866">
        <v>8</v>
      </c>
      <c r="Y43" s="866"/>
      <c r="Z43" s="866">
        <v>8</v>
      </c>
      <c r="AA43" s="866">
        <v>8</v>
      </c>
      <c r="AB43" s="866"/>
      <c r="AC43" s="867"/>
      <c r="AD43" s="865"/>
      <c r="AE43" s="866">
        <v>8</v>
      </c>
      <c r="AF43" s="866"/>
      <c r="AG43" s="866">
        <v>8</v>
      </c>
      <c r="AH43" s="866">
        <v>8</v>
      </c>
      <c r="AI43" s="866"/>
      <c r="AJ43" s="867"/>
      <c r="AK43" s="865"/>
      <c r="AL43" s="866">
        <v>8</v>
      </c>
      <c r="AM43" s="866"/>
      <c r="AN43" s="866">
        <v>8</v>
      </c>
      <c r="AO43" s="866">
        <v>8</v>
      </c>
      <c r="AP43" s="866"/>
      <c r="AQ43" s="867"/>
      <c r="AR43" s="874"/>
      <c r="AS43" s="866">
        <v>8</v>
      </c>
      <c r="AT43" s="866"/>
      <c r="AU43" s="866">
        <v>8</v>
      </c>
      <c r="AV43" s="866">
        <v>8</v>
      </c>
      <c r="AW43" s="866"/>
      <c r="AX43" s="867"/>
      <c r="AY43" s="2338">
        <f t="shared" si="4"/>
        <v>96</v>
      </c>
      <c r="AZ43" s="2339"/>
      <c r="BA43" s="2339"/>
      <c r="BB43" s="2340">
        <f>AY43/4</f>
        <v>24</v>
      </c>
      <c r="BC43" s="2340"/>
      <c r="BD43" s="2340"/>
      <c r="BE43" s="2341">
        <f>ROUNDDOWN(SUM(BB43:BD50)/AY60,1)</f>
        <v>2.5</v>
      </c>
      <c r="BF43" s="2342"/>
      <c r="BG43" s="2343"/>
      <c r="BH43" s="2347">
        <f>ROUNDDOWN(SUM(BB43:BD50)/40,1)</f>
        <v>2</v>
      </c>
      <c r="BI43" s="2348"/>
      <c r="BJ43" s="2349"/>
      <c r="BK43" s="2356"/>
      <c r="BL43" s="2357"/>
      <c r="BM43" s="2357"/>
      <c r="BN43" s="2358"/>
      <c r="BO43" s="424"/>
      <c r="BP43" s="875"/>
      <c r="CC43" s="699"/>
      <c r="CD43" s="699"/>
      <c r="CE43" s="1895"/>
      <c r="CF43" s="1895"/>
      <c r="CG43" s="1895"/>
      <c r="CH43" s="1895"/>
      <c r="CI43" s="1895"/>
      <c r="CJ43" s="1895"/>
      <c r="CK43" s="2337"/>
      <c r="CL43" s="2337"/>
      <c r="CM43" s="2337"/>
      <c r="CN43" s="2337"/>
      <c r="CO43" s="2337"/>
      <c r="CP43" s="802"/>
      <c r="CQ43" s="802"/>
      <c r="CR43" s="802"/>
    </row>
    <row r="44" spans="2:96" ht="21" customHeight="1" x14ac:dyDescent="0.4">
      <c r="B44" s="2235"/>
      <c r="C44" s="2235"/>
      <c r="D44" s="2222" t="s">
        <v>1092</v>
      </c>
      <c r="E44" s="2223"/>
      <c r="F44" s="2223"/>
      <c r="G44" s="2223"/>
      <c r="H44" s="2223"/>
      <c r="I44" s="2223"/>
      <c r="J44" s="2223"/>
      <c r="K44" s="2223"/>
      <c r="L44" s="2223"/>
      <c r="M44" s="2223"/>
      <c r="N44" s="2223"/>
      <c r="O44" s="2223"/>
      <c r="P44" s="2224"/>
      <c r="Q44" s="2225"/>
      <c r="R44" s="2225"/>
      <c r="S44" s="2225"/>
      <c r="T44" s="2225"/>
      <c r="U44" s="2225"/>
      <c r="V44" s="2226"/>
      <c r="W44" s="868">
        <v>4</v>
      </c>
      <c r="X44" s="869"/>
      <c r="Y44" s="869">
        <v>7</v>
      </c>
      <c r="Z44" s="869"/>
      <c r="AA44" s="869"/>
      <c r="AB44" s="869">
        <v>1</v>
      </c>
      <c r="AC44" s="870">
        <v>4</v>
      </c>
      <c r="AD44" s="868">
        <v>4</v>
      </c>
      <c r="AE44" s="869"/>
      <c r="AF44" s="869">
        <v>7</v>
      </c>
      <c r="AG44" s="869"/>
      <c r="AH44" s="869"/>
      <c r="AI44" s="869">
        <v>1</v>
      </c>
      <c r="AJ44" s="870">
        <v>4</v>
      </c>
      <c r="AK44" s="868">
        <v>4</v>
      </c>
      <c r="AL44" s="869"/>
      <c r="AM44" s="869">
        <v>7</v>
      </c>
      <c r="AN44" s="869">
        <v>2</v>
      </c>
      <c r="AO44" s="869"/>
      <c r="AP44" s="869">
        <v>1</v>
      </c>
      <c r="AQ44" s="870">
        <v>4</v>
      </c>
      <c r="AR44" s="876">
        <v>4</v>
      </c>
      <c r="AS44" s="869"/>
      <c r="AT44" s="869"/>
      <c r="AU44" s="869"/>
      <c r="AV44" s="869"/>
      <c r="AW44" s="869"/>
      <c r="AX44" s="870">
        <v>7</v>
      </c>
      <c r="AY44" s="2305">
        <f t="shared" si="4"/>
        <v>61</v>
      </c>
      <c r="AZ44" s="2228"/>
      <c r="BA44" s="2228"/>
      <c r="BB44" s="2229">
        <f>AY44/4</f>
        <v>15.25</v>
      </c>
      <c r="BC44" s="2229"/>
      <c r="BD44" s="2229"/>
      <c r="BE44" s="2317"/>
      <c r="BF44" s="2318"/>
      <c r="BG44" s="2319"/>
      <c r="BH44" s="2350"/>
      <c r="BI44" s="2351"/>
      <c r="BJ44" s="2352"/>
      <c r="BK44" s="2331"/>
      <c r="BL44" s="2332"/>
      <c r="BM44" s="2332"/>
      <c r="BN44" s="2333"/>
      <c r="BO44" s="424"/>
      <c r="CC44" s="699"/>
      <c r="CD44" s="699"/>
      <c r="CE44" s="1895"/>
      <c r="CF44" s="1895"/>
      <c r="CG44" s="1895"/>
      <c r="CH44" s="1895"/>
      <c r="CI44" s="1895"/>
      <c r="CJ44" s="1895"/>
      <c r="CK44" s="2337"/>
      <c r="CL44" s="2337"/>
      <c r="CM44" s="2337"/>
      <c r="CN44" s="2337"/>
      <c r="CO44" s="2337"/>
      <c r="CP44" s="802"/>
      <c r="CQ44" s="802"/>
      <c r="CR44" s="802"/>
    </row>
    <row r="45" spans="2:96" ht="21" customHeight="1" x14ac:dyDescent="0.4">
      <c r="B45" s="2235"/>
      <c r="C45" s="2235"/>
      <c r="D45" s="2222" t="s">
        <v>1093</v>
      </c>
      <c r="E45" s="2223"/>
      <c r="F45" s="2223"/>
      <c r="G45" s="2223"/>
      <c r="H45" s="2223"/>
      <c r="I45" s="2223"/>
      <c r="J45" s="2223"/>
      <c r="K45" s="2223"/>
      <c r="L45" s="2223"/>
      <c r="M45" s="2223"/>
      <c r="N45" s="2223"/>
      <c r="O45" s="2223"/>
      <c r="P45" s="2224"/>
      <c r="Q45" s="2225"/>
      <c r="R45" s="2225"/>
      <c r="S45" s="2225"/>
      <c r="T45" s="2225"/>
      <c r="U45" s="2225"/>
      <c r="V45" s="2226"/>
      <c r="W45" s="868">
        <v>4</v>
      </c>
      <c r="X45" s="869"/>
      <c r="Y45" s="869">
        <v>7</v>
      </c>
      <c r="Z45" s="869"/>
      <c r="AA45" s="869"/>
      <c r="AB45" s="869">
        <v>1</v>
      </c>
      <c r="AC45" s="870">
        <v>4</v>
      </c>
      <c r="AD45" s="868">
        <v>4</v>
      </c>
      <c r="AE45" s="869"/>
      <c r="AF45" s="869">
        <v>7</v>
      </c>
      <c r="AG45" s="869"/>
      <c r="AH45" s="869"/>
      <c r="AI45" s="869">
        <v>1</v>
      </c>
      <c r="AJ45" s="870">
        <v>4</v>
      </c>
      <c r="AK45" s="868">
        <v>4</v>
      </c>
      <c r="AL45" s="869"/>
      <c r="AM45" s="869">
        <v>7</v>
      </c>
      <c r="AN45" s="869">
        <v>2</v>
      </c>
      <c r="AO45" s="869"/>
      <c r="AP45" s="869">
        <v>1</v>
      </c>
      <c r="AQ45" s="870">
        <v>4</v>
      </c>
      <c r="AR45" s="876">
        <v>4</v>
      </c>
      <c r="AS45" s="869"/>
      <c r="AT45" s="869"/>
      <c r="AU45" s="869"/>
      <c r="AV45" s="869"/>
      <c r="AW45" s="869"/>
      <c r="AX45" s="870">
        <v>7</v>
      </c>
      <c r="AY45" s="2305">
        <f t="shared" si="4"/>
        <v>61</v>
      </c>
      <c r="AZ45" s="2228"/>
      <c r="BA45" s="2228"/>
      <c r="BB45" s="2229">
        <f t="shared" si="5"/>
        <v>15.25</v>
      </c>
      <c r="BC45" s="2229"/>
      <c r="BD45" s="2229"/>
      <c r="BE45" s="2317"/>
      <c r="BF45" s="2318"/>
      <c r="BG45" s="2319"/>
      <c r="BH45" s="2350"/>
      <c r="BI45" s="2351"/>
      <c r="BJ45" s="2352"/>
      <c r="BK45" s="2331"/>
      <c r="BL45" s="2332"/>
      <c r="BM45" s="2332"/>
      <c r="BN45" s="2333"/>
      <c r="BO45" s="424"/>
      <c r="CC45" s="711"/>
      <c r="CD45" s="699"/>
      <c r="CE45" s="1895"/>
      <c r="CF45" s="1895"/>
      <c r="CG45" s="1895"/>
      <c r="CH45" s="1895"/>
      <c r="CI45" s="1895"/>
      <c r="CJ45" s="1895"/>
      <c r="CK45" s="2337"/>
      <c r="CL45" s="2337"/>
      <c r="CM45" s="2337"/>
      <c r="CN45" s="2337"/>
      <c r="CO45" s="2337"/>
      <c r="CP45" s="802"/>
      <c r="CQ45" s="802"/>
      <c r="CR45" s="802"/>
    </row>
    <row r="46" spans="2:96" ht="21" customHeight="1" x14ac:dyDescent="0.4">
      <c r="B46" s="2235"/>
      <c r="C46" s="2235"/>
      <c r="D46" s="2222" t="s">
        <v>1094</v>
      </c>
      <c r="E46" s="2223"/>
      <c r="F46" s="2223"/>
      <c r="G46" s="2223"/>
      <c r="H46" s="2223"/>
      <c r="I46" s="2223"/>
      <c r="J46" s="2223"/>
      <c r="K46" s="2223"/>
      <c r="L46" s="2223"/>
      <c r="M46" s="2223"/>
      <c r="N46" s="2223"/>
      <c r="O46" s="2223"/>
      <c r="P46" s="2224"/>
      <c r="Q46" s="2225"/>
      <c r="R46" s="2225"/>
      <c r="S46" s="2225"/>
      <c r="T46" s="2225"/>
      <c r="U46" s="2225"/>
      <c r="V46" s="2226"/>
      <c r="W46" s="868"/>
      <c r="X46" s="869"/>
      <c r="Y46" s="869"/>
      <c r="Z46" s="869"/>
      <c r="AA46" s="869">
        <v>7</v>
      </c>
      <c r="AB46" s="869"/>
      <c r="AC46" s="870"/>
      <c r="AD46" s="868">
        <v>1</v>
      </c>
      <c r="AE46" s="869">
        <v>4</v>
      </c>
      <c r="AF46" s="869">
        <v>4</v>
      </c>
      <c r="AG46" s="869"/>
      <c r="AH46" s="869">
        <v>7</v>
      </c>
      <c r="AI46" s="869"/>
      <c r="AJ46" s="870"/>
      <c r="AK46" s="868">
        <v>1</v>
      </c>
      <c r="AL46" s="869">
        <v>4</v>
      </c>
      <c r="AM46" s="869">
        <v>4</v>
      </c>
      <c r="AN46" s="869"/>
      <c r="AO46" s="869">
        <v>7</v>
      </c>
      <c r="AP46" s="869">
        <v>2</v>
      </c>
      <c r="AQ46" s="870"/>
      <c r="AR46" s="876">
        <v>1</v>
      </c>
      <c r="AS46" s="869">
        <v>4</v>
      </c>
      <c r="AT46" s="869"/>
      <c r="AU46" s="869"/>
      <c r="AV46" s="869">
        <v>7</v>
      </c>
      <c r="AW46" s="869"/>
      <c r="AX46" s="870">
        <v>4</v>
      </c>
      <c r="AY46" s="2305">
        <f t="shared" si="4"/>
        <v>57</v>
      </c>
      <c r="AZ46" s="2228"/>
      <c r="BA46" s="2228"/>
      <c r="BB46" s="2229">
        <f t="shared" si="5"/>
        <v>14.25</v>
      </c>
      <c r="BC46" s="2229"/>
      <c r="BD46" s="2229"/>
      <c r="BE46" s="2317"/>
      <c r="BF46" s="2318"/>
      <c r="BG46" s="2319"/>
      <c r="BH46" s="2350"/>
      <c r="BI46" s="2351"/>
      <c r="BJ46" s="2352"/>
      <c r="BK46" s="2334"/>
      <c r="BL46" s="2335"/>
      <c r="BM46" s="2335"/>
      <c r="BN46" s="2336"/>
      <c r="BO46" s="424"/>
    </row>
    <row r="47" spans="2:96" ht="21" customHeight="1" x14ac:dyDescent="0.4">
      <c r="B47" s="2235"/>
      <c r="C47" s="2235"/>
      <c r="D47" s="2222" t="s">
        <v>1095</v>
      </c>
      <c r="E47" s="2223"/>
      <c r="F47" s="2223"/>
      <c r="G47" s="2223"/>
      <c r="H47" s="2223"/>
      <c r="I47" s="2223"/>
      <c r="J47" s="2223"/>
      <c r="K47" s="2223"/>
      <c r="L47" s="2223"/>
      <c r="M47" s="2223"/>
      <c r="N47" s="2223"/>
      <c r="O47" s="2223"/>
      <c r="P47" s="2224"/>
      <c r="Q47" s="2225"/>
      <c r="R47" s="2225"/>
      <c r="S47" s="2225"/>
      <c r="T47" s="2225"/>
      <c r="U47" s="2225"/>
      <c r="V47" s="2226"/>
      <c r="W47" s="868"/>
      <c r="X47" s="869"/>
      <c r="Y47" s="869"/>
      <c r="Z47" s="869"/>
      <c r="AA47" s="869">
        <v>7</v>
      </c>
      <c r="AB47" s="869"/>
      <c r="AC47" s="870"/>
      <c r="AD47" s="868">
        <v>1</v>
      </c>
      <c r="AE47" s="869">
        <v>4</v>
      </c>
      <c r="AF47" s="869">
        <v>4</v>
      </c>
      <c r="AG47" s="869"/>
      <c r="AH47" s="869">
        <v>7</v>
      </c>
      <c r="AI47" s="869"/>
      <c r="AJ47" s="870"/>
      <c r="AK47" s="868">
        <v>1</v>
      </c>
      <c r="AL47" s="869">
        <v>4</v>
      </c>
      <c r="AM47" s="869">
        <v>4</v>
      </c>
      <c r="AN47" s="869"/>
      <c r="AO47" s="869">
        <v>7</v>
      </c>
      <c r="AP47" s="869">
        <v>2</v>
      </c>
      <c r="AQ47" s="870"/>
      <c r="AR47" s="876">
        <v>1</v>
      </c>
      <c r="AS47" s="869">
        <v>4</v>
      </c>
      <c r="AT47" s="869"/>
      <c r="AU47" s="869"/>
      <c r="AV47" s="869">
        <v>7</v>
      </c>
      <c r="AW47" s="869"/>
      <c r="AX47" s="870">
        <v>4</v>
      </c>
      <c r="AY47" s="2305">
        <f t="shared" si="4"/>
        <v>57</v>
      </c>
      <c r="AZ47" s="2228"/>
      <c r="BA47" s="2228"/>
      <c r="BB47" s="2229">
        <f t="shared" si="5"/>
        <v>14.25</v>
      </c>
      <c r="BC47" s="2229"/>
      <c r="BD47" s="2229"/>
      <c r="BE47" s="2317"/>
      <c r="BF47" s="2318"/>
      <c r="BG47" s="2319"/>
      <c r="BH47" s="2350"/>
      <c r="BI47" s="2351"/>
      <c r="BJ47" s="2352"/>
      <c r="BK47" s="2331"/>
      <c r="BL47" s="2332"/>
      <c r="BM47" s="2332"/>
      <c r="BN47" s="2333"/>
      <c r="BO47" s="424"/>
    </row>
    <row r="48" spans="2:96" ht="21" customHeight="1" x14ac:dyDescent="0.4">
      <c r="B48" s="2235"/>
      <c r="C48" s="2235"/>
      <c r="D48" s="2222"/>
      <c r="E48" s="2223"/>
      <c r="F48" s="2223"/>
      <c r="G48" s="2223"/>
      <c r="H48" s="2223"/>
      <c r="I48" s="2223"/>
      <c r="J48" s="2223"/>
      <c r="K48" s="2223"/>
      <c r="L48" s="2223"/>
      <c r="M48" s="2223"/>
      <c r="N48" s="2223"/>
      <c r="O48" s="2223"/>
      <c r="P48" s="2224"/>
      <c r="Q48" s="2225"/>
      <c r="R48" s="2225"/>
      <c r="S48" s="2225"/>
      <c r="T48" s="2225"/>
      <c r="U48" s="2225"/>
      <c r="V48" s="2226"/>
      <c r="W48" s="868"/>
      <c r="X48" s="869"/>
      <c r="Y48" s="869"/>
      <c r="Z48" s="869"/>
      <c r="AA48" s="869"/>
      <c r="AB48" s="869"/>
      <c r="AC48" s="870"/>
      <c r="AD48" s="868"/>
      <c r="AE48" s="869"/>
      <c r="AF48" s="869"/>
      <c r="AG48" s="869"/>
      <c r="AH48" s="869"/>
      <c r="AI48" s="869"/>
      <c r="AJ48" s="870"/>
      <c r="AK48" s="868"/>
      <c r="AL48" s="869"/>
      <c r="AM48" s="869"/>
      <c r="AN48" s="869"/>
      <c r="AO48" s="869"/>
      <c r="AP48" s="869"/>
      <c r="AQ48" s="870"/>
      <c r="AR48" s="876"/>
      <c r="AS48" s="869"/>
      <c r="AT48" s="869"/>
      <c r="AU48" s="869"/>
      <c r="AV48" s="869"/>
      <c r="AW48" s="869"/>
      <c r="AX48" s="870"/>
      <c r="AY48" s="2305">
        <f t="shared" si="4"/>
        <v>0</v>
      </c>
      <c r="AZ48" s="2228"/>
      <c r="BA48" s="2228"/>
      <c r="BB48" s="2229">
        <f t="shared" si="5"/>
        <v>0</v>
      </c>
      <c r="BC48" s="2229"/>
      <c r="BD48" s="2229"/>
      <c r="BE48" s="2317"/>
      <c r="BF48" s="2318"/>
      <c r="BG48" s="2319"/>
      <c r="BH48" s="2350"/>
      <c r="BI48" s="2351"/>
      <c r="BJ48" s="2352"/>
      <c r="BK48" s="2331"/>
      <c r="BL48" s="2332"/>
      <c r="BM48" s="2332"/>
      <c r="BN48" s="2333"/>
      <c r="BO48" s="424"/>
    </row>
    <row r="49" spans="2:85" ht="21" customHeight="1" x14ac:dyDescent="0.4">
      <c r="B49" s="2235"/>
      <c r="C49" s="2235"/>
      <c r="D49" s="2222"/>
      <c r="E49" s="2223"/>
      <c r="F49" s="2223"/>
      <c r="G49" s="2223"/>
      <c r="H49" s="2223"/>
      <c r="I49" s="2223"/>
      <c r="J49" s="2223"/>
      <c r="K49" s="2223"/>
      <c r="L49" s="2223"/>
      <c r="M49" s="2223"/>
      <c r="N49" s="2223"/>
      <c r="O49" s="2223"/>
      <c r="P49" s="2224"/>
      <c r="Q49" s="2225"/>
      <c r="R49" s="2225"/>
      <c r="S49" s="2225"/>
      <c r="T49" s="2225"/>
      <c r="U49" s="2225"/>
      <c r="V49" s="2226"/>
      <c r="W49" s="868"/>
      <c r="X49" s="869"/>
      <c r="Y49" s="869"/>
      <c r="Z49" s="869"/>
      <c r="AA49" s="869"/>
      <c r="AB49" s="869"/>
      <c r="AC49" s="870"/>
      <c r="AD49" s="868"/>
      <c r="AE49" s="869"/>
      <c r="AF49" s="869"/>
      <c r="AG49" s="869"/>
      <c r="AH49" s="869"/>
      <c r="AI49" s="869"/>
      <c r="AJ49" s="870"/>
      <c r="AK49" s="868"/>
      <c r="AL49" s="869"/>
      <c r="AM49" s="869"/>
      <c r="AN49" s="869"/>
      <c r="AO49" s="869"/>
      <c r="AP49" s="869"/>
      <c r="AQ49" s="870"/>
      <c r="AR49" s="876"/>
      <c r="AS49" s="869"/>
      <c r="AT49" s="869"/>
      <c r="AU49" s="869"/>
      <c r="AV49" s="869"/>
      <c r="AW49" s="869"/>
      <c r="AX49" s="870"/>
      <c r="AY49" s="2305">
        <f t="shared" si="4"/>
        <v>0</v>
      </c>
      <c r="AZ49" s="2228"/>
      <c r="BA49" s="2228"/>
      <c r="BB49" s="2229">
        <f t="shared" si="5"/>
        <v>0</v>
      </c>
      <c r="BC49" s="2229"/>
      <c r="BD49" s="2229"/>
      <c r="BE49" s="2317"/>
      <c r="BF49" s="2318"/>
      <c r="BG49" s="2319"/>
      <c r="BH49" s="2350"/>
      <c r="BI49" s="2351"/>
      <c r="BJ49" s="2352"/>
      <c r="BK49" s="2331"/>
      <c r="BL49" s="2332"/>
      <c r="BM49" s="2332"/>
      <c r="BN49" s="2333"/>
      <c r="BO49" s="424"/>
    </row>
    <row r="50" spans="2:85" ht="21" customHeight="1" thickBot="1" x14ac:dyDescent="0.45">
      <c r="B50" s="2235"/>
      <c r="C50" s="2235"/>
      <c r="D50" s="2323"/>
      <c r="E50" s="2324"/>
      <c r="F50" s="2324"/>
      <c r="G50" s="2324"/>
      <c r="H50" s="2324"/>
      <c r="I50" s="2324"/>
      <c r="J50" s="2324"/>
      <c r="K50" s="2324"/>
      <c r="L50" s="2324"/>
      <c r="M50" s="2324"/>
      <c r="N50" s="2324"/>
      <c r="O50" s="2324"/>
      <c r="P50" s="2325"/>
      <c r="Q50" s="2326"/>
      <c r="R50" s="2326"/>
      <c r="S50" s="2326"/>
      <c r="T50" s="2326"/>
      <c r="U50" s="2326"/>
      <c r="V50" s="2327"/>
      <c r="W50" s="877"/>
      <c r="X50" s="878"/>
      <c r="Y50" s="878"/>
      <c r="Z50" s="878"/>
      <c r="AA50" s="878"/>
      <c r="AB50" s="878"/>
      <c r="AC50" s="879"/>
      <c r="AD50" s="877"/>
      <c r="AE50" s="878"/>
      <c r="AF50" s="878"/>
      <c r="AG50" s="878"/>
      <c r="AH50" s="878"/>
      <c r="AI50" s="878"/>
      <c r="AJ50" s="879"/>
      <c r="AK50" s="877"/>
      <c r="AL50" s="878"/>
      <c r="AM50" s="878"/>
      <c r="AN50" s="878"/>
      <c r="AO50" s="878"/>
      <c r="AP50" s="878"/>
      <c r="AQ50" s="879"/>
      <c r="AR50" s="880"/>
      <c r="AS50" s="878"/>
      <c r="AT50" s="878"/>
      <c r="AU50" s="878"/>
      <c r="AV50" s="878"/>
      <c r="AW50" s="878"/>
      <c r="AX50" s="879"/>
      <c r="AY50" s="2328">
        <f t="shared" si="4"/>
        <v>0</v>
      </c>
      <c r="AZ50" s="2329"/>
      <c r="BA50" s="2329"/>
      <c r="BB50" s="2330">
        <f t="shared" si="5"/>
        <v>0</v>
      </c>
      <c r="BC50" s="2330"/>
      <c r="BD50" s="2330"/>
      <c r="BE50" s="2344"/>
      <c r="BF50" s="2345"/>
      <c r="BG50" s="2346"/>
      <c r="BH50" s="2353"/>
      <c r="BI50" s="2354"/>
      <c r="BJ50" s="2355"/>
      <c r="BK50" s="2309"/>
      <c r="BL50" s="2310"/>
      <c r="BM50" s="2310"/>
      <c r="BN50" s="2311"/>
      <c r="BO50" s="424"/>
    </row>
    <row r="51" spans="2:85" ht="21" customHeight="1" x14ac:dyDescent="0.4">
      <c r="B51" s="2235"/>
      <c r="C51" s="2301" t="s">
        <v>344</v>
      </c>
      <c r="D51" s="2312" t="s">
        <v>1096</v>
      </c>
      <c r="E51" s="2238"/>
      <c r="F51" s="2238"/>
      <c r="G51" s="2238"/>
      <c r="H51" s="2238"/>
      <c r="I51" s="2238"/>
      <c r="J51" s="2238"/>
      <c r="K51" s="2238"/>
      <c r="L51" s="2238"/>
      <c r="M51" s="2238"/>
      <c r="N51" s="2238"/>
      <c r="O51" s="2238"/>
      <c r="P51" s="2313"/>
      <c r="Q51" s="2314"/>
      <c r="R51" s="2314"/>
      <c r="S51" s="2314"/>
      <c r="T51" s="2314"/>
      <c r="U51" s="2314"/>
      <c r="V51" s="2315"/>
      <c r="W51" s="881"/>
      <c r="X51" s="882">
        <v>7</v>
      </c>
      <c r="Y51" s="882">
        <v>7</v>
      </c>
      <c r="Z51" s="882"/>
      <c r="AA51" s="882">
        <v>7</v>
      </c>
      <c r="AB51" s="882"/>
      <c r="AC51" s="883">
        <v>7</v>
      </c>
      <c r="AD51" s="881"/>
      <c r="AE51" s="882">
        <v>7</v>
      </c>
      <c r="AF51" s="882">
        <v>7</v>
      </c>
      <c r="AG51" s="882"/>
      <c r="AH51" s="882">
        <v>7</v>
      </c>
      <c r="AI51" s="882"/>
      <c r="AJ51" s="883">
        <v>7</v>
      </c>
      <c r="AK51" s="881"/>
      <c r="AL51" s="882">
        <v>7</v>
      </c>
      <c r="AM51" s="882">
        <v>7</v>
      </c>
      <c r="AN51" s="882"/>
      <c r="AO51" s="882">
        <v>7</v>
      </c>
      <c r="AP51" s="882"/>
      <c r="AQ51" s="883">
        <v>7</v>
      </c>
      <c r="AR51" s="881"/>
      <c r="AS51" s="882">
        <v>7</v>
      </c>
      <c r="AT51" s="882">
        <v>7</v>
      </c>
      <c r="AU51" s="882"/>
      <c r="AV51" s="882"/>
      <c r="AW51" s="882"/>
      <c r="AX51" s="883">
        <v>7</v>
      </c>
      <c r="AY51" s="2316">
        <f t="shared" si="4"/>
        <v>105</v>
      </c>
      <c r="AZ51" s="2242"/>
      <c r="BA51" s="2242"/>
      <c r="BB51" s="2243">
        <f t="shared" si="5"/>
        <v>26.25</v>
      </c>
      <c r="BC51" s="2243"/>
      <c r="BD51" s="2243"/>
      <c r="BE51" s="2317">
        <f>ROUNDDOWN(SUM(BB51:BD57)/AY60,1)</f>
        <v>4.2</v>
      </c>
      <c r="BF51" s="2318"/>
      <c r="BG51" s="2319"/>
      <c r="BH51" s="2320">
        <f>ROUNDDOWN(SUM(BB51:BD57)/40,1)</f>
        <v>3.3</v>
      </c>
      <c r="BI51" s="2321"/>
      <c r="BJ51" s="2322"/>
      <c r="BK51" s="2306"/>
      <c r="BL51" s="2307"/>
      <c r="BM51" s="2307"/>
      <c r="BN51" s="2308"/>
      <c r="BO51" s="424"/>
    </row>
    <row r="52" spans="2:85" ht="21" customHeight="1" x14ac:dyDescent="0.4">
      <c r="B52" s="2235"/>
      <c r="C52" s="2302"/>
      <c r="D52" s="2304" t="s">
        <v>1097</v>
      </c>
      <c r="E52" s="2223"/>
      <c r="F52" s="2223"/>
      <c r="G52" s="2223"/>
      <c r="H52" s="2223"/>
      <c r="I52" s="2223"/>
      <c r="J52" s="2223"/>
      <c r="K52" s="2223"/>
      <c r="L52" s="2223"/>
      <c r="M52" s="2223"/>
      <c r="N52" s="2223"/>
      <c r="O52" s="2223"/>
      <c r="P52" s="2224"/>
      <c r="Q52" s="2225"/>
      <c r="R52" s="2225"/>
      <c r="S52" s="2225"/>
      <c r="T52" s="2225"/>
      <c r="U52" s="2225"/>
      <c r="V52" s="2226"/>
      <c r="W52" s="868"/>
      <c r="X52" s="869">
        <v>7</v>
      </c>
      <c r="Y52" s="869">
        <v>7</v>
      </c>
      <c r="Z52" s="869"/>
      <c r="AA52" s="869">
        <v>7</v>
      </c>
      <c r="AB52" s="869"/>
      <c r="AC52" s="870">
        <v>7</v>
      </c>
      <c r="AD52" s="868"/>
      <c r="AE52" s="869">
        <v>7</v>
      </c>
      <c r="AF52" s="869">
        <v>7</v>
      </c>
      <c r="AG52" s="869"/>
      <c r="AH52" s="869">
        <v>7</v>
      </c>
      <c r="AI52" s="869"/>
      <c r="AJ52" s="870">
        <v>7</v>
      </c>
      <c r="AK52" s="868"/>
      <c r="AL52" s="869">
        <v>7</v>
      </c>
      <c r="AM52" s="869">
        <v>7</v>
      </c>
      <c r="AN52" s="869"/>
      <c r="AO52" s="869"/>
      <c r="AP52" s="869"/>
      <c r="AQ52" s="870">
        <v>7</v>
      </c>
      <c r="AR52" s="868"/>
      <c r="AS52" s="869"/>
      <c r="AT52" s="869">
        <v>7</v>
      </c>
      <c r="AU52" s="869"/>
      <c r="AV52" s="869"/>
      <c r="AW52" s="869"/>
      <c r="AX52" s="870">
        <v>7</v>
      </c>
      <c r="AY52" s="2305">
        <f t="shared" si="4"/>
        <v>91</v>
      </c>
      <c r="AZ52" s="2228"/>
      <c r="BA52" s="2228"/>
      <c r="BB52" s="2229">
        <f t="shared" si="5"/>
        <v>22.75</v>
      </c>
      <c r="BC52" s="2229"/>
      <c r="BD52" s="2229"/>
      <c r="BE52" s="2317"/>
      <c r="BF52" s="2318"/>
      <c r="BG52" s="2319"/>
      <c r="BH52" s="2320"/>
      <c r="BI52" s="2321"/>
      <c r="BJ52" s="2322"/>
      <c r="BK52" s="2209"/>
      <c r="BL52" s="2209"/>
      <c r="BM52" s="2209"/>
      <c r="BN52" s="2210"/>
      <c r="BO52" s="424"/>
    </row>
    <row r="53" spans="2:85" ht="21" customHeight="1" x14ac:dyDescent="0.4">
      <c r="B53" s="2235"/>
      <c r="C53" s="2302"/>
      <c r="D53" s="2304" t="s">
        <v>1098</v>
      </c>
      <c r="E53" s="2223"/>
      <c r="F53" s="2223"/>
      <c r="G53" s="2223"/>
      <c r="H53" s="2223"/>
      <c r="I53" s="2223"/>
      <c r="J53" s="2223"/>
      <c r="K53" s="2223"/>
      <c r="L53" s="2223"/>
      <c r="M53" s="2223"/>
      <c r="N53" s="2223"/>
      <c r="O53" s="2223"/>
      <c r="P53" s="2224"/>
      <c r="Q53" s="2225"/>
      <c r="R53" s="2225"/>
      <c r="S53" s="2225"/>
      <c r="T53" s="2225"/>
      <c r="U53" s="2225"/>
      <c r="V53" s="2226"/>
      <c r="W53" s="868">
        <v>7</v>
      </c>
      <c r="X53" s="869"/>
      <c r="Y53" s="869">
        <v>7</v>
      </c>
      <c r="Z53" s="869">
        <v>7</v>
      </c>
      <c r="AA53" s="869">
        <v>7</v>
      </c>
      <c r="AB53" s="869">
        <v>7</v>
      </c>
      <c r="AC53" s="870"/>
      <c r="AD53" s="868">
        <v>7</v>
      </c>
      <c r="AE53" s="869"/>
      <c r="AF53" s="869">
        <v>7</v>
      </c>
      <c r="AG53" s="869">
        <v>7</v>
      </c>
      <c r="AH53" s="869">
        <v>7</v>
      </c>
      <c r="AI53" s="869">
        <v>7</v>
      </c>
      <c r="AJ53" s="870"/>
      <c r="AK53" s="868">
        <v>7</v>
      </c>
      <c r="AL53" s="869"/>
      <c r="AM53" s="869">
        <v>7</v>
      </c>
      <c r="AN53" s="869">
        <v>7</v>
      </c>
      <c r="AO53" s="869"/>
      <c r="AP53" s="869">
        <v>7</v>
      </c>
      <c r="AQ53" s="870"/>
      <c r="AR53" s="868">
        <v>7</v>
      </c>
      <c r="AS53" s="869"/>
      <c r="AT53" s="869">
        <v>7</v>
      </c>
      <c r="AU53" s="869"/>
      <c r="AV53" s="869">
        <v>7</v>
      </c>
      <c r="AW53" s="869"/>
      <c r="AX53" s="870"/>
      <c r="AY53" s="2305">
        <f t="shared" si="4"/>
        <v>119</v>
      </c>
      <c r="AZ53" s="2228"/>
      <c r="BA53" s="2228"/>
      <c r="BB53" s="2229">
        <f t="shared" si="5"/>
        <v>29.75</v>
      </c>
      <c r="BC53" s="2229"/>
      <c r="BD53" s="2229"/>
      <c r="BE53" s="2317"/>
      <c r="BF53" s="2318"/>
      <c r="BG53" s="2319"/>
      <c r="BH53" s="2320"/>
      <c r="BI53" s="2321"/>
      <c r="BJ53" s="2322"/>
      <c r="BK53" s="2209"/>
      <c r="BL53" s="2209"/>
      <c r="BM53" s="2209"/>
      <c r="BN53" s="2210"/>
      <c r="BO53" s="424"/>
    </row>
    <row r="54" spans="2:85" ht="21" customHeight="1" x14ac:dyDescent="0.4">
      <c r="B54" s="2235"/>
      <c r="C54" s="2302"/>
      <c r="D54" s="2304" t="s">
        <v>1099</v>
      </c>
      <c r="E54" s="2223"/>
      <c r="F54" s="2223"/>
      <c r="G54" s="2223"/>
      <c r="H54" s="2223"/>
      <c r="I54" s="2223"/>
      <c r="J54" s="2223"/>
      <c r="K54" s="2223"/>
      <c r="L54" s="2223"/>
      <c r="M54" s="2223"/>
      <c r="N54" s="2223"/>
      <c r="O54" s="2223"/>
      <c r="P54" s="2224"/>
      <c r="Q54" s="2225"/>
      <c r="R54" s="2225"/>
      <c r="S54" s="2225"/>
      <c r="T54" s="2225"/>
      <c r="U54" s="2225"/>
      <c r="V54" s="2226"/>
      <c r="W54" s="868">
        <v>7</v>
      </c>
      <c r="X54" s="869"/>
      <c r="Y54" s="869"/>
      <c r="Z54" s="869">
        <v>7</v>
      </c>
      <c r="AA54" s="869">
        <v>7</v>
      </c>
      <c r="AB54" s="869">
        <v>7</v>
      </c>
      <c r="AC54" s="870"/>
      <c r="AD54" s="868">
        <v>7</v>
      </c>
      <c r="AE54" s="869"/>
      <c r="AF54" s="869"/>
      <c r="AG54" s="869">
        <v>7</v>
      </c>
      <c r="AH54" s="869">
        <v>7</v>
      </c>
      <c r="AI54" s="869">
        <v>7</v>
      </c>
      <c r="AJ54" s="870"/>
      <c r="AK54" s="868">
        <v>7</v>
      </c>
      <c r="AL54" s="869"/>
      <c r="AM54" s="869">
        <v>7</v>
      </c>
      <c r="AN54" s="869">
        <v>7</v>
      </c>
      <c r="AO54" s="869">
        <v>7</v>
      </c>
      <c r="AP54" s="869">
        <v>7</v>
      </c>
      <c r="AQ54" s="870"/>
      <c r="AR54" s="868">
        <v>7</v>
      </c>
      <c r="AS54" s="869"/>
      <c r="AT54" s="869">
        <v>7</v>
      </c>
      <c r="AU54" s="869"/>
      <c r="AV54" s="869">
        <v>7</v>
      </c>
      <c r="AW54" s="869"/>
      <c r="AX54" s="870"/>
      <c r="AY54" s="2305">
        <f t="shared" si="4"/>
        <v>112</v>
      </c>
      <c r="AZ54" s="2228"/>
      <c r="BA54" s="2228"/>
      <c r="BB54" s="2229">
        <f t="shared" si="5"/>
        <v>28</v>
      </c>
      <c r="BC54" s="2229"/>
      <c r="BD54" s="2229"/>
      <c r="BE54" s="2317"/>
      <c r="BF54" s="2318"/>
      <c r="BG54" s="2319"/>
      <c r="BH54" s="2320"/>
      <c r="BI54" s="2321"/>
      <c r="BJ54" s="2322"/>
      <c r="BK54" s="2209"/>
      <c r="BL54" s="2209"/>
      <c r="BM54" s="2209"/>
      <c r="BN54" s="2210"/>
    </row>
    <row r="55" spans="2:85" ht="21" customHeight="1" x14ac:dyDescent="0.4">
      <c r="B55" s="2235"/>
      <c r="C55" s="2302"/>
      <c r="D55" s="2304" t="s">
        <v>1100</v>
      </c>
      <c r="E55" s="2223"/>
      <c r="F55" s="2223"/>
      <c r="G55" s="2223"/>
      <c r="H55" s="2223"/>
      <c r="I55" s="2223"/>
      <c r="J55" s="2223"/>
      <c r="K55" s="2223"/>
      <c r="L55" s="2223"/>
      <c r="M55" s="2223"/>
      <c r="N55" s="2223"/>
      <c r="O55" s="2223"/>
      <c r="P55" s="2224"/>
      <c r="Q55" s="2225"/>
      <c r="R55" s="2225"/>
      <c r="S55" s="2225"/>
      <c r="T55" s="2225"/>
      <c r="U55" s="2225"/>
      <c r="V55" s="2226"/>
      <c r="W55" s="868">
        <v>7</v>
      </c>
      <c r="X55" s="869"/>
      <c r="Y55" s="869"/>
      <c r="Z55" s="869">
        <v>7</v>
      </c>
      <c r="AA55" s="869">
        <v>7</v>
      </c>
      <c r="AB55" s="869">
        <v>7</v>
      </c>
      <c r="AC55" s="870"/>
      <c r="AD55" s="868">
        <v>7</v>
      </c>
      <c r="AE55" s="869"/>
      <c r="AF55" s="869"/>
      <c r="AG55" s="869">
        <v>7</v>
      </c>
      <c r="AH55" s="869">
        <v>7</v>
      </c>
      <c r="AI55" s="869">
        <v>7</v>
      </c>
      <c r="AJ55" s="870"/>
      <c r="AK55" s="868">
        <v>7</v>
      </c>
      <c r="AL55" s="869"/>
      <c r="AM55" s="869">
        <v>7</v>
      </c>
      <c r="AN55" s="869">
        <v>7</v>
      </c>
      <c r="AO55" s="869">
        <v>7</v>
      </c>
      <c r="AP55" s="869">
        <v>7</v>
      </c>
      <c r="AQ55" s="870"/>
      <c r="AR55" s="868">
        <v>7</v>
      </c>
      <c r="AS55" s="869"/>
      <c r="AT55" s="869">
        <v>7</v>
      </c>
      <c r="AU55" s="869"/>
      <c r="AV55" s="869">
        <v>7</v>
      </c>
      <c r="AW55" s="869"/>
      <c r="AX55" s="870"/>
      <c r="AY55" s="2305">
        <f t="shared" si="4"/>
        <v>112</v>
      </c>
      <c r="AZ55" s="2228"/>
      <c r="BA55" s="2228"/>
      <c r="BB55" s="2229">
        <f t="shared" si="5"/>
        <v>28</v>
      </c>
      <c r="BC55" s="2229"/>
      <c r="BD55" s="2229"/>
      <c r="BE55" s="2317"/>
      <c r="BF55" s="2318"/>
      <c r="BG55" s="2319"/>
      <c r="BH55" s="2320"/>
      <c r="BI55" s="2321"/>
      <c r="BJ55" s="2322"/>
      <c r="BK55" s="2209"/>
      <c r="BL55" s="2209"/>
      <c r="BM55" s="2209"/>
      <c r="BN55" s="2210"/>
      <c r="CE55" s="740"/>
      <c r="CF55" s="740"/>
      <c r="CG55" s="740"/>
    </row>
    <row r="56" spans="2:85" ht="21" customHeight="1" x14ac:dyDescent="0.4">
      <c r="B56" s="2235"/>
      <c r="C56" s="2302"/>
      <c r="D56" s="2304"/>
      <c r="E56" s="2223"/>
      <c r="F56" s="2223"/>
      <c r="G56" s="2223"/>
      <c r="H56" s="2223"/>
      <c r="I56" s="2223"/>
      <c r="J56" s="2223"/>
      <c r="K56" s="2223"/>
      <c r="L56" s="2223"/>
      <c r="M56" s="2223"/>
      <c r="N56" s="2223"/>
      <c r="O56" s="2223"/>
      <c r="P56" s="2224"/>
      <c r="Q56" s="2225"/>
      <c r="R56" s="2225"/>
      <c r="S56" s="2225"/>
      <c r="T56" s="2225"/>
      <c r="U56" s="2225"/>
      <c r="V56" s="2226"/>
      <c r="W56" s="868"/>
      <c r="X56" s="869"/>
      <c r="Y56" s="869"/>
      <c r="Z56" s="869"/>
      <c r="AA56" s="869"/>
      <c r="AB56" s="869"/>
      <c r="AC56" s="870"/>
      <c r="AD56" s="868"/>
      <c r="AE56" s="869"/>
      <c r="AF56" s="869"/>
      <c r="AG56" s="869"/>
      <c r="AH56" s="869"/>
      <c r="AI56" s="869"/>
      <c r="AJ56" s="870"/>
      <c r="AK56" s="868"/>
      <c r="AL56" s="869"/>
      <c r="AM56" s="869"/>
      <c r="AN56" s="869"/>
      <c r="AO56" s="869"/>
      <c r="AP56" s="869"/>
      <c r="AQ56" s="870"/>
      <c r="AR56" s="868"/>
      <c r="AS56" s="869"/>
      <c r="AT56" s="869"/>
      <c r="AU56" s="869"/>
      <c r="AV56" s="869"/>
      <c r="AW56" s="869"/>
      <c r="AX56" s="870"/>
      <c r="AY56" s="2305">
        <f t="shared" si="4"/>
        <v>0</v>
      </c>
      <c r="AZ56" s="2228"/>
      <c r="BA56" s="2228"/>
      <c r="BB56" s="2229">
        <f t="shared" si="5"/>
        <v>0</v>
      </c>
      <c r="BC56" s="2229"/>
      <c r="BD56" s="2229"/>
      <c r="BE56" s="2317"/>
      <c r="BF56" s="2318"/>
      <c r="BG56" s="2319"/>
      <c r="BH56" s="2320"/>
      <c r="BI56" s="2321"/>
      <c r="BJ56" s="2322"/>
      <c r="BK56" s="2209"/>
      <c r="BL56" s="2209"/>
      <c r="BM56" s="2209"/>
      <c r="BN56" s="2210"/>
      <c r="CE56" s="740"/>
      <c r="CF56" s="740"/>
      <c r="CG56" s="740"/>
    </row>
    <row r="57" spans="2:85" ht="21" customHeight="1" thickBot="1" x14ac:dyDescent="0.45">
      <c r="B57" s="2235"/>
      <c r="C57" s="2303"/>
      <c r="D57" s="2298"/>
      <c r="E57" s="2299"/>
      <c r="F57" s="2299"/>
      <c r="G57" s="2299"/>
      <c r="H57" s="2299"/>
      <c r="I57" s="2299"/>
      <c r="J57" s="2212"/>
      <c r="K57" s="2212"/>
      <c r="L57" s="2212"/>
      <c r="M57" s="2212"/>
      <c r="N57" s="2212"/>
      <c r="O57" s="2212"/>
      <c r="P57" s="2213"/>
      <c r="Q57" s="2214"/>
      <c r="R57" s="2214"/>
      <c r="S57" s="2214"/>
      <c r="T57" s="2214"/>
      <c r="U57" s="2214"/>
      <c r="V57" s="2215"/>
      <c r="W57" s="877"/>
      <c r="X57" s="878"/>
      <c r="Y57" s="878"/>
      <c r="Z57" s="878"/>
      <c r="AA57" s="878"/>
      <c r="AB57" s="878"/>
      <c r="AC57" s="879"/>
      <c r="AD57" s="877"/>
      <c r="AE57" s="878"/>
      <c r="AF57" s="878"/>
      <c r="AG57" s="878"/>
      <c r="AH57" s="878"/>
      <c r="AI57" s="878"/>
      <c r="AJ57" s="879"/>
      <c r="AK57" s="877"/>
      <c r="AL57" s="878"/>
      <c r="AM57" s="878"/>
      <c r="AN57" s="878"/>
      <c r="AO57" s="878"/>
      <c r="AP57" s="878"/>
      <c r="AQ57" s="879"/>
      <c r="AR57" s="877"/>
      <c r="AS57" s="878"/>
      <c r="AT57" s="878"/>
      <c r="AU57" s="878"/>
      <c r="AV57" s="878"/>
      <c r="AW57" s="878"/>
      <c r="AX57" s="879"/>
      <c r="AY57" s="2300">
        <f>SUM(W57:AX57)</f>
        <v>0</v>
      </c>
      <c r="AZ57" s="2217"/>
      <c r="BA57" s="2217"/>
      <c r="BB57" s="2218">
        <f t="shared" si="5"/>
        <v>0</v>
      </c>
      <c r="BC57" s="2218"/>
      <c r="BD57" s="2218"/>
      <c r="BE57" s="2317"/>
      <c r="BF57" s="2318"/>
      <c r="BG57" s="2319"/>
      <c r="BH57" s="2320"/>
      <c r="BI57" s="2321"/>
      <c r="BJ57" s="2322"/>
      <c r="BK57" s="2220"/>
      <c r="BL57" s="2220"/>
      <c r="BM57" s="2220"/>
      <c r="BN57" s="2221"/>
    </row>
    <row r="58" spans="2:85" ht="21" customHeight="1" thickBot="1" x14ac:dyDescent="0.45">
      <c r="B58" s="2235"/>
      <c r="C58" s="2248" t="s">
        <v>1074</v>
      </c>
      <c r="D58" s="2249"/>
      <c r="E58" s="2249"/>
      <c r="F58" s="2249"/>
      <c r="G58" s="2249"/>
      <c r="H58" s="2249"/>
      <c r="I58" s="2249"/>
      <c r="J58" s="2249"/>
      <c r="K58" s="2249"/>
      <c r="L58" s="2249"/>
      <c r="M58" s="2249"/>
      <c r="N58" s="2249"/>
      <c r="O58" s="2249"/>
      <c r="P58" s="2249"/>
      <c r="Q58" s="2249"/>
      <c r="R58" s="2249"/>
      <c r="S58" s="2249"/>
      <c r="T58" s="2249"/>
      <c r="U58" s="2249"/>
      <c r="V58" s="2250"/>
      <c r="W58" s="884">
        <f t="shared" ref="W58:AX58" si="6">SUM(W43:W57)</f>
        <v>29</v>
      </c>
      <c r="X58" s="885">
        <f t="shared" si="6"/>
        <v>22</v>
      </c>
      <c r="Y58" s="885">
        <f t="shared" si="6"/>
        <v>35</v>
      </c>
      <c r="Z58" s="885">
        <f t="shared" si="6"/>
        <v>29</v>
      </c>
      <c r="AA58" s="885">
        <f t="shared" si="6"/>
        <v>57</v>
      </c>
      <c r="AB58" s="885">
        <f t="shared" si="6"/>
        <v>23</v>
      </c>
      <c r="AC58" s="886">
        <f t="shared" si="6"/>
        <v>22</v>
      </c>
      <c r="AD58" s="884">
        <f t="shared" si="6"/>
        <v>31</v>
      </c>
      <c r="AE58" s="885">
        <f t="shared" si="6"/>
        <v>30</v>
      </c>
      <c r="AF58" s="885">
        <f t="shared" si="6"/>
        <v>43</v>
      </c>
      <c r="AG58" s="885">
        <f t="shared" si="6"/>
        <v>29</v>
      </c>
      <c r="AH58" s="885">
        <f t="shared" si="6"/>
        <v>57</v>
      </c>
      <c r="AI58" s="885">
        <f t="shared" si="6"/>
        <v>23</v>
      </c>
      <c r="AJ58" s="886">
        <f t="shared" si="6"/>
        <v>22</v>
      </c>
      <c r="AK58" s="884">
        <f t="shared" si="6"/>
        <v>31</v>
      </c>
      <c r="AL58" s="885">
        <f t="shared" si="6"/>
        <v>30</v>
      </c>
      <c r="AM58" s="885">
        <f t="shared" si="6"/>
        <v>57</v>
      </c>
      <c r="AN58" s="885">
        <f t="shared" si="6"/>
        <v>33</v>
      </c>
      <c r="AO58" s="885">
        <f t="shared" si="6"/>
        <v>43</v>
      </c>
      <c r="AP58" s="885">
        <f t="shared" si="6"/>
        <v>27</v>
      </c>
      <c r="AQ58" s="886">
        <f t="shared" si="6"/>
        <v>22</v>
      </c>
      <c r="AR58" s="884">
        <f t="shared" si="6"/>
        <v>31</v>
      </c>
      <c r="AS58" s="885">
        <f t="shared" si="6"/>
        <v>23</v>
      </c>
      <c r="AT58" s="885">
        <f t="shared" si="6"/>
        <v>35</v>
      </c>
      <c r="AU58" s="885">
        <f t="shared" si="6"/>
        <v>8</v>
      </c>
      <c r="AV58" s="885">
        <f t="shared" si="6"/>
        <v>43</v>
      </c>
      <c r="AW58" s="885">
        <f t="shared" si="6"/>
        <v>0</v>
      </c>
      <c r="AX58" s="886">
        <f t="shared" si="6"/>
        <v>36</v>
      </c>
      <c r="AY58" s="2285">
        <f>SUM(AY37:BA53)</f>
        <v>887</v>
      </c>
      <c r="AZ58" s="2286"/>
      <c r="BA58" s="2286"/>
      <c r="BB58" s="2287">
        <f>SUM($BB$43:$BD$57)</f>
        <v>217.75</v>
      </c>
      <c r="BC58" s="2287"/>
      <c r="BD58" s="2287"/>
      <c r="BE58" s="2295">
        <f>SUM(BE43:BG57)</f>
        <v>6.7</v>
      </c>
      <c r="BF58" s="2295"/>
      <c r="BG58" s="2295"/>
      <c r="BH58" s="2296">
        <f>SUM(BH43:BJ57)</f>
        <v>5.3</v>
      </c>
      <c r="BI58" s="2297"/>
      <c r="BJ58" s="2297"/>
      <c r="BK58" s="2293"/>
      <c r="BL58" s="2293"/>
      <c r="BM58" s="2293"/>
      <c r="BN58" s="2294"/>
    </row>
    <row r="59" spans="2:85" ht="21" customHeight="1" thickBot="1" x14ac:dyDescent="0.45">
      <c r="B59" s="2386"/>
      <c r="C59" s="2248" t="s">
        <v>1075</v>
      </c>
      <c r="D59" s="2249"/>
      <c r="E59" s="2249"/>
      <c r="F59" s="2249"/>
      <c r="G59" s="2249"/>
      <c r="H59" s="2249"/>
      <c r="I59" s="2249"/>
      <c r="J59" s="2249"/>
      <c r="K59" s="2249"/>
      <c r="L59" s="2249"/>
      <c r="M59" s="2249"/>
      <c r="N59" s="2249"/>
      <c r="O59" s="2249"/>
      <c r="P59" s="2249"/>
      <c r="Q59" s="2249"/>
      <c r="R59" s="2249"/>
      <c r="S59" s="2249"/>
      <c r="T59" s="2249"/>
      <c r="U59" s="2249"/>
      <c r="V59" s="2250"/>
      <c r="W59" s="887">
        <f t="shared" ref="W59:AM59" si="7">SUM(W37:W54)</f>
        <v>34</v>
      </c>
      <c r="X59" s="888">
        <f t="shared" si="7"/>
        <v>34</v>
      </c>
      <c r="Y59" s="888">
        <f t="shared" si="7"/>
        <v>47</v>
      </c>
      <c r="Z59" s="888">
        <f t="shared" si="7"/>
        <v>34</v>
      </c>
      <c r="AA59" s="888">
        <f t="shared" si="7"/>
        <v>62</v>
      </c>
      <c r="AB59" s="888">
        <f t="shared" si="7"/>
        <v>16</v>
      </c>
      <c r="AC59" s="889">
        <f t="shared" si="7"/>
        <v>22</v>
      </c>
      <c r="AD59" s="887">
        <f t="shared" si="7"/>
        <v>36</v>
      </c>
      <c r="AE59" s="888">
        <f t="shared" si="7"/>
        <v>42</v>
      </c>
      <c r="AF59" s="888">
        <f t="shared" si="7"/>
        <v>55</v>
      </c>
      <c r="AG59" s="888">
        <f t="shared" si="7"/>
        <v>34</v>
      </c>
      <c r="AH59" s="888">
        <f t="shared" si="7"/>
        <v>62</v>
      </c>
      <c r="AI59" s="888">
        <f t="shared" si="7"/>
        <v>16</v>
      </c>
      <c r="AJ59" s="889">
        <f t="shared" si="7"/>
        <v>22</v>
      </c>
      <c r="AK59" s="887">
        <f t="shared" si="7"/>
        <v>36</v>
      </c>
      <c r="AL59" s="888">
        <f t="shared" si="7"/>
        <v>42</v>
      </c>
      <c r="AM59" s="888">
        <f t="shared" si="7"/>
        <v>62</v>
      </c>
      <c r="AN59" s="888">
        <f>SUM(AN37:AN55)</f>
        <v>45</v>
      </c>
      <c r="AO59" s="888">
        <f t="shared" ref="AO59:AX59" si="8">SUM(AO37:AO54)</f>
        <v>48</v>
      </c>
      <c r="AP59" s="888">
        <f t="shared" si="8"/>
        <v>20</v>
      </c>
      <c r="AQ59" s="889">
        <f t="shared" si="8"/>
        <v>22</v>
      </c>
      <c r="AR59" s="887">
        <f t="shared" si="8"/>
        <v>36</v>
      </c>
      <c r="AS59" s="888">
        <f t="shared" si="8"/>
        <v>35</v>
      </c>
      <c r="AT59" s="888">
        <f t="shared" si="8"/>
        <v>40</v>
      </c>
      <c r="AU59" s="888">
        <f t="shared" si="8"/>
        <v>20</v>
      </c>
      <c r="AV59" s="888">
        <f t="shared" si="8"/>
        <v>48</v>
      </c>
      <c r="AW59" s="888">
        <f t="shared" si="8"/>
        <v>0</v>
      </c>
      <c r="AX59" s="889">
        <f t="shared" si="8"/>
        <v>36</v>
      </c>
      <c r="AY59" s="2285">
        <f>SUM(AY38:BA54)</f>
        <v>919</v>
      </c>
      <c r="AZ59" s="2286"/>
      <c r="BA59" s="2286"/>
      <c r="BB59" s="2287">
        <f>SUM($BB$37:$BD$57)</f>
        <v>277.75</v>
      </c>
      <c r="BC59" s="2287"/>
      <c r="BD59" s="2287"/>
      <c r="BE59" s="2288"/>
      <c r="BF59" s="2289"/>
      <c r="BG59" s="2290"/>
      <c r="BH59" s="2291"/>
      <c r="BI59" s="2292"/>
      <c r="BJ59" s="2292"/>
      <c r="BK59" s="2293"/>
      <c r="BL59" s="2293"/>
      <c r="BM59" s="2293"/>
      <c r="BN59" s="2294"/>
    </row>
    <row r="60" spans="2:85" ht="21" customHeight="1" thickBot="1" x14ac:dyDescent="0.45">
      <c r="B60" s="890" t="s">
        <v>1101</v>
      </c>
      <c r="C60" s="487"/>
      <c r="D60" s="891"/>
      <c r="E60" s="691"/>
      <c r="F60" s="691"/>
      <c r="G60" s="691"/>
      <c r="H60" s="691"/>
      <c r="I60" s="691"/>
      <c r="J60" s="691"/>
      <c r="K60" s="691"/>
      <c r="L60" s="691"/>
      <c r="M60" s="691"/>
      <c r="N60" s="691"/>
      <c r="O60" s="691"/>
      <c r="P60" s="691"/>
      <c r="Q60" s="691"/>
      <c r="R60" s="691"/>
      <c r="S60" s="691"/>
      <c r="T60" s="691"/>
      <c r="U60" s="691"/>
      <c r="V60" s="691"/>
      <c r="W60" s="848"/>
      <c r="X60" s="848"/>
      <c r="Y60" s="848"/>
      <c r="Z60" s="848"/>
      <c r="AA60" s="848"/>
      <c r="AB60" s="848"/>
      <c r="AC60" s="848"/>
      <c r="AD60" s="848"/>
      <c r="AE60" s="848"/>
      <c r="AF60" s="848"/>
      <c r="AG60" s="848"/>
      <c r="AH60" s="848"/>
      <c r="AI60" s="848"/>
      <c r="AJ60" s="848"/>
      <c r="AK60" s="848"/>
      <c r="AL60" s="848"/>
      <c r="AM60" s="848"/>
      <c r="AN60" s="848"/>
      <c r="AO60" s="848"/>
      <c r="AP60" s="848"/>
      <c r="AQ60" s="848"/>
      <c r="AR60" s="848"/>
      <c r="AS60" s="848"/>
      <c r="AT60" s="848"/>
      <c r="AU60" s="848"/>
      <c r="AV60" s="848"/>
      <c r="AW60" s="848"/>
      <c r="AX60" s="892"/>
      <c r="AY60" s="2258">
        <v>32</v>
      </c>
      <c r="AZ60" s="2259"/>
      <c r="BA60" s="2259"/>
      <c r="BB60" s="2259"/>
      <c r="BC60" s="2259"/>
      <c r="BD60" s="2259"/>
      <c r="BE60" s="2259"/>
      <c r="BF60" s="2259"/>
      <c r="BG60" s="2259"/>
      <c r="BH60" s="2259"/>
      <c r="BI60" s="2259"/>
      <c r="BJ60" s="2259"/>
      <c r="BK60" s="2259"/>
      <c r="BL60" s="2259"/>
      <c r="BM60" s="2259"/>
      <c r="BN60" s="2260"/>
    </row>
    <row r="61" spans="2:85" ht="21" customHeight="1" x14ac:dyDescent="0.4">
      <c r="G61" s="59"/>
    </row>
    <row r="62" spans="2:85" ht="21" customHeight="1" thickBot="1" x14ac:dyDescent="0.45">
      <c r="B62" s="756" t="s">
        <v>1077</v>
      </c>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87"/>
      <c r="BB62" s="60"/>
      <c r="BC62" s="87"/>
      <c r="BD62" s="87"/>
      <c r="BE62" s="60"/>
      <c r="BF62" s="87"/>
      <c r="BG62" s="60"/>
      <c r="BH62" s="60"/>
      <c r="BI62" s="60"/>
      <c r="BJ62" s="60"/>
      <c r="BK62" s="60"/>
      <c r="BL62" s="60"/>
      <c r="BM62" s="60"/>
      <c r="BN62" s="60"/>
    </row>
    <row r="63" spans="2:85" ht="21" customHeight="1" thickBot="1" x14ac:dyDescent="0.45">
      <c r="B63" s="2261"/>
      <c r="C63" s="853"/>
      <c r="D63" s="2263" t="s">
        <v>8</v>
      </c>
      <c r="E63" s="2263"/>
      <c r="F63" s="2263"/>
      <c r="G63" s="2263"/>
      <c r="H63" s="2263"/>
      <c r="I63" s="2264"/>
      <c r="J63" s="2266" t="s">
        <v>1057</v>
      </c>
      <c r="K63" s="2267"/>
      <c r="L63" s="2267"/>
      <c r="M63" s="2267"/>
      <c r="N63" s="2267"/>
      <c r="O63" s="2268"/>
      <c r="P63" s="2272" t="s">
        <v>3</v>
      </c>
      <c r="Q63" s="2263"/>
      <c r="R63" s="2263"/>
      <c r="S63" s="2263"/>
      <c r="T63" s="2263"/>
      <c r="U63" s="2263"/>
      <c r="V63" s="2273"/>
      <c r="W63" s="2276" t="s">
        <v>1058</v>
      </c>
      <c r="X63" s="2277"/>
      <c r="Y63" s="2277"/>
      <c r="Z63" s="2277"/>
      <c r="AA63" s="2277"/>
      <c r="AB63" s="2277"/>
      <c r="AC63" s="2278"/>
      <c r="AD63" s="2276" t="s">
        <v>1059</v>
      </c>
      <c r="AE63" s="2277"/>
      <c r="AF63" s="2277"/>
      <c r="AG63" s="2277"/>
      <c r="AH63" s="2277"/>
      <c r="AI63" s="2277"/>
      <c r="AJ63" s="2278"/>
      <c r="AK63" s="2276" t="s">
        <v>1060</v>
      </c>
      <c r="AL63" s="2277"/>
      <c r="AM63" s="2277"/>
      <c r="AN63" s="2277"/>
      <c r="AO63" s="2277"/>
      <c r="AP63" s="2277"/>
      <c r="AQ63" s="2278"/>
      <c r="AR63" s="2261" t="s">
        <v>1061</v>
      </c>
      <c r="AS63" s="2263"/>
      <c r="AT63" s="2263"/>
      <c r="AU63" s="2263"/>
      <c r="AV63" s="2263"/>
      <c r="AW63" s="2263"/>
      <c r="AX63" s="2263"/>
      <c r="AY63" s="2279" t="s">
        <v>1062</v>
      </c>
      <c r="AZ63" s="2280"/>
      <c r="BA63" s="2280"/>
      <c r="BB63" s="2280" t="s">
        <v>1063</v>
      </c>
      <c r="BC63" s="2280"/>
      <c r="BD63" s="2280"/>
      <c r="BE63" s="2280" t="s">
        <v>1065</v>
      </c>
      <c r="BF63" s="2280"/>
      <c r="BG63" s="2280"/>
      <c r="BH63" s="2280"/>
      <c r="BI63" s="2280"/>
      <c r="BJ63" s="2280"/>
      <c r="BK63" s="2277" t="s">
        <v>1066</v>
      </c>
      <c r="BL63" s="2277"/>
      <c r="BM63" s="2277"/>
      <c r="BN63" s="2278"/>
    </row>
    <row r="64" spans="2:85" ht="21" customHeight="1" thickBot="1" x14ac:dyDescent="0.45">
      <c r="B64" s="2262"/>
      <c r="C64" s="854"/>
      <c r="D64" s="2005"/>
      <c r="E64" s="2005"/>
      <c r="F64" s="2005"/>
      <c r="G64" s="2005"/>
      <c r="H64" s="2005"/>
      <c r="I64" s="2265"/>
      <c r="J64" s="2269"/>
      <c r="K64" s="2270"/>
      <c r="L64" s="2270"/>
      <c r="M64" s="2270"/>
      <c r="N64" s="2270"/>
      <c r="O64" s="2271"/>
      <c r="P64" s="2274"/>
      <c r="Q64" s="2005"/>
      <c r="R64" s="2005"/>
      <c r="S64" s="2005"/>
      <c r="T64" s="2005"/>
      <c r="U64" s="2005"/>
      <c r="V64" s="2275"/>
      <c r="W64" s="855" t="s">
        <v>240</v>
      </c>
      <c r="X64" s="856" t="s">
        <v>1067</v>
      </c>
      <c r="Y64" s="856" t="s">
        <v>1068</v>
      </c>
      <c r="Z64" s="856" t="s">
        <v>1069</v>
      </c>
      <c r="AA64" s="856" t="s">
        <v>1070</v>
      </c>
      <c r="AB64" s="856" t="s">
        <v>1071</v>
      </c>
      <c r="AC64" s="857" t="s">
        <v>241</v>
      </c>
      <c r="AD64" s="855" t="s">
        <v>240</v>
      </c>
      <c r="AE64" s="856" t="s">
        <v>1067</v>
      </c>
      <c r="AF64" s="856" t="s">
        <v>1068</v>
      </c>
      <c r="AG64" s="856" t="s">
        <v>1069</v>
      </c>
      <c r="AH64" s="856" t="s">
        <v>1070</v>
      </c>
      <c r="AI64" s="856" t="s">
        <v>1071</v>
      </c>
      <c r="AJ64" s="857" t="s">
        <v>241</v>
      </c>
      <c r="AK64" s="855" t="s">
        <v>240</v>
      </c>
      <c r="AL64" s="856" t="s">
        <v>1067</v>
      </c>
      <c r="AM64" s="856" t="s">
        <v>1068</v>
      </c>
      <c r="AN64" s="856" t="s">
        <v>1069</v>
      </c>
      <c r="AO64" s="856" t="s">
        <v>1070</v>
      </c>
      <c r="AP64" s="856" t="s">
        <v>1071</v>
      </c>
      <c r="AQ64" s="857" t="s">
        <v>241</v>
      </c>
      <c r="AR64" s="858" t="s">
        <v>240</v>
      </c>
      <c r="AS64" s="859" t="s">
        <v>1067</v>
      </c>
      <c r="AT64" s="859" t="s">
        <v>1068</v>
      </c>
      <c r="AU64" s="859" t="s">
        <v>1069</v>
      </c>
      <c r="AV64" s="859" t="s">
        <v>1070</v>
      </c>
      <c r="AW64" s="859" t="s">
        <v>1071</v>
      </c>
      <c r="AX64" s="893" t="s">
        <v>241</v>
      </c>
      <c r="AY64" s="2281"/>
      <c r="AZ64" s="2282"/>
      <c r="BA64" s="2282"/>
      <c r="BB64" s="2282"/>
      <c r="BC64" s="2282"/>
      <c r="BD64" s="2282"/>
      <c r="BE64" s="2282"/>
      <c r="BF64" s="2282"/>
      <c r="BG64" s="2282"/>
      <c r="BH64" s="2282"/>
      <c r="BI64" s="2282"/>
      <c r="BJ64" s="2282"/>
      <c r="BK64" s="2283"/>
      <c r="BL64" s="2283"/>
      <c r="BM64" s="2283"/>
      <c r="BN64" s="2284"/>
    </row>
    <row r="65" spans="2:66" ht="21" customHeight="1" x14ac:dyDescent="0.4">
      <c r="B65" s="2235"/>
      <c r="C65" s="2236" t="s">
        <v>353</v>
      </c>
      <c r="D65" s="2237" t="s">
        <v>1102</v>
      </c>
      <c r="E65" s="2238"/>
      <c r="F65" s="2238"/>
      <c r="G65" s="2238"/>
      <c r="H65" s="2238"/>
      <c r="I65" s="2238"/>
      <c r="J65" s="2238"/>
      <c r="K65" s="2238"/>
      <c r="L65" s="2238"/>
      <c r="M65" s="2238"/>
      <c r="N65" s="2238"/>
      <c r="O65" s="2238"/>
      <c r="P65" s="2239"/>
      <c r="Q65" s="2239"/>
      <c r="R65" s="2239"/>
      <c r="S65" s="2239"/>
      <c r="T65" s="2239"/>
      <c r="U65" s="2239"/>
      <c r="V65" s="2240"/>
      <c r="W65" s="874"/>
      <c r="X65" s="866">
        <v>7</v>
      </c>
      <c r="Y65" s="866">
        <v>7</v>
      </c>
      <c r="Z65" s="866"/>
      <c r="AA65" s="866">
        <v>7</v>
      </c>
      <c r="AB65" s="866">
        <v>7</v>
      </c>
      <c r="AC65" s="867"/>
      <c r="AD65" s="865"/>
      <c r="AE65" s="866">
        <v>7</v>
      </c>
      <c r="AF65" s="866">
        <v>7</v>
      </c>
      <c r="AG65" s="866"/>
      <c r="AH65" s="866">
        <v>7</v>
      </c>
      <c r="AI65" s="866">
        <v>7</v>
      </c>
      <c r="AJ65" s="867"/>
      <c r="AK65" s="865"/>
      <c r="AL65" s="866">
        <v>7</v>
      </c>
      <c r="AM65" s="866">
        <v>7</v>
      </c>
      <c r="AN65" s="866"/>
      <c r="AO65" s="866">
        <v>7</v>
      </c>
      <c r="AP65" s="866">
        <v>7</v>
      </c>
      <c r="AQ65" s="867"/>
      <c r="AR65" s="865"/>
      <c r="AS65" s="866">
        <v>7</v>
      </c>
      <c r="AT65" s="866">
        <v>7</v>
      </c>
      <c r="AU65" s="866"/>
      <c r="AV65" s="866">
        <v>7</v>
      </c>
      <c r="AW65" s="866"/>
      <c r="AX65" s="867"/>
      <c r="AY65" s="2241">
        <f t="shared" ref="AY65:AY72" si="9">SUM(W65:AX65)</f>
        <v>105</v>
      </c>
      <c r="AZ65" s="2242"/>
      <c r="BA65" s="2242"/>
      <c r="BB65" s="2243">
        <f>AY65/4</f>
        <v>26.25</v>
      </c>
      <c r="BC65" s="2243"/>
      <c r="BD65" s="2244"/>
      <c r="BE65" s="2245">
        <f>ROUNDDOWN(SUM($BB$65:$BD$72)/40,1)</f>
        <v>2.5</v>
      </c>
      <c r="BF65" s="2245"/>
      <c r="BG65" s="2245"/>
      <c r="BH65" s="2245"/>
      <c r="BI65" s="2245"/>
      <c r="BJ65" s="2245"/>
      <c r="BK65" s="2233"/>
      <c r="BL65" s="2233"/>
      <c r="BM65" s="2233"/>
      <c r="BN65" s="2234"/>
    </row>
    <row r="66" spans="2:66" ht="21" customHeight="1" x14ac:dyDescent="0.4">
      <c r="B66" s="2235"/>
      <c r="C66" s="2235"/>
      <c r="D66" s="2222" t="s">
        <v>1092</v>
      </c>
      <c r="E66" s="2223"/>
      <c r="F66" s="2223"/>
      <c r="G66" s="2223"/>
      <c r="H66" s="2223"/>
      <c r="I66" s="2223"/>
      <c r="J66" s="2223"/>
      <c r="K66" s="2223"/>
      <c r="L66" s="2223"/>
      <c r="M66" s="2223"/>
      <c r="N66" s="2223"/>
      <c r="O66" s="2223"/>
      <c r="P66" s="2231"/>
      <c r="Q66" s="2231"/>
      <c r="R66" s="2231"/>
      <c r="S66" s="2231"/>
      <c r="T66" s="2231"/>
      <c r="U66" s="2231"/>
      <c r="V66" s="2232"/>
      <c r="W66" s="876">
        <v>4</v>
      </c>
      <c r="X66" s="869"/>
      <c r="Y66" s="869">
        <v>7</v>
      </c>
      <c r="Z66" s="869"/>
      <c r="AA66" s="869"/>
      <c r="AB66" s="869">
        <v>1</v>
      </c>
      <c r="AC66" s="870">
        <v>4</v>
      </c>
      <c r="AD66" s="868">
        <v>4</v>
      </c>
      <c r="AE66" s="869"/>
      <c r="AF66" s="869">
        <v>7</v>
      </c>
      <c r="AG66" s="869"/>
      <c r="AH66" s="869"/>
      <c r="AI66" s="869">
        <v>1</v>
      </c>
      <c r="AJ66" s="870">
        <v>4</v>
      </c>
      <c r="AK66" s="868">
        <v>4</v>
      </c>
      <c r="AL66" s="869"/>
      <c r="AM66" s="869">
        <v>7</v>
      </c>
      <c r="AN66" s="869">
        <v>2</v>
      </c>
      <c r="AO66" s="869"/>
      <c r="AP66" s="869">
        <v>1</v>
      </c>
      <c r="AQ66" s="870">
        <v>4</v>
      </c>
      <c r="AR66" s="876">
        <v>4</v>
      </c>
      <c r="AS66" s="869"/>
      <c r="AT66" s="869">
        <v>7</v>
      </c>
      <c r="AU66" s="869"/>
      <c r="AV66" s="869"/>
      <c r="AW66" s="869"/>
      <c r="AX66" s="870"/>
      <c r="AY66" s="2227">
        <f t="shared" si="9"/>
        <v>61</v>
      </c>
      <c r="AZ66" s="2228"/>
      <c r="BA66" s="2228"/>
      <c r="BB66" s="2229">
        <f>AY66/4</f>
        <v>15.25</v>
      </c>
      <c r="BC66" s="2229"/>
      <c r="BD66" s="2230"/>
      <c r="BE66" s="2246"/>
      <c r="BF66" s="2246"/>
      <c r="BG66" s="2246"/>
      <c r="BH66" s="2246"/>
      <c r="BI66" s="2246"/>
      <c r="BJ66" s="2246"/>
      <c r="BK66" s="2209"/>
      <c r="BL66" s="2209"/>
      <c r="BM66" s="2209"/>
      <c r="BN66" s="2210"/>
    </row>
    <row r="67" spans="2:66" ht="21" customHeight="1" x14ac:dyDescent="0.4">
      <c r="B67" s="2235"/>
      <c r="C67" s="2235"/>
      <c r="D67" s="2222" t="s">
        <v>1096</v>
      </c>
      <c r="E67" s="2223"/>
      <c r="F67" s="2223"/>
      <c r="G67" s="2223"/>
      <c r="H67" s="2223"/>
      <c r="I67" s="2223"/>
      <c r="J67" s="2223"/>
      <c r="K67" s="2223"/>
      <c r="L67" s="2223"/>
      <c r="M67" s="2223"/>
      <c r="N67" s="2223"/>
      <c r="O67" s="2223"/>
      <c r="P67" s="2231"/>
      <c r="Q67" s="2231"/>
      <c r="R67" s="2231"/>
      <c r="S67" s="2231"/>
      <c r="T67" s="2231"/>
      <c r="U67" s="2231"/>
      <c r="V67" s="2232"/>
      <c r="W67" s="894"/>
      <c r="X67" s="882">
        <v>7</v>
      </c>
      <c r="Y67" s="882">
        <v>7</v>
      </c>
      <c r="Z67" s="882"/>
      <c r="AA67" s="882">
        <v>7</v>
      </c>
      <c r="AB67" s="882">
        <v>7</v>
      </c>
      <c r="AC67" s="883"/>
      <c r="AD67" s="881"/>
      <c r="AE67" s="882">
        <v>7</v>
      </c>
      <c r="AF67" s="882">
        <v>7</v>
      </c>
      <c r="AG67" s="882"/>
      <c r="AH67" s="882">
        <v>7</v>
      </c>
      <c r="AI67" s="882">
        <v>7</v>
      </c>
      <c r="AJ67" s="883"/>
      <c r="AK67" s="881"/>
      <c r="AL67" s="882">
        <v>7</v>
      </c>
      <c r="AM67" s="882">
        <v>7</v>
      </c>
      <c r="AN67" s="882"/>
      <c r="AO67" s="882">
        <v>7</v>
      </c>
      <c r="AP67" s="882">
        <v>7</v>
      </c>
      <c r="AQ67" s="883"/>
      <c r="AR67" s="881"/>
      <c r="AS67" s="882">
        <v>7</v>
      </c>
      <c r="AT67" s="882"/>
      <c r="AU67" s="882"/>
      <c r="AV67" s="882">
        <v>7</v>
      </c>
      <c r="AW67" s="882"/>
      <c r="AX67" s="883">
        <v>7</v>
      </c>
      <c r="AY67" s="2227">
        <f t="shared" si="9"/>
        <v>105</v>
      </c>
      <c r="AZ67" s="2228"/>
      <c r="BA67" s="2228"/>
      <c r="BB67" s="2229">
        <f t="shared" ref="BB67:BB72" si="10">AY67/4</f>
        <v>26.25</v>
      </c>
      <c r="BC67" s="2229"/>
      <c r="BD67" s="2230"/>
      <c r="BE67" s="2246"/>
      <c r="BF67" s="2246"/>
      <c r="BG67" s="2246"/>
      <c r="BH67" s="2246"/>
      <c r="BI67" s="2246"/>
      <c r="BJ67" s="2246"/>
      <c r="BK67" s="2209"/>
      <c r="BL67" s="2209"/>
      <c r="BM67" s="2209"/>
      <c r="BN67" s="2210"/>
    </row>
    <row r="68" spans="2:66" ht="21" customHeight="1" x14ac:dyDescent="0.4">
      <c r="B68" s="2235"/>
      <c r="C68" s="2235"/>
      <c r="D68" s="2222" t="s">
        <v>1097</v>
      </c>
      <c r="E68" s="2223"/>
      <c r="F68" s="2223"/>
      <c r="G68" s="2223"/>
      <c r="H68" s="2223"/>
      <c r="I68" s="2223"/>
      <c r="J68" s="2223"/>
      <c r="K68" s="2223"/>
      <c r="L68" s="2223"/>
      <c r="M68" s="2223"/>
      <c r="N68" s="2223"/>
      <c r="O68" s="2223"/>
      <c r="P68" s="2224"/>
      <c r="Q68" s="2225"/>
      <c r="R68" s="2225"/>
      <c r="S68" s="2225"/>
      <c r="T68" s="2225"/>
      <c r="U68" s="2225"/>
      <c r="V68" s="2226"/>
      <c r="W68" s="876"/>
      <c r="X68" s="869"/>
      <c r="Y68" s="869"/>
      <c r="Z68" s="882">
        <v>7</v>
      </c>
      <c r="AA68" s="882">
        <v>7</v>
      </c>
      <c r="AB68" s="869"/>
      <c r="AC68" s="870"/>
      <c r="AD68" s="868"/>
      <c r="AE68" s="869"/>
      <c r="AF68" s="869"/>
      <c r="AG68" s="882">
        <v>7</v>
      </c>
      <c r="AH68" s="882">
        <v>7</v>
      </c>
      <c r="AI68" s="869"/>
      <c r="AJ68" s="870"/>
      <c r="AK68" s="868"/>
      <c r="AL68" s="869"/>
      <c r="AM68" s="869"/>
      <c r="AN68" s="882">
        <v>7</v>
      </c>
      <c r="AO68" s="882">
        <v>7</v>
      </c>
      <c r="AP68" s="869"/>
      <c r="AQ68" s="870"/>
      <c r="AR68" s="876"/>
      <c r="AS68" s="869"/>
      <c r="AT68" s="869"/>
      <c r="AU68" s="882">
        <v>7</v>
      </c>
      <c r="AV68" s="869"/>
      <c r="AW68" s="869"/>
      <c r="AX68" s="870">
        <v>7</v>
      </c>
      <c r="AY68" s="2227">
        <f t="shared" si="9"/>
        <v>56</v>
      </c>
      <c r="AZ68" s="2228"/>
      <c r="BA68" s="2228"/>
      <c r="BB68" s="2229">
        <f t="shared" si="10"/>
        <v>14</v>
      </c>
      <c r="BC68" s="2229"/>
      <c r="BD68" s="2230"/>
      <c r="BE68" s="2246"/>
      <c r="BF68" s="2246"/>
      <c r="BG68" s="2246"/>
      <c r="BH68" s="2246"/>
      <c r="BI68" s="2246"/>
      <c r="BJ68" s="2246"/>
      <c r="BK68" s="2209"/>
      <c r="BL68" s="2209"/>
      <c r="BM68" s="2209"/>
      <c r="BN68" s="2210"/>
    </row>
    <row r="69" spans="2:66" ht="21" customHeight="1" x14ac:dyDescent="0.4">
      <c r="B69" s="2235"/>
      <c r="C69" s="2235"/>
      <c r="D69" s="2222" t="s">
        <v>1098</v>
      </c>
      <c r="E69" s="2223"/>
      <c r="F69" s="2223"/>
      <c r="G69" s="2223"/>
      <c r="H69" s="2223"/>
      <c r="I69" s="2223"/>
      <c r="J69" s="2223"/>
      <c r="K69" s="2223"/>
      <c r="L69" s="2223"/>
      <c r="M69" s="2223"/>
      <c r="N69" s="2223"/>
      <c r="O69" s="2223"/>
      <c r="P69" s="2231"/>
      <c r="Q69" s="2231"/>
      <c r="R69" s="2231"/>
      <c r="S69" s="2231"/>
      <c r="T69" s="2231"/>
      <c r="U69" s="2231"/>
      <c r="V69" s="2232"/>
      <c r="W69" s="894">
        <v>4</v>
      </c>
      <c r="X69" s="882">
        <v>7</v>
      </c>
      <c r="Y69" s="882">
        <v>7</v>
      </c>
      <c r="Z69" s="882"/>
      <c r="AA69" s="882">
        <v>7</v>
      </c>
      <c r="AB69" s="882">
        <v>7</v>
      </c>
      <c r="AC69" s="883"/>
      <c r="AD69" s="881"/>
      <c r="AE69" s="882">
        <v>7</v>
      </c>
      <c r="AF69" s="882"/>
      <c r="AG69" s="882"/>
      <c r="AH69" s="882">
        <v>7</v>
      </c>
      <c r="AI69" s="882">
        <v>7</v>
      </c>
      <c r="AJ69" s="883"/>
      <c r="AK69" s="881"/>
      <c r="AL69" s="882"/>
      <c r="AM69" s="882"/>
      <c r="AN69" s="882"/>
      <c r="AO69" s="882"/>
      <c r="AP69" s="882"/>
      <c r="AQ69" s="883"/>
      <c r="AR69" s="881"/>
      <c r="AS69" s="882">
        <v>7</v>
      </c>
      <c r="AT69" s="882"/>
      <c r="AU69" s="882"/>
      <c r="AV69" s="882">
        <v>7</v>
      </c>
      <c r="AW69" s="882"/>
      <c r="AX69" s="883">
        <v>7</v>
      </c>
      <c r="AY69" s="2227">
        <f t="shared" si="9"/>
        <v>74</v>
      </c>
      <c r="AZ69" s="2228"/>
      <c r="BA69" s="2228"/>
      <c r="BB69" s="2229">
        <f t="shared" si="10"/>
        <v>18.5</v>
      </c>
      <c r="BC69" s="2229"/>
      <c r="BD69" s="2230"/>
      <c r="BE69" s="2246"/>
      <c r="BF69" s="2246"/>
      <c r="BG69" s="2246"/>
      <c r="BH69" s="2246"/>
      <c r="BI69" s="2246"/>
      <c r="BJ69" s="2246"/>
      <c r="BK69" s="2209"/>
      <c r="BL69" s="2209"/>
      <c r="BM69" s="2209"/>
      <c r="BN69" s="2210"/>
    </row>
    <row r="70" spans="2:66" ht="21" customHeight="1" x14ac:dyDescent="0.4">
      <c r="B70" s="2235"/>
      <c r="C70" s="2235"/>
      <c r="D70" s="2222"/>
      <c r="E70" s="2223"/>
      <c r="F70" s="2223"/>
      <c r="G70" s="2223"/>
      <c r="H70" s="2223"/>
      <c r="I70" s="2223"/>
      <c r="J70" s="2223"/>
      <c r="K70" s="2223"/>
      <c r="L70" s="2223"/>
      <c r="M70" s="2223"/>
      <c r="N70" s="2223"/>
      <c r="O70" s="2223"/>
      <c r="P70" s="2224"/>
      <c r="Q70" s="2225"/>
      <c r="R70" s="2225"/>
      <c r="S70" s="2225"/>
      <c r="T70" s="2225"/>
      <c r="U70" s="2225"/>
      <c r="V70" s="2226"/>
      <c r="W70" s="876"/>
      <c r="X70" s="869"/>
      <c r="Y70" s="869"/>
      <c r="Z70" s="869"/>
      <c r="AA70" s="869"/>
      <c r="AB70" s="869"/>
      <c r="AC70" s="895"/>
      <c r="AD70" s="868"/>
      <c r="AE70" s="869"/>
      <c r="AF70" s="869"/>
      <c r="AG70" s="869"/>
      <c r="AH70" s="869"/>
      <c r="AI70" s="869"/>
      <c r="AJ70" s="895"/>
      <c r="AK70" s="868"/>
      <c r="AL70" s="869"/>
      <c r="AM70" s="869"/>
      <c r="AN70" s="869"/>
      <c r="AO70" s="869"/>
      <c r="AP70" s="869"/>
      <c r="AQ70" s="895"/>
      <c r="AR70" s="868"/>
      <c r="AS70" s="869"/>
      <c r="AT70" s="869"/>
      <c r="AU70" s="869"/>
      <c r="AV70" s="869"/>
      <c r="AW70" s="869"/>
      <c r="AX70" s="895"/>
      <c r="AY70" s="2227">
        <f t="shared" si="9"/>
        <v>0</v>
      </c>
      <c r="AZ70" s="2228"/>
      <c r="BA70" s="2228"/>
      <c r="BB70" s="2229">
        <f t="shared" si="10"/>
        <v>0</v>
      </c>
      <c r="BC70" s="2229"/>
      <c r="BD70" s="2230"/>
      <c r="BE70" s="2246"/>
      <c r="BF70" s="2246"/>
      <c r="BG70" s="2246"/>
      <c r="BH70" s="2246"/>
      <c r="BI70" s="2246"/>
      <c r="BJ70" s="2246"/>
      <c r="BK70" s="2209"/>
      <c r="BL70" s="2209"/>
      <c r="BM70" s="2209"/>
      <c r="BN70" s="2210"/>
    </row>
    <row r="71" spans="2:66" ht="21" customHeight="1" x14ac:dyDescent="0.4">
      <c r="B71" s="2235"/>
      <c r="C71" s="2235"/>
      <c r="D71" s="2222"/>
      <c r="E71" s="2223"/>
      <c r="F71" s="2223"/>
      <c r="G71" s="2223"/>
      <c r="H71" s="2223"/>
      <c r="I71" s="2223"/>
      <c r="J71" s="2223"/>
      <c r="K71" s="2223"/>
      <c r="L71" s="2223"/>
      <c r="M71" s="2223"/>
      <c r="N71" s="2223"/>
      <c r="O71" s="2223"/>
      <c r="P71" s="2224"/>
      <c r="Q71" s="2225"/>
      <c r="R71" s="2225"/>
      <c r="S71" s="2225"/>
      <c r="T71" s="2225"/>
      <c r="U71" s="2225"/>
      <c r="V71" s="2226"/>
      <c r="W71" s="876"/>
      <c r="X71" s="869"/>
      <c r="Y71" s="869"/>
      <c r="Z71" s="869"/>
      <c r="AA71" s="869"/>
      <c r="AB71" s="869"/>
      <c r="AC71" s="870"/>
      <c r="AD71" s="868"/>
      <c r="AE71" s="869"/>
      <c r="AF71" s="869"/>
      <c r="AG71" s="869"/>
      <c r="AH71" s="869"/>
      <c r="AI71" s="869"/>
      <c r="AJ71" s="870"/>
      <c r="AK71" s="868"/>
      <c r="AL71" s="869"/>
      <c r="AM71" s="869"/>
      <c r="AN71" s="869"/>
      <c r="AO71" s="869"/>
      <c r="AP71" s="869"/>
      <c r="AQ71" s="870"/>
      <c r="AR71" s="876"/>
      <c r="AS71" s="869"/>
      <c r="AT71" s="869"/>
      <c r="AU71" s="869"/>
      <c r="AV71" s="869"/>
      <c r="AW71" s="869"/>
      <c r="AX71" s="870"/>
      <c r="AY71" s="2227">
        <f t="shared" si="9"/>
        <v>0</v>
      </c>
      <c r="AZ71" s="2228"/>
      <c r="BA71" s="2228"/>
      <c r="BB71" s="2229">
        <f t="shared" si="10"/>
        <v>0</v>
      </c>
      <c r="BC71" s="2229"/>
      <c r="BD71" s="2230"/>
      <c r="BE71" s="2246"/>
      <c r="BF71" s="2246"/>
      <c r="BG71" s="2246"/>
      <c r="BH71" s="2246"/>
      <c r="BI71" s="2246"/>
      <c r="BJ71" s="2246"/>
      <c r="BK71" s="2209"/>
      <c r="BL71" s="2209"/>
      <c r="BM71" s="2209"/>
      <c r="BN71" s="2210"/>
    </row>
    <row r="72" spans="2:66" ht="21" customHeight="1" thickBot="1" x14ac:dyDescent="0.45">
      <c r="B72" s="2235"/>
      <c r="C72" s="2235"/>
      <c r="D72" s="2211"/>
      <c r="E72" s="2212"/>
      <c r="F72" s="2212"/>
      <c r="G72" s="2212"/>
      <c r="H72" s="2212"/>
      <c r="I72" s="2212"/>
      <c r="J72" s="2212"/>
      <c r="K72" s="2212"/>
      <c r="L72" s="2212"/>
      <c r="M72" s="2212"/>
      <c r="N72" s="2212"/>
      <c r="O72" s="2212"/>
      <c r="P72" s="2213"/>
      <c r="Q72" s="2214"/>
      <c r="R72" s="2214"/>
      <c r="S72" s="2214"/>
      <c r="T72" s="2214"/>
      <c r="U72" s="2214"/>
      <c r="V72" s="2215"/>
      <c r="W72" s="880"/>
      <c r="X72" s="878"/>
      <c r="Y72" s="878"/>
      <c r="Z72" s="878"/>
      <c r="AA72" s="878"/>
      <c r="AB72" s="878"/>
      <c r="AC72" s="879"/>
      <c r="AD72" s="877"/>
      <c r="AE72" s="878"/>
      <c r="AF72" s="878"/>
      <c r="AG72" s="878"/>
      <c r="AH72" s="878"/>
      <c r="AI72" s="878"/>
      <c r="AJ72" s="879"/>
      <c r="AK72" s="877"/>
      <c r="AL72" s="878"/>
      <c r="AM72" s="878"/>
      <c r="AN72" s="878"/>
      <c r="AO72" s="878"/>
      <c r="AP72" s="878"/>
      <c r="AQ72" s="879"/>
      <c r="AR72" s="880"/>
      <c r="AS72" s="878"/>
      <c r="AT72" s="878"/>
      <c r="AU72" s="878"/>
      <c r="AV72" s="878"/>
      <c r="AW72" s="878"/>
      <c r="AX72" s="879"/>
      <c r="AY72" s="2216">
        <f t="shared" si="9"/>
        <v>0</v>
      </c>
      <c r="AZ72" s="2217"/>
      <c r="BA72" s="2217"/>
      <c r="BB72" s="2218">
        <f t="shared" si="10"/>
        <v>0</v>
      </c>
      <c r="BC72" s="2218"/>
      <c r="BD72" s="2219"/>
      <c r="BE72" s="2247"/>
      <c r="BF72" s="2247"/>
      <c r="BG72" s="2247"/>
      <c r="BH72" s="2247"/>
      <c r="BI72" s="2247"/>
      <c r="BJ72" s="2247"/>
      <c r="BK72" s="2220"/>
      <c r="BL72" s="2220"/>
      <c r="BM72" s="2220"/>
      <c r="BN72" s="2221"/>
    </row>
    <row r="73" spans="2:66" ht="21" customHeight="1" thickBot="1" x14ac:dyDescent="0.45">
      <c r="B73" s="2235"/>
      <c r="C73" s="2248" t="s">
        <v>1074</v>
      </c>
      <c r="D73" s="2249"/>
      <c r="E73" s="2249"/>
      <c r="F73" s="2249"/>
      <c r="G73" s="2249"/>
      <c r="H73" s="2249"/>
      <c r="I73" s="2249"/>
      <c r="J73" s="2249"/>
      <c r="K73" s="2249"/>
      <c r="L73" s="2249"/>
      <c r="M73" s="2249"/>
      <c r="N73" s="2249"/>
      <c r="O73" s="2249"/>
      <c r="P73" s="2249"/>
      <c r="Q73" s="2249"/>
      <c r="R73" s="2249"/>
      <c r="S73" s="2249"/>
      <c r="T73" s="2249"/>
      <c r="U73" s="2249"/>
      <c r="V73" s="2250"/>
      <c r="W73" s="884">
        <f t="shared" ref="W73:AX73" si="11">SUM(W65:W72)</f>
        <v>8</v>
      </c>
      <c r="X73" s="885">
        <f t="shared" si="11"/>
        <v>21</v>
      </c>
      <c r="Y73" s="885">
        <f t="shared" si="11"/>
        <v>28</v>
      </c>
      <c r="Z73" s="885">
        <f t="shared" si="11"/>
        <v>7</v>
      </c>
      <c r="AA73" s="885">
        <f t="shared" si="11"/>
        <v>28</v>
      </c>
      <c r="AB73" s="885">
        <f t="shared" si="11"/>
        <v>22</v>
      </c>
      <c r="AC73" s="886">
        <f t="shared" si="11"/>
        <v>4</v>
      </c>
      <c r="AD73" s="884">
        <f t="shared" si="11"/>
        <v>4</v>
      </c>
      <c r="AE73" s="885">
        <f t="shared" si="11"/>
        <v>21</v>
      </c>
      <c r="AF73" s="885">
        <f t="shared" si="11"/>
        <v>21</v>
      </c>
      <c r="AG73" s="885">
        <f t="shared" si="11"/>
        <v>7</v>
      </c>
      <c r="AH73" s="885">
        <f t="shared" si="11"/>
        <v>28</v>
      </c>
      <c r="AI73" s="885">
        <f t="shared" si="11"/>
        <v>22</v>
      </c>
      <c r="AJ73" s="886">
        <f t="shared" si="11"/>
        <v>4</v>
      </c>
      <c r="AK73" s="884">
        <f t="shared" si="11"/>
        <v>4</v>
      </c>
      <c r="AL73" s="885">
        <f t="shared" si="11"/>
        <v>14</v>
      </c>
      <c r="AM73" s="885">
        <f t="shared" si="11"/>
        <v>21</v>
      </c>
      <c r="AN73" s="885">
        <f t="shared" si="11"/>
        <v>9</v>
      </c>
      <c r="AO73" s="885">
        <f t="shared" si="11"/>
        <v>21</v>
      </c>
      <c r="AP73" s="885">
        <f t="shared" si="11"/>
        <v>15</v>
      </c>
      <c r="AQ73" s="886">
        <f t="shared" si="11"/>
        <v>4</v>
      </c>
      <c r="AR73" s="884">
        <f t="shared" si="11"/>
        <v>4</v>
      </c>
      <c r="AS73" s="885">
        <f t="shared" si="11"/>
        <v>21</v>
      </c>
      <c r="AT73" s="885">
        <f t="shared" si="11"/>
        <v>14</v>
      </c>
      <c r="AU73" s="885">
        <f t="shared" si="11"/>
        <v>7</v>
      </c>
      <c r="AV73" s="885">
        <f t="shared" si="11"/>
        <v>21</v>
      </c>
      <c r="AW73" s="885">
        <f t="shared" si="11"/>
        <v>0</v>
      </c>
      <c r="AX73" s="886">
        <f t="shared" si="11"/>
        <v>21</v>
      </c>
      <c r="AY73" s="2251">
        <f>SUM(AY65:BA72)</f>
        <v>401</v>
      </c>
      <c r="AZ73" s="2252"/>
      <c r="BA73" s="2252"/>
      <c r="BB73" s="2253">
        <f>SUM($BB$65:$BD$72)</f>
        <v>100.25</v>
      </c>
      <c r="BC73" s="2253"/>
      <c r="BD73" s="2254"/>
      <c r="BE73" s="2255">
        <f>SUM(BE65)</f>
        <v>2.5</v>
      </c>
      <c r="BF73" s="2256"/>
      <c r="BG73" s="2256"/>
      <c r="BH73" s="2256"/>
      <c r="BI73" s="2256"/>
      <c r="BJ73" s="2257"/>
      <c r="BK73" s="2204"/>
      <c r="BL73" s="2204"/>
      <c r="BM73" s="2204"/>
      <c r="BN73" s="2205"/>
    </row>
    <row r="74" spans="2:66" ht="21" customHeight="1" thickBot="1" x14ac:dyDescent="0.45">
      <c r="B74" s="890" t="s">
        <v>1103</v>
      </c>
      <c r="C74" s="487"/>
      <c r="D74" s="891"/>
      <c r="E74" s="691"/>
      <c r="F74" s="691"/>
      <c r="G74" s="691"/>
      <c r="H74" s="691"/>
      <c r="I74" s="691"/>
      <c r="J74" s="691"/>
      <c r="K74" s="691"/>
      <c r="L74" s="691"/>
      <c r="M74" s="691"/>
      <c r="N74" s="691"/>
      <c r="O74" s="691"/>
      <c r="P74" s="691"/>
      <c r="Q74" s="691"/>
      <c r="R74" s="691"/>
      <c r="S74" s="691"/>
      <c r="T74" s="691"/>
      <c r="U74" s="691"/>
      <c r="V74" s="691"/>
      <c r="W74" s="848"/>
      <c r="X74" s="848"/>
      <c r="Y74" s="848"/>
      <c r="Z74" s="848"/>
      <c r="AA74" s="848"/>
      <c r="AB74" s="848"/>
      <c r="AC74" s="848"/>
      <c r="AD74" s="848"/>
      <c r="AE74" s="848"/>
      <c r="AF74" s="848"/>
      <c r="AG74" s="848"/>
      <c r="AH74" s="848"/>
      <c r="AI74" s="848"/>
      <c r="AJ74" s="848"/>
      <c r="AK74" s="848"/>
      <c r="AL74" s="848"/>
      <c r="AM74" s="848"/>
      <c r="AN74" s="848"/>
      <c r="AO74" s="848"/>
      <c r="AP74" s="848"/>
      <c r="AQ74" s="848"/>
      <c r="AR74" s="848"/>
      <c r="AS74" s="848"/>
      <c r="AT74" s="848"/>
      <c r="AU74" s="848"/>
      <c r="AV74" s="848"/>
      <c r="AW74" s="848"/>
      <c r="AX74" s="892"/>
      <c r="AY74" s="2206">
        <v>40</v>
      </c>
      <c r="AZ74" s="2207"/>
      <c r="BA74" s="2207"/>
      <c r="BB74" s="2207"/>
      <c r="BC74" s="2207"/>
      <c r="BD74" s="2207"/>
      <c r="BE74" s="2207"/>
      <c r="BF74" s="2207"/>
      <c r="BG74" s="2207"/>
      <c r="BH74" s="2207"/>
      <c r="BI74" s="2207"/>
      <c r="BJ74" s="2207"/>
      <c r="BK74" s="2207"/>
      <c r="BL74" s="2207"/>
      <c r="BM74" s="2207"/>
      <c r="BN74" s="2208"/>
    </row>
    <row r="75" spans="2:66" ht="21" customHeight="1" x14ac:dyDescent="0.4">
      <c r="B75" s="59" t="s">
        <v>1078</v>
      </c>
    </row>
    <row r="76" spans="2:66" ht="21" customHeight="1" x14ac:dyDescent="0.4">
      <c r="B76" s="59" t="s">
        <v>1079</v>
      </c>
      <c r="G76" s="59"/>
    </row>
    <row r="77" spans="2:66" ht="21" customHeight="1" x14ac:dyDescent="0.4">
      <c r="G77" s="59"/>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
  <conditionalFormatting sqref="C31:N31 C27:D27 T27 Q27:S28 T28:X28 C28:H29 C30:AG30 AG31 C25:H26 Q25:X26 I25:L29 Y25:AB29 AG25:AG29 BV27:BV28 BV29:BY29 M27:M28 M29:X29 CA29:CD29 CA25:CD26 AC29:AF29 AC25:AF26">
    <cfRule type="expression" dxfId="41" priority="26">
      <formula>COUNTA($D$7)&gt;=1</formula>
    </cfRule>
  </conditionalFormatting>
  <conditionalFormatting sqref="C24:AG24">
    <cfRule type="expression" dxfId="40" priority="32">
      <formula>COUNTA($D$7)&gt;=1</formula>
    </cfRule>
  </conditionalFormatting>
  <conditionalFormatting sqref="C32:AG33">
    <cfRule type="expression" dxfId="39" priority="28">
      <formula>COUNTA($D$7)&gt;=1</formula>
    </cfRule>
  </conditionalFormatting>
  <conditionalFormatting sqref="D5:D7 E16:E17">
    <cfRule type="expression" dxfId="38" priority="41">
      <formula>IF($E$9:$F$9="〇",TRUE,FALSE)</formula>
    </cfRule>
  </conditionalFormatting>
  <conditionalFormatting sqref="D5:D7">
    <cfRule type="expression" dxfId="37" priority="40">
      <formula>IF($E$10:$F$11="〇",TRUE,FALSE)</formula>
    </cfRule>
  </conditionalFormatting>
  <conditionalFormatting sqref="D10">
    <cfRule type="expression" dxfId="36" priority="39">
      <formula>IF($E$9:$F$9="〇",TRUE,FALSE)</formula>
    </cfRule>
  </conditionalFormatting>
  <conditionalFormatting sqref="D12:E12 D13:D14">
    <cfRule type="expression" dxfId="35" priority="37">
      <formula>IF($E$9:$F$9="〇",TRUE,FALSE)</formula>
    </cfRule>
    <cfRule type="expression" dxfId="34" priority="38">
      <formula>IF($E$10:$F$11="〇",TRUE,FALSE)</formula>
    </cfRule>
  </conditionalFormatting>
  <conditionalFormatting sqref="N31:P31">
    <cfRule type="beginsWith" dxfId="33" priority="15" operator="beginsWith" text="可">
      <formula>LEFT(N31,LEN("可"))="可"</formula>
    </cfRule>
    <cfRule type="containsText" dxfId="32" priority="16" operator="containsText" text="不可">
      <formula>NOT(ISERROR(SEARCH("不可",N31)))</formula>
    </cfRule>
  </conditionalFormatting>
  <conditionalFormatting sqref="Q31:AD31">
    <cfRule type="expression" dxfId="31" priority="25">
      <formula>COUNTA($D$7)&gt;=1</formula>
    </cfRule>
  </conditionalFormatting>
  <conditionalFormatting sqref="AD31:AF31">
    <cfRule type="beginsWith" dxfId="30" priority="13" operator="beginsWith" text="可">
      <formula>LEFT(AD31,LEN("可"))="可"</formula>
    </cfRule>
    <cfRule type="containsText" dxfId="29" priority="14" operator="containsText" text="不可">
      <formula>NOT(ISERROR(SEARCH("不可",AD31)))</formula>
    </cfRule>
  </conditionalFormatting>
  <conditionalFormatting sqref="AE15">
    <cfRule type="expression" dxfId="28" priority="36">
      <formula>COUNTA($D$5,$D$6)&gt;=1</formula>
    </cfRule>
  </conditionalFormatting>
  <conditionalFormatting sqref="AE14:AN14">
    <cfRule type="expression" dxfId="27" priority="31">
      <formula>COUNTA($D$7)&gt;=1</formula>
    </cfRule>
  </conditionalFormatting>
  <conditionalFormatting sqref="AE16:AN16">
    <cfRule type="expression" dxfId="26" priority="35">
      <formula>COUNTA($D$6)&gt;=1</formula>
    </cfRule>
  </conditionalFormatting>
  <conditionalFormatting sqref="AI15:AN15">
    <cfRule type="expression" dxfId="25" priority="42">
      <formula>COUNTA($D$5,$D$6)&gt;=1</formula>
    </cfRule>
  </conditionalFormatting>
  <conditionalFormatting sqref="AI31:AT31 AI24:BM24 AI30:BM30 AI25:AR29 BM25:BM29 AW25:BH29">
    <cfRule type="expression" dxfId="24" priority="24">
      <formula>COUNTA($D$5:$D$6)&gt;=1</formula>
    </cfRule>
  </conditionalFormatting>
  <conditionalFormatting sqref="BM31">
    <cfRule type="expression" dxfId="23" priority="29">
      <formula>COUNTA($D$5:$D$6)&gt;=1</formula>
    </cfRule>
  </conditionalFormatting>
  <conditionalFormatting sqref="AI32:BM32">
    <cfRule type="expression" dxfId="22" priority="27">
      <formula>COUNTA($D$5:$D$6)&gt;=1</formula>
    </cfRule>
  </conditionalFormatting>
  <conditionalFormatting sqref="AT31:AV31">
    <cfRule type="beginsWith" dxfId="21" priority="10" operator="beginsWith" text="可">
      <formula>LEFT(AT31,LEN("可"))="可"</formula>
    </cfRule>
    <cfRule type="containsText" dxfId="20" priority="12" operator="containsText" text="不可">
      <formula>NOT(ISERROR(SEARCH("不可",AT31)))</formula>
    </cfRule>
  </conditionalFormatting>
  <conditionalFormatting sqref="AV14:BE14">
    <cfRule type="expression" dxfId="19" priority="17">
      <formula>COUNTA($D$7)&gt;=1</formula>
    </cfRule>
  </conditionalFormatting>
  <conditionalFormatting sqref="AV15:BE15">
    <cfRule type="expression" dxfId="18" priority="18">
      <formula>COUNTA($D$5,$D$6)&gt;=1</formula>
    </cfRule>
  </conditionalFormatting>
  <conditionalFormatting sqref="AV16:BE16">
    <cfRule type="expression" dxfId="17" priority="19">
      <formula>COUNTA($D$6)&gt;=1</formula>
    </cfRule>
  </conditionalFormatting>
  <conditionalFormatting sqref="AW31:BJ31">
    <cfRule type="expression" dxfId="16" priority="23">
      <formula>COUNTA($D$5:$D$6)&gt;=1</formula>
    </cfRule>
  </conditionalFormatting>
  <conditionalFormatting sqref="BJ31:BL31">
    <cfRule type="beginsWith" dxfId="15" priority="9" operator="beginsWith" text="可">
      <formula>LEFT(BJ31,LEN("可"))="可"</formula>
    </cfRule>
    <cfRule type="containsText" dxfId="14" priority="11" operator="containsText" text="不可">
      <formula>NOT(ISERROR(SEARCH("不可",BJ31)))</formula>
    </cfRule>
  </conditionalFormatting>
  <conditionalFormatting sqref="BM14:BS14">
    <cfRule type="expression" dxfId="13" priority="30">
      <formula>COUNTA($D$7)&gt;=1</formula>
    </cfRule>
  </conditionalFormatting>
  <conditionalFormatting sqref="CB9:CK9">
    <cfRule type="expression" dxfId="12" priority="20">
      <formula>COUNTA($D$7)&gt;=1</formula>
    </cfRule>
  </conditionalFormatting>
  <conditionalFormatting sqref="CB10:CK10">
    <cfRule type="expression" dxfId="11" priority="21">
      <formula>COUNTA($D$5,$D$6)&gt;=1</formula>
    </cfRule>
  </conditionalFormatting>
  <conditionalFormatting sqref="CB11:CK11">
    <cfRule type="expression" dxfId="10" priority="22">
      <formula>COUNTA($D$6)&gt;=1</formula>
    </cfRule>
  </conditionalFormatting>
  <conditionalFormatting sqref="CP42:CR43">
    <cfRule type="expression" dxfId="9" priority="34">
      <formula>COUNTA($AN$8)&gt;=1</formula>
    </cfRule>
  </conditionalFormatting>
  <conditionalFormatting sqref="CP44:CR45">
    <cfRule type="expression" dxfId="8" priority="33">
      <formula>COUNTA($AN$6:$AP$7)&gt;=1</formula>
    </cfRule>
  </conditionalFormatting>
  <conditionalFormatting sqref="BV25:BY26">
    <cfRule type="expression" dxfId="7" priority="8">
      <formula>COUNTA($D$7)&gt;=1</formula>
    </cfRule>
  </conditionalFormatting>
  <conditionalFormatting sqref="M25:P26">
    <cfRule type="expression" dxfId="6" priority="7">
      <formula>COUNTA($D$7)&gt;=1</formula>
    </cfRule>
  </conditionalFormatting>
  <conditionalFormatting sqref="CA27:CA28">
    <cfRule type="expression" dxfId="5" priority="6">
      <formula>COUNTA($D$7)&gt;=1</formula>
    </cfRule>
  </conditionalFormatting>
  <conditionalFormatting sqref="AC27:AC28">
    <cfRule type="expression" dxfId="4" priority="5">
      <formula>COUNTA($D$7)&gt;=1</formula>
    </cfRule>
  </conditionalFormatting>
  <conditionalFormatting sqref="CF25:CI29">
    <cfRule type="expression" dxfId="3" priority="4">
      <formula>COUNTA($D$5:$D$6)&gt;=1</formula>
    </cfRule>
  </conditionalFormatting>
  <conditionalFormatting sqref="AS25:AV29">
    <cfRule type="expression" dxfId="2" priority="3">
      <formula>COUNTA($D$5:$D$6)&gt;=1</formula>
    </cfRule>
  </conditionalFormatting>
  <conditionalFormatting sqref="CK25:CN29">
    <cfRule type="expression" dxfId="1" priority="2">
      <formula>COUNTA($D$5:$D$6)&gt;=1</formula>
    </cfRule>
  </conditionalFormatting>
  <conditionalFormatting sqref="BI25:BL29">
    <cfRule type="expression" dxfId="0" priority="1">
      <formula>COUNTA($D$5:$D$6)&gt;=1</formula>
    </cfRule>
  </conditionalFormatting>
  <dataValidations count="2">
    <dataValidation type="list" allowBlank="1" showInputMessage="1" showErrorMessage="1" sqref="E12 D5:D7 D12:D14" xr:uid="{00000000-0002-0000-1E00-000000000000}">
      <formula1>$W$1:$W$2</formula1>
    </dataValidation>
    <dataValidation type="list" allowBlank="1" showInputMessage="1" showErrorMessage="1" sqref="E16:E17 D10" xr:uid="{00000000-0002-0000-1E00-000001000000}">
      <formula1>$X$1:$X$2</formula1>
    </dataValidation>
  </dataValidations>
  <pageMargins left="0.7" right="0.7" top="0.75" bottom="0.75" header="0.3" footer="0.3"/>
  <pageSetup paperSize="9" scale="32" orientation="portrait" r:id="rId1"/>
  <colBreaks count="2" manualBreakCount="2">
    <brk id="72" max="1048575" man="1"/>
    <brk id="81"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Y45"/>
  <sheetViews>
    <sheetView view="pageBreakPreview" topLeftCell="C1" zoomScaleNormal="100" zoomScaleSheetLayoutView="100" workbookViewId="0">
      <selection activeCell="C2" sqref="C2"/>
    </sheetView>
  </sheetViews>
  <sheetFormatPr defaultColWidth="8.875" defaultRowHeight="12" x14ac:dyDescent="0.4"/>
  <cols>
    <col min="1" max="2" width="1.75" style="699" hidden="1" customWidth="1"/>
    <col min="3" max="18" width="1.75" style="699" customWidth="1"/>
    <col min="19" max="72" width="2.25" style="699" customWidth="1"/>
    <col min="73" max="83" width="1.75" style="699" customWidth="1"/>
    <col min="84" max="107" width="1.875" style="699" customWidth="1"/>
    <col min="108" max="16384" width="8.875" style="699"/>
  </cols>
  <sheetData>
    <row r="1" spans="1:103" ht="54" customHeight="1" x14ac:dyDescent="0.4">
      <c r="A1" s="698"/>
      <c r="C1" s="698" t="s">
        <v>1104</v>
      </c>
    </row>
    <row r="2" spans="1:103" ht="13.9" customHeight="1" x14ac:dyDescent="0.4">
      <c r="BE2" s="897"/>
      <c r="BF2" s="897"/>
      <c r="BG2" s="897"/>
      <c r="BH2" s="897"/>
      <c r="BI2" s="897"/>
      <c r="BJ2" s="897"/>
      <c r="BK2" s="897"/>
      <c r="BL2" s="698"/>
      <c r="BM2" s="698"/>
      <c r="BN2" s="698"/>
      <c r="BO2" s="1895" t="s">
        <v>911</v>
      </c>
      <c r="BP2" s="1895"/>
      <c r="BQ2" s="1895"/>
      <c r="BR2" s="1896"/>
      <c r="BS2" s="1896"/>
      <c r="BT2" s="1895" t="s">
        <v>912</v>
      </c>
      <c r="BU2" s="1895"/>
      <c r="BV2" s="1896"/>
      <c r="BW2" s="1896"/>
      <c r="BX2" s="1895" t="s">
        <v>913</v>
      </c>
      <c r="BY2" s="1895"/>
      <c r="BZ2" s="1896"/>
      <c r="CA2" s="1896"/>
      <c r="CB2" s="1895" t="s">
        <v>914</v>
      </c>
      <c r="CC2" s="1895"/>
    </row>
    <row r="3" spans="1:103" ht="13.9" customHeight="1" x14ac:dyDescent="0.4">
      <c r="CJ3" s="802"/>
    </row>
    <row r="4" spans="1:103" ht="13.9" customHeight="1" x14ac:dyDescent="0.4">
      <c r="T4" s="699" t="s">
        <v>727</v>
      </c>
    </row>
    <row r="5" spans="1:103" ht="13.9" customHeight="1" x14ac:dyDescent="0.4">
      <c r="BY5" s="702" t="str">
        <f>IF(COUNTIF(BY1:CA3,"○")&gt;1,"いずれか１つを選択してください。","")</f>
        <v/>
      </c>
    </row>
    <row r="6" spans="1:103" ht="13.9" customHeight="1" x14ac:dyDescent="0.4">
      <c r="E6" s="699" t="s">
        <v>915</v>
      </c>
      <c r="AX6" s="699" t="s">
        <v>916</v>
      </c>
      <c r="CH6" s="703"/>
      <c r="CJ6" s="802"/>
    </row>
    <row r="7" spans="1:103" ht="13.9" customHeight="1" x14ac:dyDescent="0.4">
      <c r="G7" s="1853" t="s">
        <v>917</v>
      </c>
      <c r="H7" s="1853"/>
      <c r="I7" s="1853"/>
      <c r="J7" s="1853"/>
      <c r="K7" s="1853"/>
      <c r="L7" s="1853"/>
      <c r="M7" s="1853"/>
      <c r="N7" s="1853"/>
      <c r="O7" s="2589"/>
      <c r="P7" s="2590"/>
      <c r="Q7" s="2590"/>
      <c r="R7" s="2590"/>
      <c r="S7" s="2590"/>
      <c r="T7" s="2590"/>
      <c r="U7" s="2590"/>
      <c r="V7" s="2590"/>
      <c r="W7" s="2590"/>
      <c r="X7" s="2590"/>
      <c r="Y7" s="2590"/>
      <c r="Z7" s="2590"/>
      <c r="AA7" s="2590"/>
      <c r="AB7" s="2590"/>
      <c r="AC7" s="2590"/>
      <c r="AD7" s="2590"/>
      <c r="AE7" s="2590"/>
      <c r="AF7" s="2590"/>
      <c r="AG7" s="2590"/>
      <c r="AH7" s="2590"/>
      <c r="AI7" s="2590"/>
      <c r="AJ7" s="2591"/>
      <c r="AK7" s="700"/>
      <c r="AL7" s="700"/>
      <c r="AM7" s="700"/>
      <c r="AN7" s="700"/>
      <c r="AO7" s="700"/>
      <c r="AP7" s="700"/>
      <c r="AQ7" s="700"/>
      <c r="AR7" s="700"/>
      <c r="AS7" s="700"/>
      <c r="AZ7" s="2588"/>
      <c r="BA7" s="2588"/>
      <c r="BB7" s="2588"/>
      <c r="BC7" s="1853" t="s">
        <v>918</v>
      </c>
      <c r="BD7" s="1853"/>
      <c r="BE7" s="1853"/>
      <c r="BF7" s="1853"/>
      <c r="BG7" s="1853"/>
      <c r="BH7" s="1853"/>
      <c r="BI7" s="1853"/>
      <c r="BJ7" s="1853"/>
      <c r="BK7" s="1853"/>
      <c r="BL7" s="1853"/>
      <c r="BM7" s="1853"/>
      <c r="BN7" s="1853"/>
      <c r="CH7" s="703"/>
      <c r="CJ7" s="698"/>
    </row>
    <row r="8" spans="1:103" ht="13.9" customHeight="1" x14ac:dyDescent="0.4">
      <c r="G8" s="1853" t="s">
        <v>919</v>
      </c>
      <c r="H8" s="1853"/>
      <c r="I8" s="1853"/>
      <c r="J8" s="1853"/>
      <c r="K8" s="1853"/>
      <c r="L8" s="1853"/>
      <c r="M8" s="1853"/>
      <c r="N8" s="1853"/>
      <c r="O8" s="2589"/>
      <c r="P8" s="2590"/>
      <c r="Q8" s="2590"/>
      <c r="R8" s="2590"/>
      <c r="S8" s="2590"/>
      <c r="T8" s="2590"/>
      <c r="U8" s="2590"/>
      <c r="V8" s="2590"/>
      <c r="W8" s="2590"/>
      <c r="X8" s="2590"/>
      <c r="Y8" s="2590"/>
      <c r="Z8" s="2590"/>
      <c r="AA8" s="2590"/>
      <c r="AB8" s="2590"/>
      <c r="AC8" s="2590"/>
      <c r="AD8" s="2590"/>
      <c r="AE8" s="2590"/>
      <c r="AF8" s="2590"/>
      <c r="AG8" s="2590"/>
      <c r="AH8" s="2590"/>
      <c r="AI8" s="2590"/>
      <c r="AJ8" s="2591"/>
      <c r="AK8" s="700"/>
      <c r="AL8" s="700"/>
      <c r="AM8" s="700"/>
      <c r="AN8" s="700"/>
      <c r="AO8" s="700"/>
      <c r="AP8" s="700"/>
      <c r="AQ8" s="700"/>
      <c r="AR8" s="700"/>
      <c r="AS8" s="700"/>
      <c r="AZ8" s="2588"/>
      <c r="BA8" s="2588"/>
      <c r="BB8" s="2588"/>
      <c r="BC8" s="1853" t="s">
        <v>920</v>
      </c>
      <c r="BD8" s="1853"/>
      <c r="BE8" s="1853"/>
      <c r="BF8" s="1853"/>
      <c r="BG8" s="1853"/>
      <c r="BH8" s="1853"/>
      <c r="BI8" s="1853"/>
      <c r="BJ8" s="1853"/>
      <c r="BK8" s="1853"/>
      <c r="BL8" s="1853"/>
      <c r="BM8" s="1853"/>
      <c r="BN8" s="1853"/>
      <c r="BO8" s="897"/>
      <c r="BP8" s="897"/>
      <c r="BQ8" s="897"/>
      <c r="BR8" s="698"/>
      <c r="BS8" s="698"/>
      <c r="BT8" s="698"/>
      <c r="BU8" s="698"/>
      <c r="BV8" s="698"/>
      <c r="BW8" s="698"/>
      <c r="BX8" s="698"/>
      <c r="BY8" s="698"/>
      <c r="BZ8" s="698"/>
      <c r="CA8" s="698"/>
      <c r="CB8" s="698"/>
      <c r="CC8" s="698"/>
      <c r="CH8" s="703"/>
      <c r="CJ8" s="698"/>
    </row>
    <row r="9" spans="1:103" ht="13.9" customHeight="1" x14ac:dyDescent="0.4">
      <c r="G9" s="1853" t="s">
        <v>921</v>
      </c>
      <c r="H9" s="1853"/>
      <c r="I9" s="1853"/>
      <c r="J9" s="1853"/>
      <c r="K9" s="1853"/>
      <c r="L9" s="1853"/>
      <c r="M9" s="1853"/>
      <c r="N9" s="1853"/>
      <c r="O9" s="2584"/>
      <c r="P9" s="2584"/>
      <c r="Q9" s="2584"/>
      <c r="R9" s="2584"/>
      <c r="S9" s="2584"/>
      <c r="T9" s="2584"/>
      <c r="U9" s="2584"/>
      <c r="V9" s="2584"/>
      <c r="W9" s="2584"/>
      <c r="X9" s="2584"/>
      <c r="Y9" s="2584"/>
      <c r="Z9" s="2584"/>
      <c r="AA9" s="2584"/>
      <c r="AB9" s="2584"/>
      <c r="AC9" s="1885" t="s">
        <v>922</v>
      </c>
      <c r="AD9" s="1861"/>
      <c r="AE9" s="1861"/>
      <c r="AF9" s="1862"/>
      <c r="AG9" s="2585"/>
      <c r="AH9" s="2586"/>
      <c r="AI9" s="2586"/>
      <c r="AJ9" s="2587"/>
      <c r="AK9" s="700"/>
      <c r="AL9" s="700"/>
      <c r="AM9" s="700"/>
      <c r="AN9" s="700"/>
      <c r="AO9" s="700"/>
      <c r="AP9" s="700"/>
      <c r="AQ9" s="700"/>
      <c r="AR9" s="700"/>
      <c r="AS9" s="700"/>
      <c r="AZ9" s="2588"/>
      <c r="BA9" s="2588"/>
      <c r="BB9" s="2588"/>
      <c r="BC9" s="1853" t="s">
        <v>1105</v>
      </c>
      <c r="BD9" s="1853"/>
      <c r="BE9" s="1853"/>
      <c r="BF9" s="1853"/>
      <c r="BG9" s="1853"/>
      <c r="BH9" s="1853"/>
      <c r="BI9" s="1853"/>
      <c r="BJ9" s="1853"/>
      <c r="BK9" s="1853"/>
      <c r="BL9" s="1853"/>
      <c r="BM9" s="1853"/>
      <c r="BN9" s="1853"/>
      <c r="BO9" s="897"/>
      <c r="BP9" s="897"/>
      <c r="BQ9" s="897"/>
      <c r="BR9" s="698"/>
      <c r="BS9" s="698"/>
      <c r="BT9" s="698"/>
      <c r="BU9" s="698"/>
      <c r="BV9" s="698"/>
      <c r="BW9" s="698"/>
      <c r="BX9" s="698"/>
      <c r="BY9" s="698"/>
      <c r="BZ9" s="698"/>
      <c r="CA9" s="698"/>
      <c r="CB9" s="698"/>
      <c r="CC9" s="698"/>
      <c r="CJ9" s="698"/>
      <c r="CK9" s="698"/>
      <c r="CL9" s="698"/>
      <c r="CM9" s="698"/>
      <c r="CN9" s="705"/>
      <c r="CO9" s="705"/>
      <c r="CP9" s="705"/>
      <c r="CQ9" s="698"/>
      <c r="CR9" s="698"/>
      <c r="CS9" s="698"/>
      <c r="CT9" s="698"/>
      <c r="CU9" s="698"/>
      <c r="CV9" s="698"/>
      <c r="CW9" s="898"/>
      <c r="CX9" s="898"/>
      <c r="CY9" s="898"/>
    </row>
    <row r="10" spans="1:103" ht="13.9" customHeight="1" x14ac:dyDescent="0.4">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c r="AH10" s="700"/>
      <c r="AI10" s="700"/>
      <c r="AJ10" s="700"/>
      <c r="AK10" s="700"/>
      <c r="AL10" s="700"/>
      <c r="AM10" s="700"/>
      <c r="AN10" s="700"/>
      <c r="AO10" s="700"/>
      <c r="AP10" s="700"/>
      <c r="AQ10" s="700"/>
      <c r="AR10" s="700"/>
      <c r="AS10" s="700"/>
      <c r="AY10" s="700"/>
      <c r="AZ10" s="899" t="s">
        <v>1106</v>
      </c>
      <c r="BA10" s="700"/>
      <c r="BB10" s="700"/>
      <c r="BC10" s="700"/>
      <c r="BD10" s="700"/>
      <c r="BE10" s="700"/>
      <c r="BF10" s="700"/>
      <c r="BG10" s="700"/>
      <c r="BH10" s="700"/>
      <c r="BI10" s="700"/>
      <c r="BJ10" s="700"/>
      <c r="BO10" s="897"/>
      <c r="BP10" s="897"/>
      <c r="BQ10" s="897"/>
      <c r="BR10" s="698"/>
      <c r="BS10" s="698"/>
      <c r="BT10" s="698"/>
      <c r="BU10" s="698"/>
      <c r="BV10" s="698"/>
      <c r="BW10" s="698"/>
      <c r="BX10" s="698"/>
      <c r="BY10" s="698"/>
      <c r="BZ10" s="698"/>
      <c r="CA10" s="698"/>
      <c r="CB10" s="698"/>
      <c r="CC10" s="698"/>
      <c r="CG10" s="700"/>
    </row>
    <row r="11" spans="1:103" ht="13.9" customHeight="1" thickBot="1" x14ac:dyDescent="0.45">
      <c r="G11" s="702"/>
      <c r="AT11" s="703"/>
      <c r="BU11" s="700"/>
      <c r="BV11" s="700"/>
      <c r="BW11" s="700"/>
      <c r="BX11" s="700"/>
      <c r="BY11" s="700"/>
      <c r="BZ11" s="700"/>
      <c r="CA11" s="700"/>
    </row>
    <row r="12" spans="1:103" ht="13.9" customHeight="1" thickBot="1" x14ac:dyDescent="0.45">
      <c r="E12" s="699" t="s">
        <v>1107</v>
      </c>
      <c r="S12" s="2572" t="s">
        <v>1108</v>
      </c>
      <c r="T12" s="2573"/>
      <c r="U12" s="2573"/>
      <c r="V12" s="2573"/>
      <c r="W12" s="2573"/>
      <c r="X12" s="2573"/>
      <c r="Y12" s="2573"/>
      <c r="Z12" s="2573"/>
      <c r="AA12" s="2573"/>
      <c r="AB12" s="2573"/>
      <c r="AC12" s="2573"/>
      <c r="AD12" s="2573"/>
      <c r="AE12" s="2573"/>
      <c r="AF12" s="2573"/>
      <c r="AG12" s="2573"/>
      <c r="AH12" s="2573"/>
      <c r="AI12" s="2573"/>
      <c r="AJ12" s="2573"/>
      <c r="AK12" s="2573"/>
      <c r="AL12" s="2573"/>
      <c r="AM12" s="2573"/>
      <c r="AN12" s="2573"/>
      <c r="AO12" s="2573"/>
      <c r="AP12" s="2573"/>
      <c r="AQ12" s="2573"/>
      <c r="AR12" s="2573"/>
      <c r="AS12" s="2573"/>
      <c r="AT12" s="2573"/>
      <c r="AU12" s="2573"/>
      <c r="AV12" s="2573"/>
      <c r="AW12" s="2573"/>
      <c r="AX12" s="2573"/>
      <c r="AY12" s="2573"/>
      <c r="AZ12" s="2573"/>
      <c r="BA12" s="2573"/>
      <c r="BB12" s="2573"/>
      <c r="BC12" s="2573"/>
      <c r="BD12" s="2573"/>
      <c r="BE12" s="2573"/>
      <c r="BF12" s="2573"/>
      <c r="BG12" s="2573"/>
      <c r="BH12" s="2573"/>
      <c r="BI12" s="2573"/>
      <c r="BJ12" s="2573"/>
      <c r="BK12" s="2573"/>
      <c r="BL12" s="2573"/>
      <c r="BM12" s="2573"/>
      <c r="BN12" s="2573"/>
      <c r="BO12" s="2573"/>
      <c r="BP12" s="2573"/>
      <c r="BQ12" s="2573"/>
      <c r="BR12" s="2573"/>
      <c r="BS12" s="2573"/>
      <c r="BT12" s="2573"/>
      <c r="BU12" s="2573"/>
      <c r="BV12" s="2573"/>
      <c r="BW12" s="2573"/>
      <c r="BX12" s="2573"/>
      <c r="BY12" s="2574"/>
    </row>
    <row r="13" spans="1:103" ht="13.9" customHeight="1" thickBot="1" x14ac:dyDescent="0.45">
      <c r="S13" s="2575" t="s">
        <v>1005</v>
      </c>
      <c r="T13" s="2576"/>
      <c r="U13" s="2576"/>
      <c r="V13" s="2576"/>
      <c r="W13" s="2576"/>
      <c r="X13" s="2576"/>
      <c r="Y13" s="2576"/>
      <c r="Z13" s="2576"/>
      <c r="AA13" s="2577"/>
      <c r="AB13" s="2575" t="s">
        <v>1006</v>
      </c>
      <c r="AC13" s="2576"/>
      <c r="AD13" s="2576"/>
      <c r="AE13" s="2576"/>
      <c r="AF13" s="2576"/>
      <c r="AG13" s="2576"/>
      <c r="AH13" s="2576"/>
      <c r="AI13" s="2576"/>
      <c r="AJ13" s="2577"/>
      <c r="AK13" s="2575" t="s">
        <v>1007</v>
      </c>
      <c r="AL13" s="2576"/>
      <c r="AM13" s="2576"/>
      <c r="AN13" s="2576"/>
      <c r="AO13" s="2576"/>
      <c r="AP13" s="2576"/>
      <c r="AQ13" s="2576"/>
      <c r="AR13" s="2576"/>
      <c r="AS13" s="2577"/>
      <c r="AT13" s="2576" t="s">
        <v>1008</v>
      </c>
      <c r="AU13" s="2576"/>
      <c r="AV13" s="2576"/>
      <c r="AW13" s="2576"/>
      <c r="AX13" s="2576"/>
      <c r="AY13" s="2576"/>
      <c r="AZ13" s="2576"/>
      <c r="BA13" s="2576"/>
      <c r="BB13" s="2576"/>
      <c r="BC13" s="2575" t="s">
        <v>1009</v>
      </c>
      <c r="BD13" s="2576"/>
      <c r="BE13" s="2576"/>
      <c r="BF13" s="2576"/>
      <c r="BG13" s="2576"/>
      <c r="BH13" s="2576"/>
      <c r="BI13" s="2576"/>
      <c r="BJ13" s="2576"/>
      <c r="BK13" s="2577"/>
      <c r="BL13" s="2575" t="s">
        <v>1010</v>
      </c>
      <c r="BM13" s="2576"/>
      <c r="BN13" s="2576"/>
      <c r="BO13" s="2576"/>
      <c r="BP13" s="2576"/>
      <c r="BQ13" s="2576"/>
      <c r="BR13" s="2576"/>
      <c r="BS13" s="2576"/>
      <c r="BT13" s="2577"/>
      <c r="BU13" s="2578" t="s">
        <v>942</v>
      </c>
      <c r="BV13" s="2579"/>
      <c r="BW13" s="2579"/>
      <c r="BX13" s="2579"/>
      <c r="BY13" s="2580"/>
    </row>
    <row r="14" spans="1:103" ht="21.75" customHeight="1" x14ac:dyDescent="0.4">
      <c r="G14" s="2556"/>
      <c r="H14" s="2557"/>
      <c r="I14" s="2557"/>
      <c r="J14" s="2557"/>
      <c r="K14" s="2557"/>
      <c r="L14" s="2557"/>
      <c r="M14" s="2557" t="s">
        <v>940</v>
      </c>
      <c r="N14" s="2557"/>
      <c r="O14" s="2557"/>
      <c r="P14" s="2557"/>
      <c r="Q14" s="2557"/>
      <c r="R14" s="2558"/>
      <c r="S14" s="2560" t="s">
        <v>1109</v>
      </c>
      <c r="T14" s="2560"/>
      <c r="U14" s="2560"/>
      <c r="V14" s="2560"/>
      <c r="W14" s="2560"/>
      <c r="X14" s="2561"/>
      <c r="Y14" s="2562" t="s">
        <v>1110</v>
      </c>
      <c r="Z14" s="2563"/>
      <c r="AA14" s="2564"/>
      <c r="AB14" s="2568" t="s">
        <v>1109</v>
      </c>
      <c r="AC14" s="2560"/>
      <c r="AD14" s="2560"/>
      <c r="AE14" s="2560"/>
      <c r="AF14" s="2560"/>
      <c r="AG14" s="2561"/>
      <c r="AH14" s="2569" t="s">
        <v>1111</v>
      </c>
      <c r="AI14" s="2560"/>
      <c r="AJ14" s="2570"/>
      <c r="AK14" s="2568" t="s">
        <v>1109</v>
      </c>
      <c r="AL14" s="2560"/>
      <c r="AM14" s="2560"/>
      <c r="AN14" s="2560"/>
      <c r="AO14" s="2560"/>
      <c r="AP14" s="2561"/>
      <c r="AQ14" s="2569" t="s">
        <v>1112</v>
      </c>
      <c r="AR14" s="2560"/>
      <c r="AS14" s="2570"/>
      <c r="AT14" s="2568" t="s">
        <v>1109</v>
      </c>
      <c r="AU14" s="2560"/>
      <c r="AV14" s="2560"/>
      <c r="AW14" s="2560"/>
      <c r="AX14" s="2560"/>
      <c r="AY14" s="2561"/>
      <c r="AZ14" s="2569" t="s">
        <v>1112</v>
      </c>
      <c r="BA14" s="2560"/>
      <c r="BB14" s="2560"/>
      <c r="BC14" s="2568" t="s">
        <v>1109</v>
      </c>
      <c r="BD14" s="2560"/>
      <c r="BE14" s="2560"/>
      <c r="BF14" s="2560"/>
      <c r="BG14" s="2560"/>
      <c r="BH14" s="2561"/>
      <c r="BI14" s="2569" t="s">
        <v>1111</v>
      </c>
      <c r="BJ14" s="2560"/>
      <c r="BK14" s="2570"/>
      <c r="BL14" s="2568" t="s">
        <v>1109</v>
      </c>
      <c r="BM14" s="2560"/>
      <c r="BN14" s="2560"/>
      <c r="BO14" s="2560"/>
      <c r="BP14" s="2560"/>
      <c r="BQ14" s="2561"/>
      <c r="BR14" s="2569" t="s">
        <v>1112</v>
      </c>
      <c r="BS14" s="2560"/>
      <c r="BT14" s="2570"/>
      <c r="BU14" s="2581"/>
      <c r="BV14" s="1895"/>
      <c r="BW14" s="1895"/>
      <c r="BX14" s="1895"/>
      <c r="BY14" s="2582"/>
    </row>
    <row r="15" spans="1:103" ht="21.75" customHeight="1" x14ac:dyDescent="0.4">
      <c r="G15" s="2538"/>
      <c r="H15" s="1853"/>
      <c r="I15" s="1853"/>
      <c r="J15" s="1853"/>
      <c r="K15" s="1853"/>
      <c r="L15" s="1853"/>
      <c r="M15" s="1853"/>
      <c r="N15" s="1853"/>
      <c r="O15" s="1853"/>
      <c r="P15" s="1853"/>
      <c r="Q15" s="1853"/>
      <c r="R15" s="2559"/>
      <c r="S15" s="2551"/>
      <c r="T15" s="2551"/>
      <c r="U15" s="2552"/>
      <c r="V15" s="2553" t="s">
        <v>1113</v>
      </c>
      <c r="W15" s="2554"/>
      <c r="X15" s="2555"/>
      <c r="Y15" s="2565"/>
      <c r="Z15" s="2566"/>
      <c r="AA15" s="2567"/>
      <c r="AB15" s="2550"/>
      <c r="AC15" s="2551"/>
      <c r="AD15" s="2552"/>
      <c r="AE15" s="2553" t="s">
        <v>1113</v>
      </c>
      <c r="AF15" s="2554"/>
      <c r="AG15" s="2555"/>
      <c r="AH15" s="2551"/>
      <c r="AI15" s="2551"/>
      <c r="AJ15" s="2571"/>
      <c r="AK15" s="2550"/>
      <c r="AL15" s="2551"/>
      <c r="AM15" s="2552"/>
      <c r="AN15" s="2553" t="s">
        <v>1113</v>
      </c>
      <c r="AO15" s="2554"/>
      <c r="AP15" s="2555"/>
      <c r="AQ15" s="2551"/>
      <c r="AR15" s="2551"/>
      <c r="AS15" s="2571"/>
      <c r="AT15" s="2550"/>
      <c r="AU15" s="2551"/>
      <c r="AV15" s="2552"/>
      <c r="AW15" s="2553" t="s">
        <v>1113</v>
      </c>
      <c r="AX15" s="2554"/>
      <c r="AY15" s="2555"/>
      <c r="AZ15" s="2551"/>
      <c r="BA15" s="2551"/>
      <c r="BB15" s="2551"/>
      <c r="BC15" s="2550"/>
      <c r="BD15" s="2551"/>
      <c r="BE15" s="2552"/>
      <c r="BF15" s="2553" t="s">
        <v>1113</v>
      </c>
      <c r="BG15" s="2554"/>
      <c r="BH15" s="2555"/>
      <c r="BI15" s="2551"/>
      <c r="BJ15" s="2551"/>
      <c r="BK15" s="2571"/>
      <c r="BL15" s="2550"/>
      <c r="BM15" s="2551"/>
      <c r="BN15" s="2552"/>
      <c r="BO15" s="2553" t="s">
        <v>1113</v>
      </c>
      <c r="BP15" s="2554"/>
      <c r="BQ15" s="2555"/>
      <c r="BR15" s="2551"/>
      <c r="BS15" s="2551"/>
      <c r="BT15" s="2571"/>
      <c r="BU15" s="2583"/>
      <c r="BV15" s="1871"/>
      <c r="BW15" s="1871"/>
      <c r="BX15" s="1871"/>
      <c r="BY15" s="2539"/>
    </row>
    <row r="16" spans="1:103" ht="13.9" customHeight="1" x14ac:dyDescent="0.4">
      <c r="G16" s="2538" t="s">
        <v>943</v>
      </c>
      <c r="H16" s="1853"/>
      <c r="I16" s="1853"/>
      <c r="J16" s="1853"/>
      <c r="K16" s="1853"/>
      <c r="L16" s="1853"/>
      <c r="M16" s="2547">
        <v>30</v>
      </c>
      <c r="N16" s="2548"/>
      <c r="O16" s="2548"/>
      <c r="P16" s="2548"/>
      <c r="Q16" s="1871" t="s">
        <v>914</v>
      </c>
      <c r="R16" s="2539"/>
      <c r="S16" s="2549">
        <v>0</v>
      </c>
      <c r="T16" s="2549"/>
      <c r="U16" s="2549"/>
      <c r="V16" s="2544"/>
      <c r="W16" s="2545"/>
      <c r="X16" s="2546"/>
      <c r="Y16" s="2540">
        <v>0</v>
      </c>
      <c r="Z16" s="2541"/>
      <c r="AA16" s="2542"/>
      <c r="AB16" s="2543">
        <v>0</v>
      </c>
      <c r="AC16" s="2541"/>
      <c r="AD16" s="2541"/>
      <c r="AE16" s="2544"/>
      <c r="AF16" s="2545"/>
      <c r="AG16" s="2546"/>
      <c r="AH16" s="2540">
        <v>0</v>
      </c>
      <c r="AI16" s="2541"/>
      <c r="AJ16" s="2542"/>
      <c r="AK16" s="2543">
        <v>0</v>
      </c>
      <c r="AL16" s="2541"/>
      <c r="AM16" s="2541"/>
      <c r="AN16" s="2544"/>
      <c r="AO16" s="2545"/>
      <c r="AP16" s="2546"/>
      <c r="AQ16" s="2540">
        <v>0</v>
      </c>
      <c r="AR16" s="2541"/>
      <c r="AS16" s="2542"/>
      <c r="AT16" s="2543">
        <v>0</v>
      </c>
      <c r="AU16" s="2541"/>
      <c r="AV16" s="2541"/>
      <c r="AW16" s="2540">
        <v>0</v>
      </c>
      <c r="AX16" s="2541"/>
      <c r="AY16" s="2541"/>
      <c r="AZ16" s="2540">
        <v>0</v>
      </c>
      <c r="BA16" s="2541"/>
      <c r="BB16" s="2542"/>
      <c r="BC16" s="2543">
        <v>0</v>
      </c>
      <c r="BD16" s="2541"/>
      <c r="BE16" s="2541"/>
      <c r="BF16" s="2540">
        <v>0</v>
      </c>
      <c r="BG16" s="2541"/>
      <c r="BH16" s="2541"/>
      <c r="BI16" s="2540">
        <v>0</v>
      </c>
      <c r="BJ16" s="2541"/>
      <c r="BK16" s="2542"/>
      <c r="BL16" s="2543">
        <v>0</v>
      </c>
      <c r="BM16" s="2541"/>
      <c r="BN16" s="2541"/>
      <c r="BO16" s="2540">
        <v>0</v>
      </c>
      <c r="BP16" s="2541"/>
      <c r="BQ16" s="2541"/>
      <c r="BR16" s="2540">
        <v>0</v>
      </c>
      <c r="BS16" s="2541"/>
      <c r="BT16" s="2542"/>
      <c r="BU16" s="1874">
        <f t="shared" ref="BU16:BU27" si="0">S16+Y16+AH16+AB16+AK16+AQ16+AT16+AZ16+BC16+BI16+BL16+BR16</f>
        <v>0</v>
      </c>
      <c r="BV16" s="1874"/>
      <c r="BW16" s="1874"/>
      <c r="BX16" s="1861" t="s">
        <v>923</v>
      </c>
      <c r="BY16" s="2526"/>
    </row>
    <row r="17" spans="7:80" ht="13.9" customHeight="1" x14ac:dyDescent="0.4">
      <c r="G17" s="2538" t="s">
        <v>944</v>
      </c>
      <c r="H17" s="1853"/>
      <c r="I17" s="1853"/>
      <c r="J17" s="1853"/>
      <c r="K17" s="1853"/>
      <c r="L17" s="1853"/>
      <c r="M17" s="2547">
        <v>31</v>
      </c>
      <c r="N17" s="2548"/>
      <c r="O17" s="2548"/>
      <c r="P17" s="2548"/>
      <c r="Q17" s="1871" t="s">
        <v>914</v>
      </c>
      <c r="R17" s="2539"/>
      <c r="S17" s="2549">
        <v>0</v>
      </c>
      <c r="T17" s="2549"/>
      <c r="U17" s="2549"/>
      <c r="V17" s="2544"/>
      <c r="W17" s="2545"/>
      <c r="X17" s="2546"/>
      <c r="Y17" s="2540">
        <v>0</v>
      </c>
      <c r="Z17" s="2541"/>
      <c r="AA17" s="2542"/>
      <c r="AB17" s="2543">
        <v>0</v>
      </c>
      <c r="AC17" s="2541"/>
      <c r="AD17" s="2541"/>
      <c r="AE17" s="2544"/>
      <c r="AF17" s="2545"/>
      <c r="AG17" s="2546"/>
      <c r="AH17" s="2540">
        <v>0</v>
      </c>
      <c r="AI17" s="2541"/>
      <c r="AJ17" s="2542"/>
      <c r="AK17" s="2543">
        <v>0</v>
      </c>
      <c r="AL17" s="2541"/>
      <c r="AM17" s="2541"/>
      <c r="AN17" s="2544"/>
      <c r="AO17" s="2545"/>
      <c r="AP17" s="2546"/>
      <c r="AQ17" s="2540">
        <v>0</v>
      </c>
      <c r="AR17" s="2541"/>
      <c r="AS17" s="2542"/>
      <c r="AT17" s="2543">
        <v>0</v>
      </c>
      <c r="AU17" s="2541"/>
      <c r="AV17" s="2541"/>
      <c r="AW17" s="2540">
        <v>0</v>
      </c>
      <c r="AX17" s="2541"/>
      <c r="AY17" s="2541"/>
      <c r="AZ17" s="2540">
        <v>0</v>
      </c>
      <c r="BA17" s="2541"/>
      <c r="BB17" s="2542"/>
      <c r="BC17" s="2543">
        <v>0</v>
      </c>
      <c r="BD17" s="2541"/>
      <c r="BE17" s="2541"/>
      <c r="BF17" s="2540">
        <v>0</v>
      </c>
      <c r="BG17" s="2541"/>
      <c r="BH17" s="2541"/>
      <c r="BI17" s="2540">
        <v>0</v>
      </c>
      <c r="BJ17" s="2541"/>
      <c r="BK17" s="2542"/>
      <c r="BL17" s="2543">
        <v>0</v>
      </c>
      <c r="BM17" s="2541"/>
      <c r="BN17" s="2541"/>
      <c r="BO17" s="2540">
        <v>0</v>
      </c>
      <c r="BP17" s="2541"/>
      <c r="BQ17" s="2541"/>
      <c r="BR17" s="2540">
        <v>0</v>
      </c>
      <c r="BS17" s="2541"/>
      <c r="BT17" s="2542"/>
      <c r="BU17" s="1874">
        <f t="shared" si="0"/>
        <v>0</v>
      </c>
      <c r="BV17" s="1874"/>
      <c r="BW17" s="1874"/>
      <c r="BX17" s="1861" t="s">
        <v>923</v>
      </c>
      <c r="BY17" s="2526"/>
    </row>
    <row r="18" spans="7:80" ht="13.9" customHeight="1" x14ac:dyDescent="0.4">
      <c r="G18" s="2538" t="s">
        <v>945</v>
      </c>
      <c r="H18" s="1853"/>
      <c r="I18" s="1853"/>
      <c r="J18" s="1853"/>
      <c r="K18" s="1853"/>
      <c r="L18" s="1853"/>
      <c r="M18" s="2547">
        <v>30</v>
      </c>
      <c r="N18" s="2548"/>
      <c r="O18" s="2548"/>
      <c r="P18" s="2548"/>
      <c r="Q18" s="1871" t="s">
        <v>914</v>
      </c>
      <c r="R18" s="2539"/>
      <c r="S18" s="2549">
        <v>0</v>
      </c>
      <c r="T18" s="2549"/>
      <c r="U18" s="2549"/>
      <c r="V18" s="2544"/>
      <c r="W18" s="2545"/>
      <c r="X18" s="2546"/>
      <c r="Y18" s="2540">
        <v>0</v>
      </c>
      <c r="Z18" s="2541"/>
      <c r="AA18" s="2542"/>
      <c r="AB18" s="2543">
        <v>0</v>
      </c>
      <c r="AC18" s="2541"/>
      <c r="AD18" s="2541"/>
      <c r="AE18" s="2544"/>
      <c r="AF18" s="2545"/>
      <c r="AG18" s="2546"/>
      <c r="AH18" s="2540">
        <v>0</v>
      </c>
      <c r="AI18" s="2541"/>
      <c r="AJ18" s="2542"/>
      <c r="AK18" s="2543">
        <v>0</v>
      </c>
      <c r="AL18" s="2541"/>
      <c r="AM18" s="2541"/>
      <c r="AN18" s="2544"/>
      <c r="AO18" s="2545"/>
      <c r="AP18" s="2546"/>
      <c r="AQ18" s="2540">
        <v>0</v>
      </c>
      <c r="AR18" s="2541"/>
      <c r="AS18" s="2542"/>
      <c r="AT18" s="2543">
        <v>0</v>
      </c>
      <c r="AU18" s="2541"/>
      <c r="AV18" s="2541"/>
      <c r="AW18" s="2540">
        <v>0</v>
      </c>
      <c r="AX18" s="2541"/>
      <c r="AY18" s="2541"/>
      <c r="AZ18" s="2540">
        <v>0</v>
      </c>
      <c r="BA18" s="2541"/>
      <c r="BB18" s="2542"/>
      <c r="BC18" s="2543">
        <v>0</v>
      </c>
      <c r="BD18" s="2541"/>
      <c r="BE18" s="2541"/>
      <c r="BF18" s="2540">
        <v>0</v>
      </c>
      <c r="BG18" s="2541"/>
      <c r="BH18" s="2541"/>
      <c r="BI18" s="2540">
        <v>0</v>
      </c>
      <c r="BJ18" s="2541"/>
      <c r="BK18" s="2542"/>
      <c r="BL18" s="2543">
        <v>0</v>
      </c>
      <c r="BM18" s="2541"/>
      <c r="BN18" s="2541"/>
      <c r="BO18" s="2540">
        <v>0</v>
      </c>
      <c r="BP18" s="2541"/>
      <c r="BQ18" s="2541"/>
      <c r="BR18" s="2540">
        <v>0</v>
      </c>
      <c r="BS18" s="2541"/>
      <c r="BT18" s="2542"/>
      <c r="BU18" s="1874">
        <f t="shared" si="0"/>
        <v>0</v>
      </c>
      <c r="BV18" s="1874"/>
      <c r="BW18" s="1874"/>
      <c r="BX18" s="1861" t="s">
        <v>923</v>
      </c>
      <c r="BY18" s="2526"/>
    </row>
    <row r="19" spans="7:80" ht="13.9" customHeight="1" x14ac:dyDescent="0.4">
      <c r="G19" s="2538" t="s">
        <v>946</v>
      </c>
      <c r="H19" s="1853"/>
      <c r="I19" s="1853"/>
      <c r="J19" s="1853"/>
      <c r="K19" s="1853"/>
      <c r="L19" s="1853"/>
      <c r="M19" s="2547">
        <v>31</v>
      </c>
      <c r="N19" s="2548"/>
      <c r="O19" s="2548"/>
      <c r="P19" s="2548"/>
      <c r="Q19" s="1871" t="s">
        <v>914</v>
      </c>
      <c r="R19" s="2539"/>
      <c r="S19" s="2549">
        <v>0</v>
      </c>
      <c r="T19" s="2549"/>
      <c r="U19" s="2549"/>
      <c r="V19" s="2544"/>
      <c r="W19" s="2545"/>
      <c r="X19" s="2546"/>
      <c r="Y19" s="2540">
        <v>0</v>
      </c>
      <c r="Z19" s="2541"/>
      <c r="AA19" s="2542"/>
      <c r="AB19" s="2543">
        <v>0</v>
      </c>
      <c r="AC19" s="2541"/>
      <c r="AD19" s="2541"/>
      <c r="AE19" s="2544"/>
      <c r="AF19" s="2545"/>
      <c r="AG19" s="2546"/>
      <c r="AH19" s="2540">
        <v>0</v>
      </c>
      <c r="AI19" s="2541"/>
      <c r="AJ19" s="2542"/>
      <c r="AK19" s="2543">
        <v>0</v>
      </c>
      <c r="AL19" s="2541"/>
      <c r="AM19" s="2541"/>
      <c r="AN19" s="2544"/>
      <c r="AO19" s="2545"/>
      <c r="AP19" s="2546"/>
      <c r="AQ19" s="2540">
        <v>0</v>
      </c>
      <c r="AR19" s="2541"/>
      <c r="AS19" s="2542"/>
      <c r="AT19" s="2543">
        <v>0</v>
      </c>
      <c r="AU19" s="2541"/>
      <c r="AV19" s="2541"/>
      <c r="AW19" s="2540">
        <v>0</v>
      </c>
      <c r="AX19" s="2541"/>
      <c r="AY19" s="2541"/>
      <c r="AZ19" s="2540">
        <v>0</v>
      </c>
      <c r="BA19" s="2541"/>
      <c r="BB19" s="2542"/>
      <c r="BC19" s="2543">
        <v>0</v>
      </c>
      <c r="BD19" s="2541"/>
      <c r="BE19" s="2541"/>
      <c r="BF19" s="2540">
        <v>0</v>
      </c>
      <c r="BG19" s="2541"/>
      <c r="BH19" s="2541"/>
      <c r="BI19" s="2540">
        <v>0</v>
      </c>
      <c r="BJ19" s="2541"/>
      <c r="BK19" s="2542"/>
      <c r="BL19" s="2543">
        <v>0</v>
      </c>
      <c r="BM19" s="2541"/>
      <c r="BN19" s="2541"/>
      <c r="BO19" s="2540">
        <v>0</v>
      </c>
      <c r="BP19" s="2541"/>
      <c r="BQ19" s="2541"/>
      <c r="BR19" s="2540">
        <v>0</v>
      </c>
      <c r="BS19" s="2541"/>
      <c r="BT19" s="2542"/>
      <c r="BU19" s="1874">
        <f t="shared" si="0"/>
        <v>0</v>
      </c>
      <c r="BV19" s="1874"/>
      <c r="BW19" s="1874"/>
      <c r="BX19" s="1861" t="s">
        <v>923</v>
      </c>
      <c r="BY19" s="2526"/>
    </row>
    <row r="20" spans="7:80" ht="13.9" customHeight="1" x14ac:dyDescent="0.4">
      <c r="G20" s="2538" t="s">
        <v>947</v>
      </c>
      <c r="H20" s="1853"/>
      <c r="I20" s="1853"/>
      <c r="J20" s="1853"/>
      <c r="K20" s="1853"/>
      <c r="L20" s="1853"/>
      <c r="M20" s="2547">
        <v>30</v>
      </c>
      <c r="N20" s="2548"/>
      <c r="O20" s="2548"/>
      <c r="P20" s="2548"/>
      <c r="Q20" s="1871" t="s">
        <v>914</v>
      </c>
      <c r="R20" s="2539"/>
      <c r="S20" s="2549">
        <v>0</v>
      </c>
      <c r="T20" s="2549"/>
      <c r="U20" s="2549"/>
      <c r="V20" s="2544"/>
      <c r="W20" s="2545"/>
      <c r="X20" s="2546"/>
      <c r="Y20" s="2540">
        <v>0</v>
      </c>
      <c r="Z20" s="2541"/>
      <c r="AA20" s="2542"/>
      <c r="AB20" s="2543">
        <v>0</v>
      </c>
      <c r="AC20" s="2541"/>
      <c r="AD20" s="2541"/>
      <c r="AE20" s="2544"/>
      <c r="AF20" s="2545"/>
      <c r="AG20" s="2546"/>
      <c r="AH20" s="2540">
        <v>0</v>
      </c>
      <c r="AI20" s="2541"/>
      <c r="AJ20" s="2542"/>
      <c r="AK20" s="2543">
        <v>0</v>
      </c>
      <c r="AL20" s="2541"/>
      <c r="AM20" s="2541"/>
      <c r="AN20" s="2544"/>
      <c r="AO20" s="2545"/>
      <c r="AP20" s="2546"/>
      <c r="AQ20" s="2540">
        <v>0</v>
      </c>
      <c r="AR20" s="2541"/>
      <c r="AS20" s="2542"/>
      <c r="AT20" s="2543">
        <v>0</v>
      </c>
      <c r="AU20" s="2541"/>
      <c r="AV20" s="2541"/>
      <c r="AW20" s="2540">
        <v>0</v>
      </c>
      <c r="AX20" s="2541"/>
      <c r="AY20" s="2541"/>
      <c r="AZ20" s="2540">
        <v>0</v>
      </c>
      <c r="BA20" s="2541"/>
      <c r="BB20" s="2542"/>
      <c r="BC20" s="2543">
        <v>0</v>
      </c>
      <c r="BD20" s="2541"/>
      <c r="BE20" s="2541"/>
      <c r="BF20" s="2540">
        <v>0</v>
      </c>
      <c r="BG20" s="2541"/>
      <c r="BH20" s="2541"/>
      <c r="BI20" s="2540">
        <v>0</v>
      </c>
      <c r="BJ20" s="2541"/>
      <c r="BK20" s="2542"/>
      <c r="BL20" s="2543">
        <v>0</v>
      </c>
      <c r="BM20" s="2541"/>
      <c r="BN20" s="2541"/>
      <c r="BO20" s="2540">
        <v>0</v>
      </c>
      <c r="BP20" s="2541"/>
      <c r="BQ20" s="2541"/>
      <c r="BR20" s="2540">
        <v>0</v>
      </c>
      <c r="BS20" s="2541"/>
      <c r="BT20" s="2542"/>
      <c r="BU20" s="1874">
        <f t="shared" si="0"/>
        <v>0</v>
      </c>
      <c r="BV20" s="1874"/>
      <c r="BW20" s="1874"/>
      <c r="BX20" s="1861" t="s">
        <v>923</v>
      </c>
      <c r="BY20" s="2526"/>
    </row>
    <row r="21" spans="7:80" ht="13.9" customHeight="1" x14ac:dyDescent="0.4">
      <c r="G21" s="2538" t="s">
        <v>948</v>
      </c>
      <c r="H21" s="1853"/>
      <c r="I21" s="1853"/>
      <c r="J21" s="1853"/>
      <c r="K21" s="1853"/>
      <c r="L21" s="1853"/>
      <c r="M21" s="2547">
        <v>30</v>
      </c>
      <c r="N21" s="2548"/>
      <c r="O21" s="2548"/>
      <c r="P21" s="2548"/>
      <c r="Q21" s="1871" t="s">
        <v>914</v>
      </c>
      <c r="R21" s="2539"/>
      <c r="S21" s="2549">
        <v>0</v>
      </c>
      <c r="T21" s="2549"/>
      <c r="U21" s="2549"/>
      <c r="V21" s="2544"/>
      <c r="W21" s="2545"/>
      <c r="X21" s="2546"/>
      <c r="Y21" s="2540">
        <v>0</v>
      </c>
      <c r="Z21" s="2541"/>
      <c r="AA21" s="2542"/>
      <c r="AB21" s="2543">
        <v>0</v>
      </c>
      <c r="AC21" s="2541"/>
      <c r="AD21" s="2541"/>
      <c r="AE21" s="2544"/>
      <c r="AF21" s="2545"/>
      <c r="AG21" s="2546"/>
      <c r="AH21" s="2540">
        <v>0</v>
      </c>
      <c r="AI21" s="2541"/>
      <c r="AJ21" s="2542"/>
      <c r="AK21" s="2543">
        <v>0</v>
      </c>
      <c r="AL21" s="2541"/>
      <c r="AM21" s="2541"/>
      <c r="AN21" s="2544"/>
      <c r="AO21" s="2545"/>
      <c r="AP21" s="2546"/>
      <c r="AQ21" s="2540">
        <v>0</v>
      </c>
      <c r="AR21" s="2541"/>
      <c r="AS21" s="2542"/>
      <c r="AT21" s="2543">
        <v>0</v>
      </c>
      <c r="AU21" s="2541"/>
      <c r="AV21" s="2541"/>
      <c r="AW21" s="2540">
        <v>0</v>
      </c>
      <c r="AX21" s="2541"/>
      <c r="AY21" s="2541"/>
      <c r="AZ21" s="2540">
        <v>0</v>
      </c>
      <c r="BA21" s="2541"/>
      <c r="BB21" s="2542"/>
      <c r="BC21" s="2543">
        <v>0</v>
      </c>
      <c r="BD21" s="2541"/>
      <c r="BE21" s="2541"/>
      <c r="BF21" s="2540">
        <v>0</v>
      </c>
      <c r="BG21" s="2541"/>
      <c r="BH21" s="2541"/>
      <c r="BI21" s="2540">
        <v>0</v>
      </c>
      <c r="BJ21" s="2541"/>
      <c r="BK21" s="2542"/>
      <c r="BL21" s="2543">
        <v>0</v>
      </c>
      <c r="BM21" s="2541"/>
      <c r="BN21" s="2541"/>
      <c r="BO21" s="2540">
        <v>0</v>
      </c>
      <c r="BP21" s="2541"/>
      <c r="BQ21" s="2541"/>
      <c r="BR21" s="2540">
        <v>0</v>
      </c>
      <c r="BS21" s="2541"/>
      <c r="BT21" s="2542"/>
      <c r="BU21" s="1874">
        <f t="shared" si="0"/>
        <v>0</v>
      </c>
      <c r="BV21" s="1874"/>
      <c r="BW21" s="1874"/>
      <c r="BX21" s="1861" t="s">
        <v>923</v>
      </c>
      <c r="BY21" s="2526"/>
    </row>
    <row r="22" spans="7:80" ht="13.9" customHeight="1" x14ac:dyDescent="0.4">
      <c r="G22" s="2538" t="s">
        <v>949</v>
      </c>
      <c r="H22" s="1853"/>
      <c r="I22" s="1853"/>
      <c r="J22" s="1853"/>
      <c r="K22" s="1853"/>
      <c r="L22" s="1853"/>
      <c r="M22" s="2547">
        <v>31</v>
      </c>
      <c r="N22" s="2548"/>
      <c r="O22" s="2548"/>
      <c r="P22" s="2548"/>
      <c r="Q22" s="1871" t="s">
        <v>914</v>
      </c>
      <c r="R22" s="2539"/>
      <c r="S22" s="2549">
        <v>0</v>
      </c>
      <c r="T22" s="2549"/>
      <c r="U22" s="2549"/>
      <c r="V22" s="2544"/>
      <c r="W22" s="2545"/>
      <c r="X22" s="2546"/>
      <c r="Y22" s="2540">
        <v>0</v>
      </c>
      <c r="Z22" s="2541"/>
      <c r="AA22" s="2542"/>
      <c r="AB22" s="2543">
        <v>0</v>
      </c>
      <c r="AC22" s="2541"/>
      <c r="AD22" s="2541"/>
      <c r="AE22" s="2544"/>
      <c r="AF22" s="2545"/>
      <c r="AG22" s="2546"/>
      <c r="AH22" s="2540">
        <v>0</v>
      </c>
      <c r="AI22" s="2541"/>
      <c r="AJ22" s="2542"/>
      <c r="AK22" s="2543">
        <v>0</v>
      </c>
      <c r="AL22" s="2541"/>
      <c r="AM22" s="2541"/>
      <c r="AN22" s="2544"/>
      <c r="AO22" s="2545"/>
      <c r="AP22" s="2546"/>
      <c r="AQ22" s="2540">
        <v>0</v>
      </c>
      <c r="AR22" s="2541"/>
      <c r="AS22" s="2542"/>
      <c r="AT22" s="2543">
        <v>0</v>
      </c>
      <c r="AU22" s="2541"/>
      <c r="AV22" s="2541"/>
      <c r="AW22" s="2540">
        <v>0</v>
      </c>
      <c r="AX22" s="2541"/>
      <c r="AY22" s="2541"/>
      <c r="AZ22" s="2540">
        <v>0</v>
      </c>
      <c r="BA22" s="2541"/>
      <c r="BB22" s="2542"/>
      <c r="BC22" s="2543">
        <v>0</v>
      </c>
      <c r="BD22" s="2541"/>
      <c r="BE22" s="2541"/>
      <c r="BF22" s="2540">
        <v>0</v>
      </c>
      <c r="BG22" s="2541"/>
      <c r="BH22" s="2541"/>
      <c r="BI22" s="2540">
        <v>0</v>
      </c>
      <c r="BJ22" s="2541"/>
      <c r="BK22" s="2542"/>
      <c r="BL22" s="2543">
        <v>0</v>
      </c>
      <c r="BM22" s="2541"/>
      <c r="BN22" s="2541"/>
      <c r="BO22" s="2540">
        <v>0</v>
      </c>
      <c r="BP22" s="2541"/>
      <c r="BQ22" s="2541"/>
      <c r="BR22" s="2540">
        <v>0</v>
      </c>
      <c r="BS22" s="2541"/>
      <c r="BT22" s="2542"/>
      <c r="BU22" s="1874">
        <f t="shared" si="0"/>
        <v>0</v>
      </c>
      <c r="BV22" s="1874"/>
      <c r="BW22" s="1874"/>
      <c r="BX22" s="1861" t="s">
        <v>923</v>
      </c>
      <c r="BY22" s="2526"/>
    </row>
    <row r="23" spans="7:80" ht="13.9" customHeight="1" x14ac:dyDescent="0.4">
      <c r="G23" s="2538" t="s">
        <v>950</v>
      </c>
      <c r="H23" s="1853"/>
      <c r="I23" s="1853"/>
      <c r="J23" s="1853"/>
      <c r="K23" s="1853"/>
      <c r="L23" s="1853"/>
      <c r="M23" s="2547">
        <v>30</v>
      </c>
      <c r="N23" s="2548"/>
      <c r="O23" s="2548"/>
      <c r="P23" s="2548"/>
      <c r="Q23" s="1871" t="s">
        <v>914</v>
      </c>
      <c r="R23" s="2539"/>
      <c r="S23" s="2549">
        <v>0</v>
      </c>
      <c r="T23" s="2549"/>
      <c r="U23" s="2549"/>
      <c r="V23" s="2544"/>
      <c r="W23" s="2545"/>
      <c r="X23" s="2546"/>
      <c r="Y23" s="2540">
        <v>0</v>
      </c>
      <c r="Z23" s="2541"/>
      <c r="AA23" s="2542"/>
      <c r="AB23" s="2543">
        <v>0</v>
      </c>
      <c r="AC23" s="2541"/>
      <c r="AD23" s="2541"/>
      <c r="AE23" s="2544"/>
      <c r="AF23" s="2545"/>
      <c r="AG23" s="2546"/>
      <c r="AH23" s="2540">
        <v>0</v>
      </c>
      <c r="AI23" s="2541"/>
      <c r="AJ23" s="2542"/>
      <c r="AK23" s="2543">
        <v>0</v>
      </c>
      <c r="AL23" s="2541"/>
      <c r="AM23" s="2541"/>
      <c r="AN23" s="2544"/>
      <c r="AO23" s="2545"/>
      <c r="AP23" s="2546"/>
      <c r="AQ23" s="2540">
        <v>0</v>
      </c>
      <c r="AR23" s="2541"/>
      <c r="AS23" s="2542"/>
      <c r="AT23" s="2543">
        <v>0</v>
      </c>
      <c r="AU23" s="2541"/>
      <c r="AV23" s="2541"/>
      <c r="AW23" s="2540">
        <v>0</v>
      </c>
      <c r="AX23" s="2541"/>
      <c r="AY23" s="2541"/>
      <c r="AZ23" s="2540">
        <v>0</v>
      </c>
      <c r="BA23" s="2541"/>
      <c r="BB23" s="2542"/>
      <c r="BC23" s="2543">
        <v>0</v>
      </c>
      <c r="BD23" s="2541"/>
      <c r="BE23" s="2541"/>
      <c r="BF23" s="2540">
        <v>0</v>
      </c>
      <c r="BG23" s="2541"/>
      <c r="BH23" s="2541"/>
      <c r="BI23" s="2540">
        <v>0</v>
      </c>
      <c r="BJ23" s="2541"/>
      <c r="BK23" s="2542"/>
      <c r="BL23" s="2543">
        <v>0</v>
      </c>
      <c r="BM23" s="2541"/>
      <c r="BN23" s="2541"/>
      <c r="BO23" s="2540">
        <v>0</v>
      </c>
      <c r="BP23" s="2541"/>
      <c r="BQ23" s="2541"/>
      <c r="BR23" s="2540">
        <v>0</v>
      </c>
      <c r="BS23" s="2541"/>
      <c r="BT23" s="2542"/>
      <c r="BU23" s="1874">
        <f t="shared" si="0"/>
        <v>0</v>
      </c>
      <c r="BV23" s="1874"/>
      <c r="BW23" s="1874"/>
      <c r="BX23" s="1861" t="s">
        <v>923</v>
      </c>
      <c r="BY23" s="2526"/>
    </row>
    <row r="24" spans="7:80" ht="13.9" customHeight="1" x14ac:dyDescent="0.4">
      <c r="G24" s="2538" t="s">
        <v>951</v>
      </c>
      <c r="H24" s="1853"/>
      <c r="I24" s="1853"/>
      <c r="J24" s="1853"/>
      <c r="K24" s="1853"/>
      <c r="L24" s="1853"/>
      <c r="M24" s="2547">
        <v>31</v>
      </c>
      <c r="N24" s="2548"/>
      <c r="O24" s="2548"/>
      <c r="P24" s="2548"/>
      <c r="Q24" s="1871" t="s">
        <v>914</v>
      </c>
      <c r="R24" s="2539"/>
      <c r="S24" s="2549">
        <v>0</v>
      </c>
      <c r="T24" s="2549"/>
      <c r="U24" s="2549"/>
      <c r="V24" s="2544"/>
      <c r="W24" s="2545"/>
      <c r="X24" s="2546"/>
      <c r="Y24" s="2540">
        <v>0</v>
      </c>
      <c r="Z24" s="2541"/>
      <c r="AA24" s="2542"/>
      <c r="AB24" s="2543">
        <v>0</v>
      </c>
      <c r="AC24" s="2541"/>
      <c r="AD24" s="2541"/>
      <c r="AE24" s="2544"/>
      <c r="AF24" s="2545"/>
      <c r="AG24" s="2546"/>
      <c r="AH24" s="2540">
        <v>0</v>
      </c>
      <c r="AI24" s="2541"/>
      <c r="AJ24" s="2542"/>
      <c r="AK24" s="2543">
        <v>0</v>
      </c>
      <c r="AL24" s="2541"/>
      <c r="AM24" s="2541"/>
      <c r="AN24" s="2544"/>
      <c r="AO24" s="2545"/>
      <c r="AP24" s="2546"/>
      <c r="AQ24" s="2540">
        <v>0</v>
      </c>
      <c r="AR24" s="2541"/>
      <c r="AS24" s="2542"/>
      <c r="AT24" s="2543">
        <v>0</v>
      </c>
      <c r="AU24" s="2541"/>
      <c r="AV24" s="2541"/>
      <c r="AW24" s="2540">
        <v>0</v>
      </c>
      <c r="AX24" s="2541"/>
      <c r="AY24" s="2541"/>
      <c r="AZ24" s="2540">
        <v>0</v>
      </c>
      <c r="BA24" s="2541"/>
      <c r="BB24" s="2542"/>
      <c r="BC24" s="2543">
        <v>0</v>
      </c>
      <c r="BD24" s="2541"/>
      <c r="BE24" s="2541"/>
      <c r="BF24" s="2540">
        <v>0</v>
      </c>
      <c r="BG24" s="2541"/>
      <c r="BH24" s="2541"/>
      <c r="BI24" s="2540">
        <v>0</v>
      </c>
      <c r="BJ24" s="2541"/>
      <c r="BK24" s="2542"/>
      <c r="BL24" s="2543">
        <v>0</v>
      </c>
      <c r="BM24" s="2541"/>
      <c r="BN24" s="2541"/>
      <c r="BO24" s="2540">
        <v>0</v>
      </c>
      <c r="BP24" s="2541"/>
      <c r="BQ24" s="2541"/>
      <c r="BR24" s="2540">
        <v>0</v>
      </c>
      <c r="BS24" s="2541"/>
      <c r="BT24" s="2542"/>
      <c r="BU24" s="1874">
        <f t="shared" si="0"/>
        <v>0</v>
      </c>
      <c r="BV24" s="1874"/>
      <c r="BW24" s="1874"/>
      <c r="BX24" s="1861" t="s">
        <v>923</v>
      </c>
      <c r="BY24" s="2526"/>
      <c r="CB24" s="710"/>
    </row>
    <row r="25" spans="7:80" ht="13.9" customHeight="1" x14ac:dyDescent="0.4">
      <c r="G25" s="2538" t="s">
        <v>952</v>
      </c>
      <c r="H25" s="1853"/>
      <c r="I25" s="1853"/>
      <c r="J25" s="1853"/>
      <c r="K25" s="1853"/>
      <c r="L25" s="1853"/>
      <c r="M25" s="2547">
        <v>30</v>
      </c>
      <c r="N25" s="2548"/>
      <c r="O25" s="2548"/>
      <c r="P25" s="2548"/>
      <c r="Q25" s="1871" t="s">
        <v>914</v>
      </c>
      <c r="R25" s="2539"/>
      <c r="S25" s="2549">
        <v>0</v>
      </c>
      <c r="T25" s="2549"/>
      <c r="U25" s="2549"/>
      <c r="V25" s="2544"/>
      <c r="W25" s="2545"/>
      <c r="X25" s="2546"/>
      <c r="Y25" s="2540">
        <v>0</v>
      </c>
      <c r="Z25" s="2541"/>
      <c r="AA25" s="2542"/>
      <c r="AB25" s="2543">
        <v>0</v>
      </c>
      <c r="AC25" s="2541"/>
      <c r="AD25" s="2541"/>
      <c r="AE25" s="2544"/>
      <c r="AF25" s="2545"/>
      <c r="AG25" s="2546"/>
      <c r="AH25" s="2540">
        <v>0</v>
      </c>
      <c r="AI25" s="2541"/>
      <c r="AJ25" s="2542"/>
      <c r="AK25" s="2543">
        <v>0</v>
      </c>
      <c r="AL25" s="2541"/>
      <c r="AM25" s="2541"/>
      <c r="AN25" s="2544"/>
      <c r="AO25" s="2545"/>
      <c r="AP25" s="2546"/>
      <c r="AQ25" s="2540">
        <v>0</v>
      </c>
      <c r="AR25" s="2541"/>
      <c r="AS25" s="2542"/>
      <c r="AT25" s="2543">
        <v>0</v>
      </c>
      <c r="AU25" s="2541"/>
      <c r="AV25" s="2541"/>
      <c r="AW25" s="2540">
        <v>0</v>
      </c>
      <c r="AX25" s="2541"/>
      <c r="AY25" s="2541"/>
      <c r="AZ25" s="2540">
        <v>0</v>
      </c>
      <c r="BA25" s="2541"/>
      <c r="BB25" s="2542"/>
      <c r="BC25" s="2543">
        <v>0</v>
      </c>
      <c r="BD25" s="2541"/>
      <c r="BE25" s="2541"/>
      <c r="BF25" s="2540">
        <v>0</v>
      </c>
      <c r="BG25" s="2541"/>
      <c r="BH25" s="2541"/>
      <c r="BI25" s="2540">
        <v>0</v>
      </c>
      <c r="BJ25" s="2541"/>
      <c r="BK25" s="2542"/>
      <c r="BL25" s="2543">
        <v>0</v>
      </c>
      <c r="BM25" s="2541"/>
      <c r="BN25" s="2541"/>
      <c r="BO25" s="2540">
        <v>0</v>
      </c>
      <c r="BP25" s="2541"/>
      <c r="BQ25" s="2541"/>
      <c r="BR25" s="2540">
        <v>0</v>
      </c>
      <c r="BS25" s="2541"/>
      <c r="BT25" s="2542"/>
      <c r="BU25" s="1874">
        <f t="shared" si="0"/>
        <v>0</v>
      </c>
      <c r="BV25" s="1874"/>
      <c r="BW25" s="1874"/>
      <c r="BX25" s="1861" t="s">
        <v>923</v>
      </c>
      <c r="BY25" s="2526"/>
    </row>
    <row r="26" spans="7:80" ht="13.9" customHeight="1" x14ac:dyDescent="0.4">
      <c r="G26" s="2538" t="s">
        <v>953</v>
      </c>
      <c r="H26" s="1853"/>
      <c r="I26" s="1853"/>
      <c r="J26" s="1853"/>
      <c r="K26" s="1853"/>
      <c r="L26" s="1853"/>
      <c r="M26" s="2547">
        <v>27</v>
      </c>
      <c r="N26" s="2548"/>
      <c r="O26" s="2548"/>
      <c r="P26" s="2548"/>
      <c r="Q26" s="1871" t="s">
        <v>914</v>
      </c>
      <c r="R26" s="2539"/>
      <c r="S26" s="2549">
        <v>0</v>
      </c>
      <c r="T26" s="2549"/>
      <c r="U26" s="2549"/>
      <c r="V26" s="2544"/>
      <c r="W26" s="2545"/>
      <c r="X26" s="2546"/>
      <c r="Y26" s="2540">
        <v>0</v>
      </c>
      <c r="Z26" s="2541"/>
      <c r="AA26" s="2542"/>
      <c r="AB26" s="2543">
        <v>0</v>
      </c>
      <c r="AC26" s="2541"/>
      <c r="AD26" s="2541"/>
      <c r="AE26" s="2544"/>
      <c r="AF26" s="2545"/>
      <c r="AG26" s="2546"/>
      <c r="AH26" s="2540">
        <v>0</v>
      </c>
      <c r="AI26" s="2541"/>
      <c r="AJ26" s="2542"/>
      <c r="AK26" s="2543">
        <v>0</v>
      </c>
      <c r="AL26" s="2541"/>
      <c r="AM26" s="2541"/>
      <c r="AN26" s="2544"/>
      <c r="AO26" s="2545"/>
      <c r="AP26" s="2546"/>
      <c r="AQ26" s="2540">
        <v>0</v>
      </c>
      <c r="AR26" s="2541"/>
      <c r="AS26" s="2542"/>
      <c r="AT26" s="2543">
        <v>0</v>
      </c>
      <c r="AU26" s="2541"/>
      <c r="AV26" s="2541"/>
      <c r="AW26" s="2540">
        <v>0</v>
      </c>
      <c r="AX26" s="2541"/>
      <c r="AY26" s="2541"/>
      <c r="AZ26" s="2540">
        <v>0</v>
      </c>
      <c r="BA26" s="2541"/>
      <c r="BB26" s="2542"/>
      <c r="BC26" s="2543">
        <v>0</v>
      </c>
      <c r="BD26" s="2541"/>
      <c r="BE26" s="2541"/>
      <c r="BF26" s="2540">
        <v>0</v>
      </c>
      <c r="BG26" s="2541"/>
      <c r="BH26" s="2541"/>
      <c r="BI26" s="2540">
        <v>0</v>
      </c>
      <c r="BJ26" s="2541"/>
      <c r="BK26" s="2542"/>
      <c r="BL26" s="2543">
        <v>0</v>
      </c>
      <c r="BM26" s="2541"/>
      <c r="BN26" s="2541"/>
      <c r="BO26" s="2540">
        <v>0</v>
      </c>
      <c r="BP26" s="2541"/>
      <c r="BQ26" s="2541"/>
      <c r="BR26" s="2540">
        <v>0</v>
      </c>
      <c r="BS26" s="2541"/>
      <c r="BT26" s="2542"/>
      <c r="BU26" s="1874">
        <f t="shared" si="0"/>
        <v>0</v>
      </c>
      <c r="BV26" s="1874"/>
      <c r="BW26" s="1874"/>
      <c r="BX26" s="1861" t="s">
        <v>923</v>
      </c>
      <c r="BY26" s="2526"/>
    </row>
    <row r="27" spans="7:80" ht="13.9" customHeight="1" x14ac:dyDescent="0.4">
      <c r="G27" s="2538" t="s">
        <v>954</v>
      </c>
      <c r="H27" s="1853"/>
      <c r="I27" s="1853"/>
      <c r="J27" s="1853"/>
      <c r="K27" s="1853"/>
      <c r="L27" s="1853"/>
      <c r="M27" s="2547">
        <v>31</v>
      </c>
      <c r="N27" s="2548"/>
      <c r="O27" s="2548"/>
      <c r="P27" s="2548"/>
      <c r="Q27" s="1871" t="s">
        <v>914</v>
      </c>
      <c r="R27" s="2539"/>
      <c r="S27" s="2549">
        <v>0</v>
      </c>
      <c r="T27" s="2549"/>
      <c r="U27" s="2549"/>
      <c r="V27" s="2544"/>
      <c r="W27" s="2545"/>
      <c r="X27" s="2546"/>
      <c r="Y27" s="2540">
        <v>0</v>
      </c>
      <c r="Z27" s="2541"/>
      <c r="AA27" s="2542"/>
      <c r="AB27" s="2543">
        <v>0</v>
      </c>
      <c r="AC27" s="2541"/>
      <c r="AD27" s="2541"/>
      <c r="AE27" s="2544"/>
      <c r="AF27" s="2545"/>
      <c r="AG27" s="2546"/>
      <c r="AH27" s="2540">
        <v>0</v>
      </c>
      <c r="AI27" s="2541"/>
      <c r="AJ27" s="2542"/>
      <c r="AK27" s="2543">
        <v>0</v>
      </c>
      <c r="AL27" s="2541"/>
      <c r="AM27" s="2541"/>
      <c r="AN27" s="2544"/>
      <c r="AO27" s="2545"/>
      <c r="AP27" s="2546"/>
      <c r="AQ27" s="2540">
        <v>0</v>
      </c>
      <c r="AR27" s="2541"/>
      <c r="AS27" s="2542"/>
      <c r="AT27" s="2543">
        <v>0</v>
      </c>
      <c r="AU27" s="2541"/>
      <c r="AV27" s="2541"/>
      <c r="AW27" s="2540">
        <v>0</v>
      </c>
      <c r="AX27" s="2541"/>
      <c r="AY27" s="2541"/>
      <c r="AZ27" s="2540">
        <v>0</v>
      </c>
      <c r="BA27" s="2541"/>
      <c r="BB27" s="2542"/>
      <c r="BC27" s="2543">
        <v>0</v>
      </c>
      <c r="BD27" s="2541"/>
      <c r="BE27" s="2541"/>
      <c r="BF27" s="2540">
        <v>0</v>
      </c>
      <c r="BG27" s="2541"/>
      <c r="BH27" s="2541"/>
      <c r="BI27" s="2540">
        <v>0</v>
      </c>
      <c r="BJ27" s="2541"/>
      <c r="BK27" s="2542"/>
      <c r="BL27" s="2543">
        <v>0</v>
      </c>
      <c r="BM27" s="2541"/>
      <c r="BN27" s="2541"/>
      <c r="BO27" s="2540">
        <v>0</v>
      </c>
      <c r="BP27" s="2541"/>
      <c r="BQ27" s="2541"/>
      <c r="BR27" s="2540">
        <v>0</v>
      </c>
      <c r="BS27" s="2541"/>
      <c r="BT27" s="2542"/>
      <c r="BU27" s="1874">
        <f t="shared" si="0"/>
        <v>0</v>
      </c>
      <c r="BV27" s="1874"/>
      <c r="BW27" s="1874"/>
      <c r="BX27" s="1861" t="s">
        <v>923</v>
      </c>
      <c r="BY27" s="2526"/>
    </row>
    <row r="28" spans="7:80" ht="13.9" customHeight="1" x14ac:dyDescent="0.4">
      <c r="G28" s="2538" t="s">
        <v>942</v>
      </c>
      <c r="H28" s="1853"/>
      <c r="I28" s="1853"/>
      <c r="J28" s="1853"/>
      <c r="K28" s="1853"/>
      <c r="L28" s="1853"/>
      <c r="M28" s="1879">
        <f>SUM(M16:P27)</f>
        <v>362</v>
      </c>
      <c r="N28" s="1880"/>
      <c r="O28" s="1880"/>
      <c r="P28" s="1880"/>
      <c r="Q28" s="1871" t="s">
        <v>914</v>
      </c>
      <c r="R28" s="2539"/>
      <c r="S28" s="1876">
        <f>SUM(S16:U27)</f>
        <v>0</v>
      </c>
      <c r="T28" s="1876"/>
      <c r="U28" s="1876"/>
      <c r="V28" s="2535"/>
      <c r="W28" s="2536"/>
      <c r="X28" s="2537"/>
      <c r="Y28" s="1875">
        <f>SUM(Y16:AA27)</f>
        <v>0</v>
      </c>
      <c r="Z28" s="1876"/>
      <c r="AA28" s="2534"/>
      <c r="AB28" s="2533">
        <f>SUM(AB16:AD27)</f>
        <v>0</v>
      </c>
      <c r="AC28" s="1874"/>
      <c r="AD28" s="1874"/>
      <c r="AE28" s="2535"/>
      <c r="AF28" s="2536"/>
      <c r="AG28" s="2537"/>
      <c r="AH28" s="1875">
        <f>SUM(AH16:AJ27)</f>
        <v>0</v>
      </c>
      <c r="AI28" s="1876"/>
      <c r="AJ28" s="2534"/>
      <c r="AK28" s="2533">
        <f>SUM(AK16:AM27)</f>
        <v>0</v>
      </c>
      <c r="AL28" s="1874"/>
      <c r="AM28" s="1874"/>
      <c r="AN28" s="2535"/>
      <c r="AO28" s="2536"/>
      <c r="AP28" s="2537"/>
      <c r="AQ28" s="1875">
        <f>SUM(AQ16:AS27)</f>
        <v>0</v>
      </c>
      <c r="AR28" s="1876"/>
      <c r="AS28" s="2534"/>
      <c r="AT28" s="1874">
        <f>SUM(AT16:AV27)</f>
        <v>0</v>
      </c>
      <c r="AU28" s="1874"/>
      <c r="AV28" s="1874"/>
      <c r="AW28" s="1875">
        <f>SUM(AW16:AY27)</f>
        <v>0</v>
      </c>
      <c r="AX28" s="1876"/>
      <c r="AY28" s="1876"/>
      <c r="AZ28" s="1875">
        <f>SUM(AZ16:BB27)</f>
        <v>0</v>
      </c>
      <c r="BA28" s="1876"/>
      <c r="BB28" s="1876"/>
      <c r="BC28" s="2533">
        <f>SUM(BC16:BE27)</f>
        <v>0</v>
      </c>
      <c r="BD28" s="1874"/>
      <c r="BE28" s="1874"/>
      <c r="BF28" s="1875">
        <f>SUM(BF16:BH27)</f>
        <v>0</v>
      </c>
      <c r="BG28" s="1876"/>
      <c r="BH28" s="1876"/>
      <c r="BI28" s="1875">
        <f>SUM(BI16:BK27)</f>
        <v>0</v>
      </c>
      <c r="BJ28" s="1876"/>
      <c r="BK28" s="2534"/>
      <c r="BL28" s="2533">
        <f>SUM(BL16:BN27)</f>
        <v>0</v>
      </c>
      <c r="BM28" s="1874"/>
      <c r="BN28" s="1874"/>
      <c r="BO28" s="1875">
        <f>SUM(BO16:BQ27)</f>
        <v>0</v>
      </c>
      <c r="BP28" s="1876"/>
      <c r="BQ28" s="1876"/>
      <c r="BR28" s="1875">
        <f>SUM(BR16:BT27)</f>
        <v>0</v>
      </c>
      <c r="BS28" s="1876"/>
      <c r="BT28" s="2534"/>
      <c r="BU28" s="1874">
        <f>SUM(BU16:BW27)</f>
        <v>0</v>
      </c>
      <c r="BV28" s="1874"/>
      <c r="BW28" s="1874"/>
      <c r="BX28" s="1861" t="s">
        <v>923</v>
      </c>
      <c r="BY28" s="2526"/>
    </row>
    <row r="29" spans="7:80" ht="21.75" customHeight="1" thickBot="1" x14ac:dyDescent="0.45">
      <c r="G29" s="2527" t="s">
        <v>1114</v>
      </c>
      <c r="H29" s="2528"/>
      <c r="I29" s="2528"/>
      <c r="J29" s="2528"/>
      <c r="K29" s="2528"/>
      <c r="L29" s="2529"/>
      <c r="M29" s="2530"/>
      <c r="N29" s="2531"/>
      <c r="O29" s="2531"/>
      <c r="P29" s="2531"/>
      <c r="Q29" s="2531"/>
      <c r="R29" s="2532"/>
      <c r="S29" s="2513">
        <f>IFERROR(ROUNDUP(S28/$M$28,1),"0")</f>
        <v>0</v>
      </c>
      <c r="T29" s="2513"/>
      <c r="U29" s="2513"/>
      <c r="V29" s="2523"/>
      <c r="W29" s="2524"/>
      <c r="X29" s="2525"/>
      <c r="Y29" s="2514">
        <f>IFERROR(ROUNDUP(Y28/$M$28,1),"0")</f>
        <v>0</v>
      </c>
      <c r="Z29" s="2513"/>
      <c r="AA29" s="2515"/>
      <c r="AB29" s="2512">
        <f>IFERROR(ROUNDUP(AB28/$M$28,1),"0")</f>
        <v>0</v>
      </c>
      <c r="AC29" s="2513"/>
      <c r="AD29" s="2513"/>
      <c r="AE29" s="2523"/>
      <c r="AF29" s="2524"/>
      <c r="AG29" s="2525"/>
      <c r="AH29" s="2514">
        <f>IFERROR(ROUNDUP(AH28/$M$28,1),"0")</f>
        <v>0</v>
      </c>
      <c r="AI29" s="2513"/>
      <c r="AJ29" s="2515"/>
      <c r="AK29" s="2512">
        <f>IFERROR(ROUNDUP(AK28/$M$28,1),"0")</f>
        <v>0</v>
      </c>
      <c r="AL29" s="2513"/>
      <c r="AM29" s="2513"/>
      <c r="AN29" s="2523"/>
      <c r="AO29" s="2524"/>
      <c r="AP29" s="2525"/>
      <c r="AQ29" s="2514">
        <f>IFERROR(ROUNDUP(AQ28/$M$28,1),"0")</f>
        <v>0</v>
      </c>
      <c r="AR29" s="2513"/>
      <c r="AS29" s="2515"/>
      <c r="AT29" s="2513">
        <f>IFERROR(ROUNDUP(AT28/$M$28,1),"0")</f>
        <v>0</v>
      </c>
      <c r="AU29" s="2513"/>
      <c r="AV29" s="2513"/>
      <c r="AW29" s="2514">
        <f>IFERROR(ROUNDUP(AW28/$M$28,1),"0")</f>
        <v>0</v>
      </c>
      <c r="AX29" s="2513"/>
      <c r="AY29" s="2513"/>
      <c r="AZ29" s="2514">
        <f>IFERROR(ROUNDUP(AZ28/$M$28,1),"0")</f>
        <v>0</v>
      </c>
      <c r="BA29" s="2513"/>
      <c r="BB29" s="2513"/>
      <c r="BC29" s="2512">
        <f>IFERROR(ROUNDUP(BC28/$M$28,1),"0")</f>
        <v>0</v>
      </c>
      <c r="BD29" s="2513"/>
      <c r="BE29" s="2513"/>
      <c r="BF29" s="2514">
        <f>IFERROR(ROUNDUP(BF28/$M$28,1),"0")</f>
        <v>0</v>
      </c>
      <c r="BG29" s="2513"/>
      <c r="BH29" s="2513"/>
      <c r="BI29" s="2514">
        <f>IFERROR(ROUNDUP(BI28/$M$28,1),"0")</f>
        <v>0</v>
      </c>
      <c r="BJ29" s="2513"/>
      <c r="BK29" s="2515"/>
      <c r="BL29" s="2512">
        <f>IFERROR(ROUNDUP(BL28/$M$28,1),"0")</f>
        <v>0</v>
      </c>
      <c r="BM29" s="2513"/>
      <c r="BN29" s="2513"/>
      <c r="BO29" s="2514">
        <f>IFERROR(ROUNDUP(BO28/$M$28,1),"0")</f>
        <v>0</v>
      </c>
      <c r="BP29" s="2513"/>
      <c r="BQ29" s="2513"/>
      <c r="BR29" s="2514">
        <f>IFERROR(ROUNDUP(BR28/$M$28,1),"0")</f>
        <v>0</v>
      </c>
      <c r="BS29" s="2513"/>
      <c r="BT29" s="2515"/>
      <c r="BU29" s="2516">
        <f>S29+AB29+AK29+AT29+BC29+BL29</f>
        <v>0</v>
      </c>
      <c r="BV29" s="2516"/>
      <c r="BW29" s="2516"/>
      <c r="BX29" s="2517" t="s">
        <v>923</v>
      </c>
      <c r="BY29" s="2518"/>
    </row>
    <row r="30" spans="7:80" ht="13.9" customHeight="1" thickBot="1" x14ac:dyDescent="0.45">
      <c r="G30" s="2519" t="s">
        <v>1115</v>
      </c>
      <c r="H30" s="2520"/>
      <c r="I30" s="2520"/>
      <c r="J30" s="2520"/>
      <c r="K30" s="2520"/>
      <c r="L30" s="2520"/>
      <c r="M30" s="2520"/>
      <c r="N30" s="2520"/>
      <c r="O30" s="2520"/>
      <c r="P30" s="2520"/>
      <c r="Q30" s="2520"/>
      <c r="R30" s="2521"/>
      <c r="S30" s="2522">
        <f>S29+Y29</f>
        <v>0</v>
      </c>
      <c r="T30" s="2510"/>
      <c r="U30" s="2510"/>
      <c r="V30" s="2510"/>
      <c r="W30" s="2510"/>
      <c r="X30" s="2510"/>
      <c r="Y30" s="2510"/>
      <c r="Z30" s="2510"/>
      <c r="AA30" s="2510"/>
      <c r="AB30" s="2510">
        <f>AB29+AH29</f>
        <v>0</v>
      </c>
      <c r="AC30" s="2510"/>
      <c r="AD30" s="2510"/>
      <c r="AE30" s="2510"/>
      <c r="AF30" s="2510"/>
      <c r="AG30" s="2510"/>
      <c r="AH30" s="2510"/>
      <c r="AI30" s="2510"/>
      <c r="AJ30" s="2510"/>
      <c r="AK30" s="2510">
        <f>AK29+AQ29</f>
        <v>0</v>
      </c>
      <c r="AL30" s="2510"/>
      <c r="AM30" s="2510"/>
      <c r="AN30" s="2510"/>
      <c r="AO30" s="2510"/>
      <c r="AP30" s="2510"/>
      <c r="AQ30" s="2510"/>
      <c r="AR30" s="2510"/>
      <c r="AS30" s="2510"/>
      <c r="AT30" s="2510">
        <f>AT29+AZ29</f>
        <v>0</v>
      </c>
      <c r="AU30" s="2510"/>
      <c r="AV30" s="2510"/>
      <c r="AW30" s="2510"/>
      <c r="AX30" s="2510"/>
      <c r="AY30" s="2510"/>
      <c r="AZ30" s="2510"/>
      <c r="BA30" s="2510"/>
      <c r="BB30" s="2510"/>
      <c r="BC30" s="2510">
        <f>BC29+BI29</f>
        <v>0</v>
      </c>
      <c r="BD30" s="2510"/>
      <c r="BE30" s="2510"/>
      <c r="BF30" s="2510"/>
      <c r="BG30" s="2510"/>
      <c r="BH30" s="2510"/>
      <c r="BI30" s="2510"/>
      <c r="BJ30" s="2510"/>
      <c r="BK30" s="2510"/>
      <c r="BL30" s="2510">
        <f>BL29+BR29</f>
        <v>0</v>
      </c>
      <c r="BM30" s="2510"/>
      <c r="BN30" s="2510"/>
      <c r="BO30" s="2510"/>
      <c r="BP30" s="2510"/>
      <c r="BQ30" s="2510"/>
      <c r="BR30" s="2510"/>
      <c r="BS30" s="2510"/>
      <c r="BT30" s="2511"/>
      <c r="BU30" s="900"/>
      <c r="BV30" s="900"/>
      <c r="BW30" s="900"/>
      <c r="BX30" s="901"/>
      <c r="BY30" s="901"/>
    </row>
    <row r="31" spans="7:80" ht="13.9" customHeight="1" x14ac:dyDescent="0.4">
      <c r="G31" s="902"/>
      <c r="H31" s="902"/>
      <c r="I31" s="902"/>
      <c r="J31" s="902"/>
      <c r="K31" s="902"/>
      <c r="L31" s="902"/>
      <c r="M31" s="901"/>
      <c r="N31" s="901"/>
      <c r="O31" s="901"/>
      <c r="P31" s="901"/>
      <c r="Q31" s="901"/>
      <c r="R31" s="901"/>
      <c r="S31" s="900"/>
      <c r="T31" s="900"/>
      <c r="U31" s="900"/>
      <c r="V31" s="900"/>
      <c r="W31" s="900"/>
      <c r="X31" s="900"/>
      <c r="Y31" s="900"/>
      <c r="Z31" s="900"/>
      <c r="AA31" s="900"/>
      <c r="AB31" s="900"/>
      <c r="AC31" s="900"/>
      <c r="AD31" s="900"/>
      <c r="AE31" s="900"/>
      <c r="AF31" s="900"/>
      <c r="AG31" s="900"/>
      <c r="AH31" s="900"/>
      <c r="AI31" s="900"/>
      <c r="AJ31" s="900"/>
      <c r="AK31" s="900"/>
      <c r="AL31" s="900"/>
      <c r="AM31" s="900"/>
      <c r="AN31" s="900"/>
      <c r="AO31" s="900"/>
      <c r="AP31" s="900"/>
      <c r="AQ31" s="900"/>
      <c r="AR31" s="900"/>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c r="BP31" s="900"/>
      <c r="BQ31" s="900"/>
      <c r="BR31" s="900"/>
      <c r="BS31" s="900"/>
      <c r="BT31" s="900"/>
      <c r="BU31" s="900"/>
      <c r="BV31" s="900"/>
      <c r="BW31" s="900"/>
      <c r="BX31" s="901"/>
      <c r="BY31" s="901"/>
    </row>
    <row r="32" spans="7:80" ht="13.9" customHeight="1" x14ac:dyDescent="0.4">
      <c r="G32" s="903" t="s">
        <v>1116</v>
      </c>
      <c r="H32" s="904"/>
      <c r="I32" s="904"/>
      <c r="J32" s="904"/>
      <c r="K32" s="904"/>
      <c r="L32" s="904"/>
      <c r="M32" s="904"/>
      <c r="N32" s="904"/>
      <c r="O32" s="904"/>
      <c r="P32" s="904"/>
      <c r="Q32" s="904"/>
      <c r="R32" s="904"/>
      <c r="S32" s="904"/>
      <c r="T32" s="904"/>
      <c r="U32" s="904"/>
      <c r="V32" s="904"/>
      <c r="W32" s="904"/>
      <c r="X32" s="698"/>
      <c r="Y32" s="698"/>
      <c r="Z32" s="698"/>
      <c r="AA32" s="698"/>
      <c r="AB32" s="698"/>
      <c r="AC32" s="698"/>
      <c r="AD32" s="698"/>
      <c r="AE32" s="698"/>
      <c r="AF32" s="698"/>
      <c r="AG32" s="698"/>
      <c r="AH32" s="698"/>
      <c r="AI32" s="698"/>
      <c r="AJ32" s="698"/>
      <c r="AK32" s="698"/>
      <c r="AL32" s="698"/>
      <c r="AM32" s="698"/>
      <c r="AN32" s="698"/>
      <c r="AO32" s="698"/>
      <c r="AP32" s="698"/>
      <c r="AQ32" s="698"/>
      <c r="AR32" s="698"/>
      <c r="AS32" s="698"/>
      <c r="AT32" s="698"/>
      <c r="AU32" s="698"/>
      <c r="AV32" s="698"/>
      <c r="AW32" s="698"/>
      <c r="AX32" s="698"/>
      <c r="AY32" s="698"/>
      <c r="AZ32" s="698"/>
      <c r="BA32" s="698"/>
      <c r="BB32" s="698"/>
      <c r="BC32" s="698"/>
      <c r="BD32" s="698"/>
      <c r="BE32" s="698"/>
      <c r="BF32" s="698"/>
      <c r="BG32" s="698"/>
      <c r="BH32" s="698"/>
      <c r="BI32" s="698"/>
      <c r="BJ32" s="698"/>
      <c r="BK32" s="698"/>
      <c r="BL32" s="698"/>
      <c r="BM32" s="698"/>
      <c r="BN32" s="698"/>
      <c r="BO32" s="698"/>
      <c r="BP32" s="698"/>
      <c r="BQ32" s="698"/>
      <c r="BR32" s="698"/>
      <c r="BS32" s="698"/>
      <c r="BT32" s="698"/>
      <c r="BU32" s="698"/>
      <c r="BV32" s="698"/>
      <c r="BW32" s="698"/>
      <c r="BX32" s="698"/>
      <c r="BY32" s="712" t="str">
        <f>IFERROR(IF(BU29&gt;#REF!,"「１　事業者名等」の定員数を超過しています。",""),"")</f>
        <v/>
      </c>
    </row>
    <row r="33" spans="7:77" ht="13.9" customHeight="1" x14ac:dyDescent="0.4">
      <c r="G33" s="903" t="s">
        <v>1117</v>
      </c>
      <c r="H33" s="904"/>
      <c r="I33" s="904"/>
      <c r="J33" s="904"/>
      <c r="K33" s="904"/>
      <c r="L33" s="904"/>
      <c r="M33" s="904"/>
      <c r="N33" s="904"/>
      <c r="O33" s="904"/>
      <c r="P33" s="904"/>
      <c r="Q33" s="904"/>
      <c r="R33" s="904"/>
      <c r="S33" s="904"/>
      <c r="T33" s="904"/>
      <c r="U33" s="904"/>
      <c r="V33" s="904"/>
      <c r="W33" s="904"/>
      <c r="X33" s="698"/>
      <c r="Y33" s="698"/>
      <c r="Z33" s="698"/>
      <c r="AA33" s="698"/>
      <c r="AB33" s="698"/>
      <c r="AC33" s="698"/>
      <c r="AD33" s="698"/>
      <c r="AE33" s="698"/>
      <c r="AF33" s="698"/>
      <c r="AG33" s="698"/>
      <c r="AH33" s="698"/>
      <c r="AI33" s="698"/>
      <c r="AJ33" s="698"/>
      <c r="AK33" s="698"/>
      <c r="AL33" s="698"/>
      <c r="AM33" s="698"/>
      <c r="AN33" s="698"/>
      <c r="AO33" s="698"/>
      <c r="AP33" s="698"/>
      <c r="AQ33" s="698"/>
      <c r="AR33" s="698"/>
      <c r="AS33" s="698"/>
      <c r="AT33" s="698"/>
      <c r="AU33" s="698"/>
      <c r="AV33" s="698"/>
      <c r="AW33" s="698"/>
      <c r="AX33" s="698"/>
      <c r="AY33" s="698"/>
      <c r="AZ33" s="698"/>
      <c r="BA33" s="698"/>
      <c r="BB33" s="698"/>
      <c r="BC33" s="698"/>
      <c r="BD33" s="698"/>
      <c r="BE33" s="698"/>
      <c r="BF33" s="698"/>
      <c r="BG33" s="698"/>
      <c r="BH33" s="698"/>
      <c r="BI33" s="698"/>
      <c r="BJ33" s="698"/>
      <c r="BK33" s="698"/>
      <c r="BL33" s="698"/>
      <c r="BM33" s="698"/>
      <c r="BN33" s="698"/>
      <c r="BO33" s="698"/>
      <c r="BP33" s="698"/>
      <c r="BQ33" s="698"/>
      <c r="BR33" s="698"/>
      <c r="BS33" s="698"/>
      <c r="BT33" s="698"/>
      <c r="BU33" s="698"/>
      <c r="BV33" s="698"/>
      <c r="BW33" s="698"/>
      <c r="BX33" s="698"/>
      <c r="BY33" s="698"/>
    </row>
    <row r="34" spans="7:77" ht="13.9" customHeight="1" x14ac:dyDescent="0.4">
      <c r="G34" s="903" t="s">
        <v>1118</v>
      </c>
      <c r="H34" s="904"/>
      <c r="I34" s="904"/>
      <c r="J34" s="904"/>
      <c r="K34" s="904"/>
      <c r="L34" s="904"/>
      <c r="M34" s="904"/>
      <c r="N34" s="904"/>
      <c r="O34" s="904"/>
      <c r="P34" s="904"/>
      <c r="Q34" s="904"/>
      <c r="R34" s="904"/>
      <c r="S34" s="904"/>
      <c r="T34" s="904"/>
      <c r="U34" s="904"/>
      <c r="V34" s="904"/>
      <c r="W34" s="904"/>
      <c r="X34" s="698"/>
      <c r="Y34" s="698"/>
      <c r="Z34" s="698"/>
      <c r="AA34" s="698"/>
      <c r="AB34" s="698"/>
      <c r="AC34" s="698"/>
      <c r="AD34" s="698"/>
      <c r="AE34" s="698"/>
      <c r="AF34" s="698"/>
      <c r="AG34" s="698"/>
      <c r="AH34" s="698"/>
      <c r="AI34" s="698"/>
      <c r="AJ34" s="698"/>
      <c r="AK34" s="698"/>
      <c r="AL34" s="698"/>
      <c r="AM34" s="698"/>
      <c r="AN34" s="698"/>
      <c r="AO34" s="698"/>
      <c r="AP34" s="698"/>
      <c r="AQ34" s="698"/>
      <c r="AR34" s="698"/>
      <c r="AS34" s="698"/>
      <c r="AT34" s="698"/>
      <c r="AU34" s="698"/>
      <c r="AV34" s="698"/>
      <c r="AW34" s="698"/>
      <c r="AX34" s="698"/>
      <c r="AY34" s="698"/>
      <c r="AZ34" s="698"/>
      <c r="BA34" s="698"/>
      <c r="BB34" s="698"/>
      <c r="BC34" s="698"/>
      <c r="BD34" s="698"/>
      <c r="BE34" s="698"/>
      <c r="BF34" s="698"/>
      <c r="BG34" s="698"/>
      <c r="BH34" s="698"/>
      <c r="BI34" s="698"/>
      <c r="BJ34" s="698"/>
      <c r="BK34" s="698"/>
      <c r="BL34" s="698"/>
      <c r="BM34" s="698"/>
      <c r="BN34" s="698"/>
      <c r="BO34" s="698"/>
      <c r="BP34" s="698"/>
      <c r="BQ34" s="698"/>
      <c r="BR34" s="698"/>
      <c r="BS34" s="698"/>
      <c r="BT34" s="698"/>
      <c r="BU34" s="698"/>
      <c r="BV34" s="698"/>
      <c r="BW34" s="698"/>
      <c r="BX34" s="698"/>
      <c r="BY34" s="698"/>
    </row>
    <row r="35" spans="7:77" ht="13.9" customHeight="1" x14ac:dyDescent="0.4">
      <c r="G35" s="903" t="s">
        <v>1119</v>
      </c>
      <c r="H35" s="904"/>
      <c r="I35" s="904"/>
      <c r="J35" s="904"/>
      <c r="K35" s="904"/>
      <c r="L35" s="904"/>
      <c r="M35" s="904"/>
      <c r="N35" s="904"/>
      <c r="O35" s="904"/>
      <c r="P35" s="904"/>
      <c r="Q35" s="904"/>
      <c r="R35" s="904"/>
      <c r="S35" s="904"/>
      <c r="T35" s="904"/>
      <c r="U35" s="904"/>
      <c r="V35" s="904"/>
      <c r="W35" s="904"/>
      <c r="X35" s="698"/>
      <c r="Y35" s="698"/>
      <c r="Z35" s="698"/>
      <c r="AA35" s="698"/>
      <c r="AB35" s="698"/>
      <c r="AC35" s="698"/>
      <c r="AD35" s="698"/>
      <c r="AE35" s="698"/>
      <c r="AF35" s="698"/>
      <c r="AG35" s="698"/>
      <c r="AH35" s="698"/>
      <c r="AI35" s="698"/>
      <c r="AJ35" s="698"/>
      <c r="AK35" s="698"/>
      <c r="AL35" s="698"/>
      <c r="AM35" s="698"/>
      <c r="AN35" s="698"/>
      <c r="AO35" s="698"/>
      <c r="AP35" s="698"/>
      <c r="AQ35" s="698"/>
      <c r="AR35" s="698"/>
      <c r="AS35" s="698"/>
      <c r="AT35" s="698"/>
      <c r="AU35" s="698"/>
      <c r="AV35" s="698"/>
      <c r="AW35" s="698"/>
      <c r="AX35" s="698"/>
      <c r="AY35" s="698"/>
      <c r="AZ35" s="698"/>
      <c r="BA35" s="698"/>
      <c r="BB35" s="698"/>
      <c r="BC35" s="698"/>
      <c r="BD35" s="698"/>
      <c r="BE35" s="698"/>
      <c r="BF35" s="698"/>
      <c r="BG35" s="698"/>
      <c r="BH35" s="698"/>
      <c r="BI35" s="698"/>
      <c r="BJ35" s="698"/>
      <c r="BK35" s="698"/>
      <c r="BL35" s="698"/>
      <c r="BM35" s="698"/>
      <c r="BN35" s="698"/>
      <c r="BO35" s="698"/>
      <c r="BP35" s="698"/>
      <c r="BQ35" s="698"/>
      <c r="BR35" s="698"/>
      <c r="BS35" s="698"/>
      <c r="BT35" s="698"/>
      <c r="BU35" s="698"/>
      <c r="BV35" s="698"/>
      <c r="BW35" s="698"/>
      <c r="BX35" s="698"/>
      <c r="BY35" s="698"/>
    </row>
    <row r="36" spans="7:77" ht="13.9" customHeight="1" x14ac:dyDescent="0.4"/>
    <row r="37" spans="7:77" ht="13.9" customHeight="1" x14ac:dyDescent="0.4"/>
    <row r="38" spans="7:77" ht="13.9" customHeight="1" x14ac:dyDescent="0.4"/>
    <row r="39" spans="7:77" ht="13.9" customHeight="1" x14ac:dyDescent="0.4"/>
    <row r="40" spans="7:77" ht="13.9" customHeight="1" x14ac:dyDescent="0.4"/>
    <row r="41" spans="7:77" ht="13.9" customHeight="1" x14ac:dyDescent="0.4"/>
    <row r="42" spans="7:77" ht="13.9" customHeight="1" x14ac:dyDescent="0.4"/>
    <row r="43" spans="7:77" ht="13.9" customHeight="1" x14ac:dyDescent="0.4"/>
    <row r="44" spans="7:77" ht="13.9" customHeight="1" x14ac:dyDescent="0.4"/>
    <row r="45" spans="7:77" ht="13.9" customHeight="1" x14ac:dyDescent="0.4"/>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
  <dataValidations count="4">
    <dataValidation type="whole" allowBlank="1" showInputMessage="1" showErrorMessage="1" error="入力月の月日数を超過しています" sqref="M17:P17 M19:P20 M22:P22 M24:P25 M27:P27" xr:uid="{00000000-0002-0000-1F00-000000000000}">
      <formula1>0</formula1>
      <formula2>31</formula2>
    </dataValidation>
    <dataValidation type="whole" allowBlank="1" showInputMessage="1" showErrorMessage="1" error="入力月の月日数を超過しています" sqref="M26:P26" xr:uid="{00000000-0002-0000-1F00-000001000000}">
      <formula1>0</formula1>
      <formula2>29</formula2>
    </dataValidation>
    <dataValidation type="whole" allowBlank="1" showInputMessage="1" showErrorMessage="1" error="入力月の月日数を超過しています" sqref="M16:P16 M18:P18 M21:P21 M23:P23" xr:uid="{00000000-0002-0000-1F00-000002000000}">
      <formula1>0</formula1>
      <formula2>30</formula2>
    </dataValidation>
    <dataValidation type="list" allowBlank="1" showInputMessage="1" showErrorMessage="1" sqref="BE2:BK2 BO8:BQ10 CG10 AZ7:BB9" xr:uid="{00000000-0002-0000-1F00-000003000000}">
      <formula1>$T$3:$T$4</formula1>
    </dataValidation>
  </dataValidations>
  <pageMargins left="0.7" right="0.7" top="0.75" bottom="0.75" header="0.3" footer="0.3"/>
  <pageSetup paperSize="9" scale="48"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25"/>
  <sheetViews>
    <sheetView view="pageBreakPreview" zoomScaleNormal="100" zoomScaleSheetLayoutView="100" workbookViewId="0">
      <selection activeCell="B1" sqref="B1"/>
    </sheetView>
  </sheetViews>
  <sheetFormatPr defaultRowHeight="13.5" x14ac:dyDescent="0.4"/>
  <cols>
    <col min="1" max="1" width="2.25" style="64" customWidth="1"/>
    <col min="2" max="2" width="24.25" style="64" customWidth="1"/>
    <col min="3" max="3" width="4" style="64" customWidth="1"/>
    <col min="4" max="6" width="20.125" style="64" customWidth="1"/>
    <col min="7" max="7" width="3.125" style="64" customWidth="1"/>
    <col min="8" max="8" width="1.875" style="64" customWidth="1"/>
    <col min="9" max="9" width="2.5" style="64" customWidth="1"/>
    <col min="10" max="256" width="9" style="64"/>
    <col min="257" max="257" width="2.25" style="64" customWidth="1"/>
    <col min="258" max="258" width="24.25" style="64" customWidth="1"/>
    <col min="259" max="259" width="4" style="64" customWidth="1"/>
    <col min="260" max="262" width="20.125" style="64" customWidth="1"/>
    <col min="263" max="263" width="3.125" style="64" customWidth="1"/>
    <col min="264" max="264" width="4.375" style="64" customWidth="1"/>
    <col min="265" max="265" width="2.5" style="64" customWidth="1"/>
    <col min="266" max="512" width="9" style="64"/>
    <col min="513" max="513" width="2.25" style="64" customWidth="1"/>
    <col min="514" max="514" width="24.25" style="64" customWidth="1"/>
    <col min="515" max="515" width="4" style="64" customWidth="1"/>
    <col min="516" max="518" width="20.125" style="64" customWidth="1"/>
    <col min="519" max="519" width="3.125" style="64" customWidth="1"/>
    <col min="520" max="520" width="4.375" style="64" customWidth="1"/>
    <col min="521" max="521" width="2.5" style="64" customWidth="1"/>
    <col min="522" max="768" width="9" style="64"/>
    <col min="769" max="769" width="2.25" style="64" customWidth="1"/>
    <col min="770" max="770" width="24.25" style="64" customWidth="1"/>
    <col min="771" max="771" width="4" style="64" customWidth="1"/>
    <col min="772" max="774" width="20.125" style="64" customWidth="1"/>
    <col min="775" max="775" width="3.125" style="64" customWidth="1"/>
    <col min="776" max="776" width="4.375" style="64" customWidth="1"/>
    <col min="777" max="777" width="2.5" style="64" customWidth="1"/>
    <col min="778" max="1024" width="9" style="64"/>
    <col min="1025" max="1025" width="2.25" style="64" customWidth="1"/>
    <col min="1026" max="1026" width="24.25" style="64" customWidth="1"/>
    <col min="1027" max="1027" width="4" style="64" customWidth="1"/>
    <col min="1028" max="1030" width="20.125" style="64" customWidth="1"/>
    <col min="1031" max="1031" width="3.125" style="64" customWidth="1"/>
    <col min="1032" max="1032" width="4.375" style="64" customWidth="1"/>
    <col min="1033" max="1033" width="2.5" style="64" customWidth="1"/>
    <col min="1034" max="1280" width="9" style="64"/>
    <col min="1281" max="1281" width="2.25" style="64" customWidth="1"/>
    <col min="1282" max="1282" width="24.25" style="64" customWidth="1"/>
    <col min="1283" max="1283" width="4" style="64" customWidth="1"/>
    <col min="1284" max="1286" width="20.125" style="64" customWidth="1"/>
    <col min="1287" max="1287" width="3.125" style="64" customWidth="1"/>
    <col min="1288" max="1288" width="4.375" style="64" customWidth="1"/>
    <col min="1289" max="1289" width="2.5" style="64" customWidth="1"/>
    <col min="1290" max="1536" width="9" style="64"/>
    <col min="1537" max="1537" width="2.25" style="64" customWidth="1"/>
    <col min="1538" max="1538" width="24.25" style="64" customWidth="1"/>
    <col min="1539" max="1539" width="4" style="64" customWidth="1"/>
    <col min="1540" max="1542" width="20.125" style="64" customWidth="1"/>
    <col min="1543" max="1543" width="3.125" style="64" customWidth="1"/>
    <col min="1544" max="1544" width="4.375" style="64" customWidth="1"/>
    <col min="1545" max="1545" width="2.5" style="64" customWidth="1"/>
    <col min="1546" max="1792" width="9" style="64"/>
    <col min="1793" max="1793" width="2.25" style="64" customWidth="1"/>
    <col min="1794" max="1794" width="24.25" style="64" customWidth="1"/>
    <col min="1795" max="1795" width="4" style="64" customWidth="1"/>
    <col min="1796" max="1798" width="20.125" style="64" customWidth="1"/>
    <col min="1799" max="1799" width="3.125" style="64" customWidth="1"/>
    <col min="1800" max="1800" width="4.375" style="64" customWidth="1"/>
    <col min="1801" max="1801" width="2.5" style="64" customWidth="1"/>
    <col min="1802" max="2048" width="9" style="64"/>
    <col min="2049" max="2049" width="2.25" style="64" customWidth="1"/>
    <col min="2050" max="2050" width="24.25" style="64" customWidth="1"/>
    <col min="2051" max="2051" width="4" style="64" customWidth="1"/>
    <col min="2052" max="2054" width="20.125" style="64" customWidth="1"/>
    <col min="2055" max="2055" width="3.125" style="64" customWidth="1"/>
    <col min="2056" max="2056" width="4.375" style="64" customWidth="1"/>
    <col min="2057" max="2057" width="2.5" style="64" customWidth="1"/>
    <col min="2058" max="2304" width="9" style="64"/>
    <col min="2305" max="2305" width="2.25" style="64" customWidth="1"/>
    <col min="2306" max="2306" width="24.25" style="64" customWidth="1"/>
    <col min="2307" max="2307" width="4" style="64" customWidth="1"/>
    <col min="2308" max="2310" width="20.125" style="64" customWidth="1"/>
    <col min="2311" max="2311" width="3.125" style="64" customWidth="1"/>
    <col min="2312" max="2312" width="4.375" style="64" customWidth="1"/>
    <col min="2313" max="2313" width="2.5" style="64" customWidth="1"/>
    <col min="2314" max="2560" width="9" style="64"/>
    <col min="2561" max="2561" width="2.25" style="64" customWidth="1"/>
    <col min="2562" max="2562" width="24.25" style="64" customWidth="1"/>
    <col min="2563" max="2563" width="4" style="64" customWidth="1"/>
    <col min="2564" max="2566" width="20.125" style="64" customWidth="1"/>
    <col min="2567" max="2567" width="3.125" style="64" customWidth="1"/>
    <col min="2568" max="2568" width="4.375" style="64" customWidth="1"/>
    <col min="2569" max="2569" width="2.5" style="64" customWidth="1"/>
    <col min="2570" max="2816" width="9" style="64"/>
    <col min="2817" max="2817" width="2.25" style="64" customWidth="1"/>
    <col min="2818" max="2818" width="24.25" style="64" customWidth="1"/>
    <col min="2819" max="2819" width="4" style="64" customWidth="1"/>
    <col min="2820" max="2822" width="20.125" style="64" customWidth="1"/>
    <col min="2823" max="2823" width="3.125" style="64" customWidth="1"/>
    <col min="2824" max="2824" width="4.375" style="64" customWidth="1"/>
    <col min="2825" max="2825" width="2.5" style="64" customWidth="1"/>
    <col min="2826" max="3072" width="9" style="64"/>
    <col min="3073" max="3073" width="2.25" style="64" customWidth="1"/>
    <col min="3074" max="3074" width="24.25" style="64" customWidth="1"/>
    <col min="3075" max="3075" width="4" style="64" customWidth="1"/>
    <col min="3076" max="3078" width="20.125" style="64" customWidth="1"/>
    <col min="3079" max="3079" width="3.125" style="64" customWidth="1"/>
    <col min="3080" max="3080" width="4.375" style="64" customWidth="1"/>
    <col min="3081" max="3081" width="2.5" style="64" customWidth="1"/>
    <col min="3082" max="3328" width="9" style="64"/>
    <col min="3329" max="3329" width="2.25" style="64" customWidth="1"/>
    <col min="3330" max="3330" width="24.25" style="64" customWidth="1"/>
    <col min="3331" max="3331" width="4" style="64" customWidth="1"/>
    <col min="3332" max="3334" width="20.125" style="64" customWidth="1"/>
    <col min="3335" max="3335" width="3.125" style="64" customWidth="1"/>
    <col min="3336" max="3336" width="4.375" style="64" customWidth="1"/>
    <col min="3337" max="3337" width="2.5" style="64" customWidth="1"/>
    <col min="3338" max="3584" width="9" style="64"/>
    <col min="3585" max="3585" width="2.25" style="64" customWidth="1"/>
    <col min="3586" max="3586" width="24.25" style="64" customWidth="1"/>
    <col min="3587" max="3587" width="4" style="64" customWidth="1"/>
    <col min="3588" max="3590" width="20.125" style="64" customWidth="1"/>
    <col min="3591" max="3591" width="3.125" style="64" customWidth="1"/>
    <col min="3592" max="3592" width="4.375" style="64" customWidth="1"/>
    <col min="3593" max="3593" width="2.5" style="64" customWidth="1"/>
    <col min="3594" max="3840" width="9" style="64"/>
    <col min="3841" max="3841" width="2.25" style="64" customWidth="1"/>
    <col min="3842" max="3842" width="24.25" style="64" customWidth="1"/>
    <col min="3843" max="3843" width="4" style="64" customWidth="1"/>
    <col min="3844" max="3846" width="20.125" style="64" customWidth="1"/>
    <col min="3847" max="3847" width="3.125" style="64" customWidth="1"/>
    <col min="3848" max="3848" width="4.375" style="64" customWidth="1"/>
    <col min="3849" max="3849" width="2.5" style="64" customWidth="1"/>
    <col min="3850" max="4096" width="9" style="64"/>
    <col min="4097" max="4097" width="2.25" style="64" customWidth="1"/>
    <col min="4098" max="4098" width="24.25" style="64" customWidth="1"/>
    <col min="4099" max="4099" width="4" style="64" customWidth="1"/>
    <col min="4100" max="4102" width="20.125" style="64" customWidth="1"/>
    <col min="4103" max="4103" width="3.125" style="64" customWidth="1"/>
    <col min="4104" max="4104" width="4.375" style="64" customWidth="1"/>
    <col min="4105" max="4105" width="2.5" style="64" customWidth="1"/>
    <col min="4106" max="4352" width="9" style="64"/>
    <col min="4353" max="4353" width="2.25" style="64" customWidth="1"/>
    <col min="4354" max="4354" width="24.25" style="64" customWidth="1"/>
    <col min="4355" max="4355" width="4" style="64" customWidth="1"/>
    <col min="4356" max="4358" width="20.125" style="64" customWidth="1"/>
    <col min="4359" max="4359" width="3.125" style="64" customWidth="1"/>
    <col min="4360" max="4360" width="4.375" style="64" customWidth="1"/>
    <col min="4361" max="4361" width="2.5" style="64" customWidth="1"/>
    <col min="4362" max="4608" width="9" style="64"/>
    <col min="4609" max="4609" width="2.25" style="64" customWidth="1"/>
    <col min="4610" max="4610" width="24.25" style="64" customWidth="1"/>
    <col min="4611" max="4611" width="4" style="64" customWidth="1"/>
    <col min="4612" max="4614" width="20.125" style="64" customWidth="1"/>
    <col min="4615" max="4615" width="3.125" style="64" customWidth="1"/>
    <col min="4616" max="4616" width="4.375" style="64" customWidth="1"/>
    <col min="4617" max="4617" width="2.5" style="64" customWidth="1"/>
    <col min="4618" max="4864" width="9" style="64"/>
    <col min="4865" max="4865" width="2.25" style="64" customWidth="1"/>
    <col min="4866" max="4866" width="24.25" style="64" customWidth="1"/>
    <col min="4867" max="4867" width="4" style="64" customWidth="1"/>
    <col min="4868" max="4870" width="20.125" style="64" customWidth="1"/>
    <col min="4871" max="4871" width="3.125" style="64" customWidth="1"/>
    <col min="4872" max="4872" width="4.375" style="64" customWidth="1"/>
    <col min="4873" max="4873" width="2.5" style="64" customWidth="1"/>
    <col min="4874" max="5120" width="9" style="64"/>
    <col min="5121" max="5121" width="2.25" style="64" customWidth="1"/>
    <col min="5122" max="5122" width="24.25" style="64" customWidth="1"/>
    <col min="5123" max="5123" width="4" style="64" customWidth="1"/>
    <col min="5124" max="5126" width="20.125" style="64" customWidth="1"/>
    <col min="5127" max="5127" width="3.125" style="64" customWidth="1"/>
    <col min="5128" max="5128" width="4.375" style="64" customWidth="1"/>
    <col min="5129" max="5129" width="2.5" style="64" customWidth="1"/>
    <col min="5130" max="5376" width="9" style="64"/>
    <col min="5377" max="5377" width="2.25" style="64" customWidth="1"/>
    <col min="5378" max="5378" width="24.25" style="64" customWidth="1"/>
    <col min="5379" max="5379" width="4" style="64" customWidth="1"/>
    <col min="5380" max="5382" width="20.125" style="64" customWidth="1"/>
    <col min="5383" max="5383" width="3.125" style="64" customWidth="1"/>
    <col min="5384" max="5384" width="4.375" style="64" customWidth="1"/>
    <col min="5385" max="5385" width="2.5" style="64" customWidth="1"/>
    <col min="5386" max="5632" width="9" style="64"/>
    <col min="5633" max="5633" width="2.25" style="64" customWidth="1"/>
    <col min="5634" max="5634" width="24.25" style="64" customWidth="1"/>
    <col min="5635" max="5635" width="4" style="64" customWidth="1"/>
    <col min="5636" max="5638" width="20.125" style="64" customWidth="1"/>
    <col min="5639" max="5639" width="3.125" style="64" customWidth="1"/>
    <col min="5640" max="5640" width="4.375" style="64" customWidth="1"/>
    <col min="5641" max="5641" width="2.5" style="64" customWidth="1"/>
    <col min="5642" max="5888" width="9" style="64"/>
    <col min="5889" max="5889" width="2.25" style="64" customWidth="1"/>
    <col min="5890" max="5890" width="24.25" style="64" customWidth="1"/>
    <col min="5891" max="5891" width="4" style="64" customWidth="1"/>
    <col min="5892" max="5894" width="20.125" style="64" customWidth="1"/>
    <col min="5895" max="5895" width="3.125" style="64" customWidth="1"/>
    <col min="5896" max="5896" width="4.375" style="64" customWidth="1"/>
    <col min="5897" max="5897" width="2.5" style="64" customWidth="1"/>
    <col min="5898" max="6144" width="9" style="64"/>
    <col min="6145" max="6145" width="2.25" style="64" customWidth="1"/>
    <col min="6146" max="6146" width="24.25" style="64" customWidth="1"/>
    <col min="6147" max="6147" width="4" style="64" customWidth="1"/>
    <col min="6148" max="6150" width="20.125" style="64" customWidth="1"/>
    <col min="6151" max="6151" width="3.125" style="64" customWidth="1"/>
    <col min="6152" max="6152" width="4.375" style="64" customWidth="1"/>
    <col min="6153" max="6153" width="2.5" style="64" customWidth="1"/>
    <col min="6154" max="6400" width="9" style="64"/>
    <col min="6401" max="6401" width="2.25" style="64" customWidth="1"/>
    <col min="6402" max="6402" width="24.25" style="64" customWidth="1"/>
    <col min="6403" max="6403" width="4" style="64" customWidth="1"/>
    <col min="6404" max="6406" width="20.125" style="64" customWidth="1"/>
    <col min="6407" max="6407" width="3.125" style="64" customWidth="1"/>
    <col min="6408" max="6408" width="4.375" style="64" customWidth="1"/>
    <col min="6409" max="6409" width="2.5" style="64" customWidth="1"/>
    <col min="6410" max="6656" width="9" style="64"/>
    <col min="6657" max="6657" width="2.25" style="64" customWidth="1"/>
    <col min="6658" max="6658" width="24.25" style="64" customWidth="1"/>
    <col min="6659" max="6659" width="4" style="64" customWidth="1"/>
    <col min="6660" max="6662" width="20.125" style="64" customWidth="1"/>
    <col min="6663" max="6663" width="3.125" style="64" customWidth="1"/>
    <col min="6664" max="6664" width="4.375" style="64" customWidth="1"/>
    <col min="6665" max="6665" width="2.5" style="64" customWidth="1"/>
    <col min="6666" max="6912" width="9" style="64"/>
    <col min="6913" max="6913" width="2.25" style="64" customWidth="1"/>
    <col min="6914" max="6914" width="24.25" style="64" customWidth="1"/>
    <col min="6915" max="6915" width="4" style="64" customWidth="1"/>
    <col min="6916" max="6918" width="20.125" style="64" customWidth="1"/>
    <col min="6919" max="6919" width="3.125" style="64" customWidth="1"/>
    <col min="6920" max="6920" width="4.375" style="64" customWidth="1"/>
    <col min="6921" max="6921" width="2.5" style="64" customWidth="1"/>
    <col min="6922" max="7168" width="9" style="64"/>
    <col min="7169" max="7169" width="2.25" style="64" customWidth="1"/>
    <col min="7170" max="7170" width="24.25" style="64" customWidth="1"/>
    <col min="7171" max="7171" width="4" style="64" customWidth="1"/>
    <col min="7172" max="7174" width="20.125" style="64" customWidth="1"/>
    <col min="7175" max="7175" width="3.125" style="64" customWidth="1"/>
    <col min="7176" max="7176" width="4.375" style="64" customWidth="1"/>
    <col min="7177" max="7177" width="2.5" style="64" customWidth="1"/>
    <col min="7178" max="7424" width="9" style="64"/>
    <col min="7425" max="7425" width="2.25" style="64" customWidth="1"/>
    <col min="7426" max="7426" width="24.25" style="64" customWidth="1"/>
    <col min="7427" max="7427" width="4" style="64" customWidth="1"/>
    <col min="7428" max="7430" width="20.125" style="64" customWidth="1"/>
    <col min="7431" max="7431" width="3.125" style="64" customWidth="1"/>
    <col min="7432" max="7432" width="4.375" style="64" customWidth="1"/>
    <col min="7433" max="7433" width="2.5" style="64" customWidth="1"/>
    <col min="7434" max="7680" width="9" style="64"/>
    <col min="7681" max="7681" width="2.25" style="64" customWidth="1"/>
    <col min="7682" max="7682" width="24.25" style="64" customWidth="1"/>
    <col min="7683" max="7683" width="4" style="64" customWidth="1"/>
    <col min="7684" max="7686" width="20.125" style="64" customWidth="1"/>
    <col min="7687" max="7687" width="3.125" style="64" customWidth="1"/>
    <col min="7688" max="7688" width="4.375" style="64" customWidth="1"/>
    <col min="7689" max="7689" width="2.5" style="64" customWidth="1"/>
    <col min="7690" max="7936" width="9" style="64"/>
    <col min="7937" max="7937" width="2.25" style="64" customWidth="1"/>
    <col min="7938" max="7938" width="24.25" style="64" customWidth="1"/>
    <col min="7939" max="7939" width="4" style="64" customWidth="1"/>
    <col min="7940" max="7942" width="20.125" style="64" customWidth="1"/>
    <col min="7943" max="7943" width="3.125" style="64" customWidth="1"/>
    <col min="7944" max="7944" width="4.375" style="64" customWidth="1"/>
    <col min="7945" max="7945" width="2.5" style="64" customWidth="1"/>
    <col min="7946" max="8192" width="9" style="64"/>
    <col min="8193" max="8193" width="2.25" style="64" customWidth="1"/>
    <col min="8194" max="8194" width="24.25" style="64" customWidth="1"/>
    <col min="8195" max="8195" width="4" style="64" customWidth="1"/>
    <col min="8196" max="8198" width="20.125" style="64" customWidth="1"/>
    <col min="8199" max="8199" width="3.125" style="64" customWidth="1"/>
    <col min="8200" max="8200" width="4.375" style="64" customWidth="1"/>
    <col min="8201" max="8201" width="2.5" style="64" customWidth="1"/>
    <col min="8202" max="8448" width="9" style="64"/>
    <col min="8449" max="8449" width="2.25" style="64" customWidth="1"/>
    <col min="8450" max="8450" width="24.25" style="64" customWidth="1"/>
    <col min="8451" max="8451" width="4" style="64" customWidth="1"/>
    <col min="8452" max="8454" width="20.125" style="64" customWidth="1"/>
    <col min="8455" max="8455" width="3.125" style="64" customWidth="1"/>
    <col min="8456" max="8456" width="4.375" style="64" customWidth="1"/>
    <col min="8457" max="8457" width="2.5" style="64" customWidth="1"/>
    <col min="8458" max="8704" width="9" style="64"/>
    <col min="8705" max="8705" width="2.25" style="64" customWidth="1"/>
    <col min="8706" max="8706" width="24.25" style="64" customWidth="1"/>
    <col min="8707" max="8707" width="4" style="64" customWidth="1"/>
    <col min="8708" max="8710" width="20.125" style="64" customWidth="1"/>
    <col min="8711" max="8711" width="3.125" style="64" customWidth="1"/>
    <col min="8712" max="8712" width="4.375" style="64" customWidth="1"/>
    <col min="8713" max="8713" width="2.5" style="64" customWidth="1"/>
    <col min="8714" max="8960" width="9" style="64"/>
    <col min="8961" max="8961" width="2.25" style="64" customWidth="1"/>
    <col min="8962" max="8962" width="24.25" style="64" customWidth="1"/>
    <col min="8963" max="8963" width="4" style="64" customWidth="1"/>
    <col min="8964" max="8966" width="20.125" style="64" customWidth="1"/>
    <col min="8967" max="8967" width="3.125" style="64" customWidth="1"/>
    <col min="8968" max="8968" width="4.375" style="64" customWidth="1"/>
    <col min="8969" max="8969" width="2.5" style="64" customWidth="1"/>
    <col min="8970" max="9216" width="9" style="64"/>
    <col min="9217" max="9217" width="2.25" style="64" customWidth="1"/>
    <col min="9218" max="9218" width="24.25" style="64" customWidth="1"/>
    <col min="9219" max="9219" width="4" style="64" customWidth="1"/>
    <col min="9220" max="9222" width="20.125" style="64" customWidth="1"/>
    <col min="9223" max="9223" width="3.125" style="64" customWidth="1"/>
    <col min="9224" max="9224" width="4.375" style="64" customWidth="1"/>
    <col min="9225" max="9225" width="2.5" style="64" customWidth="1"/>
    <col min="9226" max="9472" width="9" style="64"/>
    <col min="9473" max="9473" width="2.25" style="64" customWidth="1"/>
    <col min="9474" max="9474" width="24.25" style="64" customWidth="1"/>
    <col min="9475" max="9475" width="4" style="64" customWidth="1"/>
    <col min="9476" max="9478" width="20.125" style="64" customWidth="1"/>
    <col min="9479" max="9479" width="3.125" style="64" customWidth="1"/>
    <col min="9480" max="9480" width="4.375" style="64" customWidth="1"/>
    <col min="9481" max="9481" width="2.5" style="64" customWidth="1"/>
    <col min="9482" max="9728" width="9" style="64"/>
    <col min="9729" max="9729" width="2.25" style="64" customWidth="1"/>
    <col min="9730" max="9730" width="24.25" style="64" customWidth="1"/>
    <col min="9731" max="9731" width="4" style="64" customWidth="1"/>
    <col min="9732" max="9734" width="20.125" style="64" customWidth="1"/>
    <col min="9735" max="9735" width="3.125" style="64" customWidth="1"/>
    <col min="9736" max="9736" width="4.375" style="64" customWidth="1"/>
    <col min="9737" max="9737" width="2.5" style="64" customWidth="1"/>
    <col min="9738" max="9984" width="9" style="64"/>
    <col min="9985" max="9985" width="2.25" style="64" customWidth="1"/>
    <col min="9986" max="9986" width="24.25" style="64" customWidth="1"/>
    <col min="9987" max="9987" width="4" style="64" customWidth="1"/>
    <col min="9988" max="9990" width="20.125" style="64" customWidth="1"/>
    <col min="9991" max="9991" width="3.125" style="64" customWidth="1"/>
    <col min="9992" max="9992" width="4.375" style="64" customWidth="1"/>
    <col min="9993" max="9993" width="2.5" style="64" customWidth="1"/>
    <col min="9994" max="10240" width="9" style="64"/>
    <col min="10241" max="10241" width="2.25" style="64" customWidth="1"/>
    <col min="10242" max="10242" width="24.25" style="64" customWidth="1"/>
    <col min="10243" max="10243" width="4" style="64" customWidth="1"/>
    <col min="10244" max="10246" width="20.125" style="64" customWidth="1"/>
    <col min="10247" max="10247" width="3.125" style="64" customWidth="1"/>
    <col min="10248" max="10248" width="4.375" style="64" customWidth="1"/>
    <col min="10249" max="10249" width="2.5" style="64" customWidth="1"/>
    <col min="10250" max="10496" width="9" style="64"/>
    <col min="10497" max="10497" width="2.25" style="64" customWidth="1"/>
    <col min="10498" max="10498" width="24.25" style="64" customWidth="1"/>
    <col min="10499" max="10499" width="4" style="64" customWidth="1"/>
    <col min="10500" max="10502" width="20.125" style="64" customWidth="1"/>
    <col min="10503" max="10503" width="3.125" style="64" customWidth="1"/>
    <col min="10504" max="10504" width="4.375" style="64" customWidth="1"/>
    <col min="10505" max="10505" width="2.5" style="64" customWidth="1"/>
    <col min="10506" max="10752" width="9" style="64"/>
    <col min="10753" max="10753" width="2.25" style="64" customWidth="1"/>
    <col min="10754" max="10754" width="24.25" style="64" customWidth="1"/>
    <col min="10755" max="10755" width="4" style="64" customWidth="1"/>
    <col min="10756" max="10758" width="20.125" style="64" customWidth="1"/>
    <col min="10759" max="10759" width="3.125" style="64" customWidth="1"/>
    <col min="10760" max="10760" width="4.375" style="64" customWidth="1"/>
    <col min="10761" max="10761" width="2.5" style="64" customWidth="1"/>
    <col min="10762" max="11008" width="9" style="64"/>
    <col min="11009" max="11009" width="2.25" style="64" customWidth="1"/>
    <col min="11010" max="11010" width="24.25" style="64" customWidth="1"/>
    <col min="11011" max="11011" width="4" style="64" customWidth="1"/>
    <col min="11012" max="11014" width="20.125" style="64" customWidth="1"/>
    <col min="11015" max="11015" width="3.125" style="64" customWidth="1"/>
    <col min="11016" max="11016" width="4.375" style="64" customWidth="1"/>
    <col min="11017" max="11017" width="2.5" style="64" customWidth="1"/>
    <col min="11018" max="11264" width="9" style="64"/>
    <col min="11265" max="11265" width="2.25" style="64" customWidth="1"/>
    <col min="11266" max="11266" width="24.25" style="64" customWidth="1"/>
    <col min="11267" max="11267" width="4" style="64" customWidth="1"/>
    <col min="11268" max="11270" width="20.125" style="64" customWidth="1"/>
    <col min="11271" max="11271" width="3.125" style="64" customWidth="1"/>
    <col min="11272" max="11272" width="4.375" style="64" customWidth="1"/>
    <col min="11273" max="11273" width="2.5" style="64" customWidth="1"/>
    <col min="11274" max="11520" width="9" style="64"/>
    <col min="11521" max="11521" width="2.25" style="64" customWidth="1"/>
    <col min="11522" max="11522" width="24.25" style="64" customWidth="1"/>
    <col min="11523" max="11523" width="4" style="64" customWidth="1"/>
    <col min="11524" max="11526" width="20.125" style="64" customWidth="1"/>
    <col min="11527" max="11527" width="3.125" style="64" customWidth="1"/>
    <col min="11528" max="11528" width="4.375" style="64" customWidth="1"/>
    <col min="11529" max="11529" width="2.5" style="64" customWidth="1"/>
    <col min="11530" max="11776" width="9" style="64"/>
    <col min="11777" max="11777" width="2.25" style="64" customWidth="1"/>
    <col min="11778" max="11778" width="24.25" style="64" customWidth="1"/>
    <col min="11779" max="11779" width="4" style="64" customWidth="1"/>
    <col min="11780" max="11782" width="20.125" style="64" customWidth="1"/>
    <col min="11783" max="11783" width="3.125" style="64" customWidth="1"/>
    <col min="11784" max="11784" width="4.375" style="64" customWidth="1"/>
    <col min="11785" max="11785" width="2.5" style="64" customWidth="1"/>
    <col min="11786" max="12032" width="9" style="64"/>
    <col min="12033" max="12033" width="2.25" style="64" customWidth="1"/>
    <col min="12034" max="12034" width="24.25" style="64" customWidth="1"/>
    <col min="12035" max="12035" width="4" style="64" customWidth="1"/>
    <col min="12036" max="12038" width="20.125" style="64" customWidth="1"/>
    <col min="12039" max="12039" width="3.125" style="64" customWidth="1"/>
    <col min="12040" max="12040" width="4.375" style="64" customWidth="1"/>
    <col min="12041" max="12041" width="2.5" style="64" customWidth="1"/>
    <col min="12042" max="12288" width="9" style="64"/>
    <col min="12289" max="12289" width="2.25" style="64" customWidth="1"/>
    <col min="12290" max="12290" width="24.25" style="64" customWidth="1"/>
    <col min="12291" max="12291" width="4" style="64" customWidth="1"/>
    <col min="12292" max="12294" width="20.125" style="64" customWidth="1"/>
    <col min="12295" max="12295" width="3.125" style="64" customWidth="1"/>
    <col min="12296" max="12296" width="4.375" style="64" customWidth="1"/>
    <col min="12297" max="12297" width="2.5" style="64" customWidth="1"/>
    <col min="12298" max="12544" width="9" style="64"/>
    <col min="12545" max="12545" width="2.25" style="64" customWidth="1"/>
    <col min="12546" max="12546" width="24.25" style="64" customWidth="1"/>
    <col min="12547" max="12547" width="4" style="64" customWidth="1"/>
    <col min="12548" max="12550" width="20.125" style="64" customWidth="1"/>
    <col min="12551" max="12551" width="3.125" style="64" customWidth="1"/>
    <col min="12552" max="12552" width="4.375" style="64" customWidth="1"/>
    <col min="12553" max="12553" width="2.5" style="64" customWidth="1"/>
    <col min="12554" max="12800" width="9" style="64"/>
    <col min="12801" max="12801" width="2.25" style="64" customWidth="1"/>
    <col min="12802" max="12802" width="24.25" style="64" customWidth="1"/>
    <col min="12803" max="12803" width="4" style="64" customWidth="1"/>
    <col min="12804" max="12806" width="20.125" style="64" customWidth="1"/>
    <col min="12807" max="12807" width="3.125" style="64" customWidth="1"/>
    <col min="12808" max="12808" width="4.375" style="64" customWidth="1"/>
    <col min="12809" max="12809" width="2.5" style="64" customWidth="1"/>
    <col min="12810" max="13056" width="9" style="64"/>
    <col min="13057" max="13057" width="2.25" style="64" customWidth="1"/>
    <col min="13058" max="13058" width="24.25" style="64" customWidth="1"/>
    <col min="13059" max="13059" width="4" style="64" customWidth="1"/>
    <col min="13060" max="13062" width="20.125" style="64" customWidth="1"/>
    <col min="13063" max="13063" width="3.125" style="64" customWidth="1"/>
    <col min="13064" max="13064" width="4.375" style="64" customWidth="1"/>
    <col min="13065" max="13065" width="2.5" style="64" customWidth="1"/>
    <col min="13066" max="13312" width="9" style="64"/>
    <col min="13313" max="13313" width="2.25" style="64" customWidth="1"/>
    <col min="13314" max="13314" width="24.25" style="64" customWidth="1"/>
    <col min="13315" max="13315" width="4" style="64" customWidth="1"/>
    <col min="13316" max="13318" width="20.125" style="64" customWidth="1"/>
    <col min="13319" max="13319" width="3.125" style="64" customWidth="1"/>
    <col min="13320" max="13320" width="4.375" style="64" customWidth="1"/>
    <col min="13321" max="13321" width="2.5" style="64" customWidth="1"/>
    <col min="13322" max="13568" width="9" style="64"/>
    <col min="13569" max="13569" width="2.25" style="64" customWidth="1"/>
    <col min="13570" max="13570" width="24.25" style="64" customWidth="1"/>
    <col min="13571" max="13571" width="4" style="64" customWidth="1"/>
    <col min="13572" max="13574" width="20.125" style="64" customWidth="1"/>
    <col min="13575" max="13575" width="3.125" style="64" customWidth="1"/>
    <col min="13576" max="13576" width="4.375" style="64" customWidth="1"/>
    <col min="13577" max="13577" width="2.5" style="64" customWidth="1"/>
    <col min="13578" max="13824" width="9" style="64"/>
    <col min="13825" max="13825" width="2.25" style="64" customWidth="1"/>
    <col min="13826" max="13826" width="24.25" style="64" customWidth="1"/>
    <col min="13827" max="13827" width="4" style="64" customWidth="1"/>
    <col min="13828" max="13830" width="20.125" style="64" customWidth="1"/>
    <col min="13831" max="13831" width="3.125" style="64" customWidth="1"/>
    <col min="13832" max="13832" width="4.375" style="64" customWidth="1"/>
    <col min="13833" max="13833" width="2.5" style="64" customWidth="1"/>
    <col min="13834" max="14080" width="9" style="64"/>
    <col min="14081" max="14081" width="2.25" style="64" customWidth="1"/>
    <col min="14082" max="14082" width="24.25" style="64" customWidth="1"/>
    <col min="14083" max="14083" width="4" style="64" customWidth="1"/>
    <col min="14084" max="14086" width="20.125" style="64" customWidth="1"/>
    <col min="14087" max="14087" width="3.125" style="64" customWidth="1"/>
    <col min="14088" max="14088" width="4.375" style="64" customWidth="1"/>
    <col min="14089" max="14089" width="2.5" style="64" customWidth="1"/>
    <col min="14090" max="14336" width="9" style="64"/>
    <col min="14337" max="14337" width="2.25" style="64" customWidth="1"/>
    <col min="14338" max="14338" width="24.25" style="64" customWidth="1"/>
    <col min="14339" max="14339" width="4" style="64" customWidth="1"/>
    <col min="14340" max="14342" width="20.125" style="64" customWidth="1"/>
    <col min="14343" max="14343" width="3.125" style="64" customWidth="1"/>
    <col min="14344" max="14344" width="4.375" style="64" customWidth="1"/>
    <col min="14345" max="14345" width="2.5" style="64" customWidth="1"/>
    <col min="14346" max="14592" width="9" style="64"/>
    <col min="14593" max="14593" width="2.25" style="64" customWidth="1"/>
    <col min="14594" max="14594" width="24.25" style="64" customWidth="1"/>
    <col min="14595" max="14595" width="4" style="64" customWidth="1"/>
    <col min="14596" max="14598" width="20.125" style="64" customWidth="1"/>
    <col min="14599" max="14599" width="3.125" style="64" customWidth="1"/>
    <col min="14600" max="14600" width="4.375" style="64" customWidth="1"/>
    <col min="14601" max="14601" width="2.5" style="64" customWidth="1"/>
    <col min="14602" max="14848" width="9" style="64"/>
    <col min="14849" max="14849" width="2.25" style="64" customWidth="1"/>
    <col min="14850" max="14850" width="24.25" style="64" customWidth="1"/>
    <col min="14851" max="14851" width="4" style="64" customWidth="1"/>
    <col min="14852" max="14854" width="20.125" style="64" customWidth="1"/>
    <col min="14855" max="14855" width="3.125" style="64" customWidth="1"/>
    <col min="14856" max="14856" width="4.375" style="64" customWidth="1"/>
    <col min="14857" max="14857" width="2.5" style="64" customWidth="1"/>
    <col min="14858" max="15104" width="9" style="64"/>
    <col min="15105" max="15105" width="2.25" style="64" customWidth="1"/>
    <col min="15106" max="15106" width="24.25" style="64" customWidth="1"/>
    <col min="15107" max="15107" width="4" style="64" customWidth="1"/>
    <col min="15108" max="15110" width="20.125" style="64" customWidth="1"/>
    <col min="15111" max="15111" width="3.125" style="64" customWidth="1"/>
    <col min="15112" max="15112" width="4.375" style="64" customWidth="1"/>
    <col min="15113" max="15113" width="2.5" style="64" customWidth="1"/>
    <col min="15114" max="15360" width="9" style="64"/>
    <col min="15361" max="15361" width="2.25" style="64" customWidth="1"/>
    <col min="15362" max="15362" width="24.25" style="64" customWidth="1"/>
    <col min="15363" max="15363" width="4" style="64" customWidth="1"/>
    <col min="15364" max="15366" width="20.125" style="64" customWidth="1"/>
    <col min="15367" max="15367" width="3.125" style="64" customWidth="1"/>
    <col min="15368" max="15368" width="4.375" style="64" customWidth="1"/>
    <col min="15369" max="15369" width="2.5" style="64" customWidth="1"/>
    <col min="15370" max="15616" width="9" style="64"/>
    <col min="15617" max="15617" width="2.25" style="64" customWidth="1"/>
    <col min="15618" max="15618" width="24.25" style="64" customWidth="1"/>
    <col min="15619" max="15619" width="4" style="64" customWidth="1"/>
    <col min="15620" max="15622" width="20.125" style="64" customWidth="1"/>
    <col min="15623" max="15623" width="3.125" style="64" customWidth="1"/>
    <col min="15624" max="15624" width="4.375" style="64" customWidth="1"/>
    <col min="15625" max="15625" width="2.5" style="64" customWidth="1"/>
    <col min="15626" max="15872" width="9" style="64"/>
    <col min="15873" max="15873" width="2.25" style="64" customWidth="1"/>
    <col min="15874" max="15874" width="24.25" style="64" customWidth="1"/>
    <col min="15875" max="15875" width="4" style="64" customWidth="1"/>
    <col min="15876" max="15878" width="20.125" style="64" customWidth="1"/>
    <col min="15879" max="15879" width="3.125" style="64" customWidth="1"/>
    <col min="15880" max="15880" width="4.375" style="64" customWidth="1"/>
    <col min="15881" max="15881" width="2.5" style="64" customWidth="1"/>
    <col min="15882" max="16128" width="9" style="64"/>
    <col min="16129" max="16129" width="2.25" style="64" customWidth="1"/>
    <col min="16130" max="16130" width="24.25" style="64" customWidth="1"/>
    <col min="16131" max="16131" width="4" style="64" customWidth="1"/>
    <col min="16132" max="16134" width="20.125" style="64" customWidth="1"/>
    <col min="16135" max="16135" width="3.125" style="64" customWidth="1"/>
    <col min="16136" max="16136" width="4.375" style="64" customWidth="1"/>
    <col min="16137" max="16137" width="2.5" style="64" customWidth="1"/>
    <col min="16138" max="16384" width="9" style="64"/>
  </cols>
  <sheetData>
    <row r="1" spans="1:8" ht="17.25" x14ac:dyDescent="0.4">
      <c r="A1" s="237"/>
      <c r="B1" s="196"/>
      <c r="C1" s="63"/>
      <c r="D1" s="63"/>
      <c r="E1" s="63"/>
      <c r="F1" s="63"/>
      <c r="G1" s="63"/>
      <c r="H1" s="63"/>
    </row>
    <row r="2" spans="1:8" ht="17.25" x14ac:dyDescent="0.4">
      <c r="A2" s="237"/>
      <c r="B2" s="63"/>
      <c r="C2" s="63"/>
      <c r="D2" s="63"/>
      <c r="E2" s="63"/>
      <c r="F2" s="2201" t="s">
        <v>0</v>
      </c>
      <c r="G2" s="2201"/>
      <c r="H2" s="63"/>
    </row>
    <row r="3" spans="1:8" ht="17.25" x14ac:dyDescent="0.4">
      <c r="A3" s="237"/>
      <c r="B3" s="63"/>
      <c r="C3" s="63"/>
      <c r="D3" s="63"/>
      <c r="E3" s="63"/>
      <c r="F3" s="238"/>
      <c r="G3" s="238"/>
      <c r="H3" s="63"/>
    </row>
    <row r="4" spans="1:8" ht="17.25" x14ac:dyDescent="0.4">
      <c r="A4" s="2125" t="s">
        <v>360</v>
      </c>
      <c r="B4" s="2125"/>
      <c r="C4" s="2125"/>
      <c r="D4" s="2125"/>
      <c r="E4" s="2125"/>
      <c r="F4" s="2125"/>
      <c r="G4" s="2125"/>
      <c r="H4" s="2125"/>
    </row>
    <row r="5" spans="1:8" ht="17.25" x14ac:dyDescent="0.4">
      <c r="A5" s="62"/>
      <c r="B5" s="62"/>
      <c r="C5" s="62"/>
      <c r="D5" s="62"/>
      <c r="E5" s="62"/>
      <c r="F5" s="62"/>
      <c r="G5" s="62"/>
      <c r="H5" s="63"/>
    </row>
    <row r="6" spans="1:8" ht="39.950000000000003" customHeight="1" x14ac:dyDescent="0.4">
      <c r="A6" s="62"/>
      <c r="B6" s="239" t="s">
        <v>230</v>
      </c>
      <c r="C6" s="1617"/>
      <c r="D6" s="1618"/>
      <c r="E6" s="1618"/>
      <c r="F6" s="1618"/>
      <c r="G6" s="1619"/>
      <c r="H6" s="63"/>
    </row>
    <row r="7" spans="1:8" ht="39.950000000000003" customHeight="1" x14ac:dyDescent="0.4">
      <c r="A7" s="63"/>
      <c r="B7" s="243" t="s">
        <v>1</v>
      </c>
      <c r="C7" s="2202" t="s">
        <v>361</v>
      </c>
      <c r="D7" s="2202"/>
      <c r="E7" s="2202"/>
      <c r="F7" s="2202"/>
      <c r="G7" s="2203"/>
      <c r="H7" s="63"/>
    </row>
    <row r="8" spans="1:8" ht="39.950000000000003" customHeight="1" x14ac:dyDescent="0.4">
      <c r="A8" s="63"/>
      <c r="B8" s="304" t="s">
        <v>362</v>
      </c>
      <c r="C8" s="1146"/>
      <c r="D8" s="1147"/>
      <c r="E8" s="1147"/>
      <c r="F8" s="1147"/>
      <c r="G8" s="1620"/>
      <c r="H8" s="63"/>
    </row>
    <row r="9" spans="1:8" ht="39.950000000000003" customHeight="1" x14ac:dyDescent="0.4">
      <c r="A9" s="63"/>
      <c r="B9" s="239" t="s">
        <v>334</v>
      </c>
      <c r="C9" s="1146" t="s">
        <v>363</v>
      </c>
      <c r="D9" s="1147"/>
      <c r="E9" s="1147"/>
      <c r="F9" s="1147"/>
      <c r="G9" s="1620"/>
      <c r="H9" s="63"/>
    </row>
    <row r="10" spans="1:8" ht="20.25" customHeight="1" x14ac:dyDescent="0.4">
      <c r="A10" s="63"/>
      <c r="B10" s="2592" t="s">
        <v>336</v>
      </c>
      <c r="C10" s="246"/>
      <c r="D10" s="63"/>
      <c r="E10" s="63"/>
      <c r="F10" s="63"/>
      <c r="G10" s="247"/>
      <c r="H10" s="63"/>
    </row>
    <row r="11" spans="1:8" ht="39.950000000000003" customHeight="1" x14ac:dyDescent="0.4">
      <c r="A11" s="63"/>
      <c r="B11" s="2592"/>
      <c r="C11" s="246"/>
      <c r="D11" s="305" t="s">
        <v>337</v>
      </c>
      <c r="E11" s="250" t="s">
        <v>364</v>
      </c>
      <c r="F11" s="306"/>
      <c r="G11" s="247"/>
      <c r="H11" s="63"/>
    </row>
    <row r="12" spans="1:8" ht="19.5" customHeight="1" x14ac:dyDescent="0.4">
      <c r="A12" s="63"/>
      <c r="B12" s="2593"/>
      <c r="C12" s="251"/>
      <c r="D12" s="253"/>
      <c r="E12" s="253"/>
      <c r="F12" s="253"/>
      <c r="G12" s="254"/>
      <c r="H12" s="63"/>
    </row>
    <row r="13" spans="1:8" x14ac:dyDescent="0.4">
      <c r="A13" s="63"/>
      <c r="B13" s="2594" t="s">
        <v>365</v>
      </c>
      <c r="C13" s="256"/>
      <c r="D13" s="256"/>
      <c r="E13" s="256"/>
      <c r="F13" s="256"/>
      <c r="G13" s="257"/>
      <c r="H13" s="63"/>
    </row>
    <row r="14" spans="1:8" ht="39.950000000000003" customHeight="1" x14ac:dyDescent="0.4">
      <c r="A14" s="63"/>
      <c r="B14" s="2595"/>
      <c r="C14" s="63"/>
      <c r="D14" s="264" t="s">
        <v>318</v>
      </c>
      <c r="E14" s="264" t="s">
        <v>321</v>
      </c>
      <c r="F14" s="264" t="s">
        <v>356</v>
      </c>
      <c r="G14" s="247"/>
      <c r="H14" s="63"/>
    </row>
    <row r="15" spans="1:8" ht="39.950000000000003" customHeight="1" x14ac:dyDescent="0.4">
      <c r="A15" s="63"/>
      <c r="B15" s="2595"/>
      <c r="C15" s="63"/>
      <c r="D15" s="250" t="s">
        <v>364</v>
      </c>
      <c r="E15" s="250" t="s">
        <v>364</v>
      </c>
      <c r="F15" s="250" t="s">
        <v>364</v>
      </c>
      <c r="G15" s="247"/>
      <c r="H15" s="63"/>
    </row>
    <row r="16" spans="1:8" x14ac:dyDescent="0.4">
      <c r="A16" s="63"/>
      <c r="B16" s="2596"/>
      <c r="C16" s="253"/>
      <c r="D16" s="253"/>
      <c r="E16" s="253"/>
      <c r="F16" s="253"/>
      <c r="G16" s="254"/>
      <c r="H16" s="63"/>
    </row>
    <row r="17" spans="1:8" ht="50.1" customHeight="1" x14ac:dyDescent="0.4">
      <c r="A17" s="63"/>
      <c r="B17" s="304" t="s">
        <v>366</v>
      </c>
      <c r="C17" s="307"/>
      <c r="D17" s="2597" t="s">
        <v>367</v>
      </c>
      <c r="E17" s="2597"/>
      <c r="F17" s="2597"/>
      <c r="G17" s="2598"/>
      <c r="H17" s="63"/>
    </row>
    <row r="18" spans="1:8" x14ac:dyDescent="0.4">
      <c r="A18" s="63"/>
      <c r="B18" s="63"/>
      <c r="C18" s="63"/>
      <c r="D18" s="63"/>
      <c r="E18" s="63"/>
      <c r="F18" s="63"/>
      <c r="G18" s="63"/>
      <c r="H18" s="63"/>
    </row>
    <row r="19" spans="1:8" x14ac:dyDescent="0.4">
      <c r="A19" s="63"/>
      <c r="B19" s="63"/>
      <c r="C19" s="63"/>
      <c r="D19" s="63"/>
      <c r="E19" s="63"/>
      <c r="F19" s="63"/>
      <c r="G19" s="63"/>
      <c r="H19" s="63"/>
    </row>
    <row r="20" spans="1:8" ht="18" customHeight="1" x14ac:dyDescent="0.4">
      <c r="A20" s="63"/>
      <c r="B20" s="63" t="s">
        <v>6</v>
      </c>
      <c r="C20" s="63"/>
      <c r="D20" s="63"/>
      <c r="E20" s="63"/>
      <c r="F20" s="63"/>
      <c r="G20" s="63"/>
      <c r="H20" s="63"/>
    </row>
    <row r="21" spans="1:8" ht="35.1" customHeight="1" x14ac:dyDescent="0.4">
      <c r="A21" s="63"/>
      <c r="B21" s="2092" t="s">
        <v>376</v>
      </c>
      <c r="C21" s="2092"/>
      <c r="D21" s="2092"/>
      <c r="E21" s="2092"/>
      <c r="F21" s="2092"/>
      <c r="G21" s="2092"/>
      <c r="H21" s="63"/>
    </row>
    <row r="22" spans="1:8" ht="35.1" customHeight="1" x14ac:dyDescent="0.4">
      <c r="A22" s="63"/>
      <c r="B22" s="2092" t="s">
        <v>377</v>
      </c>
      <c r="C22" s="2092"/>
      <c r="D22" s="2092"/>
      <c r="E22" s="2092"/>
      <c r="F22" s="2092"/>
      <c r="G22" s="2092"/>
      <c r="H22" s="63"/>
    </row>
    <row r="23" spans="1:8" ht="35.1" customHeight="1" x14ac:dyDescent="0.4">
      <c r="A23" s="63"/>
      <c r="B23" s="308" t="s">
        <v>368</v>
      </c>
      <c r="C23" s="63"/>
      <c r="D23" s="63"/>
      <c r="E23" s="63"/>
      <c r="F23" s="63"/>
      <c r="G23" s="63"/>
      <c r="H23" s="63"/>
    </row>
    <row r="24" spans="1:8" ht="35.1" customHeight="1" x14ac:dyDescent="0.4">
      <c r="A24" s="63"/>
      <c r="B24" s="63" t="s">
        <v>369</v>
      </c>
      <c r="C24" s="63"/>
      <c r="D24" s="63"/>
      <c r="E24" s="63"/>
      <c r="F24" s="63"/>
      <c r="G24" s="63"/>
      <c r="H24" s="63"/>
    </row>
    <row r="25" spans="1:8" ht="68.099999999999994" customHeight="1" x14ac:dyDescent="0.4">
      <c r="A25" s="63"/>
      <c r="B25" s="2092" t="s">
        <v>378</v>
      </c>
      <c r="C25" s="2092"/>
      <c r="D25" s="2092"/>
      <c r="E25" s="2092"/>
      <c r="F25" s="2092"/>
      <c r="G25" s="2092"/>
      <c r="H25" s="63"/>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
  <pageMargins left="0.7" right="0.7" top="0.75" bottom="0.75" header="0.3" footer="0.3"/>
  <pageSetup paperSize="9" scale="8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9"/>
  <sheetViews>
    <sheetView view="pageBreakPreview" zoomScale="85" zoomScaleNormal="100" zoomScaleSheetLayoutView="85" workbookViewId="0">
      <selection activeCell="B1" sqref="B1"/>
    </sheetView>
  </sheetViews>
  <sheetFormatPr defaultRowHeight="13.5" x14ac:dyDescent="0.4"/>
  <cols>
    <col min="1" max="1" width="1.125" style="325" customWidth="1"/>
    <col min="2" max="2" width="24.25" style="325" customWidth="1"/>
    <col min="3" max="3" width="4" style="325" customWidth="1"/>
    <col min="4" max="5" width="15.25" style="325" customWidth="1"/>
    <col min="6" max="6" width="15.125" style="325" customWidth="1"/>
    <col min="7" max="7" width="15.25" style="325" customWidth="1"/>
    <col min="8" max="8" width="3.125" style="325" customWidth="1"/>
    <col min="9" max="9" width="3.75" style="325" customWidth="1"/>
    <col min="10" max="10" width="2.5" style="325" customWidth="1"/>
    <col min="11" max="256" width="9" style="325"/>
    <col min="257" max="257" width="1.125" style="325" customWidth="1"/>
    <col min="258" max="258" width="24.25" style="325" customWidth="1"/>
    <col min="259" max="259" width="4" style="325" customWidth="1"/>
    <col min="260" max="261" width="15.25" style="325" customWidth="1"/>
    <col min="262" max="262" width="15.125" style="325" customWidth="1"/>
    <col min="263" max="263" width="15.25" style="325" customWidth="1"/>
    <col min="264" max="264" width="3.125" style="325" customWidth="1"/>
    <col min="265" max="265" width="3.75" style="325" customWidth="1"/>
    <col min="266" max="266" width="2.5" style="325" customWidth="1"/>
    <col min="267" max="512" width="9" style="325"/>
    <col min="513" max="513" width="1.125" style="325" customWidth="1"/>
    <col min="514" max="514" width="24.25" style="325" customWidth="1"/>
    <col min="515" max="515" width="4" style="325" customWidth="1"/>
    <col min="516" max="517" width="15.25" style="325" customWidth="1"/>
    <col min="518" max="518" width="15.125" style="325" customWidth="1"/>
    <col min="519" max="519" width="15.25" style="325" customWidth="1"/>
    <col min="520" max="520" width="3.125" style="325" customWidth="1"/>
    <col min="521" max="521" width="3.75" style="325" customWidth="1"/>
    <col min="522" max="522" width="2.5" style="325" customWidth="1"/>
    <col min="523" max="768" width="9" style="325"/>
    <col min="769" max="769" width="1.125" style="325" customWidth="1"/>
    <col min="770" max="770" width="24.25" style="325" customWidth="1"/>
    <col min="771" max="771" width="4" style="325" customWidth="1"/>
    <col min="772" max="773" width="15.25" style="325" customWidth="1"/>
    <col min="774" max="774" width="15.125" style="325" customWidth="1"/>
    <col min="775" max="775" width="15.25" style="325" customWidth="1"/>
    <col min="776" max="776" width="3.125" style="325" customWidth="1"/>
    <col min="777" max="777" width="3.75" style="325" customWidth="1"/>
    <col min="778" max="778" width="2.5" style="325" customWidth="1"/>
    <col min="779" max="1024" width="9" style="325"/>
    <col min="1025" max="1025" width="1.125" style="325" customWidth="1"/>
    <col min="1026" max="1026" width="24.25" style="325" customWidth="1"/>
    <col min="1027" max="1027" width="4" style="325" customWidth="1"/>
    <col min="1028" max="1029" width="15.25" style="325" customWidth="1"/>
    <col min="1030" max="1030" width="15.125" style="325" customWidth="1"/>
    <col min="1031" max="1031" width="15.25" style="325" customWidth="1"/>
    <col min="1032" max="1032" width="3.125" style="325" customWidth="1"/>
    <col min="1033" max="1033" width="3.75" style="325" customWidth="1"/>
    <col min="1034" max="1034" width="2.5" style="325" customWidth="1"/>
    <col min="1035" max="1280" width="9" style="325"/>
    <col min="1281" max="1281" width="1.125" style="325" customWidth="1"/>
    <col min="1282" max="1282" width="24.25" style="325" customWidth="1"/>
    <col min="1283" max="1283" width="4" style="325" customWidth="1"/>
    <col min="1284" max="1285" width="15.25" style="325" customWidth="1"/>
    <col min="1286" max="1286" width="15.125" style="325" customWidth="1"/>
    <col min="1287" max="1287" width="15.25" style="325" customWidth="1"/>
    <col min="1288" max="1288" width="3.125" style="325" customWidth="1"/>
    <col min="1289" max="1289" width="3.75" style="325" customWidth="1"/>
    <col min="1290" max="1290" width="2.5" style="325" customWidth="1"/>
    <col min="1291" max="1536" width="9" style="325"/>
    <col min="1537" max="1537" width="1.125" style="325" customWidth="1"/>
    <col min="1538" max="1538" width="24.25" style="325" customWidth="1"/>
    <col min="1539" max="1539" width="4" style="325" customWidth="1"/>
    <col min="1540" max="1541" width="15.25" style="325" customWidth="1"/>
    <col min="1542" max="1542" width="15.125" style="325" customWidth="1"/>
    <col min="1543" max="1543" width="15.25" style="325" customWidth="1"/>
    <col min="1544" max="1544" width="3.125" style="325" customWidth="1"/>
    <col min="1545" max="1545" width="3.75" style="325" customWidth="1"/>
    <col min="1546" max="1546" width="2.5" style="325" customWidth="1"/>
    <col min="1547" max="1792" width="9" style="325"/>
    <col min="1793" max="1793" width="1.125" style="325" customWidth="1"/>
    <col min="1794" max="1794" width="24.25" style="325" customWidth="1"/>
    <col min="1795" max="1795" width="4" style="325" customWidth="1"/>
    <col min="1796" max="1797" width="15.25" style="325" customWidth="1"/>
    <col min="1798" max="1798" width="15.125" style="325" customWidth="1"/>
    <col min="1799" max="1799" width="15.25" style="325" customWidth="1"/>
    <col min="1800" max="1800" width="3.125" style="325" customWidth="1"/>
    <col min="1801" max="1801" width="3.75" style="325" customWidth="1"/>
    <col min="1802" max="1802" width="2.5" style="325" customWidth="1"/>
    <col min="1803" max="2048" width="9" style="325"/>
    <col min="2049" max="2049" width="1.125" style="325" customWidth="1"/>
    <col min="2050" max="2050" width="24.25" style="325" customWidth="1"/>
    <col min="2051" max="2051" width="4" style="325" customWidth="1"/>
    <col min="2052" max="2053" width="15.25" style="325" customWidth="1"/>
    <col min="2054" max="2054" width="15.125" style="325" customWidth="1"/>
    <col min="2055" max="2055" width="15.25" style="325" customWidth="1"/>
    <col min="2056" max="2056" width="3.125" style="325" customWidth="1"/>
    <col min="2057" max="2057" width="3.75" style="325" customWidth="1"/>
    <col min="2058" max="2058" width="2.5" style="325" customWidth="1"/>
    <col min="2059" max="2304" width="9" style="325"/>
    <col min="2305" max="2305" width="1.125" style="325" customWidth="1"/>
    <col min="2306" max="2306" width="24.25" style="325" customWidth="1"/>
    <col min="2307" max="2307" width="4" style="325" customWidth="1"/>
    <col min="2308" max="2309" width="15.25" style="325" customWidth="1"/>
    <col min="2310" max="2310" width="15.125" style="325" customWidth="1"/>
    <col min="2311" max="2311" width="15.25" style="325" customWidth="1"/>
    <col min="2312" max="2312" width="3.125" style="325" customWidth="1"/>
    <col min="2313" max="2313" width="3.75" style="325" customWidth="1"/>
    <col min="2314" max="2314" width="2.5" style="325" customWidth="1"/>
    <col min="2315" max="2560" width="9" style="325"/>
    <col min="2561" max="2561" width="1.125" style="325" customWidth="1"/>
    <col min="2562" max="2562" width="24.25" style="325" customWidth="1"/>
    <col min="2563" max="2563" width="4" style="325" customWidth="1"/>
    <col min="2564" max="2565" width="15.25" style="325" customWidth="1"/>
    <col min="2566" max="2566" width="15.125" style="325" customWidth="1"/>
    <col min="2567" max="2567" width="15.25" style="325" customWidth="1"/>
    <col min="2568" max="2568" width="3.125" style="325" customWidth="1"/>
    <col min="2569" max="2569" width="3.75" style="325" customWidth="1"/>
    <col min="2570" max="2570" width="2.5" style="325" customWidth="1"/>
    <col min="2571" max="2816" width="9" style="325"/>
    <col min="2817" max="2817" width="1.125" style="325" customWidth="1"/>
    <col min="2818" max="2818" width="24.25" style="325" customWidth="1"/>
    <col min="2819" max="2819" width="4" style="325" customWidth="1"/>
    <col min="2820" max="2821" width="15.25" style="325" customWidth="1"/>
    <col min="2822" max="2822" width="15.125" style="325" customWidth="1"/>
    <col min="2823" max="2823" width="15.25" style="325" customWidth="1"/>
    <col min="2824" max="2824" width="3.125" style="325" customWidth="1"/>
    <col min="2825" max="2825" width="3.75" style="325" customWidth="1"/>
    <col min="2826" max="2826" width="2.5" style="325" customWidth="1"/>
    <col min="2827" max="3072" width="9" style="325"/>
    <col min="3073" max="3073" width="1.125" style="325" customWidth="1"/>
    <col min="3074" max="3074" width="24.25" style="325" customWidth="1"/>
    <col min="3075" max="3075" width="4" style="325" customWidth="1"/>
    <col min="3076" max="3077" width="15.25" style="325" customWidth="1"/>
    <col min="3078" max="3078" width="15.125" style="325" customWidth="1"/>
    <col min="3079" max="3079" width="15.25" style="325" customWidth="1"/>
    <col min="3080" max="3080" width="3.125" style="325" customWidth="1"/>
    <col min="3081" max="3081" width="3.75" style="325" customWidth="1"/>
    <col min="3082" max="3082" width="2.5" style="325" customWidth="1"/>
    <col min="3083" max="3328" width="9" style="325"/>
    <col min="3329" max="3329" width="1.125" style="325" customWidth="1"/>
    <col min="3330" max="3330" width="24.25" style="325" customWidth="1"/>
    <col min="3331" max="3331" width="4" style="325" customWidth="1"/>
    <col min="3332" max="3333" width="15.25" style="325" customWidth="1"/>
    <col min="3334" max="3334" width="15.125" style="325" customWidth="1"/>
    <col min="3335" max="3335" width="15.25" style="325" customWidth="1"/>
    <col min="3336" max="3336" width="3.125" style="325" customWidth="1"/>
    <col min="3337" max="3337" width="3.75" style="325" customWidth="1"/>
    <col min="3338" max="3338" width="2.5" style="325" customWidth="1"/>
    <col min="3339" max="3584" width="9" style="325"/>
    <col min="3585" max="3585" width="1.125" style="325" customWidth="1"/>
    <col min="3586" max="3586" width="24.25" style="325" customWidth="1"/>
    <col min="3587" max="3587" width="4" style="325" customWidth="1"/>
    <col min="3588" max="3589" width="15.25" style="325" customWidth="1"/>
    <col min="3590" max="3590" width="15.125" style="325" customWidth="1"/>
    <col min="3591" max="3591" width="15.25" style="325" customWidth="1"/>
    <col min="3592" max="3592" width="3.125" style="325" customWidth="1"/>
    <col min="3593" max="3593" width="3.75" style="325" customWidth="1"/>
    <col min="3594" max="3594" width="2.5" style="325" customWidth="1"/>
    <col min="3595" max="3840" width="9" style="325"/>
    <col min="3841" max="3841" width="1.125" style="325" customWidth="1"/>
    <col min="3842" max="3842" width="24.25" style="325" customWidth="1"/>
    <col min="3843" max="3843" width="4" style="325" customWidth="1"/>
    <col min="3844" max="3845" width="15.25" style="325" customWidth="1"/>
    <col min="3846" max="3846" width="15.125" style="325" customWidth="1"/>
    <col min="3847" max="3847" width="15.25" style="325" customWidth="1"/>
    <col min="3848" max="3848" width="3.125" style="325" customWidth="1"/>
    <col min="3849" max="3849" width="3.75" style="325" customWidth="1"/>
    <col min="3850" max="3850" width="2.5" style="325" customWidth="1"/>
    <col min="3851" max="4096" width="9" style="325"/>
    <col min="4097" max="4097" width="1.125" style="325" customWidth="1"/>
    <col min="4098" max="4098" width="24.25" style="325" customWidth="1"/>
    <col min="4099" max="4099" width="4" style="325" customWidth="1"/>
    <col min="4100" max="4101" width="15.25" style="325" customWidth="1"/>
    <col min="4102" max="4102" width="15.125" style="325" customWidth="1"/>
    <col min="4103" max="4103" width="15.25" style="325" customWidth="1"/>
    <col min="4104" max="4104" width="3.125" style="325" customWidth="1"/>
    <col min="4105" max="4105" width="3.75" style="325" customWidth="1"/>
    <col min="4106" max="4106" width="2.5" style="325" customWidth="1"/>
    <col min="4107" max="4352" width="9" style="325"/>
    <col min="4353" max="4353" width="1.125" style="325" customWidth="1"/>
    <col min="4354" max="4354" width="24.25" style="325" customWidth="1"/>
    <col min="4355" max="4355" width="4" style="325" customWidth="1"/>
    <col min="4356" max="4357" width="15.25" style="325" customWidth="1"/>
    <col min="4358" max="4358" width="15.125" style="325" customWidth="1"/>
    <col min="4359" max="4359" width="15.25" style="325" customWidth="1"/>
    <col min="4360" max="4360" width="3.125" style="325" customWidth="1"/>
    <col min="4361" max="4361" width="3.75" style="325" customWidth="1"/>
    <col min="4362" max="4362" width="2.5" style="325" customWidth="1"/>
    <col min="4363" max="4608" width="9" style="325"/>
    <col min="4609" max="4609" width="1.125" style="325" customWidth="1"/>
    <col min="4610" max="4610" width="24.25" style="325" customWidth="1"/>
    <col min="4611" max="4611" width="4" style="325" customWidth="1"/>
    <col min="4612" max="4613" width="15.25" style="325" customWidth="1"/>
    <col min="4614" max="4614" width="15.125" style="325" customWidth="1"/>
    <col min="4615" max="4615" width="15.25" style="325" customWidth="1"/>
    <col min="4616" max="4616" width="3.125" style="325" customWidth="1"/>
    <col min="4617" max="4617" width="3.75" style="325" customWidth="1"/>
    <col min="4618" max="4618" width="2.5" style="325" customWidth="1"/>
    <col min="4619" max="4864" width="9" style="325"/>
    <col min="4865" max="4865" width="1.125" style="325" customWidth="1"/>
    <col min="4866" max="4866" width="24.25" style="325" customWidth="1"/>
    <col min="4867" max="4867" width="4" style="325" customWidth="1"/>
    <col min="4868" max="4869" width="15.25" style="325" customWidth="1"/>
    <col min="4870" max="4870" width="15.125" style="325" customWidth="1"/>
    <col min="4871" max="4871" width="15.25" style="325" customWidth="1"/>
    <col min="4872" max="4872" width="3.125" style="325" customWidth="1"/>
    <col min="4873" max="4873" width="3.75" style="325" customWidth="1"/>
    <col min="4874" max="4874" width="2.5" style="325" customWidth="1"/>
    <col min="4875" max="5120" width="9" style="325"/>
    <col min="5121" max="5121" width="1.125" style="325" customWidth="1"/>
    <col min="5122" max="5122" width="24.25" style="325" customWidth="1"/>
    <col min="5123" max="5123" width="4" style="325" customWidth="1"/>
    <col min="5124" max="5125" width="15.25" style="325" customWidth="1"/>
    <col min="5126" max="5126" width="15.125" style="325" customWidth="1"/>
    <col min="5127" max="5127" width="15.25" style="325" customWidth="1"/>
    <col min="5128" max="5128" width="3.125" style="325" customWidth="1"/>
    <col min="5129" max="5129" width="3.75" style="325" customWidth="1"/>
    <col min="5130" max="5130" width="2.5" style="325" customWidth="1"/>
    <col min="5131" max="5376" width="9" style="325"/>
    <col min="5377" max="5377" width="1.125" style="325" customWidth="1"/>
    <col min="5378" max="5378" width="24.25" style="325" customWidth="1"/>
    <col min="5379" max="5379" width="4" style="325" customWidth="1"/>
    <col min="5380" max="5381" width="15.25" style="325" customWidth="1"/>
    <col min="5382" max="5382" width="15.125" style="325" customWidth="1"/>
    <col min="5383" max="5383" width="15.25" style="325" customWidth="1"/>
    <col min="5384" max="5384" width="3.125" style="325" customWidth="1"/>
    <col min="5385" max="5385" width="3.75" style="325" customWidth="1"/>
    <col min="5386" max="5386" width="2.5" style="325" customWidth="1"/>
    <col min="5387" max="5632" width="9" style="325"/>
    <col min="5633" max="5633" width="1.125" style="325" customWidth="1"/>
    <col min="5634" max="5634" width="24.25" style="325" customWidth="1"/>
    <col min="5635" max="5635" width="4" style="325" customWidth="1"/>
    <col min="5636" max="5637" width="15.25" style="325" customWidth="1"/>
    <col min="5638" max="5638" width="15.125" style="325" customWidth="1"/>
    <col min="5639" max="5639" width="15.25" style="325" customWidth="1"/>
    <col min="5640" max="5640" width="3.125" style="325" customWidth="1"/>
    <col min="5641" max="5641" width="3.75" style="325" customWidth="1"/>
    <col min="5642" max="5642" width="2.5" style="325" customWidth="1"/>
    <col min="5643" max="5888" width="9" style="325"/>
    <col min="5889" max="5889" width="1.125" style="325" customWidth="1"/>
    <col min="5890" max="5890" width="24.25" style="325" customWidth="1"/>
    <col min="5891" max="5891" width="4" style="325" customWidth="1"/>
    <col min="5892" max="5893" width="15.25" style="325" customWidth="1"/>
    <col min="5894" max="5894" width="15.125" style="325" customWidth="1"/>
    <col min="5895" max="5895" width="15.25" style="325" customWidth="1"/>
    <col min="5896" max="5896" width="3.125" style="325" customWidth="1"/>
    <col min="5897" max="5897" width="3.75" style="325" customWidth="1"/>
    <col min="5898" max="5898" width="2.5" style="325" customWidth="1"/>
    <col min="5899" max="6144" width="9" style="325"/>
    <col min="6145" max="6145" width="1.125" style="325" customWidth="1"/>
    <col min="6146" max="6146" width="24.25" style="325" customWidth="1"/>
    <col min="6147" max="6147" width="4" style="325" customWidth="1"/>
    <col min="6148" max="6149" width="15.25" style="325" customWidth="1"/>
    <col min="6150" max="6150" width="15.125" style="325" customWidth="1"/>
    <col min="6151" max="6151" width="15.25" style="325" customWidth="1"/>
    <col min="6152" max="6152" width="3.125" style="325" customWidth="1"/>
    <col min="6153" max="6153" width="3.75" style="325" customWidth="1"/>
    <col min="6154" max="6154" width="2.5" style="325" customWidth="1"/>
    <col min="6155" max="6400" width="9" style="325"/>
    <col min="6401" max="6401" width="1.125" style="325" customWidth="1"/>
    <col min="6402" max="6402" width="24.25" style="325" customWidth="1"/>
    <col min="6403" max="6403" width="4" style="325" customWidth="1"/>
    <col min="6404" max="6405" width="15.25" style="325" customWidth="1"/>
    <col min="6406" max="6406" width="15.125" style="325" customWidth="1"/>
    <col min="6407" max="6407" width="15.25" style="325" customWidth="1"/>
    <col min="6408" max="6408" width="3.125" style="325" customWidth="1"/>
    <col min="6409" max="6409" width="3.75" style="325" customWidth="1"/>
    <col min="6410" max="6410" width="2.5" style="325" customWidth="1"/>
    <col min="6411" max="6656" width="9" style="325"/>
    <col min="6657" max="6657" width="1.125" style="325" customWidth="1"/>
    <col min="6658" max="6658" width="24.25" style="325" customWidth="1"/>
    <col min="6659" max="6659" width="4" style="325" customWidth="1"/>
    <col min="6660" max="6661" width="15.25" style="325" customWidth="1"/>
    <col min="6662" max="6662" width="15.125" style="325" customWidth="1"/>
    <col min="6663" max="6663" width="15.25" style="325" customWidth="1"/>
    <col min="6664" max="6664" width="3.125" style="325" customWidth="1"/>
    <col min="6665" max="6665" width="3.75" style="325" customWidth="1"/>
    <col min="6666" max="6666" width="2.5" style="325" customWidth="1"/>
    <col min="6667" max="6912" width="9" style="325"/>
    <col min="6913" max="6913" width="1.125" style="325" customWidth="1"/>
    <col min="6914" max="6914" width="24.25" style="325" customWidth="1"/>
    <col min="6915" max="6915" width="4" style="325" customWidth="1"/>
    <col min="6916" max="6917" width="15.25" style="325" customWidth="1"/>
    <col min="6918" max="6918" width="15.125" style="325" customWidth="1"/>
    <col min="6919" max="6919" width="15.25" style="325" customWidth="1"/>
    <col min="6920" max="6920" width="3.125" style="325" customWidth="1"/>
    <col min="6921" max="6921" width="3.75" style="325" customWidth="1"/>
    <col min="6922" max="6922" width="2.5" style="325" customWidth="1"/>
    <col min="6923" max="7168" width="9" style="325"/>
    <col min="7169" max="7169" width="1.125" style="325" customWidth="1"/>
    <col min="7170" max="7170" width="24.25" style="325" customWidth="1"/>
    <col min="7171" max="7171" width="4" style="325" customWidth="1"/>
    <col min="7172" max="7173" width="15.25" style="325" customWidth="1"/>
    <col min="7174" max="7174" width="15.125" style="325" customWidth="1"/>
    <col min="7175" max="7175" width="15.25" style="325" customWidth="1"/>
    <col min="7176" max="7176" width="3.125" style="325" customWidth="1"/>
    <col min="7177" max="7177" width="3.75" style="325" customWidth="1"/>
    <col min="7178" max="7178" width="2.5" style="325" customWidth="1"/>
    <col min="7179" max="7424" width="9" style="325"/>
    <col min="7425" max="7425" width="1.125" style="325" customWidth="1"/>
    <col min="7426" max="7426" width="24.25" style="325" customWidth="1"/>
    <col min="7427" max="7427" width="4" style="325" customWidth="1"/>
    <col min="7428" max="7429" width="15.25" style="325" customWidth="1"/>
    <col min="7430" max="7430" width="15.125" style="325" customWidth="1"/>
    <col min="7431" max="7431" width="15.25" style="325" customWidth="1"/>
    <col min="7432" max="7432" width="3.125" style="325" customWidth="1"/>
    <col min="7433" max="7433" width="3.75" style="325" customWidth="1"/>
    <col min="7434" max="7434" width="2.5" style="325" customWidth="1"/>
    <col min="7435" max="7680" width="9" style="325"/>
    <col min="7681" max="7681" width="1.125" style="325" customWidth="1"/>
    <col min="7682" max="7682" width="24.25" style="325" customWidth="1"/>
    <col min="7683" max="7683" width="4" style="325" customWidth="1"/>
    <col min="7684" max="7685" width="15.25" style="325" customWidth="1"/>
    <col min="7686" max="7686" width="15.125" style="325" customWidth="1"/>
    <col min="7687" max="7687" width="15.25" style="325" customWidth="1"/>
    <col min="7688" max="7688" width="3.125" style="325" customWidth="1"/>
    <col min="7689" max="7689" width="3.75" style="325" customWidth="1"/>
    <col min="7690" max="7690" width="2.5" style="325" customWidth="1"/>
    <col min="7691" max="7936" width="9" style="325"/>
    <col min="7937" max="7937" width="1.125" style="325" customWidth="1"/>
    <col min="7938" max="7938" width="24.25" style="325" customWidth="1"/>
    <col min="7939" max="7939" width="4" style="325" customWidth="1"/>
    <col min="7940" max="7941" width="15.25" style="325" customWidth="1"/>
    <col min="7942" max="7942" width="15.125" style="325" customWidth="1"/>
    <col min="7943" max="7943" width="15.25" style="325" customWidth="1"/>
    <col min="7944" max="7944" width="3.125" style="325" customWidth="1"/>
    <col min="7945" max="7945" width="3.75" style="325" customWidth="1"/>
    <col min="7946" max="7946" width="2.5" style="325" customWidth="1"/>
    <col min="7947" max="8192" width="9" style="325"/>
    <col min="8193" max="8193" width="1.125" style="325" customWidth="1"/>
    <col min="8194" max="8194" width="24.25" style="325" customWidth="1"/>
    <col min="8195" max="8195" width="4" style="325" customWidth="1"/>
    <col min="8196" max="8197" width="15.25" style="325" customWidth="1"/>
    <col min="8198" max="8198" width="15.125" style="325" customWidth="1"/>
    <col min="8199" max="8199" width="15.25" style="325" customWidth="1"/>
    <col min="8200" max="8200" width="3.125" style="325" customWidth="1"/>
    <col min="8201" max="8201" width="3.75" style="325" customWidth="1"/>
    <col min="8202" max="8202" width="2.5" style="325" customWidth="1"/>
    <col min="8203" max="8448" width="9" style="325"/>
    <col min="8449" max="8449" width="1.125" style="325" customWidth="1"/>
    <col min="8450" max="8450" width="24.25" style="325" customWidth="1"/>
    <col min="8451" max="8451" width="4" style="325" customWidth="1"/>
    <col min="8452" max="8453" width="15.25" style="325" customWidth="1"/>
    <col min="8454" max="8454" width="15.125" style="325" customWidth="1"/>
    <col min="8455" max="8455" width="15.25" style="325" customWidth="1"/>
    <col min="8456" max="8456" width="3.125" style="325" customWidth="1"/>
    <col min="8457" max="8457" width="3.75" style="325" customWidth="1"/>
    <col min="8458" max="8458" width="2.5" style="325" customWidth="1"/>
    <col min="8459" max="8704" width="9" style="325"/>
    <col min="8705" max="8705" width="1.125" style="325" customWidth="1"/>
    <col min="8706" max="8706" width="24.25" style="325" customWidth="1"/>
    <col min="8707" max="8707" width="4" style="325" customWidth="1"/>
    <col min="8708" max="8709" width="15.25" style="325" customWidth="1"/>
    <col min="8710" max="8710" width="15.125" style="325" customWidth="1"/>
    <col min="8711" max="8711" width="15.25" style="325" customWidth="1"/>
    <col min="8712" max="8712" width="3.125" style="325" customWidth="1"/>
    <col min="8713" max="8713" width="3.75" style="325" customWidth="1"/>
    <col min="8714" max="8714" width="2.5" style="325" customWidth="1"/>
    <col min="8715" max="8960" width="9" style="325"/>
    <col min="8961" max="8961" width="1.125" style="325" customWidth="1"/>
    <col min="8962" max="8962" width="24.25" style="325" customWidth="1"/>
    <col min="8963" max="8963" width="4" style="325" customWidth="1"/>
    <col min="8964" max="8965" width="15.25" style="325" customWidth="1"/>
    <col min="8966" max="8966" width="15.125" style="325" customWidth="1"/>
    <col min="8967" max="8967" width="15.25" style="325" customWidth="1"/>
    <col min="8968" max="8968" width="3.125" style="325" customWidth="1"/>
    <col min="8969" max="8969" width="3.75" style="325" customWidth="1"/>
    <col min="8970" max="8970" width="2.5" style="325" customWidth="1"/>
    <col min="8971" max="9216" width="9" style="325"/>
    <col min="9217" max="9217" width="1.125" style="325" customWidth="1"/>
    <col min="9218" max="9218" width="24.25" style="325" customWidth="1"/>
    <col min="9219" max="9219" width="4" style="325" customWidth="1"/>
    <col min="9220" max="9221" width="15.25" style="325" customWidth="1"/>
    <col min="9222" max="9222" width="15.125" style="325" customWidth="1"/>
    <col min="9223" max="9223" width="15.25" style="325" customWidth="1"/>
    <col min="9224" max="9224" width="3.125" style="325" customWidth="1"/>
    <col min="9225" max="9225" width="3.75" style="325" customWidth="1"/>
    <col min="9226" max="9226" width="2.5" style="325" customWidth="1"/>
    <col min="9227" max="9472" width="9" style="325"/>
    <col min="9473" max="9473" width="1.125" style="325" customWidth="1"/>
    <col min="9474" max="9474" width="24.25" style="325" customWidth="1"/>
    <col min="9475" max="9475" width="4" style="325" customWidth="1"/>
    <col min="9476" max="9477" width="15.25" style="325" customWidth="1"/>
    <col min="9478" max="9478" width="15.125" style="325" customWidth="1"/>
    <col min="9479" max="9479" width="15.25" style="325" customWidth="1"/>
    <col min="9480" max="9480" width="3.125" style="325" customWidth="1"/>
    <col min="9481" max="9481" width="3.75" style="325" customWidth="1"/>
    <col min="9482" max="9482" width="2.5" style="325" customWidth="1"/>
    <col min="9483" max="9728" width="9" style="325"/>
    <col min="9729" max="9729" width="1.125" style="325" customWidth="1"/>
    <col min="9730" max="9730" width="24.25" style="325" customWidth="1"/>
    <col min="9731" max="9731" width="4" style="325" customWidth="1"/>
    <col min="9732" max="9733" width="15.25" style="325" customWidth="1"/>
    <col min="9734" max="9734" width="15.125" style="325" customWidth="1"/>
    <col min="9735" max="9735" width="15.25" style="325" customWidth="1"/>
    <col min="9736" max="9736" width="3.125" style="325" customWidth="1"/>
    <col min="9737" max="9737" width="3.75" style="325" customWidth="1"/>
    <col min="9738" max="9738" width="2.5" style="325" customWidth="1"/>
    <col min="9739" max="9984" width="9" style="325"/>
    <col min="9985" max="9985" width="1.125" style="325" customWidth="1"/>
    <col min="9986" max="9986" width="24.25" style="325" customWidth="1"/>
    <col min="9987" max="9987" width="4" style="325" customWidth="1"/>
    <col min="9988" max="9989" width="15.25" style="325" customWidth="1"/>
    <col min="9990" max="9990" width="15.125" style="325" customWidth="1"/>
    <col min="9991" max="9991" width="15.25" style="325" customWidth="1"/>
    <col min="9992" max="9992" width="3.125" style="325" customWidth="1"/>
    <col min="9993" max="9993" width="3.75" style="325" customWidth="1"/>
    <col min="9994" max="9994" width="2.5" style="325" customWidth="1"/>
    <col min="9995" max="10240" width="9" style="325"/>
    <col min="10241" max="10241" width="1.125" style="325" customWidth="1"/>
    <col min="10242" max="10242" width="24.25" style="325" customWidth="1"/>
    <col min="10243" max="10243" width="4" style="325" customWidth="1"/>
    <col min="10244" max="10245" width="15.25" style="325" customWidth="1"/>
    <col min="10246" max="10246" width="15.125" style="325" customWidth="1"/>
    <col min="10247" max="10247" width="15.25" style="325" customWidth="1"/>
    <col min="10248" max="10248" width="3.125" style="325" customWidth="1"/>
    <col min="10249" max="10249" width="3.75" style="325" customWidth="1"/>
    <col min="10250" max="10250" width="2.5" style="325" customWidth="1"/>
    <col min="10251" max="10496" width="9" style="325"/>
    <col min="10497" max="10497" width="1.125" style="325" customWidth="1"/>
    <col min="10498" max="10498" width="24.25" style="325" customWidth="1"/>
    <col min="10499" max="10499" width="4" style="325" customWidth="1"/>
    <col min="10500" max="10501" width="15.25" style="325" customWidth="1"/>
    <col min="10502" max="10502" width="15.125" style="325" customWidth="1"/>
    <col min="10503" max="10503" width="15.25" style="325" customWidth="1"/>
    <col min="10504" max="10504" width="3.125" style="325" customWidth="1"/>
    <col min="10505" max="10505" width="3.75" style="325" customWidth="1"/>
    <col min="10506" max="10506" width="2.5" style="325" customWidth="1"/>
    <col min="10507" max="10752" width="9" style="325"/>
    <col min="10753" max="10753" width="1.125" style="325" customWidth="1"/>
    <col min="10754" max="10754" width="24.25" style="325" customWidth="1"/>
    <col min="10755" max="10755" width="4" style="325" customWidth="1"/>
    <col min="10756" max="10757" width="15.25" style="325" customWidth="1"/>
    <col min="10758" max="10758" width="15.125" style="325" customWidth="1"/>
    <col min="10759" max="10759" width="15.25" style="325" customWidth="1"/>
    <col min="10760" max="10760" width="3.125" style="325" customWidth="1"/>
    <col min="10761" max="10761" width="3.75" style="325" customWidth="1"/>
    <col min="10762" max="10762" width="2.5" style="325" customWidth="1"/>
    <col min="10763" max="11008" width="9" style="325"/>
    <col min="11009" max="11009" width="1.125" style="325" customWidth="1"/>
    <col min="11010" max="11010" width="24.25" style="325" customWidth="1"/>
    <col min="11011" max="11011" width="4" style="325" customWidth="1"/>
    <col min="11012" max="11013" width="15.25" style="325" customWidth="1"/>
    <col min="11014" max="11014" width="15.125" style="325" customWidth="1"/>
    <col min="11015" max="11015" width="15.25" style="325" customWidth="1"/>
    <col min="11016" max="11016" width="3.125" style="325" customWidth="1"/>
    <col min="11017" max="11017" width="3.75" style="325" customWidth="1"/>
    <col min="11018" max="11018" width="2.5" style="325" customWidth="1"/>
    <col min="11019" max="11264" width="9" style="325"/>
    <col min="11265" max="11265" width="1.125" style="325" customWidth="1"/>
    <col min="11266" max="11266" width="24.25" style="325" customWidth="1"/>
    <col min="11267" max="11267" width="4" style="325" customWidth="1"/>
    <col min="11268" max="11269" width="15.25" style="325" customWidth="1"/>
    <col min="11270" max="11270" width="15.125" style="325" customWidth="1"/>
    <col min="11271" max="11271" width="15.25" style="325" customWidth="1"/>
    <col min="11272" max="11272" width="3.125" style="325" customWidth="1"/>
    <col min="11273" max="11273" width="3.75" style="325" customWidth="1"/>
    <col min="11274" max="11274" width="2.5" style="325" customWidth="1"/>
    <col min="11275" max="11520" width="9" style="325"/>
    <col min="11521" max="11521" width="1.125" style="325" customWidth="1"/>
    <col min="11522" max="11522" width="24.25" style="325" customWidth="1"/>
    <col min="11523" max="11523" width="4" style="325" customWidth="1"/>
    <col min="11524" max="11525" width="15.25" style="325" customWidth="1"/>
    <col min="11526" max="11526" width="15.125" style="325" customWidth="1"/>
    <col min="11527" max="11527" width="15.25" style="325" customWidth="1"/>
    <col min="11528" max="11528" width="3.125" style="325" customWidth="1"/>
    <col min="11529" max="11529" width="3.75" style="325" customWidth="1"/>
    <col min="11530" max="11530" width="2.5" style="325" customWidth="1"/>
    <col min="11531" max="11776" width="9" style="325"/>
    <col min="11777" max="11777" width="1.125" style="325" customWidth="1"/>
    <col min="11778" max="11778" width="24.25" style="325" customWidth="1"/>
    <col min="11779" max="11779" width="4" style="325" customWidth="1"/>
    <col min="11780" max="11781" width="15.25" style="325" customWidth="1"/>
    <col min="11782" max="11782" width="15.125" style="325" customWidth="1"/>
    <col min="11783" max="11783" width="15.25" style="325" customWidth="1"/>
    <col min="11784" max="11784" width="3.125" style="325" customWidth="1"/>
    <col min="11785" max="11785" width="3.75" style="325" customWidth="1"/>
    <col min="11786" max="11786" width="2.5" style="325" customWidth="1"/>
    <col min="11787" max="12032" width="9" style="325"/>
    <col min="12033" max="12033" width="1.125" style="325" customWidth="1"/>
    <col min="12034" max="12034" width="24.25" style="325" customWidth="1"/>
    <col min="12035" max="12035" width="4" style="325" customWidth="1"/>
    <col min="12036" max="12037" width="15.25" style="325" customWidth="1"/>
    <col min="12038" max="12038" width="15.125" style="325" customWidth="1"/>
    <col min="12039" max="12039" width="15.25" style="325" customWidth="1"/>
    <col min="12040" max="12040" width="3.125" style="325" customWidth="1"/>
    <col min="12041" max="12041" width="3.75" style="325" customWidth="1"/>
    <col min="12042" max="12042" width="2.5" style="325" customWidth="1"/>
    <col min="12043" max="12288" width="9" style="325"/>
    <col min="12289" max="12289" width="1.125" style="325" customWidth="1"/>
    <col min="12290" max="12290" width="24.25" style="325" customWidth="1"/>
    <col min="12291" max="12291" width="4" style="325" customWidth="1"/>
    <col min="12292" max="12293" width="15.25" style="325" customWidth="1"/>
    <col min="12294" max="12294" width="15.125" style="325" customWidth="1"/>
    <col min="12295" max="12295" width="15.25" style="325" customWidth="1"/>
    <col min="12296" max="12296" width="3.125" style="325" customWidth="1"/>
    <col min="12297" max="12297" width="3.75" style="325" customWidth="1"/>
    <col min="12298" max="12298" width="2.5" style="325" customWidth="1"/>
    <col min="12299" max="12544" width="9" style="325"/>
    <col min="12545" max="12545" width="1.125" style="325" customWidth="1"/>
    <col min="12546" max="12546" width="24.25" style="325" customWidth="1"/>
    <col min="12547" max="12547" width="4" style="325" customWidth="1"/>
    <col min="12548" max="12549" width="15.25" style="325" customWidth="1"/>
    <col min="12550" max="12550" width="15.125" style="325" customWidth="1"/>
    <col min="12551" max="12551" width="15.25" style="325" customWidth="1"/>
    <col min="12552" max="12552" width="3.125" style="325" customWidth="1"/>
    <col min="12553" max="12553" width="3.75" style="325" customWidth="1"/>
    <col min="12554" max="12554" width="2.5" style="325" customWidth="1"/>
    <col min="12555" max="12800" width="9" style="325"/>
    <col min="12801" max="12801" width="1.125" style="325" customWidth="1"/>
    <col min="12802" max="12802" width="24.25" style="325" customWidth="1"/>
    <col min="12803" max="12803" width="4" style="325" customWidth="1"/>
    <col min="12804" max="12805" width="15.25" style="325" customWidth="1"/>
    <col min="12806" max="12806" width="15.125" style="325" customWidth="1"/>
    <col min="12807" max="12807" width="15.25" style="325" customWidth="1"/>
    <col min="12808" max="12808" width="3.125" style="325" customWidth="1"/>
    <col min="12809" max="12809" width="3.75" style="325" customWidth="1"/>
    <col min="12810" max="12810" width="2.5" style="325" customWidth="1"/>
    <col min="12811" max="13056" width="9" style="325"/>
    <col min="13057" max="13057" width="1.125" style="325" customWidth="1"/>
    <col min="13058" max="13058" width="24.25" style="325" customWidth="1"/>
    <col min="13059" max="13059" width="4" style="325" customWidth="1"/>
    <col min="13060" max="13061" width="15.25" style="325" customWidth="1"/>
    <col min="13062" max="13062" width="15.125" style="325" customWidth="1"/>
    <col min="13063" max="13063" width="15.25" style="325" customWidth="1"/>
    <col min="13064" max="13064" width="3.125" style="325" customWidth="1"/>
    <col min="13065" max="13065" width="3.75" style="325" customWidth="1"/>
    <col min="13066" max="13066" width="2.5" style="325" customWidth="1"/>
    <col min="13067" max="13312" width="9" style="325"/>
    <col min="13313" max="13313" width="1.125" style="325" customWidth="1"/>
    <col min="13314" max="13314" width="24.25" style="325" customWidth="1"/>
    <col min="13315" max="13315" width="4" style="325" customWidth="1"/>
    <col min="13316" max="13317" width="15.25" style="325" customWidth="1"/>
    <col min="13318" max="13318" width="15.125" style="325" customWidth="1"/>
    <col min="13319" max="13319" width="15.25" style="325" customWidth="1"/>
    <col min="13320" max="13320" width="3.125" style="325" customWidth="1"/>
    <col min="13321" max="13321" width="3.75" style="325" customWidth="1"/>
    <col min="13322" max="13322" width="2.5" style="325" customWidth="1"/>
    <col min="13323" max="13568" width="9" style="325"/>
    <col min="13569" max="13569" width="1.125" style="325" customWidth="1"/>
    <col min="13570" max="13570" width="24.25" style="325" customWidth="1"/>
    <col min="13571" max="13571" width="4" style="325" customWidth="1"/>
    <col min="13572" max="13573" width="15.25" style="325" customWidth="1"/>
    <col min="13574" max="13574" width="15.125" style="325" customWidth="1"/>
    <col min="13575" max="13575" width="15.25" style="325" customWidth="1"/>
    <col min="13576" max="13576" width="3.125" style="325" customWidth="1"/>
    <col min="13577" max="13577" width="3.75" style="325" customWidth="1"/>
    <col min="13578" max="13578" width="2.5" style="325" customWidth="1"/>
    <col min="13579" max="13824" width="9" style="325"/>
    <col min="13825" max="13825" width="1.125" style="325" customWidth="1"/>
    <col min="13826" max="13826" width="24.25" style="325" customWidth="1"/>
    <col min="13827" max="13827" width="4" style="325" customWidth="1"/>
    <col min="13828" max="13829" width="15.25" style="325" customWidth="1"/>
    <col min="13830" max="13830" width="15.125" style="325" customWidth="1"/>
    <col min="13831" max="13831" width="15.25" style="325" customWidth="1"/>
    <col min="13832" max="13832" width="3.125" style="325" customWidth="1"/>
    <col min="13833" max="13833" width="3.75" style="325" customWidth="1"/>
    <col min="13834" max="13834" width="2.5" style="325" customWidth="1"/>
    <col min="13835" max="14080" width="9" style="325"/>
    <col min="14081" max="14081" width="1.125" style="325" customWidth="1"/>
    <col min="14082" max="14082" width="24.25" style="325" customWidth="1"/>
    <col min="14083" max="14083" width="4" style="325" customWidth="1"/>
    <col min="14084" max="14085" width="15.25" style="325" customWidth="1"/>
    <col min="14086" max="14086" width="15.125" style="325" customWidth="1"/>
    <col min="14087" max="14087" width="15.25" style="325" customWidth="1"/>
    <col min="14088" max="14088" width="3.125" style="325" customWidth="1"/>
    <col min="14089" max="14089" width="3.75" style="325" customWidth="1"/>
    <col min="14090" max="14090" width="2.5" style="325" customWidth="1"/>
    <col min="14091" max="14336" width="9" style="325"/>
    <col min="14337" max="14337" width="1.125" style="325" customWidth="1"/>
    <col min="14338" max="14338" width="24.25" style="325" customWidth="1"/>
    <col min="14339" max="14339" width="4" style="325" customWidth="1"/>
    <col min="14340" max="14341" width="15.25" style="325" customWidth="1"/>
    <col min="14342" max="14342" width="15.125" style="325" customWidth="1"/>
    <col min="14343" max="14343" width="15.25" style="325" customWidth="1"/>
    <col min="14344" max="14344" width="3.125" style="325" customWidth="1"/>
    <col min="14345" max="14345" width="3.75" style="325" customWidth="1"/>
    <col min="14346" max="14346" width="2.5" style="325" customWidth="1"/>
    <col min="14347" max="14592" width="9" style="325"/>
    <col min="14593" max="14593" width="1.125" style="325" customWidth="1"/>
    <col min="14594" max="14594" width="24.25" style="325" customWidth="1"/>
    <col min="14595" max="14595" width="4" style="325" customWidth="1"/>
    <col min="14596" max="14597" width="15.25" style="325" customWidth="1"/>
    <col min="14598" max="14598" width="15.125" style="325" customWidth="1"/>
    <col min="14599" max="14599" width="15.25" style="325" customWidth="1"/>
    <col min="14600" max="14600" width="3.125" style="325" customWidth="1"/>
    <col min="14601" max="14601" width="3.75" style="325" customWidth="1"/>
    <col min="14602" max="14602" width="2.5" style="325" customWidth="1"/>
    <col min="14603" max="14848" width="9" style="325"/>
    <col min="14849" max="14849" width="1.125" style="325" customWidth="1"/>
    <col min="14850" max="14850" width="24.25" style="325" customWidth="1"/>
    <col min="14851" max="14851" width="4" style="325" customWidth="1"/>
    <col min="14852" max="14853" width="15.25" style="325" customWidth="1"/>
    <col min="14854" max="14854" width="15.125" style="325" customWidth="1"/>
    <col min="14855" max="14855" width="15.25" style="325" customWidth="1"/>
    <col min="14856" max="14856" width="3.125" style="325" customWidth="1"/>
    <col min="14857" max="14857" width="3.75" style="325" customWidth="1"/>
    <col min="14858" max="14858" width="2.5" style="325" customWidth="1"/>
    <col min="14859" max="15104" width="9" style="325"/>
    <col min="15105" max="15105" width="1.125" style="325" customWidth="1"/>
    <col min="15106" max="15106" width="24.25" style="325" customWidth="1"/>
    <col min="15107" max="15107" width="4" style="325" customWidth="1"/>
    <col min="15108" max="15109" width="15.25" style="325" customWidth="1"/>
    <col min="15110" max="15110" width="15.125" style="325" customWidth="1"/>
    <col min="15111" max="15111" width="15.25" style="325" customWidth="1"/>
    <col min="15112" max="15112" width="3.125" style="325" customWidth="1"/>
    <col min="15113" max="15113" width="3.75" style="325" customWidth="1"/>
    <col min="15114" max="15114" width="2.5" style="325" customWidth="1"/>
    <col min="15115" max="15360" width="9" style="325"/>
    <col min="15361" max="15361" width="1.125" style="325" customWidth="1"/>
    <col min="15362" max="15362" width="24.25" style="325" customWidth="1"/>
    <col min="15363" max="15363" width="4" style="325" customWidth="1"/>
    <col min="15364" max="15365" width="15.25" style="325" customWidth="1"/>
    <col min="15366" max="15366" width="15.125" style="325" customWidth="1"/>
    <col min="15367" max="15367" width="15.25" style="325" customWidth="1"/>
    <col min="15368" max="15368" width="3.125" style="325" customWidth="1"/>
    <col min="15369" max="15369" width="3.75" style="325" customWidth="1"/>
    <col min="15370" max="15370" width="2.5" style="325" customWidth="1"/>
    <col min="15371" max="15616" width="9" style="325"/>
    <col min="15617" max="15617" width="1.125" style="325" customWidth="1"/>
    <col min="15618" max="15618" width="24.25" style="325" customWidth="1"/>
    <col min="15619" max="15619" width="4" style="325" customWidth="1"/>
    <col min="15620" max="15621" width="15.25" style="325" customWidth="1"/>
    <col min="15622" max="15622" width="15.125" style="325" customWidth="1"/>
    <col min="15623" max="15623" width="15.25" style="325" customWidth="1"/>
    <col min="15624" max="15624" width="3.125" style="325" customWidth="1"/>
    <col min="15625" max="15625" width="3.75" style="325" customWidth="1"/>
    <col min="15626" max="15626" width="2.5" style="325" customWidth="1"/>
    <col min="15627" max="15872" width="9" style="325"/>
    <col min="15873" max="15873" width="1.125" style="325" customWidth="1"/>
    <col min="15874" max="15874" width="24.25" style="325" customWidth="1"/>
    <col min="15875" max="15875" width="4" style="325" customWidth="1"/>
    <col min="15876" max="15877" width="15.25" style="325" customWidth="1"/>
    <col min="15878" max="15878" width="15.125" style="325" customWidth="1"/>
    <col min="15879" max="15879" width="15.25" style="325" customWidth="1"/>
    <col min="15880" max="15880" width="3.125" style="325" customWidth="1"/>
    <col min="15881" max="15881" width="3.75" style="325" customWidth="1"/>
    <col min="15882" max="15882" width="2.5" style="325" customWidth="1"/>
    <col min="15883" max="16128" width="9" style="325"/>
    <col min="16129" max="16129" width="1.125" style="325" customWidth="1"/>
    <col min="16130" max="16130" width="24.25" style="325" customWidth="1"/>
    <col min="16131" max="16131" width="4" style="325" customWidth="1"/>
    <col min="16132" max="16133" width="15.25" style="325" customWidth="1"/>
    <col min="16134" max="16134" width="15.125" style="325" customWidth="1"/>
    <col min="16135" max="16135" width="15.25" style="325" customWidth="1"/>
    <col min="16136" max="16136" width="3.125" style="325" customWidth="1"/>
    <col min="16137" max="16137" width="3.75" style="325" customWidth="1"/>
    <col min="16138" max="16138" width="2.5" style="325" customWidth="1"/>
    <col min="16139" max="16384" width="9" style="325"/>
  </cols>
  <sheetData>
    <row r="1" spans="1:10" ht="17.25" x14ac:dyDescent="0.4">
      <c r="A1" s="324"/>
    </row>
    <row r="2" spans="1:10" ht="17.25" x14ac:dyDescent="0.4">
      <c r="A2" s="324"/>
      <c r="G2" s="1205" t="s">
        <v>0</v>
      </c>
      <c r="H2" s="1205"/>
    </row>
    <row r="3" spans="1:10" ht="17.25" x14ac:dyDescent="0.4">
      <c r="A3" s="1206" t="s">
        <v>394</v>
      </c>
      <c r="B3" s="1207"/>
      <c r="C3" s="1207"/>
      <c r="D3" s="1207"/>
      <c r="E3" s="1207"/>
      <c r="F3" s="1207"/>
      <c r="G3" s="1207"/>
      <c r="H3" s="1207"/>
    </row>
    <row r="4" spans="1:10" ht="17.25" x14ac:dyDescent="0.4">
      <c r="A4" s="326"/>
      <c r="B4" s="326"/>
      <c r="C4" s="326"/>
      <c r="D4" s="326"/>
      <c r="E4" s="326"/>
      <c r="F4" s="326"/>
      <c r="G4" s="326"/>
      <c r="H4" s="326"/>
    </row>
    <row r="5" spans="1:10" ht="17.25" x14ac:dyDescent="0.4">
      <c r="A5" s="326"/>
      <c r="B5" s="327" t="s">
        <v>76</v>
      </c>
      <c r="C5" s="1208"/>
      <c r="D5" s="1209"/>
      <c r="E5" s="1209"/>
      <c r="F5" s="1209"/>
      <c r="G5" s="1209"/>
      <c r="H5" s="1210"/>
    </row>
    <row r="6" spans="1:10" x14ac:dyDescent="0.4">
      <c r="B6" s="328" t="s">
        <v>395</v>
      </c>
      <c r="C6" s="1211" t="s">
        <v>396</v>
      </c>
      <c r="D6" s="1211"/>
      <c r="E6" s="1211"/>
      <c r="F6" s="1211"/>
      <c r="G6" s="1211"/>
      <c r="H6" s="1212"/>
    </row>
    <row r="7" spans="1:10" x14ac:dyDescent="0.4">
      <c r="B7" s="1213" t="s">
        <v>397</v>
      </c>
      <c r="C7" s="329"/>
      <c r="D7" s="330"/>
      <c r="E7" s="330"/>
      <c r="F7" s="330"/>
      <c r="G7" s="330"/>
      <c r="H7" s="331"/>
    </row>
    <row r="8" spans="1:10" x14ac:dyDescent="0.4">
      <c r="B8" s="1214"/>
      <c r="C8" s="332"/>
      <c r="D8" s="333"/>
      <c r="E8" s="333" t="s">
        <v>318</v>
      </c>
      <c r="F8" s="333" t="s">
        <v>321</v>
      </c>
      <c r="G8" s="333" t="s">
        <v>356</v>
      </c>
      <c r="H8" s="334"/>
    </row>
    <row r="9" spans="1:10" ht="14.25" thickBot="1" x14ac:dyDescent="0.45">
      <c r="B9" s="1214"/>
      <c r="C9" s="332"/>
      <c r="D9" s="333" t="s">
        <v>9</v>
      </c>
      <c r="E9" s="335" t="s">
        <v>398</v>
      </c>
      <c r="F9" s="335" t="s">
        <v>398</v>
      </c>
      <c r="G9" s="336" t="s">
        <v>398</v>
      </c>
      <c r="H9" s="334"/>
    </row>
    <row r="10" spans="1:10" ht="28.5" thickTop="1" thickBot="1" x14ac:dyDescent="0.45">
      <c r="B10" s="1214"/>
      <c r="C10" s="337"/>
      <c r="D10" s="338" t="s">
        <v>399</v>
      </c>
      <c r="E10" s="335" t="s">
        <v>398</v>
      </c>
      <c r="F10" s="339" t="s">
        <v>398</v>
      </c>
      <c r="G10" s="340" t="s">
        <v>400</v>
      </c>
      <c r="H10" s="341"/>
    </row>
    <row r="11" spans="1:10" ht="14.25" thickTop="1" x14ac:dyDescent="0.4">
      <c r="B11" s="1215"/>
      <c r="C11" s="342"/>
      <c r="D11" s="330"/>
      <c r="E11" s="330"/>
      <c r="F11" s="330"/>
      <c r="G11" s="343"/>
      <c r="H11" s="344"/>
    </row>
    <row r="12" spans="1:10" x14ac:dyDescent="0.4">
      <c r="B12" s="1213" t="s">
        <v>401</v>
      </c>
      <c r="C12" s="329"/>
      <c r="D12" s="345"/>
      <c r="E12" s="345"/>
      <c r="F12" s="345"/>
      <c r="G12" s="345"/>
      <c r="H12" s="346"/>
    </row>
    <row r="13" spans="1:10" x14ac:dyDescent="0.4">
      <c r="B13" s="1214"/>
      <c r="C13" s="347" t="s">
        <v>402</v>
      </c>
      <c r="D13" s="348" t="s">
        <v>403</v>
      </c>
      <c r="E13" s="348"/>
      <c r="F13" s="349"/>
      <c r="G13" s="348" t="s">
        <v>30</v>
      </c>
      <c r="H13" s="350"/>
    </row>
    <row r="14" spans="1:10" x14ac:dyDescent="0.4">
      <c r="B14" s="1215"/>
      <c r="C14" s="351"/>
      <c r="D14" s="352"/>
      <c r="E14" s="352"/>
      <c r="F14" s="352"/>
      <c r="G14" s="352"/>
      <c r="H14" s="353"/>
    </row>
    <row r="16" spans="1:10" x14ac:dyDescent="0.4">
      <c r="B16" s="354" t="s">
        <v>235</v>
      </c>
      <c r="C16" s="355"/>
      <c r="D16" s="355"/>
      <c r="E16" s="355"/>
      <c r="F16" s="355"/>
      <c r="G16" s="355"/>
      <c r="H16" s="355"/>
      <c r="I16" s="355"/>
      <c r="J16" s="355"/>
    </row>
    <row r="17" spans="2:10" x14ac:dyDescent="0.4">
      <c r="B17" s="1202" t="s">
        <v>404</v>
      </c>
      <c r="C17" s="1203"/>
      <c r="D17" s="1203"/>
      <c r="E17" s="1203"/>
      <c r="F17" s="1203"/>
      <c r="G17" s="1203"/>
      <c r="H17" s="1203"/>
      <c r="I17" s="355"/>
      <c r="J17" s="355"/>
    </row>
    <row r="18" spans="2:10" x14ac:dyDescent="0.4">
      <c r="B18" s="1202"/>
      <c r="C18" s="1204"/>
      <c r="D18" s="1204"/>
      <c r="E18" s="1204"/>
      <c r="F18" s="1204"/>
      <c r="G18" s="1204"/>
      <c r="H18" s="1204"/>
    </row>
    <row r="19" spans="2:10" x14ac:dyDescent="0.4">
      <c r="B19" s="356" t="s">
        <v>1274</v>
      </c>
    </row>
  </sheetData>
  <mergeCells count="8">
    <mergeCell ref="B17:H17"/>
    <mergeCell ref="B18:H18"/>
    <mergeCell ref="G2:H2"/>
    <mergeCell ref="A3:H3"/>
    <mergeCell ref="C5:H5"/>
    <mergeCell ref="C6:H6"/>
    <mergeCell ref="B7:B11"/>
    <mergeCell ref="B12:B14"/>
  </mergeCells>
  <phoneticPr fontId="1"/>
  <pageMargins left="0.7" right="0.7" top="0.75" bottom="0.75" header="0.3" footer="0.3"/>
  <pageSetup paperSize="9" scale="8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18"/>
  <sheetViews>
    <sheetView view="pageBreakPreview" zoomScale="80" zoomScaleNormal="100" zoomScaleSheetLayoutView="80" workbookViewId="0"/>
  </sheetViews>
  <sheetFormatPr defaultRowHeight="18.75" x14ac:dyDescent="0.4"/>
  <cols>
    <col min="1" max="1" width="2.125" style="442" customWidth="1"/>
    <col min="2" max="2" width="24.25" style="442" customWidth="1"/>
    <col min="3" max="3" width="4" style="442" customWidth="1"/>
    <col min="4" max="5" width="20.125" style="442" customWidth="1"/>
    <col min="6" max="7" width="10.375" style="442" customWidth="1"/>
    <col min="8" max="8" width="3.125" style="442" customWidth="1"/>
    <col min="9" max="9" width="3.75" style="442" customWidth="1"/>
    <col min="10" max="10" width="2.5" style="442" customWidth="1"/>
    <col min="11" max="16384" width="9" style="442"/>
  </cols>
  <sheetData>
    <row r="1" spans="1:10" x14ac:dyDescent="0.4">
      <c r="A1" s="441"/>
    </row>
    <row r="2" spans="1:10" x14ac:dyDescent="0.4">
      <c r="A2" s="441"/>
      <c r="F2" s="2611" t="s">
        <v>0</v>
      </c>
      <c r="G2" s="1576"/>
      <c r="H2" s="1576"/>
    </row>
    <row r="3" spans="1:10" x14ac:dyDescent="0.4">
      <c r="A3" s="441"/>
      <c r="F3" s="474"/>
      <c r="G3" s="446"/>
      <c r="H3" s="446"/>
    </row>
    <row r="4" spans="1:10" x14ac:dyDescent="0.4">
      <c r="B4" s="2612" t="s">
        <v>545</v>
      </c>
      <c r="C4" s="2613"/>
      <c r="D4" s="2613"/>
      <c r="E4" s="2613"/>
      <c r="F4" s="2613"/>
      <c r="G4" s="2613"/>
      <c r="H4" s="2613"/>
    </row>
    <row r="5" spans="1:10" x14ac:dyDescent="0.4">
      <c r="A5" s="443"/>
      <c r="B5" s="443"/>
      <c r="C5" s="443"/>
      <c r="D5" s="443"/>
      <c r="E5" s="443"/>
      <c r="F5" s="443"/>
      <c r="G5" s="443"/>
      <c r="H5" s="443"/>
    </row>
    <row r="6" spans="1:10" x14ac:dyDescent="0.4">
      <c r="A6" s="443"/>
      <c r="B6" s="444" t="s">
        <v>76</v>
      </c>
      <c r="C6" s="2614"/>
      <c r="D6" s="2615"/>
      <c r="E6" s="2615"/>
      <c r="F6" s="2615"/>
      <c r="G6" s="2615"/>
      <c r="H6" s="2616"/>
    </row>
    <row r="7" spans="1:10" x14ac:dyDescent="0.4">
      <c r="B7" s="445" t="s">
        <v>395</v>
      </c>
      <c r="C7" s="2617" t="s">
        <v>396</v>
      </c>
      <c r="D7" s="2617"/>
      <c r="E7" s="2617"/>
      <c r="F7" s="2617"/>
      <c r="G7" s="2617"/>
      <c r="H7" s="2607"/>
    </row>
    <row r="8" spans="1:10" x14ac:dyDescent="0.4">
      <c r="B8" s="2604" t="s">
        <v>546</v>
      </c>
      <c r="C8" s="2599" t="s">
        <v>547</v>
      </c>
      <c r="D8" s="2600"/>
      <c r="E8" s="2600"/>
      <c r="F8" s="2601"/>
      <c r="G8" s="2602" t="s">
        <v>548</v>
      </c>
      <c r="H8" s="2603"/>
    </row>
    <row r="9" spans="1:10" x14ac:dyDescent="0.4">
      <c r="B9" s="2605"/>
      <c r="C9" s="2599" t="s">
        <v>549</v>
      </c>
      <c r="D9" s="2600"/>
      <c r="E9" s="2600"/>
      <c r="F9" s="2601"/>
      <c r="G9" s="2602" t="s">
        <v>548</v>
      </c>
      <c r="H9" s="2603"/>
    </row>
    <row r="10" spans="1:10" x14ac:dyDescent="0.4">
      <c r="B10" s="2604" t="s">
        <v>550</v>
      </c>
      <c r="C10" s="2599" t="s">
        <v>551</v>
      </c>
      <c r="D10" s="2600"/>
      <c r="E10" s="2600"/>
      <c r="F10" s="2601"/>
      <c r="G10" s="2602" t="s">
        <v>548</v>
      </c>
      <c r="H10" s="2603"/>
    </row>
    <row r="11" spans="1:10" x14ac:dyDescent="0.4">
      <c r="B11" s="2610"/>
      <c r="C11" s="2599" t="s">
        <v>552</v>
      </c>
      <c r="D11" s="2600"/>
      <c r="E11" s="2600"/>
      <c r="F11" s="2601"/>
      <c r="G11" s="2602" t="s">
        <v>548</v>
      </c>
      <c r="H11" s="2603"/>
    </row>
    <row r="12" spans="1:10" x14ac:dyDescent="0.4">
      <c r="B12" s="2604" t="s">
        <v>553</v>
      </c>
      <c r="C12" s="2599" t="s">
        <v>554</v>
      </c>
      <c r="D12" s="2600"/>
      <c r="E12" s="2600"/>
      <c r="F12" s="2601"/>
      <c r="G12" s="2606" t="s">
        <v>548</v>
      </c>
      <c r="H12" s="2607"/>
    </row>
    <row r="13" spans="1:10" x14ac:dyDescent="0.4">
      <c r="B13" s="2605"/>
      <c r="C13" s="2599" t="s">
        <v>555</v>
      </c>
      <c r="D13" s="2600"/>
      <c r="E13" s="2600"/>
      <c r="F13" s="2601"/>
      <c r="G13" s="2608"/>
      <c r="H13" s="2609"/>
    </row>
    <row r="15" spans="1:10" x14ac:dyDescent="0.4">
      <c r="B15" s="447" t="s">
        <v>6</v>
      </c>
      <c r="C15" s="448"/>
      <c r="D15" s="448"/>
      <c r="E15" s="448"/>
      <c r="F15" s="448"/>
      <c r="G15" s="448"/>
      <c r="H15" s="448"/>
      <c r="I15" s="448"/>
      <c r="J15" s="448"/>
    </row>
    <row r="16" spans="1:10" x14ac:dyDescent="0.4">
      <c r="B16" s="475" t="s">
        <v>556</v>
      </c>
      <c r="C16" s="448"/>
      <c r="D16" s="448"/>
      <c r="E16" s="448"/>
      <c r="F16" s="448"/>
      <c r="G16" s="448"/>
      <c r="H16" s="448"/>
      <c r="I16" s="448"/>
      <c r="J16" s="448"/>
    </row>
    <row r="17" spans="2:10" x14ac:dyDescent="0.4">
      <c r="B17" s="475" t="s">
        <v>557</v>
      </c>
      <c r="C17" s="448"/>
      <c r="D17" s="448"/>
      <c r="E17" s="448"/>
      <c r="F17" s="448"/>
      <c r="G17" s="448"/>
      <c r="H17" s="448"/>
      <c r="I17" s="448"/>
      <c r="J17" s="448"/>
    </row>
    <row r="18" spans="2:10" x14ac:dyDescent="0.4">
      <c r="B18" s="447"/>
    </row>
  </sheetData>
  <mergeCells count="18">
    <mergeCell ref="F2:H2"/>
    <mergeCell ref="B4:H4"/>
    <mergeCell ref="C6:H6"/>
    <mergeCell ref="C7:H7"/>
    <mergeCell ref="B8:B9"/>
    <mergeCell ref="C8:F8"/>
    <mergeCell ref="G8:H8"/>
    <mergeCell ref="C9:F9"/>
    <mergeCell ref="G9:H9"/>
    <mergeCell ref="C11:F11"/>
    <mergeCell ref="G11:H11"/>
    <mergeCell ref="B12:B13"/>
    <mergeCell ref="C12:F12"/>
    <mergeCell ref="G12:H13"/>
    <mergeCell ref="C13:F13"/>
    <mergeCell ref="B10:B11"/>
    <mergeCell ref="C10:F10"/>
    <mergeCell ref="G10:H10"/>
  </mergeCells>
  <phoneticPr fontId="1"/>
  <pageMargins left="0.7" right="0.7" top="0.75" bottom="0.75" header="0.3" footer="0.3"/>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37"/>
  <sheetViews>
    <sheetView view="pageBreakPreview" zoomScale="80" zoomScaleNormal="100" zoomScaleSheetLayoutView="80" workbookViewId="0">
      <selection activeCell="A35" sqref="A35:H35"/>
    </sheetView>
  </sheetViews>
  <sheetFormatPr defaultRowHeight="13.5" x14ac:dyDescent="0.4"/>
  <cols>
    <col min="1" max="1" width="47.5" style="477" customWidth="1"/>
    <col min="2" max="3" width="3.125" style="477" customWidth="1"/>
    <col min="4" max="4" width="23.625" style="477" customWidth="1"/>
    <col min="5" max="5" width="10.375" style="477" customWidth="1"/>
    <col min="6" max="6" width="7.5" style="477" customWidth="1"/>
    <col min="7" max="7" width="17.375" style="477" customWidth="1"/>
    <col min="8" max="8" width="13.75" style="477" customWidth="1"/>
    <col min="9" max="16384" width="9" style="477"/>
  </cols>
  <sheetData>
    <row r="1" spans="1:8" ht="17.25" x14ac:dyDescent="0.4">
      <c r="A1" s="476"/>
    </row>
    <row r="2" spans="1:8" ht="27.75" customHeight="1" x14ac:dyDescent="0.4">
      <c r="A2" s="476"/>
      <c r="G2" s="2620" t="s">
        <v>0</v>
      </c>
      <c r="H2" s="2620"/>
    </row>
    <row r="3" spans="1:8" ht="65.25" customHeight="1" x14ac:dyDescent="0.4">
      <c r="A3" s="2621" t="s">
        <v>558</v>
      </c>
      <c r="B3" s="2622"/>
      <c r="C3" s="2622"/>
      <c r="D3" s="2622"/>
      <c r="E3" s="2622"/>
      <c r="F3" s="2622"/>
      <c r="G3" s="2622"/>
      <c r="H3" s="2622"/>
    </row>
    <row r="4" spans="1:8" ht="16.5" customHeight="1" x14ac:dyDescent="0.4">
      <c r="A4" s="478" t="s">
        <v>559</v>
      </c>
      <c r="B4" s="479"/>
      <c r="C4" s="479"/>
      <c r="D4" s="479"/>
      <c r="E4" s="479"/>
      <c r="F4" s="479"/>
      <c r="G4" s="479"/>
      <c r="H4" s="479"/>
    </row>
    <row r="5" spans="1:8" ht="36" customHeight="1" x14ac:dyDescent="0.4">
      <c r="A5" s="480" t="s">
        <v>560</v>
      </c>
      <c r="B5" s="2623"/>
      <c r="C5" s="2624"/>
      <c r="D5" s="2624"/>
      <c r="E5" s="2624"/>
      <c r="F5" s="2624"/>
      <c r="G5" s="2624"/>
      <c r="H5" s="2625"/>
    </row>
    <row r="6" spans="1:8" ht="46.5" customHeight="1" x14ac:dyDescent="0.4">
      <c r="A6" s="481" t="s">
        <v>1</v>
      </c>
      <c r="B6" s="2626" t="s">
        <v>561</v>
      </c>
      <c r="C6" s="2627"/>
      <c r="D6" s="2627"/>
      <c r="E6" s="2627"/>
      <c r="F6" s="2627"/>
      <c r="G6" s="2627"/>
      <c r="H6" s="2628"/>
    </row>
    <row r="7" spans="1:8" s="484" customFormat="1" ht="23.25" customHeight="1" x14ac:dyDescent="0.4">
      <c r="A7" s="482"/>
      <c r="B7" s="483"/>
      <c r="C7" s="483"/>
      <c r="D7" s="483"/>
      <c r="E7" s="483"/>
      <c r="F7" s="483"/>
      <c r="G7" s="483"/>
    </row>
    <row r="8" spans="1:8" s="484" customFormat="1" x14ac:dyDescent="0.4">
      <c r="A8" s="2629" t="s">
        <v>562</v>
      </c>
      <c r="B8" s="2632" t="s">
        <v>548</v>
      </c>
      <c r="C8" s="2633"/>
      <c r="D8" s="2633"/>
      <c r="E8" s="2633"/>
      <c r="F8" s="2633"/>
      <c r="G8" s="2633"/>
      <c r="H8" s="2634"/>
    </row>
    <row r="9" spans="1:8" x14ac:dyDescent="0.4">
      <c r="A9" s="2630"/>
      <c r="B9" s="2635"/>
      <c r="C9" s="2636"/>
      <c r="D9" s="2636"/>
      <c r="E9" s="2636"/>
      <c r="F9" s="2636"/>
      <c r="G9" s="2636"/>
      <c r="H9" s="2637"/>
    </row>
    <row r="10" spans="1:8" ht="52.5" customHeight="1" x14ac:dyDescent="0.4">
      <c r="A10" s="2630"/>
      <c r="B10" s="2635"/>
      <c r="C10" s="2636"/>
      <c r="D10" s="2636"/>
      <c r="E10" s="2636"/>
      <c r="F10" s="2636"/>
      <c r="G10" s="2636"/>
      <c r="H10" s="2637"/>
    </row>
    <row r="11" spans="1:8" ht="52.5" customHeight="1" x14ac:dyDescent="0.4">
      <c r="A11" s="2630"/>
      <c r="B11" s="2635"/>
      <c r="C11" s="2636"/>
      <c r="D11" s="2636"/>
      <c r="E11" s="2636"/>
      <c r="F11" s="2636"/>
      <c r="G11" s="2636"/>
      <c r="H11" s="2637"/>
    </row>
    <row r="12" spans="1:8" ht="13.5" customHeight="1" x14ac:dyDescent="0.4">
      <c r="A12" s="2630"/>
      <c r="B12" s="2635"/>
      <c r="C12" s="2636"/>
      <c r="D12" s="2636"/>
      <c r="E12" s="2636"/>
      <c r="F12" s="2636"/>
      <c r="G12" s="2636"/>
      <c r="H12" s="2637"/>
    </row>
    <row r="13" spans="1:8" ht="13.5" customHeight="1" x14ac:dyDescent="0.4">
      <c r="A13" s="2631"/>
      <c r="B13" s="2638"/>
      <c r="C13" s="2639"/>
      <c r="D13" s="2639"/>
      <c r="E13" s="2639"/>
      <c r="F13" s="2639"/>
      <c r="G13" s="2639"/>
      <c r="H13" s="2640"/>
    </row>
    <row r="14" spans="1:8" s="484" customFormat="1" x14ac:dyDescent="0.4">
      <c r="A14" s="2641" t="s">
        <v>563</v>
      </c>
      <c r="B14" s="2644"/>
      <c r="C14" s="2645"/>
      <c r="D14" s="2645"/>
      <c r="E14" s="2645"/>
      <c r="F14" s="2645"/>
      <c r="G14" s="2646"/>
      <c r="H14" s="2653" t="s">
        <v>548</v>
      </c>
    </row>
    <row r="15" spans="1:8" x14ac:dyDescent="0.4">
      <c r="A15" s="2642"/>
      <c r="B15" s="2647"/>
      <c r="C15" s="2648"/>
      <c r="D15" s="2648"/>
      <c r="E15" s="2648"/>
      <c r="F15" s="2648"/>
      <c r="G15" s="2649"/>
      <c r="H15" s="2654"/>
    </row>
    <row r="16" spans="1:8" ht="53.1" customHeight="1" x14ac:dyDescent="0.4">
      <c r="A16" s="2642"/>
      <c r="B16" s="2647"/>
      <c r="C16" s="2648"/>
      <c r="D16" s="2648"/>
      <c r="E16" s="2648"/>
      <c r="F16" s="2648"/>
      <c r="G16" s="2649"/>
      <c r="H16" s="2654"/>
    </row>
    <row r="17" spans="1:8" ht="53.1" customHeight="1" x14ac:dyDescent="0.4">
      <c r="A17" s="2642"/>
      <c r="B17" s="2647"/>
      <c r="C17" s="2648"/>
      <c r="D17" s="2648"/>
      <c r="E17" s="2648"/>
      <c r="F17" s="2648"/>
      <c r="G17" s="2649"/>
      <c r="H17" s="2654"/>
    </row>
    <row r="18" spans="1:8" x14ac:dyDescent="0.4">
      <c r="A18" s="2642"/>
      <c r="B18" s="2647"/>
      <c r="C18" s="2648"/>
      <c r="D18" s="2648"/>
      <c r="E18" s="2648"/>
      <c r="F18" s="2648"/>
      <c r="G18" s="2649"/>
      <c r="H18" s="2654"/>
    </row>
    <row r="19" spans="1:8" x14ac:dyDescent="0.4">
      <c r="A19" s="2643"/>
      <c r="B19" s="2650"/>
      <c r="C19" s="2651"/>
      <c r="D19" s="2651"/>
      <c r="E19" s="2651"/>
      <c r="F19" s="2651"/>
      <c r="G19" s="2652"/>
      <c r="H19" s="2655"/>
    </row>
    <row r="21" spans="1:8" ht="30" customHeight="1" x14ac:dyDescent="0.4">
      <c r="A21" s="2618" t="s">
        <v>564</v>
      </c>
      <c r="B21" s="2618"/>
      <c r="C21" s="2618"/>
      <c r="D21" s="2618"/>
      <c r="E21" s="2618"/>
      <c r="F21" s="2618"/>
      <c r="G21" s="2618"/>
      <c r="H21" s="2618"/>
    </row>
    <row r="22" spans="1:8" ht="30" customHeight="1" x14ac:dyDescent="0.4">
      <c r="A22" s="2618" t="s">
        <v>565</v>
      </c>
      <c r="B22" s="2618"/>
      <c r="C22" s="2618"/>
      <c r="D22" s="2618"/>
      <c r="E22" s="2618"/>
      <c r="F22" s="2618"/>
      <c r="G22" s="2618"/>
      <c r="H22" s="2618"/>
    </row>
    <row r="23" spans="1:8" ht="30" customHeight="1" x14ac:dyDescent="0.4">
      <c r="A23" s="2618" t="s">
        <v>566</v>
      </c>
      <c r="B23" s="2618"/>
      <c r="C23" s="2618"/>
      <c r="D23" s="2618"/>
      <c r="E23" s="2618"/>
      <c r="F23" s="2618"/>
      <c r="G23" s="2618"/>
      <c r="H23" s="2618"/>
    </row>
    <row r="24" spans="1:8" ht="30" customHeight="1" x14ac:dyDescent="0.4">
      <c r="A24" s="485" t="s">
        <v>567</v>
      </c>
      <c r="B24" s="485"/>
      <c r="C24" s="485"/>
      <c r="D24" s="485"/>
      <c r="E24" s="485"/>
      <c r="F24" s="485"/>
      <c r="G24" s="485"/>
      <c r="H24" s="485"/>
    </row>
    <row r="25" spans="1:8" ht="30" customHeight="1" x14ac:dyDescent="0.4">
      <c r="A25" s="2618" t="s">
        <v>568</v>
      </c>
      <c r="B25" s="2618"/>
      <c r="C25" s="2618"/>
      <c r="D25" s="2618"/>
      <c r="E25" s="2618"/>
      <c r="F25" s="2618"/>
      <c r="G25" s="2618"/>
      <c r="H25" s="2618"/>
    </row>
    <row r="26" spans="1:8" ht="30" customHeight="1" x14ac:dyDescent="0.4">
      <c r="A26" s="2618" t="s">
        <v>569</v>
      </c>
      <c r="B26" s="2618"/>
      <c r="C26" s="2618"/>
      <c r="D26" s="2618"/>
      <c r="E26" s="2618"/>
      <c r="F26" s="2618"/>
      <c r="G26" s="2618"/>
      <c r="H26" s="2618"/>
    </row>
    <row r="27" spans="1:8" ht="30" customHeight="1" x14ac:dyDescent="0.4">
      <c r="A27" s="2618" t="s">
        <v>570</v>
      </c>
      <c r="B27" s="2618"/>
      <c r="C27" s="2618"/>
      <c r="D27" s="2618"/>
      <c r="E27" s="2618"/>
      <c r="F27" s="2618"/>
      <c r="G27" s="2618"/>
      <c r="H27" s="2618"/>
    </row>
    <row r="28" spans="1:8" ht="30" customHeight="1" x14ac:dyDescent="0.4">
      <c r="A28" s="2619" t="s">
        <v>571</v>
      </c>
      <c r="B28" s="2619"/>
      <c r="C28" s="2619"/>
      <c r="D28" s="2619"/>
      <c r="E28" s="2619"/>
      <c r="F28" s="2619"/>
      <c r="G28" s="2619"/>
      <c r="H28" s="2619"/>
    </row>
    <row r="29" spans="1:8" ht="17.25" customHeight="1" x14ac:dyDescent="0.4">
      <c r="A29" s="2619"/>
      <c r="B29" s="2619"/>
      <c r="C29" s="2619"/>
      <c r="D29" s="2619"/>
      <c r="E29" s="2619"/>
      <c r="F29" s="2619"/>
      <c r="G29" s="2619"/>
      <c r="H29" s="2619"/>
    </row>
    <row r="30" spans="1:8" ht="17.25" customHeight="1" x14ac:dyDescent="0.4">
      <c r="A30" s="486"/>
      <c r="B30" s="486"/>
      <c r="C30" s="486"/>
      <c r="D30" s="486"/>
      <c r="E30" s="486"/>
      <c r="F30" s="486"/>
      <c r="G30" s="486"/>
      <c r="H30" s="486"/>
    </row>
    <row r="31" spans="1:8" ht="17.25" customHeight="1" x14ac:dyDescent="0.4">
      <c r="A31" s="486"/>
      <c r="B31" s="486"/>
      <c r="C31" s="486"/>
      <c r="D31" s="486"/>
      <c r="E31" s="486"/>
      <c r="F31" s="486"/>
      <c r="G31" s="486"/>
      <c r="H31" s="486"/>
    </row>
    <row r="32" spans="1:8" ht="17.25" customHeight="1" x14ac:dyDescent="0.4">
      <c r="A32" s="486"/>
      <c r="B32" s="486"/>
      <c r="C32" s="486"/>
      <c r="D32" s="486"/>
      <c r="E32" s="486"/>
      <c r="F32" s="486"/>
      <c r="G32" s="486"/>
      <c r="H32" s="486"/>
    </row>
    <row r="33" spans="1:8" ht="17.25" customHeight="1" x14ac:dyDescent="0.4">
      <c r="A33" s="486"/>
      <c r="B33" s="486"/>
      <c r="C33" s="486"/>
      <c r="D33" s="486"/>
      <c r="E33" s="486"/>
      <c r="F33" s="486"/>
      <c r="G33" s="486"/>
      <c r="H33" s="486"/>
    </row>
    <row r="34" spans="1:8" ht="17.25" customHeight="1" x14ac:dyDescent="0.4">
      <c r="A34" s="2618"/>
      <c r="B34" s="2618"/>
      <c r="C34" s="2618"/>
      <c r="D34" s="2618"/>
      <c r="E34" s="2618"/>
      <c r="F34" s="2618"/>
      <c r="G34" s="2618"/>
      <c r="H34" s="2618"/>
    </row>
    <row r="35" spans="1:8" x14ac:dyDescent="0.4">
      <c r="A35" s="2618"/>
      <c r="B35" s="2618"/>
      <c r="C35" s="2618"/>
      <c r="D35" s="2618"/>
      <c r="E35" s="2618"/>
      <c r="F35" s="2618"/>
      <c r="G35" s="2618"/>
      <c r="H35" s="2618"/>
    </row>
    <row r="36" spans="1:8" x14ac:dyDescent="0.4">
      <c r="A36" s="2618"/>
      <c r="B36" s="2618"/>
      <c r="C36" s="2618"/>
      <c r="D36" s="2618"/>
      <c r="E36" s="2618"/>
      <c r="F36" s="2618"/>
      <c r="G36" s="2618"/>
      <c r="H36" s="2618"/>
    </row>
    <row r="37" spans="1:8" x14ac:dyDescent="0.4">
      <c r="A37" s="2618"/>
      <c r="B37" s="2618"/>
      <c r="C37" s="2618"/>
      <c r="D37" s="2618"/>
      <c r="E37" s="2618"/>
      <c r="F37" s="2618"/>
      <c r="G37" s="2618"/>
      <c r="H37" s="2618"/>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
  <pageMargins left="0.7" right="0.7" top="0.75" bottom="0.75" header="0.3" footer="0.3"/>
  <pageSetup paperSize="9"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16"/>
  <sheetViews>
    <sheetView view="pageBreakPreview" topLeftCell="A10" zoomScaleNormal="100" zoomScaleSheetLayoutView="100" workbookViewId="0">
      <selection activeCell="K9" sqref="K9"/>
    </sheetView>
  </sheetViews>
  <sheetFormatPr defaultRowHeight="18.75" x14ac:dyDescent="0.4"/>
  <cols>
    <col min="1" max="1" width="1.25" style="442" customWidth="1"/>
    <col min="2" max="2" width="24.25" style="442" customWidth="1"/>
    <col min="3" max="3" width="4" style="442" customWidth="1"/>
    <col min="4" max="5" width="20.125" style="442" customWidth="1"/>
    <col min="6" max="6" width="12.75" style="442" customWidth="1"/>
    <col min="7" max="7" width="11.25" style="442" customWidth="1"/>
    <col min="8" max="8" width="3.125" style="442" customWidth="1"/>
    <col min="9" max="9" width="3.75" style="442" customWidth="1"/>
    <col min="10" max="10" width="2.5" style="442" customWidth="1"/>
    <col min="11" max="16384" width="9" style="442"/>
  </cols>
  <sheetData>
    <row r="1" spans="1:10" x14ac:dyDescent="0.4">
      <c r="A1" s="441"/>
      <c r="F1" s="2611" t="s">
        <v>542</v>
      </c>
      <c r="G1" s="1576"/>
      <c r="H1" s="1576"/>
    </row>
    <row r="2" spans="1:10" x14ac:dyDescent="0.4">
      <c r="A2" s="441"/>
      <c r="F2" s="474"/>
      <c r="G2" s="446"/>
      <c r="H2" s="446"/>
    </row>
    <row r="3" spans="1:10" x14ac:dyDescent="0.4">
      <c r="B3" s="2612" t="s">
        <v>575</v>
      </c>
      <c r="C3" s="2613"/>
      <c r="D3" s="2613"/>
      <c r="E3" s="2613"/>
      <c r="F3" s="2613"/>
      <c r="G3" s="2613"/>
      <c r="H3" s="2613"/>
    </row>
    <row r="4" spans="1:10" x14ac:dyDescent="0.4">
      <c r="A4" s="443"/>
      <c r="C4" s="443"/>
      <c r="E4" s="443" t="s">
        <v>576</v>
      </c>
      <c r="F4" s="443"/>
      <c r="G4" s="443"/>
      <c r="H4" s="443"/>
    </row>
    <row r="5" spans="1:10" x14ac:dyDescent="0.4">
      <c r="A5" s="443"/>
      <c r="B5" s="444" t="s">
        <v>76</v>
      </c>
      <c r="C5" s="2614"/>
      <c r="D5" s="2615"/>
      <c r="E5" s="2615"/>
      <c r="F5" s="2615"/>
      <c r="G5" s="2615"/>
      <c r="H5" s="2616"/>
    </row>
    <row r="6" spans="1:10" x14ac:dyDescent="0.4">
      <c r="B6" s="445" t="s">
        <v>395</v>
      </c>
      <c r="C6" s="2617" t="s">
        <v>396</v>
      </c>
      <c r="D6" s="2617"/>
      <c r="E6" s="2617"/>
      <c r="F6" s="2617"/>
      <c r="G6" s="2617"/>
      <c r="H6" s="2607"/>
    </row>
    <row r="7" spans="1:10" ht="78.75" customHeight="1" x14ac:dyDescent="0.4">
      <c r="B7" s="488" t="s">
        <v>577</v>
      </c>
      <c r="C7" s="2599" t="s">
        <v>578</v>
      </c>
      <c r="D7" s="2600"/>
      <c r="E7" s="2600"/>
      <c r="F7" s="2601"/>
      <c r="G7" s="2602" t="s">
        <v>548</v>
      </c>
      <c r="H7" s="2603"/>
    </row>
    <row r="8" spans="1:10" ht="65.25" customHeight="1" x14ac:dyDescent="0.4">
      <c r="B8" s="489" t="s">
        <v>579</v>
      </c>
      <c r="C8" s="2599" t="s">
        <v>580</v>
      </c>
      <c r="D8" s="2600"/>
      <c r="E8" s="2600"/>
      <c r="F8" s="2601"/>
      <c r="G8" s="2602" t="s">
        <v>548</v>
      </c>
      <c r="H8" s="2603"/>
    </row>
    <row r="9" spans="1:10" ht="63.75" customHeight="1" x14ac:dyDescent="0.4">
      <c r="B9" s="488" t="s">
        <v>581</v>
      </c>
      <c r="C9" s="2599" t="s">
        <v>582</v>
      </c>
      <c r="D9" s="2600"/>
      <c r="E9" s="2600"/>
      <c r="F9" s="2601"/>
      <c r="G9" s="2602" t="s">
        <v>548</v>
      </c>
      <c r="H9" s="2603"/>
    </row>
    <row r="10" spans="1:10" ht="55.5" customHeight="1" x14ac:dyDescent="0.4">
      <c r="B10" s="489" t="s">
        <v>583</v>
      </c>
      <c r="C10" s="2599" t="s">
        <v>584</v>
      </c>
      <c r="D10" s="2600"/>
      <c r="E10" s="2600"/>
      <c r="F10" s="2601"/>
      <c r="G10" s="2602" t="s">
        <v>548</v>
      </c>
      <c r="H10" s="2603"/>
    </row>
    <row r="12" spans="1:10" x14ac:dyDescent="0.4">
      <c r="B12" s="447" t="s">
        <v>6</v>
      </c>
      <c r="C12" s="448"/>
      <c r="D12" s="448"/>
      <c r="E12" s="448"/>
      <c r="F12" s="448"/>
      <c r="G12" s="448"/>
      <c r="H12" s="448"/>
      <c r="I12" s="448"/>
      <c r="J12" s="448"/>
    </row>
    <row r="13" spans="1:10" ht="36" customHeight="1" x14ac:dyDescent="0.4">
      <c r="B13" s="2656" t="s">
        <v>585</v>
      </c>
      <c r="C13" s="2656"/>
      <c r="D13" s="2656"/>
      <c r="E13" s="2656"/>
      <c r="F13" s="2656"/>
      <c r="G13" s="2656"/>
      <c r="H13" s="2656"/>
      <c r="I13" s="448"/>
      <c r="J13" s="448"/>
    </row>
    <row r="14" spans="1:10" x14ac:dyDescent="0.4">
      <c r="B14" s="475" t="s">
        <v>586</v>
      </c>
      <c r="C14" s="448"/>
      <c r="D14" s="448"/>
      <c r="E14" s="448"/>
      <c r="F14" s="448"/>
      <c r="G14" s="448"/>
      <c r="H14" s="448"/>
      <c r="I14" s="448"/>
      <c r="J14" s="448"/>
    </row>
    <row r="15" spans="1:10" ht="25.5" customHeight="1" x14ac:dyDescent="0.4">
      <c r="B15" s="475" t="s">
        <v>587</v>
      </c>
      <c r="C15" s="448"/>
      <c r="D15" s="448"/>
      <c r="E15" s="448"/>
      <c r="F15" s="448"/>
      <c r="G15" s="448"/>
      <c r="H15" s="448"/>
      <c r="I15" s="448"/>
      <c r="J15" s="448"/>
    </row>
    <row r="16" spans="1:10" x14ac:dyDescent="0.4">
      <c r="B16" s="447"/>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
  <pageMargins left="0.7" right="0.7" top="0.75" bottom="0.75" header="0.3" footer="0.3"/>
  <pageSetup paperSize="9" scale="83"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J53"/>
  <sheetViews>
    <sheetView view="pageBreakPreview" zoomScaleNormal="100" zoomScaleSheetLayoutView="100" workbookViewId="0">
      <selection sqref="A1:XFD1048576"/>
    </sheetView>
  </sheetViews>
  <sheetFormatPr defaultRowHeight="14.25" x14ac:dyDescent="0.4"/>
  <cols>
    <col min="1" max="2" width="3" style="319" customWidth="1"/>
    <col min="3" max="9" width="3.125" style="319" customWidth="1"/>
    <col min="10" max="19" width="3" style="319" customWidth="1"/>
    <col min="20" max="20" width="2.875" style="319" customWidth="1"/>
    <col min="21" max="21" width="3" style="319" customWidth="1"/>
    <col min="22" max="22" width="3.75" style="319" customWidth="1"/>
    <col min="23" max="23" width="4" style="319" customWidth="1"/>
    <col min="24" max="25" width="3" style="319" customWidth="1"/>
    <col min="26" max="26" width="2.875" style="319" customWidth="1"/>
    <col min="27" max="30" width="2.625" style="319" customWidth="1"/>
    <col min="31" max="16384" width="9" style="319"/>
  </cols>
  <sheetData>
    <row r="1" spans="1:36" s="59" customFormat="1" ht="17.25" customHeight="1" x14ac:dyDescent="0.4">
      <c r="A1" s="1065"/>
      <c r="B1" s="1066"/>
      <c r="C1" s="1066"/>
      <c r="D1" s="1066"/>
      <c r="E1" s="1066"/>
      <c r="F1" s="1066"/>
      <c r="G1" s="1066"/>
      <c r="H1" s="1066"/>
      <c r="I1" s="1066"/>
      <c r="J1" s="1066"/>
      <c r="K1" s="1066"/>
      <c r="L1" s="1066"/>
      <c r="M1" s="1066"/>
      <c r="N1" s="1066"/>
      <c r="O1" s="1066"/>
      <c r="P1" s="1066"/>
      <c r="Q1" s="1066"/>
      <c r="R1" s="1992" t="s">
        <v>1216</v>
      </c>
      <c r="S1" s="1992"/>
      <c r="T1" s="1992"/>
      <c r="U1" s="1992"/>
      <c r="V1" s="1992"/>
      <c r="W1" s="1992"/>
      <c r="X1" s="1992"/>
      <c r="Y1" s="1992"/>
      <c r="Z1" s="1992"/>
      <c r="AA1" s="966"/>
      <c r="AB1" s="966"/>
      <c r="AC1" s="966"/>
      <c r="AD1" s="966"/>
    </row>
    <row r="2" spans="1:36" s="59" customFormat="1" ht="24.75" customHeight="1" x14ac:dyDescent="0.4">
      <c r="A2" s="2725" t="s">
        <v>1217</v>
      </c>
      <c r="B2" s="2726"/>
      <c r="C2" s="2726"/>
      <c r="D2" s="2726"/>
      <c r="E2" s="2726"/>
      <c r="F2" s="2726"/>
      <c r="G2" s="2726"/>
      <c r="H2" s="2726"/>
      <c r="I2" s="2726"/>
      <c r="J2" s="2726"/>
      <c r="K2" s="2726"/>
      <c r="L2" s="2726"/>
      <c r="M2" s="2726"/>
      <c r="N2" s="2726"/>
      <c r="O2" s="2726"/>
      <c r="P2" s="2726"/>
      <c r="Q2" s="2726"/>
      <c r="R2" s="2726"/>
      <c r="S2" s="2726"/>
      <c r="T2" s="2726"/>
      <c r="U2" s="2726"/>
      <c r="V2" s="2726"/>
      <c r="W2" s="2726"/>
      <c r="X2" s="2726"/>
      <c r="Y2" s="2726"/>
      <c r="Z2" s="2726"/>
      <c r="AA2" s="967"/>
      <c r="AB2" s="967"/>
      <c r="AC2" s="967"/>
      <c r="AD2" s="967"/>
    </row>
    <row r="3" spans="1:36" s="59" customFormat="1" ht="24.75" customHeight="1" x14ac:dyDescent="0.4">
      <c r="A3" s="2726"/>
      <c r="B3" s="2726"/>
      <c r="C3" s="2726"/>
      <c r="D3" s="2726"/>
      <c r="E3" s="2726"/>
      <c r="F3" s="2726"/>
      <c r="G3" s="2726"/>
      <c r="H3" s="2726"/>
      <c r="I3" s="2726"/>
      <c r="J3" s="2726"/>
      <c r="K3" s="2726"/>
      <c r="L3" s="2726"/>
      <c r="M3" s="2726"/>
      <c r="N3" s="2726"/>
      <c r="O3" s="2726"/>
      <c r="P3" s="2726"/>
      <c r="Q3" s="2726"/>
      <c r="R3" s="2726"/>
      <c r="S3" s="2726"/>
      <c r="T3" s="2726"/>
      <c r="U3" s="2726"/>
      <c r="V3" s="2726"/>
      <c r="W3" s="2726"/>
      <c r="X3" s="2726"/>
      <c r="Y3" s="2726"/>
      <c r="Z3" s="2726"/>
    </row>
    <row r="4" spans="1:36" s="490" customFormat="1" ht="24" customHeight="1" x14ac:dyDescent="0.4">
      <c r="A4" s="1067"/>
      <c r="B4" s="2727" t="s">
        <v>164</v>
      </c>
      <c r="C4" s="2727"/>
      <c r="D4" s="2727"/>
      <c r="E4" s="2727"/>
      <c r="F4" s="2727"/>
      <c r="G4" s="2727"/>
      <c r="H4" s="2727"/>
      <c r="I4" s="2728"/>
      <c r="J4" s="2728"/>
      <c r="K4" s="2728"/>
      <c r="L4" s="2728"/>
      <c r="M4" s="2728"/>
      <c r="N4" s="2728"/>
      <c r="O4" s="2728"/>
      <c r="P4" s="2728"/>
      <c r="Q4" s="2728"/>
      <c r="R4" s="2728"/>
      <c r="S4" s="2728"/>
      <c r="T4" s="2728"/>
      <c r="U4" s="2728"/>
      <c r="V4" s="2728"/>
      <c r="W4" s="2728"/>
      <c r="X4" s="2728"/>
      <c r="Y4" s="2728"/>
      <c r="Z4" s="2728"/>
      <c r="AA4" s="491"/>
      <c r="AB4" s="492"/>
      <c r="AC4" s="492"/>
      <c r="AD4" s="492"/>
      <c r="AE4" s="492"/>
      <c r="AF4" s="492"/>
      <c r="AG4" s="492"/>
      <c r="AH4" s="492"/>
      <c r="AI4" s="492"/>
      <c r="AJ4" s="492"/>
    </row>
    <row r="5" spans="1:36" s="490" customFormat="1" ht="24" customHeight="1" x14ac:dyDescent="0.4">
      <c r="A5" s="1067"/>
      <c r="B5" s="2729" t="s">
        <v>165</v>
      </c>
      <c r="C5" s="2729"/>
      <c r="D5" s="2729"/>
      <c r="E5" s="2729"/>
      <c r="F5" s="2729"/>
      <c r="G5" s="2729"/>
      <c r="H5" s="2729"/>
      <c r="I5" s="2730" t="s">
        <v>1211</v>
      </c>
      <c r="J5" s="2730"/>
      <c r="K5" s="2730"/>
      <c r="L5" s="2730"/>
      <c r="M5" s="2730"/>
      <c r="N5" s="2730"/>
      <c r="O5" s="2730"/>
      <c r="P5" s="2730"/>
      <c r="Q5" s="2730"/>
      <c r="R5" s="2730"/>
      <c r="S5" s="2730"/>
      <c r="T5" s="2730"/>
      <c r="U5" s="2730"/>
      <c r="V5" s="2730"/>
      <c r="W5" s="2730"/>
      <c r="X5" s="2730"/>
      <c r="Y5" s="2730"/>
      <c r="Z5" s="2730"/>
      <c r="AA5" s="492"/>
      <c r="AB5" s="492"/>
      <c r="AC5" s="492"/>
      <c r="AD5" s="492"/>
      <c r="AE5" s="492"/>
      <c r="AF5" s="492"/>
      <c r="AG5" s="492"/>
      <c r="AH5" s="492"/>
      <c r="AI5" s="492"/>
      <c r="AJ5" s="492"/>
    </row>
    <row r="6" spans="1:36" s="316" customFormat="1" ht="13.5" customHeight="1" x14ac:dyDescent="0.4">
      <c r="A6" s="1068"/>
      <c r="B6" s="1068"/>
      <c r="C6" s="1068"/>
      <c r="D6" s="1068"/>
      <c r="E6" s="1068"/>
      <c r="F6" s="2720"/>
      <c r="G6" s="2720"/>
      <c r="H6" s="2720"/>
      <c r="I6" s="2720"/>
      <c r="J6" s="2720"/>
      <c r="K6" s="2720"/>
      <c r="L6" s="2720"/>
      <c r="M6" s="2720"/>
      <c r="N6" s="2720"/>
      <c r="O6" s="2720"/>
      <c r="P6" s="2720"/>
      <c r="Q6" s="2720"/>
      <c r="R6" s="2720"/>
      <c r="S6" s="2720"/>
      <c r="T6" s="2720"/>
      <c r="U6" s="2720"/>
      <c r="V6" s="2720"/>
      <c r="W6" s="2720"/>
      <c r="X6" s="2720"/>
      <c r="Y6" s="2720"/>
      <c r="Z6" s="2720"/>
    </row>
    <row r="7" spans="1:36" s="316" customFormat="1" ht="11.25" customHeight="1" x14ac:dyDescent="0.4">
      <c r="A7" s="1069"/>
      <c r="B7" s="2721" t="s">
        <v>590</v>
      </c>
      <c r="C7" s="2721"/>
      <c r="D7" s="2721"/>
      <c r="E7" s="2721"/>
      <c r="F7" s="2721"/>
      <c r="G7" s="2721"/>
      <c r="H7" s="2721"/>
      <c r="I7" s="2721"/>
      <c r="J7" s="2721"/>
      <c r="K7" s="2721"/>
      <c r="L7" s="2721"/>
      <c r="M7" s="2721"/>
      <c r="N7" s="2721"/>
      <c r="O7" s="2721"/>
      <c r="P7" s="2721"/>
      <c r="Q7" s="2721"/>
      <c r="R7" s="2721"/>
      <c r="S7" s="2703" t="s">
        <v>392</v>
      </c>
      <c r="T7" s="2704"/>
      <c r="U7" s="2722"/>
      <c r="V7" s="2722"/>
      <c r="W7" s="2722"/>
      <c r="X7" s="2712" t="s">
        <v>364</v>
      </c>
      <c r="Y7" s="1070"/>
      <c r="Z7" s="1071"/>
    </row>
    <row r="8" spans="1:36" s="316" customFormat="1" ht="11.25" customHeight="1" x14ac:dyDescent="0.4">
      <c r="A8" s="1072"/>
      <c r="B8" s="2721"/>
      <c r="C8" s="2721"/>
      <c r="D8" s="2721"/>
      <c r="E8" s="2721"/>
      <c r="F8" s="2721"/>
      <c r="G8" s="2721"/>
      <c r="H8" s="2721"/>
      <c r="I8" s="2721"/>
      <c r="J8" s="2721"/>
      <c r="K8" s="2721"/>
      <c r="L8" s="2721"/>
      <c r="M8" s="2721"/>
      <c r="N8" s="2721"/>
      <c r="O8" s="2721"/>
      <c r="P8" s="2721"/>
      <c r="Q8" s="2721"/>
      <c r="R8" s="2721"/>
      <c r="S8" s="2705"/>
      <c r="T8" s="2706"/>
      <c r="U8" s="2723"/>
      <c r="V8" s="2723"/>
      <c r="W8" s="2723"/>
      <c r="X8" s="2713"/>
      <c r="Y8" s="1073"/>
      <c r="Z8" s="1074"/>
    </row>
    <row r="9" spans="1:36" s="316" customFormat="1" ht="6" customHeight="1" x14ac:dyDescent="0.4">
      <c r="A9" s="1072"/>
      <c r="B9" s="2721"/>
      <c r="C9" s="2721"/>
      <c r="D9" s="2721"/>
      <c r="E9" s="2721"/>
      <c r="F9" s="2721"/>
      <c r="G9" s="2721"/>
      <c r="H9" s="2721"/>
      <c r="I9" s="2721"/>
      <c r="J9" s="2721"/>
      <c r="K9" s="2721"/>
      <c r="L9" s="2721"/>
      <c r="M9" s="2721"/>
      <c r="N9" s="2721"/>
      <c r="O9" s="2721"/>
      <c r="P9" s="2721"/>
      <c r="Q9" s="2721"/>
      <c r="R9" s="2721"/>
      <c r="S9" s="2707"/>
      <c r="T9" s="2708"/>
      <c r="U9" s="2724"/>
      <c r="V9" s="2724"/>
      <c r="W9" s="2724"/>
      <c r="X9" s="2714"/>
      <c r="Y9" s="1075"/>
      <c r="Z9" s="1076"/>
    </row>
    <row r="10" spans="1:36" s="316" customFormat="1" ht="9.75" customHeight="1" x14ac:dyDescent="0.4">
      <c r="A10" s="1072"/>
      <c r="B10" s="2697" t="s">
        <v>591</v>
      </c>
      <c r="C10" s="2698"/>
      <c r="D10" s="2698"/>
      <c r="E10" s="2698"/>
      <c r="F10" s="2698"/>
      <c r="G10" s="2698"/>
      <c r="H10" s="2698"/>
      <c r="I10" s="2698"/>
      <c r="J10" s="2698"/>
      <c r="K10" s="2698"/>
      <c r="L10" s="2698"/>
      <c r="M10" s="2698"/>
      <c r="N10" s="2698"/>
      <c r="O10" s="2698"/>
      <c r="P10" s="2698"/>
      <c r="Q10" s="2698"/>
      <c r="R10" s="2698"/>
      <c r="S10" s="2703" t="s">
        <v>1218</v>
      </c>
      <c r="T10" s="2704"/>
      <c r="U10" s="2722">
        <f>SUM(U21:Z50)</f>
        <v>0</v>
      </c>
      <c r="V10" s="2722"/>
      <c r="W10" s="2722"/>
      <c r="X10" s="2712" t="s">
        <v>364</v>
      </c>
      <c r="Y10" s="1070"/>
      <c r="Z10" s="1077"/>
    </row>
    <row r="11" spans="1:36" s="316" customFormat="1" ht="9.75" customHeight="1" x14ac:dyDescent="0.4">
      <c r="A11" s="1072"/>
      <c r="B11" s="2699"/>
      <c r="C11" s="2700"/>
      <c r="D11" s="2700"/>
      <c r="E11" s="2700"/>
      <c r="F11" s="2700"/>
      <c r="G11" s="2700"/>
      <c r="H11" s="2700"/>
      <c r="I11" s="2700"/>
      <c r="J11" s="2700"/>
      <c r="K11" s="2700"/>
      <c r="L11" s="2700"/>
      <c r="M11" s="2700"/>
      <c r="N11" s="2700"/>
      <c r="O11" s="2700"/>
      <c r="P11" s="2700"/>
      <c r="Q11" s="2700"/>
      <c r="R11" s="2700"/>
      <c r="S11" s="2705"/>
      <c r="T11" s="2706"/>
      <c r="U11" s="2723"/>
      <c r="V11" s="2723"/>
      <c r="W11" s="2723"/>
      <c r="X11" s="2713"/>
      <c r="Y11" s="1073"/>
      <c r="Z11" s="1078"/>
    </row>
    <row r="12" spans="1:36" s="316" customFormat="1" ht="6" customHeight="1" x14ac:dyDescent="0.4">
      <c r="A12" s="1072"/>
      <c r="B12" s="2701"/>
      <c r="C12" s="2702"/>
      <c r="D12" s="2702"/>
      <c r="E12" s="2702"/>
      <c r="F12" s="2702"/>
      <c r="G12" s="2702"/>
      <c r="H12" s="2702"/>
      <c r="I12" s="2702"/>
      <c r="J12" s="2702"/>
      <c r="K12" s="2702"/>
      <c r="L12" s="2702"/>
      <c r="M12" s="2702"/>
      <c r="N12" s="2702"/>
      <c r="O12" s="2702"/>
      <c r="P12" s="2702"/>
      <c r="Q12" s="2702"/>
      <c r="R12" s="2702"/>
      <c r="S12" s="2707"/>
      <c r="T12" s="2708"/>
      <c r="U12" s="2724"/>
      <c r="V12" s="2724"/>
      <c r="W12" s="2724"/>
      <c r="X12" s="2714"/>
      <c r="Y12" s="1075"/>
      <c r="Z12" s="1079"/>
    </row>
    <row r="13" spans="1:36" s="316" customFormat="1" ht="9.75" customHeight="1" x14ac:dyDescent="0.4">
      <c r="A13" s="1072"/>
      <c r="B13" s="2697" t="s">
        <v>1219</v>
      </c>
      <c r="C13" s="2698"/>
      <c r="D13" s="2698"/>
      <c r="E13" s="2698"/>
      <c r="F13" s="2698"/>
      <c r="G13" s="2698"/>
      <c r="H13" s="2698"/>
      <c r="I13" s="2698"/>
      <c r="J13" s="2698"/>
      <c r="K13" s="2698"/>
      <c r="L13" s="2698"/>
      <c r="M13" s="2698"/>
      <c r="N13" s="2698"/>
      <c r="O13" s="2698"/>
      <c r="P13" s="2698"/>
      <c r="Q13" s="2698"/>
      <c r="R13" s="2698"/>
      <c r="S13" s="2703" t="s">
        <v>1220</v>
      </c>
      <c r="T13" s="2704"/>
      <c r="U13" s="2709"/>
      <c r="V13" s="2709"/>
      <c r="W13" s="2709"/>
      <c r="X13" s="2712" t="s">
        <v>1221</v>
      </c>
      <c r="Y13" s="1070"/>
      <c r="Z13" s="1077"/>
    </row>
    <row r="14" spans="1:36" s="316" customFormat="1" ht="9.75" customHeight="1" x14ac:dyDescent="0.4">
      <c r="A14" s="1072"/>
      <c r="B14" s="2699"/>
      <c r="C14" s="2700"/>
      <c r="D14" s="2700"/>
      <c r="E14" s="2700"/>
      <c r="F14" s="2700"/>
      <c r="G14" s="2700"/>
      <c r="H14" s="2700"/>
      <c r="I14" s="2700"/>
      <c r="J14" s="2700"/>
      <c r="K14" s="2700"/>
      <c r="L14" s="2700"/>
      <c r="M14" s="2700"/>
      <c r="N14" s="2700"/>
      <c r="O14" s="2700"/>
      <c r="P14" s="2700"/>
      <c r="Q14" s="2700"/>
      <c r="R14" s="2700"/>
      <c r="S14" s="2705"/>
      <c r="T14" s="2706"/>
      <c r="U14" s="2710"/>
      <c r="V14" s="2710"/>
      <c r="W14" s="2710"/>
      <c r="X14" s="2713"/>
      <c r="Y14" s="1073"/>
      <c r="Z14" s="1078"/>
    </row>
    <row r="15" spans="1:36" s="316" customFormat="1" ht="6" customHeight="1" x14ac:dyDescent="0.4">
      <c r="A15" s="1072"/>
      <c r="B15" s="2701"/>
      <c r="C15" s="2702"/>
      <c r="D15" s="2702"/>
      <c r="E15" s="2702"/>
      <c r="F15" s="2702"/>
      <c r="G15" s="2702"/>
      <c r="H15" s="2702"/>
      <c r="I15" s="2702"/>
      <c r="J15" s="2702"/>
      <c r="K15" s="2702"/>
      <c r="L15" s="2702"/>
      <c r="M15" s="2702"/>
      <c r="N15" s="2702"/>
      <c r="O15" s="2702"/>
      <c r="P15" s="2702"/>
      <c r="Q15" s="2702"/>
      <c r="R15" s="2702"/>
      <c r="S15" s="2707"/>
      <c r="T15" s="2708"/>
      <c r="U15" s="2711"/>
      <c r="V15" s="2711"/>
      <c r="W15" s="2711"/>
      <c r="X15" s="2714"/>
      <c r="Y15" s="1075"/>
      <c r="Z15" s="1079"/>
    </row>
    <row r="16" spans="1:36" s="316" customFormat="1" ht="36.75" customHeight="1" x14ac:dyDescent="0.4">
      <c r="A16" s="1072"/>
      <c r="B16" s="2697" t="s">
        <v>1222</v>
      </c>
      <c r="C16" s="2698"/>
      <c r="D16" s="2698"/>
      <c r="E16" s="2698"/>
      <c r="F16" s="2698"/>
      <c r="G16" s="2698"/>
      <c r="H16" s="2715"/>
      <c r="I16" s="2717" t="s">
        <v>1223</v>
      </c>
      <c r="J16" s="2718"/>
      <c r="K16" s="2718"/>
      <c r="L16" s="2718"/>
      <c r="M16" s="2718"/>
      <c r="N16" s="2718"/>
      <c r="O16" s="2718"/>
      <c r="P16" s="2718"/>
      <c r="Q16" s="2718"/>
      <c r="R16" s="2717" t="s">
        <v>1224</v>
      </c>
      <c r="S16" s="2718"/>
      <c r="T16" s="2718"/>
      <c r="U16" s="2718"/>
      <c r="V16" s="2718"/>
      <c r="W16" s="2718"/>
      <c r="X16" s="2718"/>
      <c r="Y16" s="2718"/>
      <c r="Z16" s="2719"/>
    </row>
    <row r="17" spans="1:26" s="316" customFormat="1" ht="27.75" customHeight="1" x14ac:dyDescent="0.4">
      <c r="A17" s="1080"/>
      <c r="B17" s="2701"/>
      <c r="C17" s="2702"/>
      <c r="D17" s="2702"/>
      <c r="E17" s="2702"/>
      <c r="F17" s="2702"/>
      <c r="G17" s="2702"/>
      <c r="H17" s="2716"/>
      <c r="I17" s="2717" t="s">
        <v>319</v>
      </c>
      <c r="J17" s="2718"/>
      <c r="K17" s="2718"/>
      <c r="L17" s="2718"/>
      <c r="M17" s="2718"/>
      <c r="N17" s="2718"/>
      <c r="O17" s="2718"/>
      <c r="P17" s="2718"/>
      <c r="Q17" s="2718"/>
      <c r="R17" s="2717"/>
      <c r="S17" s="2718"/>
      <c r="T17" s="2718"/>
      <c r="U17" s="2718"/>
      <c r="V17" s="2718"/>
      <c r="W17" s="2718"/>
      <c r="X17" s="2718"/>
      <c r="Y17" s="2718"/>
      <c r="Z17" s="2719"/>
    </row>
    <row r="18" spans="1:26" s="316" customFormat="1" ht="15" customHeight="1" x14ac:dyDescent="0.4">
      <c r="A18" s="1081"/>
      <c r="B18" s="1082"/>
      <c r="C18" s="2671" t="s">
        <v>1225</v>
      </c>
      <c r="D18" s="2672"/>
      <c r="E18" s="2672"/>
      <c r="F18" s="2672"/>
      <c r="G18" s="2672"/>
      <c r="H18" s="2672"/>
      <c r="I18" s="2672"/>
      <c r="J18" s="2672"/>
      <c r="K18" s="2672"/>
      <c r="L18" s="2672"/>
      <c r="M18" s="2672"/>
      <c r="N18" s="2672"/>
      <c r="O18" s="2672"/>
      <c r="P18" s="2672"/>
      <c r="Q18" s="2672"/>
      <c r="R18" s="2672"/>
      <c r="S18" s="2672"/>
      <c r="T18" s="2673"/>
      <c r="U18" s="2680" t="s">
        <v>1226</v>
      </c>
      <c r="V18" s="2681"/>
      <c r="W18" s="2681"/>
      <c r="X18" s="2681"/>
      <c r="Y18" s="2681"/>
      <c r="Z18" s="2682"/>
    </row>
    <row r="19" spans="1:26" s="316" customFormat="1" ht="15" customHeight="1" x14ac:dyDescent="0.4">
      <c r="A19" s="1081"/>
      <c r="B19" s="1082"/>
      <c r="C19" s="2674"/>
      <c r="D19" s="2675"/>
      <c r="E19" s="2675"/>
      <c r="F19" s="2675"/>
      <c r="G19" s="2675"/>
      <c r="H19" s="2675"/>
      <c r="I19" s="2675"/>
      <c r="J19" s="2675"/>
      <c r="K19" s="2675"/>
      <c r="L19" s="2675"/>
      <c r="M19" s="2675"/>
      <c r="N19" s="2675"/>
      <c r="O19" s="2675"/>
      <c r="P19" s="2675"/>
      <c r="Q19" s="2675"/>
      <c r="R19" s="2675"/>
      <c r="S19" s="2675"/>
      <c r="T19" s="2676"/>
      <c r="U19" s="2683"/>
      <c r="V19" s="2684"/>
      <c r="W19" s="2684"/>
      <c r="X19" s="2684"/>
      <c r="Y19" s="2684"/>
      <c r="Z19" s="2685"/>
    </row>
    <row r="20" spans="1:26" s="316" customFormat="1" ht="6" customHeight="1" thickBot="1" x14ac:dyDescent="0.45">
      <c r="A20" s="1083"/>
      <c r="B20" s="1084"/>
      <c r="C20" s="2677"/>
      <c r="D20" s="2678"/>
      <c r="E20" s="2678"/>
      <c r="F20" s="2678"/>
      <c r="G20" s="2678"/>
      <c r="H20" s="2678"/>
      <c r="I20" s="2678"/>
      <c r="J20" s="2678"/>
      <c r="K20" s="2678"/>
      <c r="L20" s="2678"/>
      <c r="M20" s="2678"/>
      <c r="N20" s="2678"/>
      <c r="O20" s="2678"/>
      <c r="P20" s="2678"/>
      <c r="Q20" s="2678"/>
      <c r="R20" s="2678"/>
      <c r="S20" s="2678"/>
      <c r="T20" s="2679"/>
      <c r="U20" s="2686"/>
      <c r="V20" s="2687"/>
      <c r="W20" s="2687"/>
      <c r="X20" s="2687"/>
      <c r="Y20" s="2687"/>
      <c r="Z20" s="2688"/>
    </row>
    <row r="21" spans="1:26" s="316" customFormat="1" ht="15" customHeight="1" thickTop="1" x14ac:dyDescent="0.4">
      <c r="A21" s="2659">
        <v>1</v>
      </c>
      <c r="B21" s="2660"/>
      <c r="C21" s="2689" t="s">
        <v>393</v>
      </c>
      <c r="D21" s="2690"/>
      <c r="E21" s="2690"/>
      <c r="F21" s="2690"/>
      <c r="G21" s="2690"/>
      <c r="H21" s="2690"/>
      <c r="I21" s="2690"/>
      <c r="J21" s="2690"/>
      <c r="K21" s="2690"/>
      <c r="L21" s="2690"/>
      <c r="M21" s="2690"/>
      <c r="N21" s="2690"/>
      <c r="O21" s="2690"/>
      <c r="P21" s="2690"/>
      <c r="Q21" s="2690"/>
      <c r="R21" s="2690"/>
      <c r="S21" s="2690"/>
      <c r="T21" s="2691"/>
      <c r="U21" s="2690"/>
      <c r="V21" s="2690"/>
      <c r="W21" s="2690"/>
      <c r="X21" s="2690"/>
      <c r="Y21" s="2690"/>
      <c r="Z21" s="2692"/>
    </row>
    <row r="22" spans="1:26" s="316" customFormat="1" ht="15" customHeight="1" x14ac:dyDescent="0.4">
      <c r="A22" s="2659"/>
      <c r="B22" s="2660"/>
      <c r="C22" s="2663"/>
      <c r="D22" s="2664"/>
      <c r="E22" s="2664"/>
      <c r="F22" s="2664"/>
      <c r="G22" s="2664"/>
      <c r="H22" s="2664"/>
      <c r="I22" s="2664"/>
      <c r="J22" s="2664"/>
      <c r="K22" s="2664"/>
      <c r="L22" s="2664"/>
      <c r="M22" s="2664"/>
      <c r="N22" s="2664"/>
      <c r="O22" s="2664"/>
      <c r="P22" s="2664"/>
      <c r="Q22" s="2664"/>
      <c r="R22" s="2664"/>
      <c r="S22" s="2664"/>
      <c r="T22" s="2665"/>
      <c r="U22" s="2664"/>
      <c r="V22" s="2664"/>
      <c r="W22" s="2664"/>
      <c r="X22" s="2664"/>
      <c r="Y22" s="2664"/>
      <c r="Z22" s="2669"/>
    </row>
    <row r="23" spans="1:26" s="316" customFormat="1" ht="6" customHeight="1" x14ac:dyDescent="0.4">
      <c r="A23" s="2661"/>
      <c r="B23" s="2662"/>
      <c r="C23" s="2666"/>
      <c r="D23" s="2667"/>
      <c r="E23" s="2667"/>
      <c r="F23" s="2667"/>
      <c r="G23" s="2667"/>
      <c r="H23" s="2667"/>
      <c r="I23" s="2667"/>
      <c r="J23" s="2667"/>
      <c r="K23" s="2667"/>
      <c r="L23" s="2667"/>
      <c r="M23" s="2667"/>
      <c r="N23" s="2667"/>
      <c r="O23" s="2667"/>
      <c r="P23" s="2667"/>
      <c r="Q23" s="2667"/>
      <c r="R23" s="2667"/>
      <c r="S23" s="2667"/>
      <c r="T23" s="2668"/>
      <c r="U23" s="2667"/>
      <c r="V23" s="2667"/>
      <c r="W23" s="2667"/>
      <c r="X23" s="2667"/>
      <c r="Y23" s="2667"/>
      <c r="Z23" s="2670"/>
    </row>
    <row r="24" spans="1:26" s="316" customFormat="1" ht="15" customHeight="1" x14ac:dyDescent="0.4">
      <c r="A24" s="2657">
        <v>2</v>
      </c>
      <c r="B24" s="2658"/>
      <c r="C24" s="2693" t="s">
        <v>393</v>
      </c>
      <c r="D24" s="2694"/>
      <c r="E24" s="2694"/>
      <c r="F24" s="2694"/>
      <c r="G24" s="2694"/>
      <c r="H24" s="2694"/>
      <c r="I24" s="2694"/>
      <c r="J24" s="2694"/>
      <c r="K24" s="2694"/>
      <c r="L24" s="2694"/>
      <c r="M24" s="2694"/>
      <c r="N24" s="2694"/>
      <c r="O24" s="2694"/>
      <c r="P24" s="2694"/>
      <c r="Q24" s="2694"/>
      <c r="R24" s="2694"/>
      <c r="S24" s="2694"/>
      <c r="T24" s="2695"/>
      <c r="U24" s="2694"/>
      <c r="V24" s="2694"/>
      <c r="W24" s="2694"/>
      <c r="X24" s="2694"/>
      <c r="Y24" s="2694"/>
      <c r="Z24" s="2696"/>
    </row>
    <row r="25" spans="1:26" s="316" customFormat="1" ht="15" customHeight="1" x14ac:dyDescent="0.4">
      <c r="A25" s="2659"/>
      <c r="B25" s="2660"/>
      <c r="C25" s="2663"/>
      <c r="D25" s="2664"/>
      <c r="E25" s="2664"/>
      <c r="F25" s="2664"/>
      <c r="G25" s="2664"/>
      <c r="H25" s="2664"/>
      <c r="I25" s="2664"/>
      <c r="J25" s="2664"/>
      <c r="K25" s="2664"/>
      <c r="L25" s="2664"/>
      <c r="M25" s="2664"/>
      <c r="N25" s="2664"/>
      <c r="O25" s="2664"/>
      <c r="P25" s="2664"/>
      <c r="Q25" s="2664"/>
      <c r="R25" s="2664"/>
      <c r="S25" s="2664"/>
      <c r="T25" s="2665"/>
      <c r="U25" s="2664"/>
      <c r="V25" s="2664"/>
      <c r="W25" s="2664"/>
      <c r="X25" s="2664"/>
      <c r="Y25" s="2664"/>
      <c r="Z25" s="2669"/>
    </row>
    <row r="26" spans="1:26" s="316" customFormat="1" ht="6" customHeight="1" x14ac:dyDescent="0.4">
      <c r="A26" s="2661"/>
      <c r="B26" s="2662"/>
      <c r="C26" s="2666"/>
      <c r="D26" s="2667"/>
      <c r="E26" s="2667"/>
      <c r="F26" s="2667"/>
      <c r="G26" s="2667"/>
      <c r="H26" s="2667"/>
      <c r="I26" s="2667"/>
      <c r="J26" s="2667"/>
      <c r="K26" s="2667"/>
      <c r="L26" s="2667"/>
      <c r="M26" s="2667"/>
      <c r="N26" s="2667"/>
      <c r="O26" s="2667"/>
      <c r="P26" s="2667"/>
      <c r="Q26" s="2667"/>
      <c r="R26" s="2667"/>
      <c r="S26" s="2667"/>
      <c r="T26" s="2668"/>
      <c r="U26" s="2667"/>
      <c r="V26" s="2667"/>
      <c r="W26" s="2667"/>
      <c r="X26" s="2667"/>
      <c r="Y26" s="2667"/>
      <c r="Z26" s="2670"/>
    </row>
    <row r="27" spans="1:26" s="316" customFormat="1" ht="15" customHeight="1" x14ac:dyDescent="0.4">
      <c r="A27" s="2657">
        <v>3</v>
      </c>
      <c r="B27" s="2658"/>
      <c r="C27" s="2693" t="s">
        <v>393</v>
      </c>
      <c r="D27" s="2694"/>
      <c r="E27" s="2694"/>
      <c r="F27" s="2694"/>
      <c r="G27" s="2694"/>
      <c r="H27" s="2694"/>
      <c r="I27" s="2694"/>
      <c r="J27" s="2694"/>
      <c r="K27" s="2694"/>
      <c r="L27" s="2694"/>
      <c r="M27" s="2694"/>
      <c r="N27" s="2694"/>
      <c r="O27" s="2694"/>
      <c r="P27" s="2694"/>
      <c r="Q27" s="2694"/>
      <c r="R27" s="2694"/>
      <c r="S27" s="2694"/>
      <c r="T27" s="2695"/>
      <c r="U27" s="2694"/>
      <c r="V27" s="2694"/>
      <c r="W27" s="2694"/>
      <c r="X27" s="2694"/>
      <c r="Y27" s="2694"/>
      <c r="Z27" s="2696"/>
    </row>
    <row r="28" spans="1:26" s="316" customFormat="1" ht="15" customHeight="1" x14ac:dyDescent="0.4">
      <c r="A28" s="2659"/>
      <c r="B28" s="2660"/>
      <c r="C28" s="2663"/>
      <c r="D28" s="2664"/>
      <c r="E28" s="2664"/>
      <c r="F28" s="2664"/>
      <c r="G28" s="2664"/>
      <c r="H28" s="2664"/>
      <c r="I28" s="2664"/>
      <c r="J28" s="2664"/>
      <c r="K28" s="2664"/>
      <c r="L28" s="2664"/>
      <c r="M28" s="2664"/>
      <c r="N28" s="2664"/>
      <c r="O28" s="2664"/>
      <c r="P28" s="2664"/>
      <c r="Q28" s="2664"/>
      <c r="R28" s="2664"/>
      <c r="S28" s="2664"/>
      <c r="T28" s="2665"/>
      <c r="U28" s="2664"/>
      <c r="V28" s="2664"/>
      <c r="W28" s="2664"/>
      <c r="X28" s="2664"/>
      <c r="Y28" s="2664"/>
      <c r="Z28" s="2669"/>
    </row>
    <row r="29" spans="1:26" s="316" customFormat="1" ht="6" customHeight="1" x14ac:dyDescent="0.4">
      <c r="A29" s="2661"/>
      <c r="B29" s="2662"/>
      <c r="C29" s="2666"/>
      <c r="D29" s="2667"/>
      <c r="E29" s="2667"/>
      <c r="F29" s="2667"/>
      <c r="G29" s="2667"/>
      <c r="H29" s="2667"/>
      <c r="I29" s="2667"/>
      <c r="J29" s="2667"/>
      <c r="K29" s="2667"/>
      <c r="L29" s="2667"/>
      <c r="M29" s="2667"/>
      <c r="N29" s="2667"/>
      <c r="O29" s="2667"/>
      <c r="P29" s="2667"/>
      <c r="Q29" s="2667"/>
      <c r="R29" s="2667"/>
      <c r="S29" s="2667"/>
      <c r="T29" s="2668"/>
      <c r="U29" s="2667"/>
      <c r="V29" s="2667"/>
      <c r="W29" s="2667"/>
      <c r="X29" s="2667"/>
      <c r="Y29" s="2667"/>
      <c r="Z29" s="2670"/>
    </row>
    <row r="30" spans="1:26" s="316" customFormat="1" ht="15" customHeight="1" x14ac:dyDescent="0.4">
      <c r="A30" s="2657">
        <v>4</v>
      </c>
      <c r="B30" s="2658"/>
      <c r="C30" s="2693" t="s">
        <v>393</v>
      </c>
      <c r="D30" s="2694"/>
      <c r="E30" s="2694"/>
      <c r="F30" s="2694"/>
      <c r="G30" s="2694"/>
      <c r="H30" s="2694"/>
      <c r="I30" s="2694"/>
      <c r="J30" s="2694"/>
      <c r="K30" s="2694"/>
      <c r="L30" s="2694"/>
      <c r="M30" s="2694"/>
      <c r="N30" s="2694"/>
      <c r="O30" s="2694"/>
      <c r="P30" s="2694"/>
      <c r="Q30" s="2694"/>
      <c r="R30" s="2694"/>
      <c r="S30" s="2694"/>
      <c r="T30" s="2695"/>
      <c r="U30" s="2694"/>
      <c r="V30" s="2694"/>
      <c r="W30" s="2694"/>
      <c r="X30" s="2694"/>
      <c r="Y30" s="2694"/>
      <c r="Z30" s="2696"/>
    </row>
    <row r="31" spans="1:26" s="316" customFormat="1" ht="15" customHeight="1" x14ac:dyDescent="0.4">
      <c r="A31" s="2659"/>
      <c r="B31" s="2660"/>
      <c r="C31" s="2663"/>
      <c r="D31" s="2664"/>
      <c r="E31" s="2664"/>
      <c r="F31" s="2664"/>
      <c r="G31" s="2664"/>
      <c r="H31" s="2664"/>
      <c r="I31" s="2664"/>
      <c r="J31" s="2664"/>
      <c r="K31" s="2664"/>
      <c r="L31" s="2664"/>
      <c r="M31" s="2664"/>
      <c r="N31" s="2664"/>
      <c r="O31" s="2664"/>
      <c r="P31" s="2664"/>
      <c r="Q31" s="2664"/>
      <c r="R31" s="2664"/>
      <c r="S31" s="2664"/>
      <c r="T31" s="2665"/>
      <c r="U31" s="2664"/>
      <c r="V31" s="2664"/>
      <c r="W31" s="2664"/>
      <c r="X31" s="2664"/>
      <c r="Y31" s="2664"/>
      <c r="Z31" s="2669"/>
    </row>
    <row r="32" spans="1:26" s="316" customFormat="1" ht="6" customHeight="1" x14ac:dyDescent="0.4">
      <c r="A32" s="2661"/>
      <c r="B32" s="2662"/>
      <c r="C32" s="2666"/>
      <c r="D32" s="2667"/>
      <c r="E32" s="2667"/>
      <c r="F32" s="2667"/>
      <c r="G32" s="2667"/>
      <c r="H32" s="2667"/>
      <c r="I32" s="2667"/>
      <c r="J32" s="2667"/>
      <c r="K32" s="2667"/>
      <c r="L32" s="2667"/>
      <c r="M32" s="2667"/>
      <c r="N32" s="2667"/>
      <c r="O32" s="2667"/>
      <c r="P32" s="2667"/>
      <c r="Q32" s="2667"/>
      <c r="R32" s="2667"/>
      <c r="S32" s="2667"/>
      <c r="T32" s="2668"/>
      <c r="U32" s="2667"/>
      <c r="V32" s="2667"/>
      <c r="W32" s="2667"/>
      <c r="X32" s="2667"/>
      <c r="Y32" s="2667"/>
      <c r="Z32" s="2670"/>
    </row>
    <row r="33" spans="1:26" s="316" customFormat="1" ht="15" customHeight="1" x14ac:dyDescent="0.4">
      <c r="A33" s="2657">
        <v>5</v>
      </c>
      <c r="B33" s="2658"/>
      <c r="C33" s="2693" t="s">
        <v>393</v>
      </c>
      <c r="D33" s="2694"/>
      <c r="E33" s="2694"/>
      <c r="F33" s="2694"/>
      <c r="G33" s="2694"/>
      <c r="H33" s="2694"/>
      <c r="I33" s="2694"/>
      <c r="J33" s="2694"/>
      <c r="K33" s="2694"/>
      <c r="L33" s="2694"/>
      <c r="M33" s="2694"/>
      <c r="N33" s="2694"/>
      <c r="O33" s="2694"/>
      <c r="P33" s="2694"/>
      <c r="Q33" s="2694"/>
      <c r="R33" s="2694"/>
      <c r="S33" s="2694"/>
      <c r="T33" s="2695"/>
      <c r="U33" s="2694"/>
      <c r="V33" s="2694"/>
      <c r="W33" s="2694"/>
      <c r="X33" s="2694"/>
      <c r="Y33" s="2694"/>
      <c r="Z33" s="2696"/>
    </row>
    <row r="34" spans="1:26" s="316" customFormat="1" ht="15" customHeight="1" x14ac:dyDescent="0.4">
      <c r="A34" s="2659"/>
      <c r="B34" s="2660"/>
      <c r="C34" s="2663"/>
      <c r="D34" s="2664"/>
      <c r="E34" s="2664"/>
      <c r="F34" s="2664"/>
      <c r="G34" s="2664"/>
      <c r="H34" s="2664"/>
      <c r="I34" s="2664"/>
      <c r="J34" s="2664"/>
      <c r="K34" s="2664"/>
      <c r="L34" s="2664"/>
      <c r="M34" s="2664"/>
      <c r="N34" s="2664"/>
      <c r="O34" s="2664"/>
      <c r="P34" s="2664"/>
      <c r="Q34" s="2664"/>
      <c r="R34" s="2664"/>
      <c r="S34" s="2664"/>
      <c r="T34" s="2665"/>
      <c r="U34" s="2664"/>
      <c r="V34" s="2664"/>
      <c r="W34" s="2664"/>
      <c r="X34" s="2664"/>
      <c r="Y34" s="2664"/>
      <c r="Z34" s="2669"/>
    </row>
    <row r="35" spans="1:26" s="316" customFormat="1" ht="6" customHeight="1" x14ac:dyDescent="0.4">
      <c r="A35" s="2661"/>
      <c r="B35" s="2662"/>
      <c r="C35" s="2666"/>
      <c r="D35" s="2667"/>
      <c r="E35" s="2667"/>
      <c r="F35" s="2667"/>
      <c r="G35" s="2667"/>
      <c r="H35" s="2667"/>
      <c r="I35" s="2667"/>
      <c r="J35" s="2667"/>
      <c r="K35" s="2667"/>
      <c r="L35" s="2667"/>
      <c r="M35" s="2667"/>
      <c r="N35" s="2667"/>
      <c r="O35" s="2667"/>
      <c r="P35" s="2667"/>
      <c r="Q35" s="2667"/>
      <c r="R35" s="2667"/>
      <c r="S35" s="2667"/>
      <c r="T35" s="2668"/>
      <c r="U35" s="2667"/>
      <c r="V35" s="2667"/>
      <c r="W35" s="2667"/>
      <c r="X35" s="2667"/>
      <c r="Y35" s="2667"/>
      <c r="Z35" s="2670"/>
    </row>
    <row r="36" spans="1:26" s="316" customFormat="1" ht="15" customHeight="1" x14ac:dyDescent="0.4">
      <c r="A36" s="2657">
        <v>6</v>
      </c>
      <c r="B36" s="2658"/>
      <c r="C36" s="2693" t="s">
        <v>393</v>
      </c>
      <c r="D36" s="2694"/>
      <c r="E36" s="2694"/>
      <c r="F36" s="2694"/>
      <c r="G36" s="2694"/>
      <c r="H36" s="2694"/>
      <c r="I36" s="2694"/>
      <c r="J36" s="2694"/>
      <c r="K36" s="2694"/>
      <c r="L36" s="2694"/>
      <c r="M36" s="2694"/>
      <c r="N36" s="2694"/>
      <c r="O36" s="2694"/>
      <c r="P36" s="2694"/>
      <c r="Q36" s="2694"/>
      <c r="R36" s="2694"/>
      <c r="S36" s="2694"/>
      <c r="T36" s="2695"/>
      <c r="U36" s="2694"/>
      <c r="V36" s="2694"/>
      <c r="W36" s="2694"/>
      <c r="X36" s="2694"/>
      <c r="Y36" s="2694"/>
      <c r="Z36" s="2696"/>
    </row>
    <row r="37" spans="1:26" s="316" customFormat="1" ht="15" customHeight="1" x14ac:dyDescent="0.4">
      <c r="A37" s="2659"/>
      <c r="B37" s="2660"/>
      <c r="C37" s="2663"/>
      <c r="D37" s="2664"/>
      <c r="E37" s="2664"/>
      <c r="F37" s="2664"/>
      <c r="G37" s="2664"/>
      <c r="H37" s="2664"/>
      <c r="I37" s="2664"/>
      <c r="J37" s="2664"/>
      <c r="K37" s="2664"/>
      <c r="L37" s="2664"/>
      <c r="M37" s="2664"/>
      <c r="N37" s="2664"/>
      <c r="O37" s="2664"/>
      <c r="P37" s="2664"/>
      <c r="Q37" s="2664"/>
      <c r="R37" s="2664"/>
      <c r="S37" s="2664"/>
      <c r="T37" s="2665"/>
      <c r="U37" s="2664"/>
      <c r="V37" s="2664"/>
      <c r="W37" s="2664"/>
      <c r="X37" s="2664"/>
      <c r="Y37" s="2664"/>
      <c r="Z37" s="2669"/>
    </row>
    <row r="38" spans="1:26" s="316" customFormat="1" ht="6" customHeight="1" x14ac:dyDescent="0.4">
      <c r="A38" s="2661"/>
      <c r="B38" s="2662"/>
      <c r="C38" s="2666"/>
      <c r="D38" s="2667"/>
      <c r="E38" s="2667"/>
      <c r="F38" s="2667"/>
      <c r="G38" s="2667"/>
      <c r="H38" s="2667"/>
      <c r="I38" s="2667"/>
      <c r="J38" s="2667"/>
      <c r="K38" s="2667"/>
      <c r="L38" s="2667"/>
      <c r="M38" s="2667"/>
      <c r="N38" s="2667"/>
      <c r="O38" s="2667"/>
      <c r="P38" s="2667"/>
      <c r="Q38" s="2667"/>
      <c r="R38" s="2667"/>
      <c r="S38" s="2667"/>
      <c r="T38" s="2668"/>
      <c r="U38" s="2667"/>
      <c r="V38" s="2667"/>
      <c r="W38" s="2667"/>
      <c r="X38" s="2667"/>
      <c r="Y38" s="2667"/>
      <c r="Z38" s="2670"/>
    </row>
    <row r="39" spans="1:26" s="316" customFormat="1" ht="15" customHeight="1" x14ac:dyDescent="0.4">
      <c r="A39" s="2657">
        <v>7</v>
      </c>
      <c r="B39" s="2658"/>
      <c r="C39" s="2693" t="s">
        <v>393</v>
      </c>
      <c r="D39" s="2694"/>
      <c r="E39" s="2694"/>
      <c r="F39" s="2694"/>
      <c r="G39" s="2694"/>
      <c r="H39" s="2694"/>
      <c r="I39" s="2694"/>
      <c r="J39" s="2694"/>
      <c r="K39" s="2694"/>
      <c r="L39" s="2694"/>
      <c r="M39" s="2694"/>
      <c r="N39" s="2694"/>
      <c r="O39" s="2694"/>
      <c r="P39" s="2694"/>
      <c r="Q39" s="2694"/>
      <c r="R39" s="2694"/>
      <c r="S39" s="2694"/>
      <c r="T39" s="2695"/>
      <c r="U39" s="2694"/>
      <c r="V39" s="2694"/>
      <c r="W39" s="2694"/>
      <c r="X39" s="2694"/>
      <c r="Y39" s="2694"/>
      <c r="Z39" s="2696"/>
    </row>
    <row r="40" spans="1:26" s="316" customFormat="1" ht="15" customHeight="1" x14ac:dyDescent="0.4">
      <c r="A40" s="2659"/>
      <c r="B40" s="2660"/>
      <c r="C40" s="2663"/>
      <c r="D40" s="2664"/>
      <c r="E40" s="2664"/>
      <c r="F40" s="2664"/>
      <c r="G40" s="2664"/>
      <c r="H40" s="2664"/>
      <c r="I40" s="2664"/>
      <c r="J40" s="2664"/>
      <c r="K40" s="2664"/>
      <c r="L40" s="2664"/>
      <c r="M40" s="2664"/>
      <c r="N40" s="2664"/>
      <c r="O40" s="2664"/>
      <c r="P40" s="2664"/>
      <c r="Q40" s="2664"/>
      <c r="R40" s="2664"/>
      <c r="S40" s="2664"/>
      <c r="T40" s="2665"/>
      <c r="U40" s="2664"/>
      <c r="V40" s="2664"/>
      <c r="W40" s="2664"/>
      <c r="X40" s="2664"/>
      <c r="Y40" s="2664"/>
      <c r="Z40" s="2669"/>
    </row>
    <row r="41" spans="1:26" s="316" customFormat="1" ht="6" customHeight="1" x14ac:dyDescent="0.4">
      <c r="A41" s="2661"/>
      <c r="B41" s="2662"/>
      <c r="C41" s="2666"/>
      <c r="D41" s="2667"/>
      <c r="E41" s="2667"/>
      <c r="F41" s="2667"/>
      <c r="G41" s="2667"/>
      <c r="H41" s="2667"/>
      <c r="I41" s="2667"/>
      <c r="J41" s="2667"/>
      <c r="K41" s="2667"/>
      <c r="L41" s="2667"/>
      <c r="M41" s="2667"/>
      <c r="N41" s="2667"/>
      <c r="O41" s="2667"/>
      <c r="P41" s="2667"/>
      <c r="Q41" s="2667"/>
      <c r="R41" s="2667"/>
      <c r="S41" s="2667"/>
      <c r="T41" s="2668"/>
      <c r="U41" s="2667"/>
      <c r="V41" s="2667"/>
      <c r="W41" s="2667"/>
      <c r="X41" s="2667"/>
      <c r="Y41" s="2667"/>
      <c r="Z41" s="2670"/>
    </row>
    <row r="42" spans="1:26" s="316" customFormat="1" ht="15" customHeight="1" x14ac:dyDescent="0.4">
      <c r="A42" s="2657">
        <v>8</v>
      </c>
      <c r="B42" s="2658"/>
      <c r="C42" s="2693" t="s">
        <v>393</v>
      </c>
      <c r="D42" s="2694"/>
      <c r="E42" s="2694"/>
      <c r="F42" s="2694"/>
      <c r="G42" s="2694"/>
      <c r="H42" s="2694"/>
      <c r="I42" s="2694"/>
      <c r="J42" s="2694"/>
      <c r="K42" s="2694"/>
      <c r="L42" s="2694"/>
      <c r="M42" s="2694"/>
      <c r="N42" s="2694"/>
      <c r="O42" s="2694"/>
      <c r="P42" s="2694"/>
      <c r="Q42" s="2694"/>
      <c r="R42" s="2694"/>
      <c r="S42" s="2694"/>
      <c r="T42" s="2695"/>
      <c r="U42" s="2694"/>
      <c r="V42" s="2694"/>
      <c r="W42" s="2694"/>
      <c r="X42" s="2694"/>
      <c r="Y42" s="2694"/>
      <c r="Z42" s="2696"/>
    </row>
    <row r="43" spans="1:26" s="316" customFormat="1" ht="15" customHeight="1" x14ac:dyDescent="0.4">
      <c r="A43" s="2659"/>
      <c r="B43" s="2660"/>
      <c r="C43" s="2663"/>
      <c r="D43" s="2664"/>
      <c r="E43" s="2664"/>
      <c r="F43" s="2664"/>
      <c r="G43" s="2664"/>
      <c r="H43" s="2664"/>
      <c r="I43" s="2664"/>
      <c r="J43" s="2664"/>
      <c r="K43" s="2664"/>
      <c r="L43" s="2664"/>
      <c r="M43" s="2664"/>
      <c r="N43" s="2664"/>
      <c r="O43" s="2664"/>
      <c r="P43" s="2664"/>
      <c r="Q43" s="2664"/>
      <c r="R43" s="2664"/>
      <c r="S43" s="2664"/>
      <c r="T43" s="2665"/>
      <c r="U43" s="2664"/>
      <c r="V43" s="2664"/>
      <c r="W43" s="2664"/>
      <c r="X43" s="2664"/>
      <c r="Y43" s="2664"/>
      <c r="Z43" s="2669"/>
    </row>
    <row r="44" spans="1:26" s="316" customFormat="1" ht="6" customHeight="1" x14ac:dyDescent="0.4">
      <c r="A44" s="2661"/>
      <c r="B44" s="2662"/>
      <c r="C44" s="2666"/>
      <c r="D44" s="2667"/>
      <c r="E44" s="2667"/>
      <c r="F44" s="2667"/>
      <c r="G44" s="2667"/>
      <c r="H44" s="2667"/>
      <c r="I44" s="2667"/>
      <c r="J44" s="2667"/>
      <c r="K44" s="2667"/>
      <c r="L44" s="2667"/>
      <c r="M44" s="2667"/>
      <c r="N44" s="2667"/>
      <c r="O44" s="2667"/>
      <c r="P44" s="2667"/>
      <c r="Q44" s="2667"/>
      <c r="R44" s="2667"/>
      <c r="S44" s="2667"/>
      <c r="T44" s="2668"/>
      <c r="U44" s="2667"/>
      <c r="V44" s="2667"/>
      <c r="W44" s="2667"/>
      <c r="X44" s="2667"/>
      <c r="Y44" s="2667"/>
      <c r="Z44" s="2670"/>
    </row>
    <row r="45" spans="1:26" s="316" customFormat="1" ht="15" customHeight="1" x14ac:dyDescent="0.4">
      <c r="A45" s="2657">
        <v>9</v>
      </c>
      <c r="B45" s="2658"/>
      <c r="C45" s="2663" t="s">
        <v>393</v>
      </c>
      <c r="D45" s="2664"/>
      <c r="E45" s="2664"/>
      <c r="F45" s="2664"/>
      <c r="G45" s="2664"/>
      <c r="H45" s="2664"/>
      <c r="I45" s="2664"/>
      <c r="J45" s="2664"/>
      <c r="K45" s="2664"/>
      <c r="L45" s="2664"/>
      <c r="M45" s="2664"/>
      <c r="N45" s="2664"/>
      <c r="O45" s="2664"/>
      <c r="P45" s="2664"/>
      <c r="Q45" s="2664"/>
      <c r="R45" s="2664"/>
      <c r="S45" s="2664"/>
      <c r="T45" s="2665"/>
      <c r="U45" s="2664"/>
      <c r="V45" s="2664"/>
      <c r="W45" s="2664"/>
      <c r="X45" s="2664"/>
      <c r="Y45" s="2664"/>
      <c r="Z45" s="2669"/>
    </row>
    <row r="46" spans="1:26" s="316" customFormat="1" ht="15" customHeight="1" x14ac:dyDescent="0.4">
      <c r="A46" s="2659"/>
      <c r="B46" s="2660"/>
      <c r="C46" s="2663"/>
      <c r="D46" s="2664"/>
      <c r="E46" s="2664"/>
      <c r="F46" s="2664"/>
      <c r="G46" s="2664"/>
      <c r="H46" s="2664"/>
      <c r="I46" s="2664"/>
      <c r="J46" s="2664"/>
      <c r="K46" s="2664"/>
      <c r="L46" s="2664"/>
      <c r="M46" s="2664"/>
      <c r="N46" s="2664"/>
      <c r="O46" s="2664"/>
      <c r="P46" s="2664"/>
      <c r="Q46" s="2664"/>
      <c r="R46" s="2664"/>
      <c r="S46" s="2664"/>
      <c r="T46" s="2665"/>
      <c r="U46" s="2664"/>
      <c r="V46" s="2664"/>
      <c r="W46" s="2664"/>
      <c r="X46" s="2664"/>
      <c r="Y46" s="2664"/>
      <c r="Z46" s="2669"/>
    </row>
    <row r="47" spans="1:26" s="316" customFormat="1" ht="6" customHeight="1" x14ac:dyDescent="0.4">
      <c r="A47" s="2661"/>
      <c r="B47" s="2662"/>
      <c r="C47" s="2666"/>
      <c r="D47" s="2667"/>
      <c r="E47" s="2667"/>
      <c r="F47" s="2667"/>
      <c r="G47" s="2667"/>
      <c r="H47" s="2667"/>
      <c r="I47" s="2667"/>
      <c r="J47" s="2667"/>
      <c r="K47" s="2667"/>
      <c r="L47" s="2667"/>
      <c r="M47" s="2667"/>
      <c r="N47" s="2667"/>
      <c r="O47" s="2667"/>
      <c r="P47" s="2667"/>
      <c r="Q47" s="2667"/>
      <c r="R47" s="2667"/>
      <c r="S47" s="2667"/>
      <c r="T47" s="2668"/>
      <c r="U47" s="2667"/>
      <c r="V47" s="2667"/>
      <c r="W47" s="2667"/>
      <c r="X47" s="2667"/>
      <c r="Y47" s="2667"/>
      <c r="Z47" s="2670"/>
    </row>
    <row r="48" spans="1:26" s="316" customFormat="1" ht="15" customHeight="1" x14ac:dyDescent="0.4">
      <c r="A48" s="2657">
        <v>10</v>
      </c>
      <c r="B48" s="2658"/>
      <c r="C48" s="2663" t="s">
        <v>393</v>
      </c>
      <c r="D48" s="2664"/>
      <c r="E48" s="2664"/>
      <c r="F48" s="2664"/>
      <c r="G48" s="2664"/>
      <c r="H48" s="2664"/>
      <c r="I48" s="2664"/>
      <c r="J48" s="2664"/>
      <c r="K48" s="2664"/>
      <c r="L48" s="2664"/>
      <c r="M48" s="2664"/>
      <c r="N48" s="2664"/>
      <c r="O48" s="2664"/>
      <c r="P48" s="2664"/>
      <c r="Q48" s="2664"/>
      <c r="R48" s="2664"/>
      <c r="S48" s="2664"/>
      <c r="T48" s="2665"/>
      <c r="U48" s="2664"/>
      <c r="V48" s="2664"/>
      <c r="W48" s="2664"/>
      <c r="X48" s="2664"/>
      <c r="Y48" s="2664"/>
      <c r="Z48" s="2669"/>
    </row>
    <row r="49" spans="1:26" s="316" customFormat="1" ht="15" customHeight="1" x14ac:dyDescent="0.4">
      <c r="A49" s="2659"/>
      <c r="B49" s="2660"/>
      <c r="C49" s="2663"/>
      <c r="D49" s="2664"/>
      <c r="E49" s="2664"/>
      <c r="F49" s="2664"/>
      <c r="G49" s="2664"/>
      <c r="H49" s="2664"/>
      <c r="I49" s="2664"/>
      <c r="J49" s="2664"/>
      <c r="K49" s="2664"/>
      <c r="L49" s="2664"/>
      <c r="M49" s="2664"/>
      <c r="N49" s="2664"/>
      <c r="O49" s="2664"/>
      <c r="P49" s="2664"/>
      <c r="Q49" s="2664"/>
      <c r="R49" s="2664"/>
      <c r="S49" s="2664"/>
      <c r="T49" s="2665"/>
      <c r="U49" s="2664"/>
      <c r="V49" s="2664"/>
      <c r="W49" s="2664"/>
      <c r="X49" s="2664"/>
      <c r="Y49" s="2664"/>
      <c r="Z49" s="2669"/>
    </row>
    <row r="50" spans="1:26" s="316" customFormat="1" ht="6" customHeight="1" x14ac:dyDescent="0.4">
      <c r="A50" s="2661"/>
      <c r="B50" s="2662"/>
      <c r="C50" s="2666"/>
      <c r="D50" s="2667"/>
      <c r="E50" s="2667"/>
      <c r="F50" s="2667"/>
      <c r="G50" s="2667"/>
      <c r="H50" s="2667"/>
      <c r="I50" s="2667"/>
      <c r="J50" s="2667"/>
      <c r="K50" s="2667"/>
      <c r="L50" s="2667"/>
      <c r="M50" s="2667"/>
      <c r="N50" s="2667"/>
      <c r="O50" s="2667"/>
      <c r="P50" s="2667"/>
      <c r="Q50" s="2667"/>
      <c r="R50" s="2667"/>
      <c r="S50" s="2667"/>
      <c r="T50" s="2668"/>
      <c r="U50" s="2667"/>
      <c r="V50" s="2667"/>
      <c r="W50" s="2667"/>
      <c r="X50" s="2667"/>
      <c r="Y50" s="2667"/>
      <c r="Z50" s="2670"/>
    </row>
    <row r="51" spans="1:26" s="323" customFormat="1" ht="24.75" customHeight="1" x14ac:dyDescent="0.4">
      <c r="A51" s="1085"/>
      <c r="B51" s="1085" t="s">
        <v>1227</v>
      </c>
      <c r="C51" s="1085"/>
      <c r="D51" s="1085"/>
      <c r="E51" s="1085"/>
      <c r="F51" s="1085"/>
      <c r="G51" s="1085"/>
      <c r="H51" s="1085"/>
      <c r="I51" s="1085"/>
      <c r="J51" s="1085"/>
      <c r="K51" s="1085"/>
      <c r="L51" s="1085"/>
      <c r="M51" s="1085"/>
      <c r="N51" s="1085"/>
      <c r="O51" s="1085"/>
      <c r="P51" s="1085"/>
      <c r="Q51" s="1085"/>
      <c r="R51" s="1085"/>
      <c r="S51" s="1085"/>
      <c r="T51" s="1085"/>
      <c r="U51" s="1085"/>
      <c r="V51" s="1085"/>
      <c r="W51" s="1085"/>
      <c r="X51" s="1085"/>
      <c r="Y51" s="1085"/>
      <c r="Z51" s="1085"/>
    </row>
    <row r="52" spans="1:26" s="323" customFormat="1" ht="19.5" customHeight="1" x14ac:dyDescent="0.4">
      <c r="A52" s="1085"/>
      <c r="B52" s="1085" t="s">
        <v>1228</v>
      </c>
      <c r="C52" s="1085"/>
      <c r="D52" s="1085"/>
      <c r="E52" s="1085"/>
      <c r="F52" s="1085"/>
      <c r="G52" s="1085"/>
      <c r="H52" s="1085"/>
      <c r="I52" s="1085"/>
      <c r="J52" s="1085"/>
      <c r="K52" s="1085"/>
      <c r="L52" s="1085"/>
      <c r="M52" s="1085"/>
      <c r="N52" s="1085"/>
      <c r="O52" s="1085"/>
      <c r="P52" s="1085"/>
      <c r="Q52" s="1085"/>
      <c r="R52" s="1085"/>
      <c r="S52" s="1085"/>
      <c r="T52" s="1085"/>
      <c r="U52" s="1085"/>
      <c r="V52" s="1085"/>
      <c r="W52" s="1085"/>
      <c r="X52" s="1085"/>
      <c r="Y52" s="1085"/>
      <c r="Z52" s="1085"/>
    </row>
    <row r="53" spans="1:26" s="323" customFormat="1" ht="19.5" customHeight="1" x14ac:dyDescent="0.4">
      <c r="B53" s="323" t="s">
        <v>1229</v>
      </c>
    </row>
  </sheetData>
  <mergeCells count="56">
    <mergeCell ref="R1:Z1"/>
    <mergeCell ref="A2:Z3"/>
    <mergeCell ref="B4:H4"/>
    <mergeCell ref="I4:Z4"/>
    <mergeCell ref="B5:H5"/>
    <mergeCell ref="I5:Z5"/>
    <mergeCell ref="B10:R12"/>
    <mergeCell ref="S10:T12"/>
    <mergeCell ref="F6:Z6"/>
    <mergeCell ref="B7:R9"/>
    <mergeCell ref="S7:T9"/>
    <mergeCell ref="U7:W9"/>
    <mergeCell ref="X7:X9"/>
    <mergeCell ref="U10:W12"/>
    <mergeCell ref="X10:X12"/>
    <mergeCell ref="A36:B38"/>
    <mergeCell ref="C36:T38"/>
    <mergeCell ref="U36:Z38"/>
    <mergeCell ref="U45:Z47"/>
    <mergeCell ref="A24:B26"/>
    <mergeCell ref="C24:T26"/>
    <mergeCell ref="U24:Z26"/>
    <mergeCell ref="A27:B29"/>
    <mergeCell ref="C27:T29"/>
    <mergeCell ref="U27:Z29"/>
    <mergeCell ref="A30:B32"/>
    <mergeCell ref="C30:T32"/>
    <mergeCell ref="U30:Z32"/>
    <mergeCell ref="A33:B35"/>
    <mergeCell ref="C33:T35"/>
    <mergeCell ref="U33:Z35"/>
    <mergeCell ref="B13:R15"/>
    <mergeCell ref="S13:T15"/>
    <mergeCell ref="U13:W15"/>
    <mergeCell ref="X13:X15"/>
    <mergeCell ref="B16:H17"/>
    <mergeCell ref="I16:Q16"/>
    <mergeCell ref="R16:Z16"/>
    <mergeCell ref="I17:Q17"/>
    <mergeCell ref="R17:Z17"/>
    <mergeCell ref="A48:B50"/>
    <mergeCell ref="C48:T50"/>
    <mergeCell ref="U48:Z50"/>
    <mergeCell ref="C18:T20"/>
    <mergeCell ref="U18:Z20"/>
    <mergeCell ref="A21:B23"/>
    <mergeCell ref="C21:T23"/>
    <mergeCell ref="U21:Z23"/>
    <mergeCell ref="A39:B41"/>
    <mergeCell ref="C39:T41"/>
    <mergeCell ref="U39:Z41"/>
    <mergeCell ref="A42:B44"/>
    <mergeCell ref="C42:T44"/>
    <mergeCell ref="U42:Z44"/>
    <mergeCell ref="A45:B47"/>
    <mergeCell ref="C45:T47"/>
  </mergeCells>
  <phoneticPr fontId="1"/>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xr:uid="{00000000-0002-0000-2500-000000000000}">
      <formula1>"　,○,"</formula1>
    </dataValidation>
  </dataValidations>
  <pageMargins left="0.7" right="0.7" top="0.75" bottom="0.75" header="0.3" footer="0.3"/>
  <pageSetup paperSize="9" scale="9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34"/>
  <sheetViews>
    <sheetView view="pageBreakPreview" zoomScaleNormal="100" zoomScaleSheetLayoutView="100" workbookViewId="0"/>
  </sheetViews>
  <sheetFormatPr defaultRowHeight="18.75" x14ac:dyDescent="0.4"/>
  <cols>
    <col min="3" max="3" width="11.875" customWidth="1"/>
    <col min="10" max="10" width="12.625" customWidth="1"/>
  </cols>
  <sheetData>
    <row r="1" spans="1:10" s="1048" customFormat="1" ht="27.75" customHeight="1" x14ac:dyDescent="0.4">
      <c r="A1" s="1045"/>
      <c r="B1" s="1046"/>
      <c r="C1" s="1047"/>
      <c r="D1" s="1047"/>
      <c r="E1" s="1047"/>
      <c r="F1" s="1047"/>
      <c r="G1" s="2763" t="s">
        <v>1204</v>
      </c>
      <c r="H1" s="2763"/>
      <c r="I1" s="2763"/>
      <c r="J1" s="2763"/>
    </row>
    <row r="2" spans="1:10" s="1048" customFormat="1" ht="84.75" customHeight="1" x14ac:dyDescent="0.4">
      <c r="A2" s="2764" t="s">
        <v>1205</v>
      </c>
      <c r="B2" s="2765"/>
      <c r="C2" s="2765"/>
      <c r="D2" s="2765"/>
      <c r="E2" s="2765"/>
      <c r="F2" s="2765"/>
      <c r="G2" s="2765"/>
      <c r="H2" s="2765"/>
      <c r="I2" s="2765"/>
      <c r="J2" s="2765"/>
    </row>
    <row r="3" spans="1:10" s="1048" customFormat="1" ht="17.25" customHeight="1" x14ac:dyDescent="0.4">
      <c r="A3" s="1049"/>
      <c r="B3" s="1050"/>
      <c r="C3" s="1050"/>
      <c r="D3" s="1050"/>
      <c r="E3" s="1050"/>
      <c r="F3" s="1050"/>
      <c r="G3" s="1050"/>
      <c r="H3" s="1050"/>
      <c r="I3" s="1050"/>
      <c r="J3" s="1050"/>
    </row>
    <row r="4" spans="1:10" s="1048" customFormat="1" ht="30" customHeight="1" x14ac:dyDescent="0.4">
      <c r="A4" s="2766" t="s">
        <v>164</v>
      </c>
      <c r="B4" s="2766"/>
      <c r="C4" s="2766"/>
      <c r="D4" s="2767"/>
      <c r="E4" s="2767"/>
      <c r="F4" s="2767"/>
      <c r="G4" s="2767"/>
      <c r="H4" s="2767"/>
      <c r="I4" s="2767"/>
      <c r="J4" s="2767"/>
    </row>
    <row r="5" spans="1:10" s="1048" customFormat="1" ht="30" customHeight="1" x14ac:dyDescent="0.4">
      <c r="A5" s="2766" t="s">
        <v>165</v>
      </c>
      <c r="B5" s="2766"/>
      <c r="C5" s="2766"/>
      <c r="D5" s="2767" t="s">
        <v>1206</v>
      </c>
      <c r="E5" s="2767"/>
      <c r="F5" s="2767"/>
      <c r="G5" s="2767"/>
      <c r="H5" s="2767"/>
      <c r="I5" s="2767"/>
      <c r="J5" s="2767"/>
    </row>
    <row r="6" spans="1:10" s="1048" customFormat="1" ht="17.25" customHeight="1" x14ac:dyDescent="0.4">
      <c r="A6" s="1049"/>
      <c r="B6" s="1050"/>
      <c r="C6" s="1050"/>
      <c r="D6" s="1050"/>
      <c r="E6" s="1050"/>
      <c r="F6" s="1050"/>
      <c r="G6" s="1050"/>
      <c r="H6" s="1050"/>
      <c r="I6" s="1050"/>
      <c r="J6" s="1050"/>
    </row>
    <row r="7" spans="1:10" s="1048" customFormat="1" ht="17.25" customHeight="1" x14ac:dyDescent="0.4">
      <c r="A7" s="2735"/>
      <c r="B7" s="2735"/>
      <c r="C7" s="2735"/>
      <c r="D7" s="2754"/>
      <c r="E7" s="2755"/>
      <c r="F7" s="1051"/>
      <c r="G7" s="2756" t="s">
        <v>593</v>
      </c>
      <c r="H7" s="2756"/>
      <c r="I7" s="2757" t="s">
        <v>30</v>
      </c>
      <c r="J7" s="2758"/>
    </row>
    <row r="8" spans="1:10" s="1048" customFormat="1" ht="17.25" customHeight="1" x14ac:dyDescent="0.4">
      <c r="A8" s="2735"/>
      <c r="B8" s="2735"/>
      <c r="C8" s="2735"/>
      <c r="D8" s="2754"/>
      <c r="E8" s="2755"/>
      <c r="F8" s="1052"/>
      <c r="G8" s="2756"/>
      <c r="H8" s="2756"/>
      <c r="I8" s="2759"/>
      <c r="J8" s="2760"/>
    </row>
    <row r="9" spans="1:10" s="1048" customFormat="1" ht="17.25" customHeight="1" x14ac:dyDescent="0.4">
      <c r="A9" s="2735"/>
      <c r="B9" s="2735"/>
      <c r="C9" s="2735"/>
      <c r="D9" s="2754"/>
      <c r="E9" s="2754"/>
      <c r="F9" s="1052"/>
      <c r="G9" s="2756"/>
      <c r="H9" s="2756"/>
      <c r="I9" s="2761"/>
      <c r="J9" s="2762"/>
    </row>
    <row r="10" spans="1:10" s="1048" customFormat="1" ht="15.75" customHeight="1" x14ac:dyDescent="0.4">
      <c r="A10" s="1047"/>
      <c r="B10" s="1047"/>
      <c r="C10" s="1047"/>
      <c r="D10" s="1047"/>
      <c r="E10" s="1047"/>
      <c r="F10" s="1047"/>
      <c r="G10" s="1047"/>
      <c r="H10" s="1047"/>
      <c r="I10" s="1047"/>
      <c r="J10" s="1047"/>
    </row>
    <row r="11" spans="1:10" s="1048" customFormat="1" ht="15.75" customHeight="1" thickBot="1" x14ac:dyDescent="0.45">
      <c r="A11" s="1053"/>
      <c r="B11" s="1053"/>
      <c r="C11" s="1053"/>
      <c r="D11" s="1053"/>
      <c r="E11" s="1053"/>
      <c r="F11" s="1053"/>
      <c r="G11" s="1053"/>
      <c r="H11" s="1053"/>
      <c r="I11" s="1053"/>
      <c r="J11" s="1053"/>
    </row>
    <row r="12" spans="1:10" s="1055" customFormat="1" ht="32.25" customHeight="1" x14ac:dyDescent="0.4">
      <c r="A12" s="1054"/>
      <c r="B12" s="2731" t="s">
        <v>3</v>
      </c>
      <c r="C12" s="2731"/>
      <c r="D12" s="2731" t="s">
        <v>1207</v>
      </c>
      <c r="E12" s="2731"/>
      <c r="F12" s="2731" t="s">
        <v>603</v>
      </c>
      <c r="G12" s="2732"/>
      <c r="H12" s="2752" t="s">
        <v>1208</v>
      </c>
      <c r="I12" s="2753"/>
      <c r="J12" s="1030" t="s">
        <v>1196</v>
      </c>
    </row>
    <row r="13" spans="1:10" s="1055" customFormat="1" ht="17.25" customHeight="1" x14ac:dyDescent="0.4">
      <c r="A13" s="1054">
        <v>1</v>
      </c>
      <c r="B13" s="2731"/>
      <c r="C13" s="2731"/>
      <c r="D13" s="2740"/>
      <c r="E13" s="2741"/>
      <c r="F13" s="2731"/>
      <c r="G13" s="2732"/>
      <c r="H13" s="2737"/>
      <c r="I13" s="2738"/>
      <c r="J13" s="1056"/>
    </row>
    <row r="14" spans="1:10" s="1055" customFormat="1" ht="17.25" customHeight="1" x14ac:dyDescent="0.4">
      <c r="A14" s="1054">
        <v>2</v>
      </c>
      <c r="B14" s="2731"/>
      <c r="C14" s="2731"/>
      <c r="D14" s="2740"/>
      <c r="E14" s="2741"/>
      <c r="F14" s="2731"/>
      <c r="G14" s="2732"/>
      <c r="H14" s="2737"/>
      <c r="I14" s="2738"/>
      <c r="J14" s="1056"/>
    </row>
    <row r="15" spans="1:10" s="1055" customFormat="1" ht="17.25" customHeight="1" x14ac:dyDescent="0.4">
      <c r="A15" s="1054">
        <v>3</v>
      </c>
      <c r="B15" s="2732"/>
      <c r="C15" s="2743"/>
      <c r="D15" s="2742"/>
      <c r="E15" s="2744"/>
      <c r="F15" s="2732"/>
      <c r="G15" s="2745"/>
      <c r="H15" s="2737"/>
      <c r="I15" s="2746"/>
      <c r="J15" s="1056"/>
    </row>
    <row r="16" spans="1:10" s="1055" customFormat="1" ht="17.25" customHeight="1" x14ac:dyDescent="0.4">
      <c r="A16" s="1054">
        <v>4</v>
      </c>
      <c r="B16" s="2732"/>
      <c r="C16" s="2743"/>
      <c r="D16" s="2742"/>
      <c r="E16" s="2744"/>
      <c r="F16" s="2732"/>
      <c r="G16" s="2745"/>
      <c r="H16" s="2737"/>
      <c r="I16" s="2746"/>
      <c r="J16" s="1056"/>
    </row>
    <row r="17" spans="1:10" s="1055" customFormat="1" ht="17.25" customHeight="1" x14ac:dyDescent="0.4">
      <c r="A17" s="1054">
        <v>5</v>
      </c>
      <c r="B17" s="2732"/>
      <c r="C17" s="2743"/>
      <c r="D17" s="2742"/>
      <c r="E17" s="2744"/>
      <c r="F17" s="2732"/>
      <c r="G17" s="2745"/>
      <c r="H17" s="2737"/>
      <c r="I17" s="2746"/>
      <c r="J17" s="1056"/>
    </row>
    <row r="18" spans="1:10" s="1055" customFormat="1" ht="17.25" customHeight="1" x14ac:dyDescent="0.4">
      <c r="A18" s="1054">
        <v>6</v>
      </c>
      <c r="B18" s="2732"/>
      <c r="C18" s="2743"/>
      <c r="D18" s="2742"/>
      <c r="E18" s="2744"/>
      <c r="F18" s="2732"/>
      <c r="G18" s="2745"/>
      <c r="H18" s="2737"/>
      <c r="I18" s="2746"/>
      <c r="J18" s="1057"/>
    </row>
    <row r="19" spans="1:10" s="1055" customFormat="1" ht="17.25" customHeight="1" x14ac:dyDescent="0.4">
      <c r="A19" s="1054">
        <v>7</v>
      </c>
      <c r="B19" s="2731"/>
      <c r="C19" s="2731"/>
      <c r="D19" s="2731"/>
      <c r="E19" s="2731"/>
      <c r="F19" s="2731"/>
      <c r="G19" s="2732"/>
      <c r="H19" s="2750"/>
      <c r="I19" s="2751"/>
      <c r="J19" s="1057"/>
    </row>
    <row r="20" spans="1:10" s="1055" customFormat="1" ht="17.25" customHeight="1" x14ac:dyDescent="0.4">
      <c r="A20" s="1054">
        <v>8</v>
      </c>
      <c r="B20" s="2731"/>
      <c r="C20" s="2731"/>
      <c r="D20" s="2731"/>
      <c r="E20" s="2731"/>
      <c r="F20" s="2731"/>
      <c r="G20" s="2732"/>
      <c r="H20" s="2749"/>
      <c r="I20" s="2738"/>
      <c r="J20" s="1057"/>
    </row>
    <row r="21" spans="1:10" s="1055" customFormat="1" ht="17.25" customHeight="1" x14ac:dyDescent="0.4">
      <c r="A21" s="1054">
        <v>9</v>
      </c>
      <c r="B21" s="2731"/>
      <c r="C21" s="2731"/>
      <c r="D21" s="2731"/>
      <c r="E21" s="2731"/>
      <c r="F21" s="2731"/>
      <c r="G21" s="2732"/>
      <c r="H21" s="2749"/>
      <c r="I21" s="2738"/>
      <c r="J21" s="1057"/>
    </row>
    <row r="22" spans="1:10" s="1055" customFormat="1" ht="17.25" customHeight="1" x14ac:dyDescent="0.4">
      <c r="A22" s="1054">
        <v>10</v>
      </c>
      <c r="B22" s="2731"/>
      <c r="C22" s="2731"/>
      <c r="D22" s="2731"/>
      <c r="E22" s="2731"/>
      <c r="F22" s="2731"/>
      <c r="G22" s="2732"/>
      <c r="H22" s="2747"/>
      <c r="I22" s="2748"/>
      <c r="J22" s="1057"/>
    </row>
    <row r="23" spans="1:10" s="1055" customFormat="1" ht="17.25" customHeight="1" x14ac:dyDescent="0.4">
      <c r="A23" s="1054">
        <v>11</v>
      </c>
      <c r="B23" s="2732"/>
      <c r="C23" s="2743"/>
      <c r="D23" s="2742"/>
      <c r="E23" s="2744"/>
      <c r="F23" s="2731"/>
      <c r="G23" s="2732"/>
      <c r="H23" s="2737"/>
      <c r="I23" s="2746"/>
      <c r="J23" s="1056"/>
    </row>
    <row r="24" spans="1:10" s="1055" customFormat="1" ht="17.25" customHeight="1" x14ac:dyDescent="0.4">
      <c r="A24" s="1054">
        <v>12</v>
      </c>
      <c r="B24" s="2731"/>
      <c r="C24" s="2731"/>
      <c r="D24" s="2740"/>
      <c r="E24" s="2741"/>
      <c r="F24" s="2731"/>
      <c r="G24" s="2732"/>
      <c r="H24" s="2737"/>
      <c r="I24" s="2738"/>
      <c r="J24" s="1056"/>
    </row>
    <row r="25" spans="1:10" s="1055" customFormat="1" ht="17.25" customHeight="1" x14ac:dyDescent="0.4">
      <c r="A25" s="1054">
        <v>13</v>
      </c>
      <c r="B25" s="2732"/>
      <c r="C25" s="2743"/>
      <c r="D25" s="2742"/>
      <c r="E25" s="2744"/>
      <c r="F25" s="2732"/>
      <c r="G25" s="2745"/>
      <c r="H25" s="2737"/>
      <c r="I25" s="2746"/>
      <c r="J25" s="1056"/>
    </row>
    <row r="26" spans="1:10" s="1055" customFormat="1" ht="17.25" customHeight="1" x14ac:dyDescent="0.4">
      <c r="A26" s="1054">
        <v>14</v>
      </c>
      <c r="B26" s="2731"/>
      <c r="C26" s="2731"/>
      <c r="D26" s="2740"/>
      <c r="E26" s="2741"/>
      <c r="F26" s="2731"/>
      <c r="G26" s="2732"/>
      <c r="H26" s="2737"/>
      <c r="I26" s="2738"/>
      <c r="J26" s="1056"/>
    </row>
    <row r="27" spans="1:10" s="1055" customFormat="1" ht="17.25" customHeight="1" x14ac:dyDescent="0.4">
      <c r="A27" s="1054">
        <v>15</v>
      </c>
      <c r="B27" s="2731"/>
      <c r="C27" s="2731"/>
      <c r="D27" s="2742"/>
      <c r="E27" s="2743"/>
      <c r="F27" s="2731"/>
      <c r="G27" s="2732"/>
      <c r="H27" s="2737"/>
      <c r="I27" s="2738"/>
      <c r="J27" s="1057"/>
    </row>
    <row r="28" spans="1:10" s="1055" customFormat="1" ht="17.25" customHeight="1" x14ac:dyDescent="0.4">
      <c r="A28" s="1054">
        <v>16</v>
      </c>
      <c r="B28" s="2731"/>
      <c r="C28" s="2731"/>
      <c r="D28" s="2739"/>
      <c r="E28" s="2731"/>
      <c r="F28" s="2731"/>
      <c r="G28" s="2732"/>
      <c r="H28" s="2737"/>
      <c r="I28" s="2738"/>
      <c r="J28" s="1057"/>
    </row>
    <row r="29" spans="1:10" s="1055" customFormat="1" ht="17.25" customHeight="1" x14ac:dyDescent="0.4">
      <c r="A29" s="1054">
        <v>17</v>
      </c>
      <c r="B29" s="2731"/>
      <c r="C29" s="2731"/>
      <c r="D29" s="2731"/>
      <c r="E29" s="2731"/>
      <c r="F29" s="2731"/>
      <c r="G29" s="2732"/>
      <c r="H29" s="2737"/>
      <c r="I29" s="2738"/>
      <c r="J29" s="1057"/>
    </row>
    <row r="30" spans="1:10" s="1055" customFormat="1" ht="17.25" customHeight="1" x14ac:dyDescent="0.4">
      <c r="A30" s="1054">
        <v>18</v>
      </c>
      <c r="B30" s="2731"/>
      <c r="C30" s="2731"/>
      <c r="D30" s="2731"/>
      <c r="E30" s="2731"/>
      <c r="F30" s="2731"/>
      <c r="G30" s="2732"/>
      <c r="H30" s="2737"/>
      <c r="I30" s="2738"/>
      <c r="J30" s="1057"/>
    </row>
    <row r="31" spans="1:10" s="1055" customFormat="1" ht="17.25" customHeight="1" x14ac:dyDescent="0.4">
      <c r="A31" s="1054">
        <v>19</v>
      </c>
      <c r="B31" s="2731"/>
      <c r="C31" s="2731"/>
      <c r="D31" s="2731"/>
      <c r="E31" s="2731"/>
      <c r="F31" s="2731"/>
      <c r="G31" s="2732"/>
      <c r="H31" s="2737"/>
      <c r="I31" s="2738"/>
      <c r="J31" s="1057"/>
    </row>
    <row r="32" spans="1:10" s="1055" customFormat="1" ht="17.25" customHeight="1" thickBot="1" x14ac:dyDescent="0.45">
      <c r="A32" s="1054">
        <v>20</v>
      </c>
      <c r="B32" s="2731"/>
      <c r="C32" s="2731"/>
      <c r="D32" s="2731"/>
      <c r="E32" s="2731"/>
      <c r="F32" s="2731"/>
      <c r="G32" s="2732"/>
      <c r="H32" s="2733"/>
      <c r="I32" s="2734"/>
      <c r="J32" s="1057"/>
    </row>
    <row r="33" spans="1:10" s="1048" customFormat="1" ht="35.25" customHeight="1" x14ac:dyDescent="0.4">
      <c r="A33" s="2735" t="s">
        <v>1209</v>
      </c>
      <c r="B33" s="2736"/>
      <c r="C33" s="2736"/>
      <c r="D33" s="2736"/>
      <c r="E33" s="2736"/>
      <c r="F33" s="2736"/>
      <c r="G33" s="2736"/>
      <c r="H33" s="2736"/>
      <c r="I33" s="2736"/>
      <c r="J33" s="2736"/>
    </row>
    <row r="34" spans="1:10" s="1048" customFormat="1" ht="133.5" customHeight="1" x14ac:dyDescent="0.4">
      <c r="A34" s="2736"/>
      <c r="B34" s="2736"/>
      <c r="C34" s="2736"/>
      <c r="D34" s="2736"/>
      <c r="E34" s="2736"/>
      <c r="F34" s="2736"/>
      <c r="G34" s="2736"/>
      <c r="H34" s="2736"/>
      <c r="I34" s="2736"/>
      <c r="J34" s="2736"/>
    </row>
  </sheetData>
  <mergeCells count="99">
    <mergeCell ref="G1:J1"/>
    <mergeCell ref="A2:J2"/>
    <mergeCell ref="A4:C4"/>
    <mergeCell ref="D4:J4"/>
    <mergeCell ref="A5:C5"/>
    <mergeCell ref="D5:J5"/>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A33:J34"/>
  </mergeCells>
  <phoneticPr fontId="1"/>
  <pageMargins left="0.7" right="0.7" top="0.75" bottom="0.75" header="0.3" footer="0.3"/>
  <pageSetup paperSize="9" scale="8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44"/>
  <sheetViews>
    <sheetView view="pageBreakPreview" zoomScale="80" zoomScaleNormal="100" zoomScaleSheetLayoutView="80" workbookViewId="0"/>
  </sheetViews>
  <sheetFormatPr defaultRowHeight="18.75" x14ac:dyDescent="0.4"/>
  <cols>
    <col min="1" max="1" width="3.125" style="496" customWidth="1"/>
    <col min="2" max="2" width="15.375" style="496" customWidth="1"/>
    <col min="3" max="4" width="8.5" style="496" customWidth="1"/>
    <col min="5" max="6" width="8.625" style="496" customWidth="1"/>
    <col min="7" max="7" width="16.375" style="496" customWidth="1"/>
    <col min="8" max="8" width="26.375" style="496" customWidth="1"/>
    <col min="9" max="256" width="9" style="496"/>
    <col min="257" max="257" width="3.125" style="496" customWidth="1"/>
    <col min="258" max="258" width="15.375" style="496" customWidth="1"/>
    <col min="259" max="260" width="8.5" style="496" customWidth="1"/>
    <col min="261" max="262" width="8.625" style="496" customWidth="1"/>
    <col min="263" max="263" width="16.375" style="496" customWidth="1"/>
    <col min="264" max="264" width="16.75" style="496" bestFit="1" customWidth="1"/>
    <col min="265" max="512" width="9" style="496"/>
    <col min="513" max="513" width="3.125" style="496" customWidth="1"/>
    <col min="514" max="514" width="15.375" style="496" customWidth="1"/>
    <col min="515" max="516" width="8.5" style="496" customWidth="1"/>
    <col min="517" max="518" width="8.625" style="496" customWidth="1"/>
    <col min="519" max="519" width="16.375" style="496" customWidth="1"/>
    <col min="520" max="520" width="16.75" style="496" bestFit="1" customWidth="1"/>
    <col min="521" max="768" width="9" style="496"/>
    <col min="769" max="769" width="3.125" style="496" customWidth="1"/>
    <col min="770" max="770" width="15.375" style="496" customWidth="1"/>
    <col min="771" max="772" width="8.5" style="496" customWidth="1"/>
    <col min="773" max="774" width="8.625" style="496" customWidth="1"/>
    <col min="775" max="775" width="16.375" style="496" customWidth="1"/>
    <col min="776" max="776" width="16.75" style="496" bestFit="1" customWidth="1"/>
    <col min="777" max="1024" width="9" style="496"/>
    <col min="1025" max="1025" width="3.125" style="496" customWidth="1"/>
    <col min="1026" max="1026" width="15.375" style="496" customWidth="1"/>
    <col min="1027" max="1028" width="8.5" style="496" customWidth="1"/>
    <col min="1029" max="1030" width="8.625" style="496" customWidth="1"/>
    <col min="1031" max="1031" width="16.375" style="496" customWidth="1"/>
    <col min="1032" max="1032" width="16.75" style="496" bestFit="1" customWidth="1"/>
    <col min="1033" max="1280" width="9" style="496"/>
    <col min="1281" max="1281" width="3.125" style="496" customWidth="1"/>
    <col min="1282" max="1282" width="15.375" style="496" customWidth="1"/>
    <col min="1283" max="1284" width="8.5" style="496" customWidth="1"/>
    <col min="1285" max="1286" width="8.625" style="496" customWidth="1"/>
    <col min="1287" max="1287" width="16.375" style="496" customWidth="1"/>
    <col min="1288" max="1288" width="16.75" style="496" bestFit="1" customWidth="1"/>
    <col min="1289" max="1536" width="9" style="496"/>
    <col min="1537" max="1537" width="3.125" style="496" customWidth="1"/>
    <col min="1538" max="1538" width="15.375" style="496" customWidth="1"/>
    <col min="1539" max="1540" width="8.5" style="496" customWidth="1"/>
    <col min="1541" max="1542" width="8.625" style="496" customWidth="1"/>
    <col min="1543" max="1543" width="16.375" style="496" customWidth="1"/>
    <col min="1544" max="1544" width="16.75" style="496" bestFit="1" customWidth="1"/>
    <col min="1545" max="1792" width="9" style="496"/>
    <col min="1793" max="1793" width="3.125" style="496" customWidth="1"/>
    <col min="1794" max="1794" width="15.375" style="496" customWidth="1"/>
    <col min="1795" max="1796" width="8.5" style="496" customWidth="1"/>
    <col min="1797" max="1798" width="8.625" style="496" customWidth="1"/>
    <col min="1799" max="1799" width="16.375" style="496" customWidth="1"/>
    <col min="1800" max="1800" width="16.75" style="496" bestFit="1" customWidth="1"/>
    <col min="1801" max="2048" width="9" style="496"/>
    <col min="2049" max="2049" width="3.125" style="496" customWidth="1"/>
    <col min="2050" max="2050" width="15.375" style="496" customWidth="1"/>
    <col min="2051" max="2052" width="8.5" style="496" customWidth="1"/>
    <col min="2053" max="2054" width="8.625" style="496" customWidth="1"/>
    <col min="2055" max="2055" width="16.375" style="496" customWidth="1"/>
    <col min="2056" max="2056" width="16.75" style="496" bestFit="1" customWidth="1"/>
    <col min="2057" max="2304" width="9" style="496"/>
    <col min="2305" max="2305" width="3.125" style="496" customWidth="1"/>
    <col min="2306" max="2306" width="15.375" style="496" customWidth="1"/>
    <col min="2307" max="2308" width="8.5" style="496" customWidth="1"/>
    <col min="2309" max="2310" width="8.625" style="496" customWidth="1"/>
    <col min="2311" max="2311" width="16.375" style="496" customWidth="1"/>
    <col min="2312" max="2312" width="16.75" style="496" bestFit="1" customWidth="1"/>
    <col min="2313" max="2560" width="9" style="496"/>
    <col min="2561" max="2561" width="3.125" style="496" customWidth="1"/>
    <col min="2562" max="2562" width="15.375" style="496" customWidth="1"/>
    <col min="2563" max="2564" width="8.5" style="496" customWidth="1"/>
    <col min="2565" max="2566" width="8.625" style="496" customWidth="1"/>
    <col min="2567" max="2567" width="16.375" style="496" customWidth="1"/>
    <col min="2568" max="2568" width="16.75" style="496" bestFit="1" customWidth="1"/>
    <col min="2569" max="2816" width="9" style="496"/>
    <col min="2817" max="2817" width="3.125" style="496" customWidth="1"/>
    <col min="2818" max="2818" width="15.375" style="496" customWidth="1"/>
    <col min="2819" max="2820" width="8.5" style="496" customWidth="1"/>
    <col min="2821" max="2822" width="8.625" style="496" customWidth="1"/>
    <col min="2823" max="2823" width="16.375" style="496" customWidth="1"/>
    <col min="2824" max="2824" width="16.75" style="496" bestFit="1" customWidth="1"/>
    <col min="2825" max="3072" width="9" style="496"/>
    <col min="3073" max="3073" width="3.125" style="496" customWidth="1"/>
    <col min="3074" max="3074" width="15.375" style="496" customWidth="1"/>
    <col min="3075" max="3076" width="8.5" style="496" customWidth="1"/>
    <col min="3077" max="3078" width="8.625" style="496" customWidth="1"/>
    <col min="3079" max="3079" width="16.375" style="496" customWidth="1"/>
    <col min="3080" max="3080" width="16.75" style="496" bestFit="1" customWidth="1"/>
    <col min="3081" max="3328" width="9" style="496"/>
    <col min="3329" max="3329" width="3.125" style="496" customWidth="1"/>
    <col min="3330" max="3330" width="15.375" style="496" customWidth="1"/>
    <col min="3331" max="3332" width="8.5" style="496" customWidth="1"/>
    <col min="3333" max="3334" width="8.625" style="496" customWidth="1"/>
    <col min="3335" max="3335" width="16.375" style="496" customWidth="1"/>
    <col min="3336" max="3336" width="16.75" style="496" bestFit="1" customWidth="1"/>
    <col min="3337" max="3584" width="9" style="496"/>
    <col min="3585" max="3585" width="3.125" style="496" customWidth="1"/>
    <col min="3586" max="3586" width="15.375" style="496" customWidth="1"/>
    <col min="3587" max="3588" width="8.5" style="496" customWidth="1"/>
    <col min="3589" max="3590" width="8.625" style="496" customWidth="1"/>
    <col min="3591" max="3591" width="16.375" style="496" customWidth="1"/>
    <col min="3592" max="3592" width="16.75" style="496" bestFit="1" customWidth="1"/>
    <col min="3593" max="3840" width="9" style="496"/>
    <col min="3841" max="3841" width="3.125" style="496" customWidth="1"/>
    <col min="3842" max="3842" width="15.375" style="496" customWidth="1"/>
    <col min="3843" max="3844" width="8.5" style="496" customWidth="1"/>
    <col min="3845" max="3846" width="8.625" style="496" customWidth="1"/>
    <col min="3847" max="3847" width="16.375" style="496" customWidth="1"/>
    <col min="3848" max="3848" width="16.75" style="496" bestFit="1" customWidth="1"/>
    <col min="3849" max="4096" width="9" style="496"/>
    <col min="4097" max="4097" width="3.125" style="496" customWidth="1"/>
    <col min="4098" max="4098" width="15.375" style="496" customWidth="1"/>
    <col min="4099" max="4100" width="8.5" style="496" customWidth="1"/>
    <col min="4101" max="4102" width="8.625" style="496" customWidth="1"/>
    <col min="4103" max="4103" width="16.375" style="496" customWidth="1"/>
    <col min="4104" max="4104" width="16.75" style="496" bestFit="1" customWidth="1"/>
    <col min="4105" max="4352" width="9" style="496"/>
    <col min="4353" max="4353" width="3.125" style="496" customWidth="1"/>
    <col min="4354" max="4354" width="15.375" style="496" customWidth="1"/>
    <col min="4355" max="4356" width="8.5" style="496" customWidth="1"/>
    <col min="4357" max="4358" width="8.625" style="496" customWidth="1"/>
    <col min="4359" max="4359" width="16.375" style="496" customWidth="1"/>
    <col min="4360" max="4360" width="16.75" style="496" bestFit="1" customWidth="1"/>
    <col min="4361" max="4608" width="9" style="496"/>
    <col min="4609" max="4609" width="3.125" style="496" customWidth="1"/>
    <col min="4610" max="4610" width="15.375" style="496" customWidth="1"/>
    <col min="4611" max="4612" width="8.5" style="496" customWidth="1"/>
    <col min="4613" max="4614" width="8.625" style="496" customWidth="1"/>
    <col min="4615" max="4615" width="16.375" style="496" customWidth="1"/>
    <col min="4616" max="4616" width="16.75" style="496" bestFit="1" customWidth="1"/>
    <col min="4617" max="4864" width="9" style="496"/>
    <col min="4865" max="4865" width="3.125" style="496" customWidth="1"/>
    <col min="4866" max="4866" width="15.375" style="496" customWidth="1"/>
    <col min="4867" max="4868" width="8.5" style="496" customWidth="1"/>
    <col min="4869" max="4870" width="8.625" style="496" customWidth="1"/>
    <col min="4871" max="4871" width="16.375" style="496" customWidth="1"/>
    <col min="4872" max="4872" width="16.75" style="496" bestFit="1" customWidth="1"/>
    <col min="4873" max="5120" width="9" style="496"/>
    <col min="5121" max="5121" width="3.125" style="496" customWidth="1"/>
    <col min="5122" max="5122" width="15.375" style="496" customWidth="1"/>
    <col min="5123" max="5124" width="8.5" style="496" customWidth="1"/>
    <col min="5125" max="5126" width="8.625" style="496" customWidth="1"/>
    <col min="5127" max="5127" width="16.375" style="496" customWidth="1"/>
    <col min="5128" max="5128" width="16.75" style="496" bestFit="1" customWidth="1"/>
    <col min="5129" max="5376" width="9" style="496"/>
    <col min="5377" max="5377" width="3.125" style="496" customWidth="1"/>
    <col min="5378" max="5378" width="15.375" style="496" customWidth="1"/>
    <col min="5379" max="5380" width="8.5" style="496" customWidth="1"/>
    <col min="5381" max="5382" width="8.625" style="496" customWidth="1"/>
    <col min="5383" max="5383" width="16.375" style="496" customWidth="1"/>
    <col min="5384" max="5384" width="16.75" style="496" bestFit="1" customWidth="1"/>
    <col min="5385" max="5632" width="9" style="496"/>
    <col min="5633" max="5633" width="3.125" style="496" customWidth="1"/>
    <col min="5634" max="5634" width="15.375" style="496" customWidth="1"/>
    <col min="5635" max="5636" width="8.5" style="496" customWidth="1"/>
    <col min="5637" max="5638" width="8.625" style="496" customWidth="1"/>
    <col min="5639" max="5639" width="16.375" style="496" customWidth="1"/>
    <col min="5640" max="5640" width="16.75" style="496" bestFit="1" customWidth="1"/>
    <col min="5641" max="5888" width="9" style="496"/>
    <col min="5889" max="5889" width="3.125" style="496" customWidth="1"/>
    <col min="5890" max="5890" width="15.375" style="496" customWidth="1"/>
    <col min="5891" max="5892" width="8.5" style="496" customWidth="1"/>
    <col min="5893" max="5894" width="8.625" style="496" customWidth="1"/>
    <col min="5895" max="5895" width="16.375" style="496" customWidth="1"/>
    <col min="5896" max="5896" width="16.75" style="496" bestFit="1" customWidth="1"/>
    <col min="5897" max="6144" width="9" style="496"/>
    <col min="6145" max="6145" width="3.125" style="496" customWidth="1"/>
    <col min="6146" max="6146" width="15.375" style="496" customWidth="1"/>
    <col min="6147" max="6148" width="8.5" style="496" customWidth="1"/>
    <col min="6149" max="6150" width="8.625" style="496" customWidth="1"/>
    <col min="6151" max="6151" width="16.375" style="496" customWidth="1"/>
    <col min="6152" max="6152" width="16.75" style="496" bestFit="1" customWidth="1"/>
    <col min="6153" max="6400" width="9" style="496"/>
    <col min="6401" max="6401" width="3.125" style="496" customWidth="1"/>
    <col min="6402" max="6402" width="15.375" style="496" customWidth="1"/>
    <col min="6403" max="6404" width="8.5" style="496" customWidth="1"/>
    <col min="6405" max="6406" width="8.625" style="496" customWidth="1"/>
    <col min="6407" max="6407" width="16.375" style="496" customWidth="1"/>
    <col min="6408" max="6408" width="16.75" style="496" bestFit="1" customWidth="1"/>
    <col min="6409" max="6656" width="9" style="496"/>
    <col min="6657" max="6657" width="3.125" style="496" customWidth="1"/>
    <col min="6658" max="6658" width="15.375" style="496" customWidth="1"/>
    <col min="6659" max="6660" width="8.5" style="496" customWidth="1"/>
    <col min="6661" max="6662" width="8.625" style="496" customWidth="1"/>
    <col min="6663" max="6663" width="16.375" style="496" customWidth="1"/>
    <col min="6664" max="6664" width="16.75" style="496" bestFit="1" customWidth="1"/>
    <col min="6665" max="6912" width="9" style="496"/>
    <col min="6913" max="6913" width="3.125" style="496" customWidth="1"/>
    <col min="6914" max="6914" width="15.375" style="496" customWidth="1"/>
    <col min="6915" max="6916" width="8.5" style="496" customWidth="1"/>
    <col min="6917" max="6918" width="8.625" style="496" customWidth="1"/>
    <col min="6919" max="6919" width="16.375" style="496" customWidth="1"/>
    <col min="6920" max="6920" width="16.75" style="496" bestFit="1" customWidth="1"/>
    <col min="6921" max="7168" width="9" style="496"/>
    <col min="7169" max="7169" width="3.125" style="496" customWidth="1"/>
    <col min="7170" max="7170" width="15.375" style="496" customWidth="1"/>
    <col min="7171" max="7172" width="8.5" style="496" customWidth="1"/>
    <col min="7173" max="7174" width="8.625" style="496" customWidth="1"/>
    <col min="7175" max="7175" width="16.375" style="496" customWidth="1"/>
    <col min="7176" max="7176" width="16.75" style="496" bestFit="1" customWidth="1"/>
    <col min="7177" max="7424" width="9" style="496"/>
    <col min="7425" max="7425" width="3.125" style="496" customWidth="1"/>
    <col min="7426" max="7426" width="15.375" style="496" customWidth="1"/>
    <col min="7427" max="7428" width="8.5" style="496" customWidth="1"/>
    <col min="7429" max="7430" width="8.625" style="496" customWidth="1"/>
    <col min="7431" max="7431" width="16.375" style="496" customWidth="1"/>
    <col min="7432" max="7432" width="16.75" style="496" bestFit="1" customWidth="1"/>
    <col min="7433" max="7680" width="9" style="496"/>
    <col min="7681" max="7681" width="3.125" style="496" customWidth="1"/>
    <col min="7682" max="7682" width="15.375" style="496" customWidth="1"/>
    <col min="7683" max="7684" width="8.5" style="496" customWidth="1"/>
    <col min="7685" max="7686" width="8.625" style="496" customWidth="1"/>
    <col min="7687" max="7687" width="16.375" style="496" customWidth="1"/>
    <col min="7688" max="7688" width="16.75" style="496" bestFit="1" customWidth="1"/>
    <col min="7689" max="7936" width="9" style="496"/>
    <col min="7937" max="7937" width="3.125" style="496" customWidth="1"/>
    <col min="7938" max="7938" width="15.375" style="496" customWidth="1"/>
    <col min="7939" max="7940" width="8.5" style="496" customWidth="1"/>
    <col min="7941" max="7942" width="8.625" style="496" customWidth="1"/>
    <col min="7943" max="7943" width="16.375" style="496" customWidth="1"/>
    <col min="7944" max="7944" width="16.75" style="496" bestFit="1" customWidth="1"/>
    <col min="7945" max="8192" width="9" style="496"/>
    <col min="8193" max="8193" width="3.125" style="496" customWidth="1"/>
    <col min="8194" max="8194" width="15.375" style="496" customWidth="1"/>
    <col min="8195" max="8196" width="8.5" style="496" customWidth="1"/>
    <col min="8197" max="8198" width="8.625" style="496" customWidth="1"/>
    <col min="8199" max="8199" width="16.375" style="496" customWidth="1"/>
    <col min="8200" max="8200" width="16.75" style="496" bestFit="1" customWidth="1"/>
    <col min="8201" max="8448" width="9" style="496"/>
    <col min="8449" max="8449" width="3.125" style="496" customWidth="1"/>
    <col min="8450" max="8450" width="15.375" style="496" customWidth="1"/>
    <col min="8451" max="8452" width="8.5" style="496" customWidth="1"/>
    <col min="8453" max="8454" width="8.625" style="496" customWidth="1"/>
    <col min="8455" max="8455" width="16.375" style="496" customWidth="1"/>
    <col min="8456" max="8456" width="16.75" style="496" bestFit="1" customWidth="1"/>
    <col min="8457" max="8704" width="9" style="496"/>
    <col min="8705" max="8705" width="3.125" style="496" customWidth="1"/>
    <col min="8706" max="8706" width="15.375" style="496" customWidth="1"/>
    <col min="8707" max="8708" width="8.5" style="496" customWidth="1"/>
    <col min="8709" max="8710" width="8.625" style="496" customWidth="1"/>
    <col min="8711" max="8711" width="16.375" style="496" customWidth="1"/>
    <col min="8712" max="8712" width="16.75" style="496" bestFit="1" customWidth="1"/>
    <col min="8713" max="8960" width="9" style="496"/>
    <col min="8961" max="8961" width="3.125" style="496" customWidth="1"/>
    <col min="8962" max="8962" width="15.375" style="496" customWidth="1"/>
    <col min="8963" max="8964" width="8.5" style="496" customWidth="1"/>
    <col min="8965" max="8966" width="8.625" style="496" customWidth="1"/>
    <col min="8967" max="8967" width="16.375" style="496" customWidth="1"/>
    <col min="8968" max="8968" width="16.75" style="496" bestFit="1" customWidth="1"/>
    <col min="8969" max="9216" width="9" style="496"/>
    <col min="9217" max="9217" width="3.125" style="496" customWidth="1"/>
    <col min="9218" max="9218" width="15.375" style="496" customWidth="1"/>
    <col min="9219" max="9220" width="8.5" style="496" customWidth="1"/>
    <col min="9221" max="9222" width="8.625" style="496" customWidth="1"/>
    <col min="9223" max="9223" width="16.375" style="496" customWidth="1"/>
    <col min="9224" max="9224" width="16.75" style="496" bestFit="1" customWidth="1"/>
    <col min="9225" max="9472" width="9" style="496"/>
    <col min="9473" max="9473" width="3.125" style="496" customWidth="1"/>
    <col min="9474" max="9474" width="15.375" style="496" customWidth="1"/>
    <col min="9475" max="9476" width="8.5" style="496" customWidth="1"/>
    <col min="9477" max="9478" width="8.625" style="496" customWidth="1"/>
    <col min="9479" max="9479" width="16.375" style="496" customWidth="1"/>
    <col min="9480" max="9480" width="16.75" style="496" bestFit="1" customWidth="1"/>
    <col min="9481" max="9728" width="9" style="496"/>
    <col min="9729" max="9729" width="3.125" style="496" customWidth="1"/>
    <col min="9730" max="9730" width="15.375" style="496" customWidth="1"/>
    <col min="9731" max="9732" width="8.5" style="496" customWidth="1"/>
    <col min="9733" max="9734" width="8.625" style="496" customWidth="1"/>
    <col min="9735" max="9735" width="16.375" style="496" customWidth="1"/>
    <col min="9736" max="9736" width="16.75" style="496" bestFit="1" customWidth="1"/>
    <col min="9737" max="9984" width="9" style="496"/>
    <col min="9985" max="9985" width="3.125" style="496" customWidth="1"/>
    <col min="9986" max="9986" width="15.375" style="496" customWidth="1"/>
    <col min="9987" max="9988" width="8.5" style="496" customWidth="1"/>
    <col min="9989" max="9990" width="8.625" style="496" customWidth="1"/>
    <col min="9991" max="9991" width="16.375" style="496" customWidth="1"/>
    <col min="9992" max="9992" width="16.75" style="496" bestFit="1" customWidth="1"/>
    <col min="9993" max="10240" width="9" style="496"/>
    <col min="10241" max="10241" width="3.125" style="496" customWidth="1"/>
    <col min="10242" max="10242" width="15.375" style="496" customWidth="1"/>
    <col min="10243" max="10244" width="8.5" style="496" customWidth="1"/>
    <col min="10245" max="10246" width="8.625" style="496" customWidth="1"/>
    <col min="10247" max="10247" width="16.375" style="496" customWidth="1"/>
    <col min="10248" max="10248" width="16.75" style="496" bestFit="1" customWidth="1"/>
    <col min="10249" max="10496" width="9" style="496"/>
    <col min="10497" max="10497" width="3.125" style="496" customWidth="1"/>
    <col min="10498" max="10498" width="15.375" style="496" customWidth="1"/>
    <col min="10499" max="10500" width="8.5" style="496" customWidth="1"/>
    <col min="10501" max="10502" width="8.625" style="496" customWidth="1"/>
    <col min="10503" max="10503" width="16.375" style="496" customWidth="1"/>
    <col min="10504" max="10504" width="16.75" style="496" bestFit="1" customWidth="1"/>
    <col min="10505" max="10752" width="9" style="496"/>
    <col min="10753" max="10753" width="3.125" style="496" customWidth="1"/>
    <col min="10754" max="10754" width="15.375" style="496" customWidth="1"/>
    <col min="10755" max="10756" width="8.5" style="496" customWidth="1"/>
    <col min="10757" max="10758" width="8.625" style="496" customWidth="1"/>
    <col min="10759" max="10759" width="16.375" style="496" customWidth="1"/>
    <col min="10760" max="10760" width="16.75" style="496" bestFit="1" customWidth="1"/>
    <col min="10761" max="11008" width="9" style="496"/>
    <col min="11009" max="11009" width="3.125" style="496" customWidth="1"/>
    <col min="11010" max="11010" width="15.375" style="496" customWidth="1"/>
    <col min="11011" max="11012" width="8.5" style="496" customWidth="1"/>
    <col min="11013" max="11014" width="8.625" style="496" customWidth="1"/>
    <col min="11015" max="11015" width="16.375" style="496" customWidth="1"/>
    <col min="11016" max="11016" width="16.75" style="496" bestFit="1" customWidth="1"/>
    <col min="11017" max="11264" width="9" style="496"/>
    <col min="11265" max="11265" width="3.125" style="496" customWidth="1"/>
    <col min="11266" max="11266" width="15.375" style="496" customWidth="1"/>
    <col min="11267" max="11268" width="8.5" style="496" customWidth="1"/>
    <col min="11269" max="11270" width="8.625" style="496" customWidth="1"/>
    <col min="11271" max="11271" width="16.375" style="496" customWidth="1"/>
    <col min="11272" max="11272" width="16.75" style="496" bestFit="1" customWidth="1"/>
    <col min="11273" max="11520" width="9" style="496"/>
    <col min="11521" max="11521" width="3.125" style="496" customWidth="1"/>
    <col min="11522" max="11522" width="15.375" style="496" customWidth="1"/>
    <col min="11523" max="11524" width="8.5" style="496" customWidth="1"/>
    <col min="11525" max="11526" width="8.625" style="496" customWidth="1"/>
    <col min="11527" max="11527" width="16.375" style="496" customWidth="1"/>
    <col min="11528" max="11528" width="16.75" style="496" bestFit="1" customWidth="1"/>
    <col min="11529" max="11776" width="9" style="496"/>
    <col min="11777" max="11777" width="3.125" style="496" customWidth="1"/>
    <col min="11778" max="11778" width="15.375" style="496" customWidth="1"/>
    <col min="11779" max="11780" width="8.5" style="496" customWidth="1"/>
    <col min="11781" max="11782" width="8.625" style="496" customWidth="1"/>
    <col min="11783" max="11783" width="16.375" style="496" customWidth="1"/>
    <col min="11784" max="11784" width="16.75" style="496" bestFit="1" customWidth="1"/>
    <col min="11785" max="12032" width="9" style="496"/>
    <col min="12033" max="12033" width="3.125" style="496" customWidth="1"/>
    <col min="12034" max="12034" width="15.375" style="496" customWidth="1"/>
    <col min="12035" max="12036" width="8.5" style="496" customWidth="1"/>
    <col min="12037" max="12038" width="8.625" style="496" customWidth="1"/>
    <col min="12039" max="12039" width="16.375" style="496" customWidth="1"/>
    <col min="12040" max="12040" width="16.75" style="496" bestFit="1" customWidth="1"/>
    <col min="12041" max="12288" width="9" style="496"/>
    <col min="12289" max="12289" width="3.125" style="496" customWidth="1"/>
    <col min="12290" max="12290" width="15.375" style="496" customWidth="1"/>
    <col min="12291" max="12292" width="8.5" style="496" customWidth="1"/>
    <col min="12293" max="12294" width="8.625" style="496" customWidth="1"/>
    <col min="12295" max="12295" width="16.375" style="496" customWidth="1"/>
    <col min="12296" max="12296" width="16.75" style="496" bestFit="1" customWidth="1"/>
    <col min="12297" max="12544" width="9" style="496"/>
    <col min="12545" max="12545" width="3.125" style="496" customWidth="1"/>
    <col min="12546" max="12546" width="15.375" style="496" customWidth="1"/>
    <col min="12547" max="12548" width="8.5" style="496" customWidth="1"/>
    <col min="12549" max="12550" width="8.625" style="496" customWidth="1"/>
    <col min="12551" max="12551" width="16.375" style="496" customWidth="1"/>
    <col min="12552" max="12552" width="16.75" style="496" bestFit="1" customWidth="1"/>
    <col min="12553" max="12800" width="9" style="496"/>
    <col min="12801" max="12801" width="3.125" style="496" customWidth="1"/>
    <col min="12802" max="12802" width="15.375" style="496" customWidth="1"/>
    <col min="12803" max="12804" width="8.5" style="496" customWidth="1"/>
    <col min="12805" max="12806" width="8.625" style="496" customWidth="1"/>
    <col min="12807" max="12807" width="16.375" style="496" customWidth="1"/>
    <col min="12808" max="12808" width="16.75" style="496" bestFit="1" customWidth="1"/>
    <col min="12809" max="13056" width="9" style="496"/>
    <col min="13057" max="13057" width="3.125" style="496" customWidth="1"/>
    <col min="13058" max="13058" width="15.375" style="496" customWidth="1"/>
    <col min="13059" max="13060" width="8.5" style="496" customWidth="1"/>
    <col min="13061" max="13062" width="8.625" style="496" customWidth="1"/>
    <col min="13063" max="13063" width="16.375" style="496" customWidth="1"/>
    <col min="13064" max="13064" width="16.75" style="496" bestFit="1" customWidth="1"/>
    <col min="13065" max="13312" width="9" style="496"/>
    <col min="13313" max="13313" width="3.125" style="496" customWidth="1"/>
    <col min="13314" max="13314" width="15.375" style="496" customWidth="1"/>
    <col min="13315" max="13316" width="8.5" style="496" customWidth="1"/>
    <col min="13317" max="13318" width="8.625" style="496" customWidth="1"/>
    <col min="13319" max="13319" width="16.375" style="496" customWidth="1"/>
    <col min="13320" max="13320" width="16.75" style="496" bestFit="1" customWidth="1"/>
    <col min="13321" max="13568" width="9" style="496"/>
    <col min="13569" max="13569" width="3.125" style="496" customWidth="1"/>
    <col min="13570" max="13570" width="15.375" style="496" customWidth="1"/>
    <col min="13571" max="13572" width="8.5" style="496" customWidth="1"/>
    <col min="13573" max="13574" width="8.625" style="496" customWidth="1"/>
    <col min="13575" max="13575" width="16.375" style="496" customWidth="1"/>
    <col min="13576" max="13576" width="16.75" style="496" bestFit="1" customWidth="1"/>
    <col min="13577" max="13824" width="9" style="496"/>
    <col min="13825" max="13825" width="3.125" style="496" customWidth="1"/>
    <col min="13826" max="13826" width="15.375" style="496" customWidth="1"/>
    <col min="13827" max="13828" width="8.5" style="496" customWidth="1"/>
    <col min="13829" max="13830" width="8.625" style="496" customWidth="1"/>
    <col min="13831" max="13831" width="16.375" style="496" customWidth="1"/>
    <col min="13832" max="13832" width="16.75" style="496" bestFit="1" customWidth="1"/>
    <col min="13833" max="14080" width="9" style="496"/>
    <col min="14081" max="14081" width="3.125" style="496" customWidth="1"/>
    <col min="14082" max="14082" width="15.375" style="496" customWidth="1"/>
    <col min="14083" max="14084" width="8.5" style="496" customWidth="1"/>
    <col min="14085" max="14086" width="8.625" style="496" customWidth="1"/>
    <col min="14087" max="14087" width="16.375" style="496" customWidth="1"/>
    <col min="14088" max="14088" width="16.75" style="496" bestFit="1" customWidth="1"/>
    <col min="14089" max="14336" width="9" style="496"/>
    <col min="14337" max="14337" width="3.125" style="496" customWidth="1"/>
    <col min="14338" max="14338" width="15.375" style="496" customWidth="1"/>
    <col min="14339" max="14340" width="8.5" style="496" customWidth="1"/>
    <col min="14341" max="14342" width="8.625" style="496" customWidth="1"/>
    <col min="14343" max="14343" width="16.375" style="496" customWidth="1"/>
    <col min="14344" max="14344" width="16.75" style="496" bestFit="1" customWidth="1"/>
    <col min="14345" max="14592" width="9" style="496"/>
    <col min="14593" max="14593" width="3.125" style="496" customWidth="1"/>
    <col min="14594" max="14594" width="15.375" style="496" customWidth="1"/>
    <col min="14595" max="14596" width="8.5" style="496" customWidth="1"/>
    <col min="14597" max="14598" width="8.625" style="496" customWidth="1"/>
    <col min="14599" max="14599" width="16.375" style="496" customWidth="1"/>
    <col min="14600" max="14600" width="16.75" style="496" bestFit="1" customWidth="1"/>
    <col min="14601" max="14848" width="9" style="496"/>
    <col min="14849" max="14849" width="3.125" style="496" customWidth="1"/>
    <col min="14850" max="14850" width="15.375" style="496" customWidth="1"/>
    <col min="14851" max="14852" width="8.5" style="496" customWidth="1"/>
    <col min="14853" max="14854" width="8.625" style="496" customWidth="1"/>
    <col min="14855" max="14855" width="16.375" style="496" customWidth="1"/>
    <col min="14856" max="14856" width="16.75" style="496" bestFit="1" customWidth="1"/>
    <col min="14857" max="15104" width="9" style="496"/>
    <col min="15105" max="15105" width="3.125" style="496" customWidth="1"/>
    <col min="15106" max="15106" width="15.375" style="496" customWidth="1"/>
    <col min="15107" max="15108" width="8.5" style="496" customWidth="1"/>
    <col min="15109" max="15110" width="8.625" style="496" customWidth="1"/>
    <col min="15111" max="15111" width="16.375" style="496" customWidth="1"/>
    <col min="15112" max="15112" width="16.75" style="496" bestFit="1" customWidth="1"/>
    <col min="15113" max="15360" width="9" style="496"/>
    <col min="15361" max="15361" width="3.125" style="496" customWidth="1"/>
    <col min="15362" max="15362" width="15.375" style="496" customWidth="1"/>
    <col min="15363" max="15364" width="8.5" style="496" customWidth="1"/>
    <col min="15365" max="15366" width="8.625" style="496" customWidth="1"/>
    <col min="15367" max="15367" width="16.375" style="496" customWidth="1"/>
    <col min="15368" max="15368" width="16.75" style="496" bestFit="1" customWidth="1"/>
    <col min="15369" max="15616" width="9" style="496"/>
    <col min="15617" max="15617" width="3.125" style="496" customWidth="1"/>
    <col min="15618" max="15618" width="15.375" style="496" customWidth="1"/>
    <col min="15619" max="15620" width="8.5" style="496" customWidth="1"/>
    <col min="15621" max="15622" width="8.625" style="496" customWidth="1"/>
    <col min="15623" max="15623" width="16.375" style="496" customWidth="1"/>
    <col min="15624" max="15624" width="16.75" style="496" bestFit="1" customWidth="1"/>
    <col min="15625" max="15872" width="9" style="496"/>
    <col min="15873" max="15873" width="3.125" style="496" customWidth="1"/>
    <col min="15874" max="15874" width="15.375" style="496" customWidth="1"/>
    <col min="15875" max="15876" width="8.5" style="496" customWidth="1"/>
    <col min="15877" max="15878" width="8.625" style="496" customWidth="1"/>
    <col min="15879" max="15879" width="16.375" style="496" customWidth="1"/>
    <col min="15880" max="15880" width="16.75" style="496" bestFit="1" customWidth="1"/>
    <col min="15881" max="16128" width="9" style="496"/>
    <col min="16129" max="16129" width="3.125" style="496" customWidth="1"/>
    <col min="16130" max="16130" width="15.375" style="496" customWidth="1"/>
    <col min="16131" max="16132" width="8.5" style="496" customWidth="1"/>
    <col min="16133" max="16134" width="8.625" style="496" customWidth="1"/>
    <col min="16135" max="16135" width="16.375" style="496" customWidth="1"/>
    <col min="16136" max="16136" width="16.75" style="496" bestFit="1" customWidth="1"/>
    <col min="16137" max="16384" width="9" style="496"/>
  </cols>
  <sheetData>
    <row r="1" spans="1:10" s="1007" customFormat="1" ht="33" customHeight="1" x14ac:dyDescent="0.4">
      <c r="A1" s="1006"/>
      <c r="B1" s="1006"/>
      <c r="G1" s="1008"/>
      <c r="H1" s="1009" t="s">
        <v>592</v>
      </c>
    </row>
    <row r="2" spans="1:10" s="1007" customFormat="1" ht="54" customHeight="1" x14ac:dyDescent="0.4">
      <c r="A2" s="2787" t="s">
        <v>1194</v>
      </c>
      <c r="B2" s="2787"/>
      <c r="C2" s="2787"/>
      <c r="D2" s="2787"/>
      <c r="E2" s="2787"/>
      <c r="F2" s="2787"/>
      <c r="G2" s="2787"/>
      <c r="H2" s="2787"/>
    </row>
    <row r="3" spans="1:10" s="1007" customFormat="1" ht="21.75" customHeight="1" x14ac:dyDescent="0.4">
      <c r="A3" s="1010"/>
      <c r="B3" s="1010"/>
      <c r="C3" s="1010"/>
      <c r="D3" s="1010"/>
      <c r="E3" s="1010"/>
      <c r="F3" s="1010"/>
      <c r="G3" s="1010"/>
      <c r="H3" s="1010"/>
    </row>
    <row r="4" spans="1:10" s="1007" customFormat="1" ht="33" customHeight="1" x14ac:dyDescent="0.4">
      <c r="A4" s="2788" t="s">
        <v>164</v>
      </c>
      <c r="B4" s="2788"/>
      <c r="C4" s="2788"/>
      <c r="D4" s="2789"/>
      <c r="E4" s="2790"/>
      <c r="F4" s="2790"/>
      <c r="G4" s="2790"/>
      <c r="H4" s="2791"/>
      <c r="I4" s="1011"/>
      <c r="J4" s="1011"/>
    </row>
    <row r="5" spans="1:10" s="1007" customFormat="1" ht="33" customHeight="1" x14ac:dyDescent="0.4">
      <c r="A5" s="2788" t="s">
        <v>165</v>
      </c>
      <c r="B5" s="2788"/>
      <c r="C5" s="2788"/>
      <c r="D5" s="2789" t="s">
        <v>1195</v>
      </c>
      <c r="E5" s="2790"/>
      <c r="F5" s="2790"/>
      <c r="G5" s="2790"/>
      <c r="H5" s="2791"/>
      <c r="I5" s="1011"/>
      <c r="J5" s="1011"/>
    </row>
    <row r="6" spans="1:10" s="1007" customFormat="1" ht="18" customHeight="1" x14ac:dyDescent="0.4">
      <c r="A6" s="1010"/>
      <c r="B6" s="1010"/>
      <c r="C6" s="1010"/>
      <c r="D6" s="1010"/>
      <c r="E6" s="1010"/>
      <c r="F6" s="1010"/>
      <c r="G6" s="1010"/>
      <c r="H6" s="1010"/>
    </row>
    <row r="7" spans="1:10" s="1007" customFormat="1" ht="18" customHeight="1" x14ac:dyDescent="0.4">
      <c r="A7" s="2792"/>
      <c r="B7" s="2792"/>
      <c r="C7" s="2793" t="s">
        <v>593</v>
      </c>
      <c r="D7" s="2793"/>
      <c r="E7" s="2794" t="s">
        <v>30</v>
      </c>
      <c r="F7" s="2795"/>
      <c r="G7" s="2795"/>
      <c r="H7" s="2796"/>
    </row>
    <row r="8" spans="1:10" s="1007" customFormat="1" ht="18" customHeight="1" x14ac:dyDescent="0.4">
      <c r="A8" s="2792"/>
      <c r="B8" s="2792"/>
      <c r="C8" s="2793"/>
      <c r="D8" s="2793"/>
      <c r="E8" s="2797"/>
      <c r="F8" s="2798"/>
      <c r="G8" s="2798"/>
      <c r="H8" s="2799"/>
    </row>
    <row r="9" spans="1:10" s="1007" customFormat="1" ht="18" customHeight="1" x14ac:dyDescent="0.4">
      <c r="A9" s="2792"/>
      <c r="B9" s="2792"/>
      <c r="C9" s="2793"/>
      <c r="D9" s="2793"/>
      <c r="E9" s="2800"/>
      <c r="F9" s="2801"/>
      <c r="G9" s="2801"/>
      <c r="H9" s="2802"/>
    </row>
    <row r="10" spans="1:10" s="1007" customFormat="1" ht="18" customHeight="1" x14ac:dyDescent="0.4">
      <c r="A10" s="1012"/>
      <c r="B10" s="1012"/>
      <c r="C10" s="1013"/>
      <c r="D10" s="1013"/>
      <c r="E10" s="1014"/>
      <c r="F10" s="1014"/>
      <c r="G10" s="1014"/>
    </row>
    <row r="11" spans="1:10" s="1007" customFormat="1" ht="33" customHeight="1" x14ac:dyDescent="0.4">
      <c r="A11" s="1012"/>
      <c r="B11" s="1012"/>
      <c r="C11" s="2770" t="s">
        <v>594</v>
      </c>
      <c r="D11" s="2771"/>
      <c r="E11" s="1015"/>
      <c r="F11" s="1016"/>
      <c r="G11" s="1016"/>
      <c r="H11" s="1017"/>
    </row>
    <row r="12" spans="1:10" s="1007" customFormat="1" ht="33" customHeight="1" x14ac:dyDescent="0.4">
      <c r="A12" s="1012"/>
      <c r="B12" s="1012"/>
      <c r="C12" s="2772"/>
      <c r="D12" s="2773"/>
      <c r="E12" s="1018">
        <v>1</v>
      </c>
      <c r="F12" s="1019" t="s">
        <v>595</v>
      </c>
      <c r="G12" s="1020"/>
      <c r="H12" s="1021"/>
    </row>
    <row r="13" spans="1:10" s="1007" customFormat="1" ht="33" customHeight="1" x14ac:dyDescent="0.4">
      <c r="A13" s="1012"/>
      <c r="B13" s="1012"/>
      <c r="C13" s="2772"/>
      <c r="D13" s="2773"/>
      <c r="E13" s="1018">
        <v>2</v>
      </c>
      <c r="F13" s="1019" t="s">
        <v>596</v>
      </c>
      <c r="G13" s="1020"/>
      <c r="H13" s="1021"/>
    </row>
    <row r="14" spans="1:10" s="1007" customFormat="1" ht="33" customHeight="1" x14ac:dyDescent="0.4">
      <c r="A14" s="1012"/>
      <c r="B14" s="1012"/>
      <c r="C14" s="2772"/>
      <c r="D14" s="2773"/>
      <c r="E14" s="1018">
        <v>3</v>
      </c>
      <c r="F14" s="1019" t="s">
        <v>597</v>
      </c>
      <c r="G14" s="1020"/>
      <c r="H14" s="1021"/>
    </row>
    <row r="15" spans="1:10" s="1007" customFormat="1" ht="33" customHeight="1" x14ac:dyDescent="0.4">
      <c r="A15" s="1012"/>
      <c r="B15" s="1012"/>
      <c r="C15" s="2772"/>
      <c r="D15" s="2773"/>
      <c r="E15" s="1022">
        <v>4</v>
      </c>
      <c r="F15" s="1019" t="s">
        <v>598</v>
      </c>
      <c r="G15" s="1020"/>
      <c r="H15" s="1021"/>
    </row>
    <row r="16" spans="1:10" s="1007" customFormat="1" ht="33" customHeight="1" x14ac:dyDescent="0.4">
      <c r="A16" s="1012"/>
      <c r="B16" s="1012"/>
      <c r="C16" s="2772"/>
      <c r="D16" s="2773"/>
      <c r="E16" s="1022">
        <v>5</v>
      </c>
      <c r="F16" s="1019" t="s">
        <v>599</v>
      </c>
      <c r="G16" s="1020"/>
      <c r="H16" s="1021"/>
    </row>
    <row r="17" spans="1:8" s="1007" customFormat="1" ht="33" customHeight="1" x14ac:dyDescent="0.4">
      <c r="A17" s="1012"/>
      <c r="B17" s="1012"/>
      <c r="C17" s="2772"/>
      <c r="D17" s="2773"/>
      <c r="E17" s="1022">
        <v>6</v>
      </c>
      <c r="F17" s="1019" t="s">
        <v>600</v>
      </c>
      <c r="G17" s="1020"/>
      <c r="H17" s="1021"/>
    </row>
    <row r="18" spans="1:8" s="1007" customFormat="1" ht="33" customHeight="1" x14ac:dyDescent="0.4">
      <c r="A18" s="1012"/>
      <c r="B18" s="1012"/>
      <c r="C18" s="2772"/>
      <c r="D18" s="2773"/>
      <c r="E18" s="1022">
        <v>7</v>
      </c>
      <c r="F18" s="1019" t="s">
        <v>601</v>
      </c>
      <c r="G18" s="1020"/>
      <c r="H18" s="1021"/>
    </row>
    <row r="19" spans="1:8" s="1007" customFormat="1" ht="33" customHeight="1" x14ac:dyDescent="0.4">
      <c r="A19" s="1012"/>
      <c r="B19" s="1012"/>
      <c r="C19" s="2774"/>
      <c r="D19" s="2775"/>
      <c r="E19" s="1023"/>
      <c r="F19" s="1024"/>
      <c r="G19" s="1024"/>
      <c r="H19" s="1025"/>
    </row>
    <row r="20" spans="1:8" s="1007" customFormat="1" ht="17.25" customHeight="1" x14ac:dyDescent="0.4"/>
    <row r="21" spans="1:8" s="1007" customFormat="1" ht="17.25" customHeight="1" thickBot="1" x14ac:dyDescent="0.45">
      <c r="A21" s="1026"/>
      <c r="B21" s="1026"/>
      <c r="C21" s="1026"/>
      <c r="D21" s="1026"/>
      <c r="E21" s="1026"/>
      <c r="F21" s="1026"/>
      <c r="G21" s="1026"/>
      <c r="H21" s="1026"/>
    </row>
    <row r="22" spans="1:8" s="1026" customFormat="1" ht="33" customHeight="1" x14ac:dyDescent="0.4">
      <c r="A22" s="1027"/>
      <c r="B22" s="1028" t="s">
        <v>3</v>
      </c>
      <c r="C22" s="2785" t="s">
        <v>602</v>
      </c>
      <c r="D22" s="2785"/>
      <c r="E22" s="2785" t="s">
        <v>603</v>
      </c>
      <c r="F22" s="2786"/>
      <c r="G22" s="1029" t="s">
        <v>604</v>
      </c>
      <c r="H22" s="1030" t="s">
        <v>1196</v>
      </c>
    </row>
    <row r="23" spans="1:8" s="1026" customFormat="1" ht="17.25" customHeight="1" x14ac:dyDescent="0.4">
      <c r="A23" s="1027">
        <v>1</v>
      </c>
      <c r="B23" s="1031"/>
      <c r="C23" s="2781"/>
      <c r="D23" s="2782"/>
      <c r="E23" s="2776"/>
      <c r="F23" s="2777"/>
      <c r="G23" s="1032"/>
      <c r="H23" s="1033"/>
    </row>
    <row r="24" spans="1:8" s="1026" customFormat="1" ht="17.25" customHeight="1" x14ac:dyDescent="0.4">
      <c r="A24" s="1027">
        <v>2</v>
      </c>
      <c r="B24" s="1031"/>
      <c r="C24" s="2781"/>
      <c r="D24" s="2782"/>
      <c r="E24" s="2776"/>
      <c r="F24" s="2777"/>
      <c r="G24" s="1032"/>
      <c r="H24" s="1033"/>
    </row>
    <row r="25" spans="1:8" s="1026" customFormat="1" ht="17.25" customHeight="1" x14ac:dyDescent="0.4">
      <c r="A25" s="1027">
        <v>3</v>
      </c>
      <c r="B25" s="1034"/>
      <c r="C25" s="2778"/>
      <c r="D25" s="2783"/>
      <c r="E25" s="2777"/>
      <c r="F25" s="2784"/>
      <c r="G25" s="1032"/>
      <c r="H25" s="1033"/>
    </row>
    <row r="26" spans="1:8" s="1026" customFormat="1" ht="17.25" customHeight="1" x14ac:dyDescent="0.4">
      <c r="A26" s="1027">
        <v>4</v>
      </c>
      <c r="B26" s="1034"/>
      <c r="C26" s="2778"/>
      <c r="D26" s="2783"/>
      <c r="E26" s="2777"/>
      <c r="F26" s="2784"/>
      <c r="G26" s="1032"/>
      <c r="H26" s="1033"/>
    </row>
    <row r="27" spans="1:8" s="1026" customFormat="1" ht="17.25" customHeight="1" x14ac:dyDescent="0.4">
      <c r="A27" s="1027">
        <v>5</v>
      </c>
      <c r="B27" s="1034"/>
      <c r="C27" s="2778"/>
      <c r="D27" s="2783"/>
      <c r="E27" s="2777"/>
      <c r="F27" s="2784"/>
      <c r="G27" s="1032"/>
      <c r="H27" s="1033"/>
    </row>
    <row r="28" spans="1:8" s="1026" customFormat="1" ht="17.25" customHeight="1" x14ac:dyDescent="0.4">
      <c r="A28" s="1027">
        <v>6</v>
      </c>
      <c r="B28" s="1034"/>
      <c r="C28" s="2778"/>
      <c r="D28" s="2783"/>
      <c r="E28" s="2777"/>
      <c r="F28" s="2784"/>
      <c r="G28" s="1032"/>
      <c r="H28" s="1035"/>
    </row>
    <row r="29" spans="1:8" s="1026" customFormat="1" ht="17.25" customHeight="1" x14ac:dyDescent="0.4">
      <c r="A29" s="1027">
        <v>7</v>
      </c>
      <c r="B29" s="1031"/>
      <c r="C29" s="2776"/>
      <c r="D29" s="2776"/>
      <c r="E29" s="2776"/>
      <c r="F29" s="2777"/>
      <c r="G29" s="1036"/>
      <c r="H29" s="1037"/>
    </row>
    <row r="30" spans="1:8" s="1026" customFormat="1" ht="17.25" customHeight="1" x14ac:dyDescent="0.4">
      <c r="A30" s="1027">
        <v>8</v>
      </c>
      <c r="B30" s="1031"/>
      <c r="C30" s="2776"/>
      <c r="D30" s="2776"/>
      <c r="E30" s="2776"/>
      <c r="F30" s="2777"/>
      <c r="G30" s="1036"/>
      <c r="H30" s="1035"/>
    </row>
    <row r="31" spans="1:8" s="1026" customFormat="1" ht="17.25" customHeight="1" x14ac:dyDescent="0.4">
      <c r="A31" s="1027">
        <v>9</v>
      </c>
      <c r="B31" s="1031"/>
      <c r="C31" s="2776"/>
      <c r="D31" s="2776"/>
      <c r="E31" s="2776"/>
      <c r="F31" s="2777"/>
      <c r="G31" s="1036"/>
      <c r="H31" s="1035"/>
    </row>
    <row r="32" spans="1:8" s="1026" customFormat="1" ht="17.25" customHeight="1" x14ac:dyDescent="0.4">
      <c r="A32" s="1027">
        <v>10</v>
      </c>
      <c r="B32" s="1031"/>
      <c r="C32" s="2776"/>
      <c r="D32" s="2776"/>
      <c r="E32" s="2776"/>
      <c r="F32" s="2777"/>
      <c r="G32" s="1036"/>
      <c r="H32" s="1035"/>
    </row>
    <row r="33" spans="1:8" s="1026" customFormat="1" ht="17.25" customHeight="1" x14ac:dyDescent="0.4">
      <c r="A33" s="1027">
        <v>11</v>
      </c>
      <c r="B33" s="1034"/>
      <c r="C33" s="2778"/>
      <c r="D33" s="2783"/>
      <c r="E33" s="2776"/>
      <c r="F33" s="2777"/>
      <c r="G33" s="1032"/>
      <c r="H33" s="1033"/>
    </row>
    <row r="34" spans="1:8" s="1026" customFormat="1" ht="17.25" customHeight="1" x14ac:dyDescent="0.4">
      <c r="A34" s="1027">
        <v>12</v>
      </c>
      <c r="B34" s="1031"/>
      <c r="C34" s="2781"/>
      <c r="D34" s="2782"/>
      <c r="E34" s="2776"/>
      <c r="F34" s="2777"/>
      <c r="G34" s="1032"/>
      <c r="H34" s="1033"/>
    </row>
    <row r="35" spans="1:8" s="1026" customFormat="1" ht="17.25" customHeight="1" x14ac:dyDescent="0.4">
      <c r="A35" s="1027">
        <v>13</v>
      </c>
      <c r="B35" s="1034"/>
      <c r="C35" s="2778"/>
      <c r="D35" s="2783"/>
      <c r="E35" s="2777"/>
      <c r="F35" s="2784"/>
      <c r="G35" s="1032"/>
      <c r="H35" s="1033"/>
    </row>
    <row r="36" spans="1:8" s="1026" customFormat="1" ht="17.25" customHeight="1" x14ac:dyDescent="0.4">
      <c r="A36" s="1027">
        <v>14</v>
      </c>
      <c r="B36" s="1031"/>
      <c r="C36" s="2781"/>
      <c r="D36" s="2782"/>
      <c r="E36" s="2776"/>
      <c r="F36" s="2777"/>
      <c r="G36" s="1032"/>
      <c r="H36" s="1033"/>
    </row>
    <row r="37" spans="1:8" s="1026" customFormat="1" ht="17.25" customHeight="1" x14ac:dyDescent="0.4">
      <c r="A37" s="1027">
        <v>15</v>
      </c>
      <c r="B37" s="1031"/>
      <c r="C37" s="2778"/>
      <c r="D37" s="2779"/>
      <c r="E37" s="2776"/>
      <c r="F37" s="2777"/>
      <c r="G37" s="1032"/>
      <c r="H37" s="1035"/>
    </row>
    <row r="38" spans="1:8" s="1026" customFormat="1" ht="17.25" customHeight="1" x14ac:dyDescent="0.4">
      <c r="A38" s="1027">
        <v>16</v>
      </c>
      <c r="B38" s="1031"/>
      <c r="C38" s="2780"/>
      <c r="D38" s="2776"/>
      <c r="E38" s="2776"/>
      <c r="F38" s="2777"/>
      <c r="G38" s="1032"/>
      <c r="H38" s="1035"/>
    </row>
    <row r="39" spans="1:8" s="1026" customFormat="1" ht="17.25" customHeight="1" x14ac:dyDescent="0.4">
      <c r="A39" s="1027">
        <v>17</v>
      </c>
      <c r="B39" s="1031"/>
      <c r="C39" s="2776"/>
      <c r="D39" s="2776"/>
      <c r="E39" s="2776"/>
      <c r="F39" s="2777"/>
      <c r="G39" s="1032"/>
      <c r="H39" s="1035"/>
    </row>
    <row r="40" spans="1:8" s="1026" customFormat="1" ht="17.25" customHeight="1" x14ac:dyDescent="0.4">
      <c r="A40" s="1027">
        <v>18</v>
      </c>
      <c r="B40" s="1031"/>
      <c r="C40" s="2776"/>
      <c r="D40" s="2776"/>
      <c r="E40" s="2776"/>
      <c r="F40" s="2777"/>
      <c r="G40" s="1032"/>
      <c r="H40" s="1035"/>
    </row>
    <row r="41" spans="1:8" s="1026" customFormat="1" ht="17.25" customHeight="1" x14ac:dyDescent="0.4">
      <c r="A41" s="1027">
        <v>19</v>
      </c>
      <c r="B41" s="1031"/>
      <c r="C41" s="2776"/>
      <c r="D41" s="2776"/>
      <c r="E41" s="2776"/>
      <c r="F41" s="2777"/>
      <c r="G41" s="1032"/>
      <c r="H41" s="1035"/>
    </row>
    <row r="42" spans="1:8" s="1026" customFormat="1" ht="17.25" customHeight="1" thickBot="1" x14ac:dyDescent="0.45">
      <c r="A42" s="1027">
        <v>20</v>
      </c>
      <c r="B42" s="1031"/>
      <c r="C42" s="2776"/>
      <c r="D42" s="2776"/>
      <c r="E42" s="2776"/>
      <c r="F42" s="2777"/>
      <c r="G42" s="1038"/>
      <c r="H42" s="1035"/>
    </row>
    <row r="43" spans="1:8" s="1007" customFormat="1" ht="57.75" customHeight="1" x14ac:dyDescent="0.4">
      <c r="A43" s="2768" t="s">
        <v>1197</v>
      </c>
      <c r="B43" s="2769"/>
      <c r="C43" s="2769"/>
      <c r="D43" s="2769"/>
      <c r="E43" s="2769"/>
      <c r="F43" s="2769"/>
      <c r="G43" s="2769"/>
      <c r="H43" s="2769"/>
    </row>
    <row r="44" spans="1:8" s="1007" customFormat="1" ht="103.5" customHeight="1" x14ac:dyDescent="0.4">
      <c r="A44" s="2769"/>
      <c r="B44" s="2769"/>
      <c r="C44" s="2769"/>
      <c r="D44" s="2769"/>
      <c r="E44" s="2769"/>
      <c r="F44" s="2769"/>
      <c r="G44" s="2769"/>
      <c r="H44" s="2769"/>
    </row>
  </sheetData>
  <mergeCells count="54">
    <mergeCell ref="A2:H2"/>
    <mergeCell ref="A4:C4"/>
    <mergeCell ref="D4:H4"/>
    <mergeCell ref="A7:B7"/>
    <mergeCell ref="A5:C5"/>
    <mergeCell ref="D5:H5"/>
    <mergeCell ref="C7:D9"/>
    <mergeCell ref="E7:H9"/>
    <mergeCell ref="A8:B8"/>
    <mergeCell ref="A9:B9"/>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5:D35"/>
    <mergeCell ref="E35:F35"/>
    <mergeCell ref="C36:D36"/>
    <mergeCell ref="E36:F36"/>
    <mergeCell ref="C31:D31"/>
    <mergeCell ref="E31:F31"/>
    <mergeCell ref="C32:D32"/>
    <mergeCell ref="E32:F32"/>
    <mergeCell ref="C33:D33"/>
    <mergeCell ref="E33:F33"/>
    <mergeCell ref="A43:H44"/>
    <mergeCell ref="C11:D19"/>
    <mergeCell ref="C41:D41"/>
    <mergeCell ref="E41:F41"/>
    <mergeCell ref="C42:D42"/>
    <mergeCell ref="E42:F42"/>
    <mergeCell ref="C37:D37"/>
    <mergeCell ref="E37:F37"/>
    <mergeCell ref="C38:D38"/>
    <mergeCell ref="E38:F38"/>
    <mergeCell ref="C39:D39"/>
    <mergeCell ref="E39:F39"/>
    <mergeCell ref="C40:D40"/>
    <mergeCell ref="E40:F40"/>
    <mergeCell ref="C34:D34"/>
    <mergeCell ref="E34:F34"/>
  </mergeCells>
  <phoneticPr fontId="1"/>
  <pageMargins left="0.7" right="0.7" top="0.75" bottom="0.75" header="0.3" footer="0.3"/>
  <pageSetup paperSize="9" scale="6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45"/>
  <sheetViews>
    <sheetView view="pageBreakPreview" zoomScale="80" zoomScaleNormal="100" zoomScaleSheetLayoutView="80" workbookViewId="0">
      <selection activeCell="J9" sqref="J9"/>
    </sheetView>
  </sheetViews>
  <sheetFormatPr defaultRowHeight="18.75" x14ac:dyDescent="0.4"/>
  <cols>
    <col min="1" max="1" width="3.125" style="496" customWidth="1"/>
    <col min="2" max="2" width="15.375" style="496" customWidth="1"/>
    <col min="3" max="4" width="8.5" style="496" customWidth="1"/>
    <col min="5" max="6" width="8.625" style="496" customWidth="1"/>
    <col min="7" max="7" width="16.375" style="496" customWidth="1"/>
    <col min="8" max="8" width="28.5" style="496" customWidth="1"/>
    <col min="9" max="256" width="9" style="496"/>
    <col min="257" max="257" width="3.125" style="496" customWidth="1"/>
    <col min="258" max="258" width="15.375" style="496" customWidth="1"/>
    <col min="259" max="260" width="8.5" style="496" customWidth="1"/>
    <col min="261" max="262" width="8.625" style="496" customWidth="1"/>
    <col min="263" max="263" width="16.375" style="496" customWidth="1"/>
    <col min="264" max="264" width="16.75" style="496" bestFit="1" customWidth="1"/>
    <col min="265" max="512" width="9" style="496"/>
    <col min="513" max="513" width="3.125" style="496" customWidth="1"/>
    <col min="514" max="514" width="15.375" style="496" customWidth="1"/>
    <col min="515" max="516" width="8.5" style="496" customWidth="1"/>
    <col min="517" max="518" width="8.625" style="496" customWidth="1"/>
    <col min="519" max="519" width="16.375" style="496" customWidth="1"/>
    <col min="520" max="520" width="16.75" style="496" bestFit="1" customWidth="1"/>
    <col min="521" max="768" width="9" style="496"/>
    <col min="769" max="769" width="3.125" style="496" customWidth="1"/>
    <col min="770" max="770" width="15.375" style="496" customWidth="1"/>
    <col min="771" max="772" width="8.5" style="496" customWidth="1"/>
    <col min="773" max="774" width="8.625" style="496" customWidth="1"/>
    <col min="775" max="775" width="16.375" style="496" customWidth="1"/>
    <col min="776" max="776" width="16.75" style="496" bestFit="1" customWidth="1"/>
    <col min="777" max="1024" width="9" style="496"/>
    <col min="1025" max="1025" width="3.125" style="496" customWidth="1"/>
    <col min="1026" max="1026" width="15.375" style="496" customWidth="1"/>
    <col min="1027" max="1028" width="8.5" style="496" customWidth="1"/>
    <col min="1029" max="1030" width="8.625" style="496" customWidth="1"/>
    <col min="1031" max="1031" width="16.375" style="496" customWidth="1"/>
    <col min="1032" max="1032" width="16.75" style="496" bestFit="1" customWidth="1"/>
    <col min="1033" max="1280" width="9" style="496"/>
    <col min="1281" max="1281" width="3.125" style="496" customWidth="1"/>
    <col min="1282" max="1282" width="15.375" style="496" customWidth="1"/>
    <col min="1283" max="1284" width="8.5" style="496" customWidth="1"/>
    <col min="1285" max="1286" width="8.625" style="496" customWidth="1"/>
    <col min="1287" max="1287" width="16.375" style="496" customWidth="1"/>
    <col min="1288" max="1288" width="16.75" style="496" bestFit="1" customWidth="1"/>
    <col min="1289" max="1536" width="9" style="496"/>
    <col min="1537" max="1537" width="3.125" style="496" customWidth="1"/>
    <col min="1538" max="1538" width="15.375" style="496" customWidth="1"/>
    <col min="1539" max="1540" width="8.5" style="496" customWidth="1"/>
    <col min="1541" max="1542" width="8.625" style="496" customWidth="1"/>
    <col min="1543" max="1543" width="16.375" style="496" customWidth="1"/>
    <col min="1544" max="1544" width="16.75" style="496" bestFit="1" customWidth="1"/>
    <col min="1545" max="1792" width="9" style="496"/>
    <col min="1793" max="1793" width="3.125" style="496" customWidth="1"/>
    <col min="1794" max="1794" width="15.375" style="496" customWidth="1"/>
    <col min="1795" max="1796" width="8.5" style="496" customWidth="1"/>
    <col min="1797" max="1798" width="8.625" style="496" customWidth="1"/>
    <col min="1799" max="1799" width="16.375" style="496" customWidth="1"/>
    <col min="1800" max="1800" width="16.75" style="496" bestFit="1" customWidth="1"/>
    <col min="1801" max="2048" width="9" style="496"/>
    <col min="2049" max="2049" width="3.125" style="496" customWidth="1"/>
    <col min="2050" max="2050" width="15.375" style="496" customWidth="1"/>
    <col min="2051" max="2052" width="8.5" style="496" customWidth="1"/>
    <col min="2053" max="2054" width="8.625" style="496" customWidth="1"/>
    <col min="2055" max="2055" width="16.375" style="496" customWidth="1"/>
    <col min="2056" max="2056" width="16.75" style="496" bestFit="1" customWidth="1"/>
    <col min="2057" max="2304" width="9" style="496"/>
    <col min="2305" max="2305" width="3.125" style="496" customWidth="1"/>
    <col min="2306" max="2306" width="15.375" style="496" customWidth="1"/>
    <col min="2307" max="2308" width="8.5" style="496" customWidth="1"/>
    <col min="2309" max="2310" width="8.625" style="496" customWidth="1"/>
    <col min="2311" max="2311" width="16.375" style="496" customWidth="1"/>
    <col min="2312" max="2312" width="16.75" style="496" bestFit="1" customWidth="1"/>
    <col min="2313" max="2560" width="9" style="496"/>
    <col min="2561" max="2561" width="3.125" style="496" customWidth="1"/>
    <col min="2562" max="2562" width="15.375" style="496" customWidth="1"/>
    <col min="2563" max="2564" width="8.5" style="496" customWidth="1"/>
    <col min="2565" max="2566" width="8.625" style="496" customWidth="1"/>
    <col min="2567" max="2567" width="16.375" style="496" customWidth="1"/>
    <col min="2568" max="2568" width="16.75" style="496" bestFit="1" customWidth="1"/>
    <col min="2569" max="2816" width="9" style="496"/>
    <col min="2817" max="2817" width="3.125" style="496" customWidth="1"/>
    <col min="2818" max="2818" width="15.375" style="496" customWidth="1"/>
    <col min="2819" max="2820" width="8.5" style="496" customWidth="1"/>
    <col min="2821" max="2822" width="8.625" style="496" customWidth="1"/>
    <col min="2823" max="2823" width="16.375" style="496" customWidth="1"/>
    <col min="2824" max="2824" width="16.75" style="496" bestFit="1" customWidth="1"/>
    <col min="2825" max="3072" width="9" style="496"/>
    <col min="3073" max="3073" width="3.125" style="496" customWidth="1"/>
    <col min="3074" max="3074" width="15.375" style="496" customWidth="1"/>
    <col min="3075" max="3076" width="8.5" style="496" customWidth="1"/>
    <col min="3077" max="3078" width="8.625" style="496" customWidth="1"/>
    <col min="3079" max="3079" width="16.375" style="496" customWidth="1"/>
    <col min="3080" max="3080" width="16.75" style="496" bestFit="1" customWidth="1"/>
    <col min="3081" max="3328" width="9" style="496"/>
    <col min="3329" max="3329" width="3.125" style="496" customWidth="1"/>
    <col min="3330" max="3330" width="15.375" style="496" customWidth="1"/>
    <col min="3331" max="3332" width="8.5" style="496" customWidth="1"/>
    <col min="3333" max="3334" width="8.625" style="496" customWidth="1"/>
    <col min="3335" max="3335" width="16.375" style="496" customWidth="1"/>
    <col min="3336" max="3336" width="16.75" style="496" bestFit="1" customWidth="1"/>
    <col min="3337" max="3584" width="9" style="496"/>
    <col min="3585" max="3585" width="3.125" style="496" customWidth="1"/>
    <col min="3586" max="3586" width="15.375" style="496" customWidth="1"/>
    <col min="3587" max="3588" width="8.5" style="496" customWidth="1"/>
    <col min="3589" max="3590" width="8.625" style="496" customWidth="1"/>
    <col min="3591" max="3591" width="16.375" style="496" customWidth="1"/>
    <col min="3592" max="3592" width="16.75" style="496" bestFit="1" customWidth="1"/>
    <col min="3593" max="3840" width="9" style="496"/>
    <col min="3841" max="3841" width="3.125" style="496" customWidth="1"/>
    <col min="3842" max="3842" width="15.375" style="496" customWidth="1"/>
    <col min="3843" max="3844" width="8.5" style="496" customWidth="1"/>
    <col min="3845" max="3846" width="8.625" style="496" customWidth="1"/>
    <col min="3847" max="3847" width="16.375" style="496" customWidth="1"/>
    <col min="3848" max="3848" width="16.75" style="496" bestFit="1" customWidth="1"/>
    <col min="3849" max="4096" width="9" style="496"/>
    <col min="4097" max="4097" width="3.125" style="496" customWidth="1"/>
    <col min="4098" max="4098" width="15.375" style="496" customWidth="1"/>
    <col min="4099" max="4100" width="8.5" style="496" customWidth="1"/>
    <col min="4101" max="4102" width="8.625" style="496" customWidth="1"/>
    <col min="4103" max="4103" width="16.375" style="496" customWidth="1"/>
    <col min="4104" max="4104" width="16.75" style="496" bestFit="1" customWidth="1"/>
    <col min="4105" max="4352" width="9" style="496"/>
    <col min="4353" max="4353" width="3.125" style="496" customWidth="1"/>
    <col min="4354" max="4354" width="15.375" style="496" customWidth="1"/>
    <col min="4355" max="4356" width="8.5" style="496" customWidth="1"/>
    <col min="4357" max="4358" width="8.625" style="496" customWidth="1"/>
    <col min="4359" max="4359" width="16.375" style="496" customWidth="1"/>
    <col min="4360" max="4360" width="16.75" style="496" bestFit="1" customWidth="1"/>
    <col min="4361" max="4608" width="9" style="496"/>
    <col min="4609" max="4609" width="3.125" style="496" customWidth="1"/>
    <col min="4610" max="4610" width="15.375" style="496" customWidth="1"/>
    <col min="4611" max="4612" width="8.5" style="496" customWidth="1"/>
    <col min="4613" max="4614" width="8.625" style="496" customWidth="1"/>
    <col min="4615" max="4615" width="16.375" style="496" customWidth="1"/>
    <col min="4616" max="4616" width="16.75" style="496" bestFit="1" customWidth="1"/>
    <col min="4617" max="4864" width="9" style="496"/>
    <col min="4865" max="4865" width="3.125" style="496" customWidth="1"/>
    <col min="4866" max="4866" width="15.375" style="496" customWidth="1"/>
    <col min="4867" max="4868" width="8.5" style="496" customWidth="1"/>
    <col min="4869" max="4870" width="8.625" style="496" customWidth="1"/>
    <col min="4871" max="4871" width="16.375" style="496" customWidth="1"/>
    <col min="4872" max="4872" width="16.75" style="496" bestFit="1" customWidth="1"/>
    <col min="4873" max="5120" width="9" style="496"/>
    <col min="5121" max="5121" width="3.125" style="496" customWidth="1"/>
    <col min="5122" max="5122" width="15.375" style="496" customWidth="1"/>
    <col min="5123" max="5124" width="8.5" style="496" customWidth="1"/>
    <col min="5125" max="5126" width="8.625" style="496" customWidth="1"/>
    <col min="5127" max="5127" width="16.375" style="496" customWidth="1"/>
    <col min="5128" max="5128" width="16.75" style="496" bestFit="1" customWidth="1"/>
    <col min="5129" max="5376" width="9" style="496"/>
    <col min="5377" max="5377" width="3.125" style="496" customWidth="1"/>
    <col min="5378" max="5378" width="15.375" style="496" customWidth="1"/>
    <col min="5379" max="5380" width="8.5" style="496" customWidth="1"/>
    <col min="5381" max="5382" width="8.625" style="496" customWidth="1"/>
    <col min="5383" max="5383" width="16.375" style="496" customWidth="1"/>
    <col min="5384" max="5384" width="16.75" style="496" bestFit="1" customWidth="1"/>
    <col min="5385" max="5632" width="9" style="496"/>
    <col min="5633" max="5633" width="3.125" style="496" customWidth="1"/>
    <col min="5634" max="5634" width="15.375" style="496" customWidth="1"/>
    <col min="5635" max="5636" width="8.5" style="496" customWidth="1"/>
    <col min="5637" max="5638" width="8.625" style="496" customWidth="1"/>
    <col min="5639" max="5639" width="16.375" style="496" customWidth="1"/>
    <col min="5640" max="5640" width="16.75" style="496" bestFit="1" customWidth="1"/>
    <col min="5641" max="5888" width="9" style="496"/>
    <col min="5889" max="5889" width="3.125" style="496" customWidth="1"/>
    <col min="5890" max="5890" width="15.375" style="496" customWidth="1"/>
    <col min="5891" max="5892" width="8.5" style="496" customWidth="1"/>
    <col min="5893" max="5894" width="8.625" style="496" customWidth="1"/>
    <col min="5895" max="5895" width="16.375" style="496" customWidth="1"/>
    <col min="5896" max="5896" width="16.75" style="496" bestFit="1" customWidth="1"/>
    <col min="5897" max="6144" width="9" style="496"/>
    <col min="6145" max="6145" width="3.125" style="496" customWidth="1"/>
    <col min="6146" max="6146" width="15.375" style="496" customWidth="1"/>
    <col min="6147" max="6148" width="8.5" style="496" customWidth="1"/>
    <col min="6149" max="6150" width="8.625" style="496" customWidth="1"/>
    <col min="6151" max="6151" width="16.375" style="496" customWidth="1"/>
    <col min="6152" max="6152" width="16.75" style="496" bestFit="1" customWidth="1"/>
    <col min="6153" max="6400" width="9" style="496"/>
    <col min="6401" max="6401" width="3.125" style="496" customWidth="1"/>
    <col min="6402" max="6402" width="15.375" style="496" customWidth="1"/>
    <col min="6403" max="6404" width="8.5" style="496" customWidth="1"/>
    <col min="6405" max="6406" width="8.625" style="496" customWidth="1"/>
    <col min="6407" max="6407" width="16.375" style="496" customWidth="1"/>
    <col min="6408" max="6408" width="16.75" style="496" bestFit="1" customWidth="1"/>
    <col min="6409" max="6656" width="9" style="496"/>
    <col min="6657" max="6657" width="3.125" style="496" customWidth="1"/>
    <col min="6658" max="6658" width="15.375" style="496" customWidth="1"/>
    <col min="6659" max="6660" width="8.5" style="496" customWidth="1"/>
    <col min="6661" max="6662" width="8.625" style="496" customWidth="1"/>
    <col min="6663" max="6663" width="16.375" style="496" customWidth="1"/>
    <col min="6664" max="6664" width="16.75" style="496" bestFit="1" customWidth="1"/>
    <col min="6665" max="6912" width="9" style="496"/>
    <col min="6913" max="6913" width="3.125" style="496" customWidth="1"/>
    <col min="6914" max="6914" width="15.375" style="496" customWidth="1"/>
    <col min="6915" max="6916" width="8.5" style="496" customWidth="1"/>
    <col min="6917" max="6918" width="8.625" style="496" customWidth="1"/>
    <col min="6919" max="6919" width="16.375" style="496" customWidth="1"/>
    <col min="6920" max="6920" width="16.75" style="496" bestFit="1" customWidth="1"/>
    <col min="6921" max="7168" width="9" style="496"/>
    <col min="7169" max="7169" width="3.125" style="496" customWidth="1"/>
    <col min="7170" max="7170" width="15.375" style="496" customWidth="1"/>
    <col min="7171" max="7172" width="8.5" style="496" customWidth="1"/>
    <col min="7173" max="7174" width="8.625" style="496" customWidth="1"/>
    <col min="7175" max="7175" width="16.375" style="496" customWidth="1"/>
    <col min="7176" max="7176" width="16.75" style="496" bestFit="1" customWidth="1"/>
    <col min="7177" max="7424" width="9" style="496"/>
    <col min="7425" max="7425" width="3.125" style="496" customWidth="1"/>
    <col min="7426" max="7426" width="15.375" style="496" customWidth="1"/>
    <col min="7427" max="7428" width="8.5" style="496" customWidth="1"/>
    <col min="7429" max="7430" width="8.625" style="496" customWidth="1"/>
    <col min="7431" max="7431" width="16.375" style="496" customWidth="1"/>
    <col min="7432" max="7432" width="16.75" style="496" bestFit="1" customWidth="1"/>
    <col min="7433" max="7680" width="9" style="496"/>
    <col min="7681" max="7681" width="3.125" style="496" customWidth="1"/>
    <col min="7682" max="7682" width="15.375" style="496" customWidth="1"/>
    <col min="7683" max="7684" width="8.5" style="496" customWidth="1"/>
    <col min="7685" max="7686" width="8.625" style="496" customWidth="1"/>
    <col min="7687" max="7687" width="16.375" style="496" customWidth="1"/>
    <col min="7688" max="7688" width="16.75" style="496" bestFit="1" customWidth="1"/>
    <col min="7689" max="7936" width="9" style="496"/>
    <col min="7937" max="7937" width="3.125" style="496" customWidth="1"/>
    <col min="7938" max="7938" width="15.375" style="496" customWidth="1"/>
    <col min="7939" max="7940" width="8.5" style="496" customWidth="1"/>
    <col min="7941" max="7942" width="8.625" style="496" customWidth="1"/>
    <col min="7943" max="7943" width="16.375" style="496" customWidth="1"/>
    <col min="7944" max="7944" width="16.75" style="496" bestFit="1" customWidth="1"/>
    <col min="7945" max="8192" width="9" style="496"/>
    <col min="8193" max="8193" width="3.125" style="496" customWidth="1"/>
    <col min="8194" max="8194" width="15.375" style="496" customWidth="1"/>
    <col min="8195" max="8196" width="8.5" style="496" customWidth="1"/>
    <col min="8197" max="8198" width="8.625" style="496" customWidth="1"/>
    <col min="8199" max="8199" width="16.375" style="496" customWidth="1"/>
    <col min="8200" max="8200" width="16.75" style="496" bestFit="1" customWidth="1"/>
    <col min="8201" max="8448" width="9" style="496"/>
    <col min="8449" max="8449" width="3.125" style="496" customWidth="1"/>
    <col min="8450" max="8450" width="15.375" style="496" customWidth="1"/>
    <col min="8451" max="8452" width="8.5" style="496" customWidth="1"/>
    <col min="8453" max="8454" width="8.625" style="496" customWidth="1"/>
    <col min="8455" max="8455" width="16.375" style="496" customWidth="1"/>
    <col min="8456" max="8456" width="16.75" style="496" bestFit="1" customWidth="1"/>
    <col min="8457" max="8704" width="9" style="496"/>
    <col min="8705" max="8705" width="3.125" style="496" customWidth="1"/>
    <col min="8706" max="8706" width="15.375" style="496" customWidth="1"/>
    <col min="8707" max="8708" width="8.5" style="496" customWidth="1"/>
    <col min="8709" max="8710" width="8.625" style="496" customWidth="1"/>
    <col min="8711" max="8711" width="16.375" style="496" customWidth="1"/>
    <col min="8712" max="8712" width="16.75" style="496" bestFit="1" customWidth="1"/>
    <col min="8713" max="8960" width="9" style="496"/>
    <col min="8961" max="8961" width="3.125" style="496" customWidth="1"/>
    <col min="8962" max="8962" width="15.375" style="496" customWidth="1"/>
    <col min="8963" max="8964" width="8.5" style="496" customWidth="1"/>
    <col min="8965" max="8966" width="8.625" style="496" customWidth="1"/>
    <col min="8967" max="8967" width="16.375" style="496" customWidth="1"/>
    <col min="8968" max="8968" width="16.75" style="496" bestFit="1" customWidth="1"/>
    <col min="8969" max="9216" width="9" style="496"/>
    <col min="9217" max="9217" width="3.125" style="496" customWidth="1"/>
    <col min="9218" max="9218" width="15.375" style="496" customWidth="1"/>
    <col min="9219" max="9220" width="8.5" style="496" customWidth="1"/>
    <col min="9221" max="9222" width="8.625" style="496" customWidth="1"/>
    <col min="9223" max="9223" width="16.375" style="496" customWidth="1"/>
    <col min="9224" max="9224" width="16.75" style="496" bestFit="1" customWidth="1"/>
    <col min="9225" max="9472" width="9" style="496"/>
    <col min="9473" max="9473" width="3.125" style="496" customWidth="1"/>
    <col min="9474" max="9474" width="15.375" style="496" customWidth="1"/>
    <col min="9475" max="9476" width="8.5" style="496" customWidth="1"/>
    <col min="9477" max="9478" width="8.625" style="496" customWidth="1"/>
    <col min="9479" max="9479" width="16.375" style="496" customWidth="1"/>
    <col min="9480" max="9480" width="16.75" style="496" bestFit="1" customWidth="1"/>
    <col min="9481" max="9728" width="9" style="496"/>
    <col min="9729" max="9729" width="3.125" style="496" customWidth="1"/>
    <col min="9730" max="9730" width="15.375" style="496" customWidth="1"/>
    <col min="9731" max="9732" width="8.5" style="496" customWidth="1"/>
    <col min="9733" max="9734" width="8.625" style="496" customWidth="1"/>
    <col min="9735" max="9735" width="16.375" style="496" customWidth="1"/>
    <col min="9736" max="9736" width="16.75" style="496" bestFit="1" customWidth="1"/>
    <col min="9737" max="9984" width="9" style="496"/>
    <col min="9985" max="9985" width="3.125" style="496" customWidth="1"/>
    <col min="9986" max="9986" width="15.375" style="496" customWidth="1"/>
    <col min="9987" max="9988" width="8.5" style="496" customWidth="1"/>
    <col min="9989" max="9990" width="8.625" style="496" customWidth="1"/>
    <col min="9991" max="9991" width="16.375" style="496" customWidth="1"/>
    <col min="9992" max="9992" width="16.75" style="496" bestFit="1" customWidth="1"/>
    <col min="9993" max="10240" width="9" style="496"/>
    <col min="10241" max="10241" width="3.125" style="496" customWidth="1"/>
    <col min="10242" max="10242" width="15.375" style="496" customWidth="1"/>
    <col min="10243" max="10244" width="8.5" style="496" customWidth="1"/>
    <col min="10245" max="10246" width="8.625" style="496" customWidth="1"/>
    <col min="10247" max="10247" width="16.375" style="496" customWidth="1"/>
    <col min="10248" max="10248" width="16.75" style="496" bestFit="1" customWidth="1"/>
    <col min="10249" max="10496" width="9" style="496"/>
    <col min="10497" max="10497" width="3.125" style="496" customWidth="1"/>
    <col min="10498" max="10498" width="15.375" style="496" customWidth="1"/>
    <col min="10499" max="10500" width="8.5" style="496" customWidth="1"/>
    <col min="10501" max="10502" width="8.625" style="496" customWidth="1"/>
    <col min="10503" max="10503" width="16.375" style="496" customWidth="1"/>
    <col min="10504" max="10504" width="16.75" style="496" bestFit="1" customWidth="1"/>
    <col min="10505" max="10752" width="9" style="496"/>
    <col min="10753" max="10753" width="3.125" style="496" customWidth="1"/>
    <col min="10754" max="10754" width="15.375" style="496" customWidth="1"/>
    <col min="10755" max="10756" width="8.5" style="496" customWidth="1"/>
    <col min="10757" max="10758" width="8.625" style="496" customWidth="1"/>
    <col min="10759" max="10759" width="16.375" style="496" customWidth="1"/>
    <col min="10760" max="10760" width="16.75" style="496" bestFit="1" customWidth="1"/>
    <col min="10761" max="11008" width="9" style="496"/>
    <col min="11009" max="11009" width="3.125" style="496" customWidth="1"/>
    <col min="11010" max="11010" width="15.375" style="496" customWidth="1"/>
    <col min="11011" max="11012" width="8.5" style="496" customWidth="1"/>
    <col min="11013" max="11014" width="8.625" style="496" customWidth="1"/>
    <col min="11015" max="11015" width="16.375" style="496" customWidth="1"/>
    <col min="11016" max="11016" width="16.75" style="496" bestFit="1" customWidth="1"/>
    <col min="11017" max="11264" width="9" style="496"/>
    <col min="11265" max="11265" width="3.125" style="496" customWidth="1"/>
    <col min="11266" max="11266" width="15.375" style="496" customWidth="1"/>
    <col min="11267" max="11268" width="8.5" style="496" customWidth="1"/>
    <col min="11269" max="11270" width="8.625" style="496" customWidth="1"/>
    <col min="11271" max="11271" width="16.375" style="496" customWidth="1"/>
    <col min="11272" max="11272" width="16.75" style="496" bestFit="1" customWidth="1"/>
    <col min="11273" max="11520" width="9" style="496"/>
    <col min="11521" max="11521" width="3.125" style="496" customWidth="1"/>
    <col min="11522" max="11522" width="15.375" style="496" customWidth="1"/>
    <col min="11523" max="11524" width="8.5" style="496" customWidth="1"/>
    <col min="11525" max="11526" width="8.625" style="496" customWidth="1"/>
    <col min="11527" max="11527" width="16.375" style="496" customWidth="1"/>
    <col min="11528" max="11528" width="16.75" style="496" bestFit="1" customWidth="1"/>
    <col min="11529" max="11776" width="9" style="496"/>
    <col min="11777" max="11777" width="3.125" style="496" customWidth="1"/>
    <col min="11778" max="11778" width="15.375" style="496" customWidth="1"/>
    <col min="11779" max="11780" width="8.5" style="496" customWidth="1"/>
    <col min="11781" max="11782" width="8.625" style="496" customWidth="1"/>
    <col min="11783" max="11783" width="16.375" style="496" customWidth="1"/>
    <col min="11784" max="11784" width="16.75" style="496" bestFit="1" customWidth="1"/>
    <col min="11785" max="12032" width="9" style="496"/>
    <col min="12033" max="12033" width="3.125" style="496" customWidth="1"/>
    <col min="12034" max="12034" width="15.375" style="496" customWidth="1"/>
    <col min="12035" max="12036" width="8.5" style="496" customWidth="1"/>
    <col min="12037" max="12038" width="8.625" style="496" customWidth="1"/>
    <col min="12039" max="12039" width="16.375" style="496" customWidth="1"/>
    <col min="12040" max="12040" width="16.75" style="496" bestFit="1" customWidth="1"/>
    <col min="12041" max="12288" width="9" style="496"/>
    <col min="12289" max="12289" width="3.125" style="496" customWidth="1"/>
    <col min="12290" max="12290" width="15.375" style="496" customWidth="1"/>
    <col min="12291" max="12292" width="8.5" style="496" customWidth="1"/>
    <col min="12293" max="12294" width="8.625" style="496" customWidth="1"/>
    <col min="12295" max="12295" width="16.375" style="496" customWidth="1"/>
    <col min="12296" max="12296" width="16.75" style="496" bestFit="1" customWidth="1"/>
    <col min="12297" max="12544" width="9" style="496"/>
    <col min="12545" max="12545" width="3.125" style="496" customWidth="1"/>
    <col min="12546" max="12546" width="15.375" style="496" customWidth="1"/>
    <col min="12547" max="12548" width="8.5" style="496" customWidth="1"/>
    <col min="12549" max="12550" width="8.625" style="496" customWidth="1"/>
    <col min="12551" max="12551" width="16.375" style="496" customWidth="1"/>
    <col min="12552" max="12552" width="16.75" style="496" bestFit="1" customWidth="1"/>
    <col min="12553" max="12800" width="9" style="496"/>
    <col min="12801" max="12801" width="3.125" style="496" customWidth="1"/>
    <col min="12802" max="12802" width="15.375" style="496" customWidth="1"/>
    <col min="12803" max="12804" width="8.5" style="496" customWidth="1"/>
    <col min="12805" max="12806" width="8.625" style="496" customWidth="1"/>
    <col min="12807" max="12807" width="16.375" style="496" customWidth="1"/>
    <col min="12808" max="12808" width="16.75" style="496" bestFit="1" customWidth="1"/>
    <col min="12809" max="13056" width="9" style="496"/>
    <col min="13057" max="13057" width="3.125" style="496" customWidth="1"/>
    <col min="13058" max="13058" width="15.375" style="496" customWidth="1"/>
    <col min="13059" max="13060" width="8.5" style="496" customWidth="1"/>
    <col min="13061" max="13062" width="8.625" style="496" customWidth="1"/>
    <col min="13063" max="13063" width="16.375" style="496" customWidth="1"/>
    <col min="13064" max="13064" width="16.75" style="496" bestFit="1" customWidth="1"/>
    <col min="13065" max="13312" width="9" style="496"/>
    <col min="13313" max="13313" width="3.125" style="496" customWidth="1"/>
    <col min="13314" max="13314" width="15.375" style="496" customWidth="1"/>
    <col min="13315" max="13316" width="8.5" style="496" customWidth="1"/>
    <col min="13317" max="13318" width="8.625" style="496" customWidth="1"/>
    <col min="13319" max="13319" width="16.375" style="496" customWidth="1"/>
    <col min="13320" max="13320" width="16.75" style="496" bestFit="1" customWidth="1"/>
    <col min="13321" max="13568" width="9" style="496"/>
    <col min="13569" max="13569" width="3.125" style="496" customWidth="1"/>
    <col min="13570" max="13570" width="15.375" style="496" customWidth="1"/>
    <col min="13571" max="13572" width="8.5" style="496" customWidth="1"/>
    <col min="13573" max="13574" width="8.625" style="496" customWidth="1"/>
    <col min="13575" max="13575" width="16.375" style="496" customWidth="1"/>
    <col min="13576" max="13576" width="16.75" style="496" bestFit="1" customWidth="1"/>
    <col min="13577" max="13824" width="9" style="496"/>
    <col min="13825" max="13825" width="3.125" style="496" customWidth="1"/>
    <col min="13826" max="13826" width="15.375" style="496" customWidth="1"/>
    <col min="13827" max="13828" width="8.5" style="496" customWidth="1"/>
    <col min="13829" max="13830" width="8.625" style="496" customWidth="1"/>
    <col min="13831" max="13831" width="16.375" style="496" customWidth="1"/>
    <col min="13832" max="13832" width="16.75" style="496" bestFit="1" customWidth="1"/>
    <col min="13833" max="14080" width="9" style="496"/>
    <col min="14081" max="14081" width="3.125" style="496" customWidth="1"/>
    <col min="14082" max="14082" width="15.375" style="496" customWidth="1"/>
    <col min="14083" max="14084" width="8.5" style="496" customWidth="1"/>
    <col min="14085" max="14086" width="8.625" style="496" customWidth="1"/>
    <col min="14087" max="14087" width="16.375" style="496" customWidth="1"/>
    <col min="14088" max="14088" width="16.75" style="496" bestFit="1" customWidth="1"/>
    <col min="14089" max="14336" width="9" style="496"/>
    <col min="14337" max="14337" width="3.125" style="496" customWidth="1"/>
    <col min="14338" max="14338" width="15.375" style="496" customWidth="1"/>
    <col min="14339" max="14340" width="8.5" style="496" customWidth="1"/>
    <col min="14341" max="14342" width="8.625" style="496" customWidth="1"/>
    <col min="14343" max="14343" width="16.375" style="496" customWidth="1"/>
    <col min="14344" max="14344" width="16.75" style="496" bestFit="1" customWidth="1"/>
    <col min="14345" max="14592" width="9" style="496"/>
    <col min="14593" max="14593" width="3.125" style="496" customWidth="1"/>
    <col min="14594" max="14594" width="15.375" style="496" customWidth="1"/>
    <col min="14595" max="14596" width="8.5" style="496" customWidth="1"/>
    <col min="14597" max="14598" width="8.625" style="496" customWidth="1"/>
    <col min="14599" max="14599" width="16.375" style="496" customWidth="1"/>
    <col min="14600" max="14600" width="16.75" style="496" bestFit="1" customWidth="1"/>
    <col min="14601" max="14848" width="9" style="496"/>
    <col min="14849" max="14849" width="3.125" style="496" customWidth="1"/>
    <col min="14850" max="14850" width="15.375" style="496" customWidth="1"/>
    <col min="14851" max="14852" width="8.5" style="496" customWidth="1"/>
    <col min="14853" max="14854" width="8.625" style="496" customWidth="1"/>
    <col min="14855" max="14855" width="16.375" style="496" customWidth="1"/>
    <col min="14856" max="14856" width="16.75" style="496" bestFit="1" customWidth="1"/>
    <col min="14857" max="15104" width="9" style="496"/>
    <col min="15105" max="15105" width="3.125" style="496" customWidth="1"/>
    <col min="15106" max="15106" width="15.375" style="496" customWidth="1"/>
    <col min="15107" max="15108" width="8.5" style="496" customWidth="1"/>
    <col min="15109" max="15110" width="8.625" style="496" customWidth="1"/>
    <col min="15111" max="15111" width="16.375" style="496" customWidth="1"/>
    <col min="15112" max="15112" width="16.75" style="496" bestFit="1" customWidth="1"/>
    <col min="15113" max="15360" width="9" style="496"/>
    <col min="15361" max="15361" width="3.125" style="496" customWidth="1"/>
    <col min="15362" max="15362" width="15.375" style="496" customWidth="1"/>
    <col min="15363" max="15364" width="8.5" style="496" customWidth="1"/>
    <col min="15365" max="15366" width="8.625" style="496" customWidth="1"/>
    <col min="15367" max="15367" width="16.375" style="496" customWidth="1"/>
    <col min="15368" max="15368" width="16.75" style="496" bestFit="1" customWidth="1"/>
    <col min="15369" max="15616" width="9" style="496"/>
    <col min="15617" max="15617" width="3.125" style="496" customWidth="1"/>
    <col min="15618" max="15618" width="15.375" style="496" customWidth="1"/>
    <col min="15619" max="15620" width="8.5" style="496" customWidth="1"/>
    <col min="15621" max="15622" width="8.625" style="496" customWidth="1"/>
    <col min="15623" max="15623" width="16.375" style="496" customWidth="1"/>
    <col min="15624" max="15624" width="16.75" style="496" bestFit="1" customWidth="1"/>
    <col min="15625" max="15872" width="9" style="496"/>
    <col min="15873" max="15873" width="3.125" style="496" customWidth="1"/>
    <col min="15874" max="15874" width="15.375" style="496" customWidth="1"/>
    <col min="15875" max="15876" width="8.5" style="496" customWidth="1"/>
    <col min="15877" max="15878" width="8.625" style="496" customWidth="1"/>
    <col min="15879" max="15879" width="16.375" style="496" customWidth="1"/>
    <col min="15880" max="15880" width="16.75" style="496" bestFit="1" customWidth="1"/>
    <col min="15881" max="16128" width="9" style="496"/>
    <col min="16129" max="16129" width="3.125" style="496" customWidth="1"/>
    <col min="16130" max="16130" width="15.375" style="496" customWidth="1"/>
    <col min="16131" max="16132" width="8.5" style="496" customWidth="1"/>
    <col min="16133" max="16134" width="8.625" style="496" customWidth="1"/>
    <col min="16135" max="16135" width="16.375" style="496" customWidth="1"/>
    <col min="16136" max="16136" width="16.75" style="496" bestFit="1" customWidth="1"/>
    <col min="16137" max="16384" width="9" style="496"/>
  </cols>
  <sheetData>
    <row r="1" spans="1:8" s="1007" customFormat="1" ht="21.75" customHeight="1" x14ac:dyDescent="0.4">
      <c r="A1" s="1006"/>
      <c r="B1" s="1006"/>
      <c r="G1" s="1008"/>
      <c r="H1" s="1009" t="s">
        <v>592</v>
      </c>
    </row>
    <row r="2" spans="1:8" s="1007" customFormat="1" ht="56.25" customHeight="1" x14ac:dyDescent="0.4">
      <c r="A2" s="2787" t="s">
        <v>1198</v>
      </c>
      <c r="B2" s="2787"/>
      <c r="C2" s="2787"/>
      <c r="D2" s="2787"/>
      <c r="E2" s="2787"/>
      <c r="F2" s="2787"/>
      <c r="G2" s="2787"/>
      <c r="H2" s="2787"/>
    </row>
    <row r="3" spans="1:8" s="1007" customFormat="1" ht="15" customHeight="1" x14ac:dyDescent="0.4">
      <c r="A3" s="1010"/>
      <c r="B3" s="1010"/>
      <c r="C3" s="1010"/>
      <c r="D3" s="1010"/>
      <c r="E3" s="1010"/>
      <c r="F3" s="1010"/>
      <c r="G3" s="1010"/>
      <c r="H3" s="1010"/>
    </row>
    <row r="4" spans="1:8" s="1007" customFormat="1" ht="30" customHeight="1" x14ac:dyDescent="0.4">
      <c r="A4" s="2788" t="s">
        <v>164</v>
      </c>
      <c r="B4" s="2788"/>
      <c r="C4" s="2788"/>
      <c r="D4" s="2789"/>
      <c r="E4" s="2790"/>
      <c r="F4" s="2790"/>
      <c r="G4" s="2790"/>
      <c r="H4" s="2791"/>
    </row>
    <row r="5" spans="1:8" s="1007" customFormat="1" ht="30" customHeight="1" x14ac:dyDescent="0.4">
      <c r="A5" s="2788" t="s">
        <v>165</v>
      </c>
      <c r="B5" s="2788"/>
      <c r="C5" s="2788"/>
      <c r="D5" s="2789" t="s">
        <v>1199</v>
      </c>
      <c r="E5" s="2790"/>
      <c r="F5" s="2790"/>
      <c r="G5" s="2790"/>
      <c r="H5" s="2791"/>
    </row>
    <row r="6" spans="1:8" s="1007" customFormat="1" ht="15" customHeight="1" x14ac:dyDescent="0.4">
      <c r="A6" s="1010"/>
      <c r="B6" s="1010"/>
      <c r="C6" s="1010"/>
      <c r="D6" s="1010"/>
      <c r="E6" s="1010"/>
      <c r="F6" s="1010"/>
      <c r="G6" s="1010"/>
      <c r="H6" s="1010"/>
    </row>
    <row r="7" spans="1:8" s="1007" customFormat="1" ht="17.25" customHeight="1" x14ac:dyDescent="0.4">
      <c r="A7" s="2792"/>
      <c r="B7" s="2792"/>
      <c r="C7" s="2793" t="s">
        <v>593</v>
      </c>
      <c r="D7" s="2793"/>
      <c r="E7" s="2794" t="s">
        <v>30</v>
      </c>
      <c r="F7" s="2795"/>
      <c r="G7" s="2795"/>
      <c r="H7" s="2796"/>
    </row>
    <row r="8" spans="1:8" s="1007" customFormat="1" ht="17.25" customHeight="1" x14ac:dyDescent="0.4">
      <c r="A8" s="2792"/>
      <c r="B8" s="2792"/>
      <c r="C8" s="2793"/>
      <c r="D8" s="2793"/>
      <c r="E8" s="2797"/>
      <c r="F8" s="2798"/>
      <c r="G8" s="2798"/>
      <c r="H8" s="2799"/>
    </row>
    <row r="9" spans="1:8" s="1007" customFormat="1" ht="17.25" customHeight="1" x14ac:dyDescent="0.4">
      <c r="A9" s="2792"/>
      <c r="B9" s="2792"/>
      <c r="C9" s="2793"/>
      <c r="D9" s="2793"/>
      <c r="E9" s="2800"/>
      <c r="F9" s="2801"/>
      <c r="G9" s="2801"/>
      <c r="H9" s="2802"/>
    </row>
    <row r="10" spans="1:8" s="1007" customFormat="1" ht="17.25" customHeight="1" x14ac:dyDescent="0.4">
      <c r="A10" s="1012"/>
      <c r="B10" s="1012"/>
      <c r="C10" s="1013"/>
      <c r="D10" s="1013"/>
      <c r="E10" s="1014"/>
      <c r="F10" s="1014"/>
      <c r="G10" s="1014"/>
    </row>
    <row r="11" spans="1:8" s="1007" customFormat="1" ht="12.75" customHeight="1" x14ac:dyDescent="0.4">
      <c r="A11" s="1012"/>
      <c r="B11" s="2803" t="s">
        <v>594</v>
      </c>
      <c r="C11" s="2770" t="s">
        <v>1200</v>
      </c>
      <c r="D11" s="2806"/>
      <c r="E11" s="2771"/>
      <c r="F11" s="1016"/>
      <c r="G11" s="1016"/>
      <c r="H11" s="1039"/>
    </row>
    <row r="12" spans="1:8" s="1007" customFormat="1" ht="12.75" customHeight="1" x14ac:dyDescent="0.4">
      <c r="A12" s="1012"/>
      <c r="B12" s="2804"/>
      <c r="C12" s="2772"/>
      <c r="D12" s="2807"/>
      <c r="E12" s="2773"/>
      <c r="F12" s="1040">
        <v>1</v>
      </c>
      <c r="G12" s="1041" t="s">
        <v>605</v>
      </c>
      <c r="H12" s="1042"/>
    </row>
    <row r="13" spans="1:8" s="1007" customFormat="1" ht="12.75" customHeight="1" x14ac:dyDescent="0.4">
      <c r="A13" s="1012"/>
      <c r="B13" s="2804"/>
      <c r="C13" s="2772"/>
      <c r="D13" s="2807"/>
      <c r="E13" s="2773"/>
      <c r="F13" s="1040">
        <v>2</v>
      </c>
      <c r="G13" s="1041" t="s">
        <v>606</v>
      </c>
      <c r="H13" s="1042"/>
    </row>
    <row r="14" spans="1:8" s="1007" customFormat="1" ht="12.75" customHeight="1" x14ac:dyDescent="0.4">
      <c r="A14" s="1012"/>
      <c r="B14" s="2804"/>
      <c r="C14" s="2772"/>
      <c r="D14" s="2807"/>
      <c r="E14" s="2773"/>
      <c r="F14" s="1040">
        <v>3</v>
      </c>
      <c r="G14" s="1041" t="s">
        <v>607</v>
      </c>
      <c r="H14" s="1042"/>
    </row>
    <row r="15" spans="1:8" s="1007" customFormat="1" ht="12.75" customHeight="1" x14ac:dyDescent="0.4">
      <c r="A15" s="1012"/>
      <c r="B15" s="2804"/>
      <c r="C15" s="2772"/>
      <c r="D15" s="2807"/>
      <c r="E15" s="2773"/>
      <c r="F15" s="1043">
        <v>4</v>
      </c>
      <c r="G15" s="1041" t="s">
        <v>608</v>
      </c>
      <c r="H15" s="1042"/>
    </row>
    <row r="16" spans="1:8" s="1007" customFormat="1" ht="12.75" customHeight="1" x14ac:dyDescent="0.4">
      <c r="A16" s="1012"/>
      <c r="B16" s="2804"/>
      <c r="C16" s="2772"/>
      <c r="D16" s="2807"/>
      <c r="E16" s="2773"/>
      <c r="F16" s="1043">
        <v>5</v>
      </c>
      <c r="G16" s="1041" t="s">
        <v>609</v>
      </c>
      <c r="H16" s="1042"/>
    </row>
    <row r="17" spans="1:8" s="1007" customFormat="1" ht="12.75" customHeight="1" x14ac:dyDescent="0.4">
      <c r="A17" s="1012"/>
      <c r="B17" s="2804"/>
      <c r="C17" s="2772"/>
      <c r="D17" s="2807"/>
      <c r="E17" s="2773"/>
      <c r="F17" s="1043">
        <v>6</v>
      </c>
      <c r="G17" s="1041" t="s">
        <v>610</v>
      </c>
      <c r="H17" s="1042"/>
    </row>
    <row r="18" spans="1:8" s="1007" customFormat="1" ht="12.75" customHeight="1" x14ac:dyDescent="0.4">
      <c r="A18" s="1012"/>
      <c r="B18" s="2804"/>
      <c r="C18" s="2772"/>
      <c r="D18" s="2807"/>
      <c r="E18" s="2773"/>
      <c r="F18" s="1043">
        <v>7</v>
      </c>
      <c r="G18" s="1041" t="s">
        <v>611</v>
      </c>
      <c r="H18" s="1042"/>
    </row>
    <row r="19" spans="1:8" s="1007" customFormat="1" ht="12.75" customHeight="1" x14ac:dyDescent="0.4">
      <c r="A19" s="1012"/>
      <c r="B19" s="2804"/>
      <c r="C19" s="2772"/>
      <c r="D19" s="2807"/>
      <c r="E19" s="2773"/>
      <c r="F19" s="1043">
        <v>8</v>
      </c>
      <c r="G19" s="1041" t="s">
        <v>612</v>
      </c>
      <c r="H19" s="1042"/>
    </row>
    <row r="20" spans="1:8" s="1007" customFormat="1" ht="12.75" customHeight="1" x14ac:dyDescent="0.4">
      <c r="A20" s="1012"/>
      <c r="B20" s="2804"/>
      <c r="C20" s="2774"/>
      <c r="D20" s="2808"/>
      <c r="E20" s="2775"/>
      <c r="F20" s="1024"/>
      <c r="G20" s="1024"/>
      <c r="H20" s="1044"/>
    </row>
    <row r="21" spans="1:8" s="1007" customFormat="1" ht="47.25" customHeight="1" x14ac:dyDescent="0.4">
      <c r="B21" s="2805"/>
      <c r="C21" s="2809" t="s">
        <v>1201</v>
      </c>
      <c r="D21" s="2810"/>
      <c r="E21" s="2810"/>
      <c r="F21" s="2810"/>
      <c r="G21" s="2810"/>
      <c r="H21" s="2811"/>
    </row>
    <row r="22" spans="1:8" s="1007" customFormat="1" ht="15.75" customHeight="1" thickBot="1" x14ac:dyDescent="0.45">
      <c r="A22" s="1026"/>
      <c r="B22" s="1026"/>
      <c r="C22" s="1026"/>
      <c r="D22" s="1026"/>
      <c r="E22" s="1026"/>
      <c r="F22" s="1026"/>
      <c r="G22" s="1026"/>
      <c r="H22" s="1026"/>
    </row>
    <row r="23" spans="1:8" s="1026" customFormat="1" ht="24.75" customHeight="1" x14ac:dyDescent="0.4">
      <c r="A23" s="1027"/>
      <c r="B23" s="1028" t="s">
        <v>3</v>
      </c>
      <c r="C23" s="2785" t="s">
        <v>602</v>
      </c>
      <c r="D23" s="2785"/>
      <c r="E23" s="2785" t="s">
        <v>603</v>
      </c>
      <c r="F23" s="2786"/>
      <c r="G23" s="1029" t="s">
        <v>604</v>
      </c>
      <c r="H23" s="1030" t="s">
        <v>1196</v>
      </c>
    </row>
    <row r="24" spans="1:8" s="1026" customFormat="1" ht="17.25" customHeight="1" x14ac:dyDescent="0.4">
      <c r="A24" s="1027">
        <v>1</v>
      </c>
      <c r="B24" s="1031"/>
      <c r="C24" s="2781"/>
      <c r="D24" s="2782"/>
      <c r="E24" s="2776"/>
      <c r="F24" s="2777"/>
      <c r="G24" s="1032"/>
      <c r="H24" s="1033"/>
    </row>
    <row r="25" spans="1:8" s="1026" customFormat="1" ht="17.25" customHeight="1" x14ac:dyDescent="0.4">
      <c r="A25" s="1027">
        <v>2</v>
      </c>
      <c r="B25" s="1031"/>
      <c r="C25" s="2781"/>
      <c r="D25" s="2782"/>
      <c r="E25" s="2776"/>
      <c r="F25" s="2777"/>
      <c r="G25" s="1032"/>
      <c r="H25" s="1033"/>
    </row>
    <row r="26" spans="1:8" s="1026" customFormat="1" ht="17.25" customHeight="1" x14ac:dyDescent="0.4">
      <c r="A26" s="1027">
        <v>3</v>
      </c>
      <c r="B26" s="1034"/>
      <c r="C26" s="2778"/>
      <c r="D26" s="2783"/>
      <c r="E26" s="2777"/>
      <c r="F26" s="2784"/>
      <c r="G26" s="1032"/>
      <c r="H26" s="1033"/>
    </row>
    <row r="27" spans="1:8" s="1026" customFormat="1" ht="17.25" customHeight="1" x14ac:dyDescent="0.4">
      <c r="A27" s="1027">
        <v>4</v>
      </c>
      <c r="B27" s="1034"/>
      <c r="C27" s="2778"/>
      <c r="D27" s="2783"/>
      <c r="E27" s="2777"/>
      <c r="F27" s="2784"/>
      <c r="G27" s="1032"/>
      <c r="H27" s="1033"/>
    </row>
    <row r="28" spans="1:8" s="1026" customFormat="1" ht="17.25" customHeight="1" x14ac:dyDescent="0.4">
      <c r="A28" s="1027">
        <v>5</v>
      </c>
      <c r="B28" s="1034"/>
      <c r="C28" s="2778"/>
      <c r="D28" s="2783"/>
      <c r="E28" s="2777"/>
      <c r="F28" s="2784"/>
      <c r="G28" s="1032"/>
      <c r="H28" s="1033"/>
    </row>
    <row r="29" spans="1:8" s="1026" customFormat="1" ht="17.25" customHeight="1" x14ac:dyDescent="0.4">
      <c r="A29" s="1027">
        <v>6</v>
      </c>
      <c r="B29" s="1034"/>
      <c r="C29" s="2778"/>
      <c r="D29" s="2783"/>
      <c r="E29" s="2777"/>
      <c r="F29" s="2784"/>
      <c r="G29" s="1032"/>
      <c r="H29" s="1035"/>
    </row>
    <row r="30" spans="1:8" s="1026" customFormat="1" ht="17.25" customHeight="1" x14ac:dyDescent="0.4">
      <c r="A30" s="1027">
        <v>7</v>
      </c>
      <c r="B30" s="1031"/>
      <c r="C30" s="2776"/>
      <c r="D30" s="2776"/>
      <c r="E30" s="2776"/>
      <c r="F30" s="2777"/>
      <c r="G30" s="1036"/>
      <c r="H30" s="1037"/>
    </row>
    <row r="31" spans="1:8" s="1026" customFormat="1" ht="17.25" customHeight="1" x14ac:dyDescent="0.4">
      <c r="A31" s="1027">
        <v>8</v>
      </c>
      <c r="B31" s="1031"/>
      <c r="C31" s="2776"/>
      <c r="D31" s="2776"/>
      <c r="E31" s="2776"/>
      <c r="F31" s="2777"/>
      <c r="G31" s="1036"/>
      <c r="H31" s="1035"/>
    </row>
    <row r="32" spans="1:8" s="1026" customFormat="1" ht="17.25" customHeight="1" x14ac:dyDescent="0.4">
      <c r="A32" s="1027">
        <v>9</v>
      </c>
      <c r="B32" s="1031"/>
      <c r="C32" s="2776"/>
      <c r="D32" s="2776"/>
      <c r="E32" s="2776"/>
      <c r="F32" s="2777"/>
      <c r="G32" s="1036"/>
      <c r="H32" s="1035"/>
    </row>
    <row r="33" spans="1:8" s="1026" customFormat="1" ht="17.25" customHeight="1" x14ac:dyDescent="0.4">
      <c r="A33" s="1027">
        <v>10</v>
      </c>
      <c r="B33" s="1031"/>
      <c r="C33" s="2776"/>
      <c r="D33" s="2776"/>
      <c r="E33" s="2776"/>
      <c r="F33" s="2777"/>
      <c r="G33" s="1036"/>
      <c r="H33" s="1035"/>
    </row>
    <row r="34" spans="1:8" s="1026" customFormat="1" ht="17.25" customHeight="1" x14ac:dyDescent="0.4">
      <c r="A34" s="1027">
        <v>11</v>
      </c>
      <c r="B34" s="1034"/>
      <c r="C34" s="2778"/>
      <c r="D34" s="2783"/>
      <c r="E34" s="2776"/>
      <c r="F34" s="2777"/>
      <c r="G34" s="1032"/>
      <c r="H34" s="1033"/>
    </row>
    <row r="35" spans="1:8" s="1026" customFormat="1" ht="17.25" customHeight="1" x14ac:dyDescent="0.4">
      <c r="A35" s="1027">
        <v>12</v>
      </c>
      <c r="B35" s="1031"/>
      <c r="C35" s="2781"/>
      <c r="D35" s="2782"/>
      <c r="E35" s="2776"/>
      <c r="F35" s="2777"/>
      <c r="G35" s="1032"/>
      <c r="H35" s="1033"/>
    </row>
    <row r="36" spans="1:8" s="1026" customFormat="1" ht="17.25" customHeight="1" x14ac:dyDescent="0.4">
      <c r="A36" s="1027">
        <v>13</v>
      </c>
      <c r="B36" s="1034"/>
      <c r="C36" s="2778"/>
      <c r="D36" s="2783"/>
      <c r="E36" s="2777"/>
      <c r="F36" s="2784"/>
      <c r="G36" s="1032"/>
      <c r="H36" s="1033"/>
    </row>
    <row r="37" spans="1:8" s="1026" customFormat="1" ht="17.25" customHeight="1" x14ac:dyDescent="0.4">
      <c r="A37" s="1027">
        <v>14</v>
      </c>
      <c r="B37" s="1031"/>
      <c r="C37" s="2781"/>
      <c r="D37" s="2782"/>
      <c r="E37" s="2776"/>
      <c r="F37" s="2777"/>
      <c r="G37" s="1032"/>
      <c r="H37" s="1033"/>
    </row>
    <row r="38" spans="1:8" s="1026" customFormat="1" ht="17.25" customHeight="1" x14ac:dyDescent="0.4">
      <c r="A38" s="1027">
        <v>15</v>
      </c>
      <c r="B38" s="1031"/>
      <c r="C38" s="2778"/>
      <c r="D38" s="2779"/>
      <c r="E38" s="2776"/>
      <c r="F38" s="2777"/>
      <c r="G38" s="1032"/>
      <c r="H38" s="1035"/>
    </row>
    <row r="39" spans="1:8" s="1026" customFormat="1" ht="17.25" customHeight="1" x14ac:dyDescent="0.4">
      <c r="A39" s="1027">
        <v>16</v>
      </c>
      <c r="B39" s="1031"/>
      <c r="C39" s="2780"/>
      <c r="D39" s="2776"/>
      <c r="E39" s="2776"/>
      <c r="F39" s="2777"/>
      <c r="G39" s="1032"/>
      <c r="H39" s="1035"/>
    </row>
    <row r="40" spans="1:8" s="1026" customFormat="1" ht="17.25" customHeight="1" x14ac:dyDescent="0.4">
      <c r="A40" s="1027">
        <v>17</v>
      </c>
      <c r="B40" s="1031"/>
      <c r="C40" s="2776"/>
      <c r="D40" s="2776"/>
      <c r="E40" s="2776"/>
      <c r="F40" s="2777"/>
      <c r="G40" s="1032"/>
      <c r="H40" s="1035"/>
    </row>
    <row r="41" spans="1:8" s="1026" customFormat="1" ht="17.25" customHeight="1" x14ac:dyDescent="0.4">
      <c r="A41" s="1027">
        <v>18</v>
      </c>
      <c r="B41" s="1031"/>
      <c r="C41" s="2776"/>
      <c r="D41" s="2776"/>
      <c r="E41" s="2776"/>
      <c r="F41" s="2777"/>
      <c r="G41" s="1032"/>
      <c r="H41" s="1035"/>
    </row>
    <row r="42" spans="1:8" s="1026" customFormat="1" ht="17.25" customHeight="1" x14ac:dyDescent="0.4">
      <c r="A42" s="1027">
        <v>19</v>
      </c>
      <c r="B42" s="1031"/>
      <c r="C42" s="2776"/>
      <c r="D42" s="2776"/>
      <c r="E42" s="2776"/>
      <c r="F42" s="2777"/>
      <c r="G42" s="1032"/>
      <c r="H42" s="1035"/>
    </row>
    <row r="43" spans="1:8" s="1026" customFormat="1" ht="17.25" customHeight="1" thickBot="1" x14ac:dyDescent="0.45">
      <c r="A43" s="1027">
        <v>20</v>
      </c>
      <c r="B43" s="1031"/>
      <c r="C43" s="2776"/>
      <c r="D43" s="2776"/>
      <c r="E43" s="2776"/>
      <c r="F43" s="2777"/>
      <c r="G43" s="1038"/>
      <c r="H43" s="1035"/>
    </row>
    <row r="44" spans="1:8" s="1007" customFormat="1" ht="54" customHeight="1" x14ac:dyDescent="0.4">
      <c r="A44" s="2768" t="s">
        <v>1202</v>
      </c>
      <c r="B44" s="2769"/>
      <c r="C44" s="2769"/>
      <c r="D44" s="2769"/>
      <c r="E44" s="2769"/>
      <c r="F44" s="2769"/>
      <c r="G44" s="2769"/>
      <c r="H44" s="2769"/>
    </row>
    <row r="45" spans="1:8" s="1007" customFormat="1" ht="115.5" customHeight="1" x14ac:dyDescent="0.4">
      <c r="A45" s="2769"/>
      <c r="B45" s="2769"/>
      <c r="C45" s="2769"/>
      <c r="D45" s="2769"/>
      <c r="E45" s="2769"/>
      <c r="F45" s="2769"/>
      <c r="G45" s="2769"/>
      <c r="H45" s="2769"/>
    </row>
  </sheetData>
  <mergeCells count="56">
    <mergeCell ref="C23:D23"/>
    <mergeCell ref="E23:F23"/>
    <mergeCell ref="C24:D24"/>
    <mergeCell ref="E24:F24"/>
    <mergeCell ref="A2:H2"/>
    <mergeCell ref="A4:C4"/>
    <mergeCell ref="D4:H4"/>
    <mergeCell ref="A5:C5"/>
    <mergeCell ref="D5:H5"/>
    <mergeCell ref="A7:B7"/>
    <mergeCell ref="C7:D9"/>
    <mergeCell ref="E7:H9"/>
    <mergeCell ref="A8:B8"/>
    <mergeCell ref="A9:B9"/>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42:D42"/>
    <mergeCell ref="E42:F42"/>
    <mergeCell ref="C34:D34"/>
    <mergeCell ref="E34:F34"/>
    <mergeCell ref="C35:D35"/>
    <mergeCell ref="E35:F35"/>
    <mergeCell ref="C36:D36"/>
    <mergeCell ref="E36:F36"/>
    <mergeCell ref="C43:D43"/>
    <mergeCell ref="E43:F43"/>
    <mergeCell ref="A44:H45"/>
    <mergeCell ref="B11:B21"/>
    <mergeCell ref="C11:E20"/>
    <mergeCell ref="C21:H21"/>
    <mergeCell ref="C41:D41"/>
    <mergeCell ref="E41:F41"/>
    <mergeCell ref="C40:D40"/>
    <mergeCell ref="E40:F40"/>
    <mergeCell ref="C37:D37"/>
    <mergeCell ref="E37:F37"/>
    <mergeCell ref="C38:D38"/>
    <mergeCell ref="E38:F38"/>
    <mergeCell ref="C39:D39"/>
    <mergeCell ref="E39:F39"/>
  </mergeCells>
  <phoneticPr fontId="1"/>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50"/>
  <sheetViews>
    <sheetView view="pageBreakPreview" zoomScale="80" zoomScaleNormal="100" zoomScaleSheetLayoutView="80" workbookViewId="0"/>
  </sheetViews>
  <sheetFormatPr defaultRowHeight="18.75" x14ac:dyDescent="0.4"/>
  <cols>
    <col min="1" max="1" width="5.25" style="496" customWidth="1"/>
    <col min="2" max="5" width="7.875" style="496" customWidth="1"/>
    <col min="6" max="6" width="11.25" style="496" customWidth="1"/>
    <col min="7" max="9" width="7.875" style="496" customWidth="1"/>
    <col min="10" max="10" width="15.75" style="496" customWidth="1"/>
    <col min="11" max="11" width="15.125" style="496" customWidth="1"/>
    <col min="12" max="256" width="9" style="496"/>
    <col min="257" max="257" width="5.25" style="496" customWidth="1"/>
    <col min="258" max="261" width="7.875" style="496" customWidth="1"/>
    <col min="262" max="262" width="11.25" style="496" customWidth="1"/>
    <col min="263" max="265" width="7.875" style="496" customWidth="1"/>
    <col min="266" max="266" width="15.75" style="496" customWidth="1"/>
    <col min="267" max="267" width="13.25" style="496" customWidth="1"/>
    <col min="268" max="512" width="9" style="496"/>
    <col min="513" max="513" width="5.25" style="496" customWidth="1"/>
    <col min="514" max="517" width="7.875" style="496" customWidth="1"/>
    <col min="518" max="518" width="11.25" style="496" customWidth="1"/>
    <col min="519" max="521" width="7.875" style="496" customWidth="1"/>
    <col min="522" max="522" width="15.75" style="496" customWidth="1"/>
    <col min="523" max="523" width="13.25" style="496" customWidth="1"/>
    <col min="524" max="768" width="9" style="496"/>
    <col min="769" max="769" width="5.25" style="496" customWidth="1"/>
    <col min="770" max="773" width="7.875" style="496" customWidth="1"/>
    <col min="774" max="774" width="11.25" style="496" customWidth="1"/>
    <col min="775" max="777" width="7.875" style="496" customWidth="1"/>
    <col min="778" max="778" width="15.75" style="496" customWidth="1"/>
    <col min="779" max="779" width="13.25" style="496" customWidth="1"/>
    <col min="780" max="1024" width="9" style="496"/>
    <col min="1025" max="1025" width="5.25" style="496" customWidth="1"/>
    <col min="1026" max="1029" width="7.875" style="496" customWidth="1"/>
    <col min="1030" max="1030" width="11.25" style="496" customWidth="1"/>
    <col min="1031" max="1033" width="7.875" style="496" customWidth="1"/>
    <col min="1034" max="1034" width="15.75" style="496" customWidth="1"/>
    <col min="1035" max="1035" width="13.25" style="496" customWidth="1"/>
    <col min="1036" max="1280" width="9" style="496"/>
    <col min="1281" max="1281" width="5.25" style="496" customWidth="1"/>
    <col min="1282" max="1285" width="7.875" style="496" customWidth="1"/>
    <col min="1286" max="1286" width="11.25" style="496" customWidth="1"/>
    <col min="1287" max="1289" width="7.875" style="496" customWidth="1"/>
    <col min="1290" max="1290" width="15.75" style="496" customWidth="1"/>
    <col min="1291" max="1291" width="13.25" style="496" customWidth="1"/>
    <col min="1292" max="1536" width="9" style="496"/>
    <col min="1537" max="1537" width="5.25" style="496" customWidth="1"/>
    <col min="1538" max="1541" width="7.875" style="496" customWidth="1"/>
    <col min="1542" max="1542" width="11.25" style="496" customWidth="1"/>
    <col min="1543" max="1545" width="7.875" style="496" customWidth="1"/>
    <col min="1546" max="1546" width="15.75" style="496" customWidth="1"/>
    <col min="1547" max="1547" width="13.25" style="496" customWidth="1"/>
    <col min="1548" max="1792" width="9" style="496"/>
    <col min="1793" max="1793" width="5.25" style="496" customWidth="1"/>
    <col min="1794" max="1797" width="7.875" style="496" customWidth="1"/>
    <col min="1798" max="1798" width="11.25" style="496" customWidth="1"/>
    <col min="1799" max="1801" width="7.875" style="496" customWidth="1"/>
    <col min="1802" max="1802" width="15.75" style="496" customWidth="1"/>
    <col min="1803" max="1803" width="13.25" style="496" customWidth="1"/>
    <col min="1804" max="2048" width="9" style="496"/>
    <col min="2049" max="2049" width="5.25" style="496" customWidth="1"/>
    <col min="2050" max="2053" width="7.875" style="496" customWidth="1"/>
    <col min="2054" max="2054" width="11.25" style="496" customWidth="1"/>
    <col min="2055" max="2057" width="7.875" style="496" customWidth="1"/>
    <col min="2058" max="2058" width="15.75" style="496" customWidth="1"/>
    <col min="2059" max="2059" width="13.25" style="496" customWidth="1"/>
    <col min="2060" max="2304" width="9" style="496"/>
    <col min="2305" max="2305" width="5.25" style="496" customWidth="1"/>
    <col min="2306" max="2309" width="7.875" style="496" customWidth="1"/>
    <col min="2310" max="2310" width="11.25" style="496" customWidth="1"/>
    <col min="2311" max="2313" width="7.875" style="496" customWidth="1"/>
    <col min="2314" max="2314" width="15.75" style="496" customWidth="1"/>
    <col min="2315" max="2315" width="13.25" style="496" customWidth="1"/>
    <col min="2316" max="2560" width="9" style="496"/>
    <col min="2561" max="2561" width="5.25" style="496" customWidth="1"/>
    <col min="2562" max="2565" width="7.875" style="496" customWidth="1"/>
    <col min="2566" max="2566" width="11.25" style="496" customWidth="1"/>
    <col min="2567" max="2569" width="7.875" style="496" customWidth="1"/>
    <col min="2570" max="2570" width="15.75" style="496" customWidth="1"/>
    <col min="2571" max="2571" width="13.25" style="496" customWidth="1"/>
    <col min="2572" max="2816" width="9" style="496"/>
    <col min="2817" max="2817" width="5.25" style="496" customWidth="1"/>
    <col min="2818" max="2821" width="7.875" style="496" customWidth="1"/>
    <col min="2822" max="2822" width="11.25" style="496" customWidth="1"/>
    <col min="2823" max="2825" width="7.875" style="496" customWidth="1"/>
    <col min="2826" max="2826" width="15.75" style="496" customWidth="1"/>
    <col min="2827" max="2827" width="13.25" style="496" customWidth="1"/>
    <col min="2828" max="3072" width="9" style="496"/>
    <col min="3073" max="3073" width="5.25" style="496" customWidth="1"/>
    <col min="3074" max="3077" width="7.875" style="496" customWidth="1"/>
    <col min="3078" max="3078" width="11.25" style="496" customWidth="1"/>
    <col min="3079" max="3081" width="7.875" style="496" customWidth="1"/>
    <col min="3082" max="3082" width="15.75" style="496" customWidth="1"/>
    <col min="3083" max="3083" width="13.25" style="496" customWidth="1"/>
    <col min="3084" max="3328" width="9" style="496"/>
    <col min="3329" max="3329" width="5.25" style="496" customWidth="1"/>
    <col min="3330" max="3333" width="7.875" style="496" customWidth="1"/>
    <col min="3334" max="3334" width="11.25" style="496" customWidth="1"/>
    <col min="3335" max="3337" width="7.875" style="496" customWidth="1"/>
    <col min="3338" max="3338" width="15.75" style="496" customWidth="1"/>
    <col min="3339" max="3339" width="13.25" style="496" customWidth="1"/>
    <col min="3340" max="3584" width="9" style="496"/>
    <col min="3585" max="3585" width="5.25" style="496" customWidth="1"/>
    <col min="3586" max="3589" width="7.875" style="496" customWidth="1"/>
    <col min="3590" max="3590" width="11.25" style="496" customWidth="1"/>
    <col min="3591" max="3593" width="7.875" style="496" customWidth="1"/>
    <col min="3594" max="3594" width="15.75" style="496" customWidth="1"/>
    <col min="3595" max="3595" width="13.25" style="496" customWidth="1"/>
    <col min="3596" max="3840" width="9" style="496"/>
    <col min="3841" max="3841" width="5.25" style="496" customWidth="1"/>
    <col min="3842" max="3845" width="7.875" style="496" customWidth="1"/>
    <col min="3846" max="3846" width="11.25" style="496" customWidth="1"/>
    <col min="3847" max="3849" width="7.875" style="496" customWidth="1"/>
    <col min="3850" max="3850" width="15.75" style="496" customWidth="1"/>
    <col min="3851" max="3851" width="13.25" style="496" customWidth="1"/>
    <col min="3852" max="4096" width="9" style="496"/>
    <col min="4097" max="4097" width="5.25" style="496" customWidth="1"/>
    <col min="4098" max="4101" width="7.875" style="496" customWidth="1"/>
    <col min="4102" max="4102" width="11.25" style="496" customWidth="1"/>
    <col min="4103" max="4105" width="7.875" style="496" customWidth="1"/>
    <col min="4106" max="4106" width="15.75" style="496" customWidth="1"/>
    <col min="4107" max="4107" width="13.25" style="496" customWidth="1"/>
    <col min="4108" max="4352" width="9" style="496"/>
    <col min="4353" max="4353" width="5.25" style="496" customWidth="1"/>
    <col min="4354" max="4357" width="7.875" style="496" customWidth="1"/>
    <col min="4358" max="4358" width="11.25" style="496" customWidth="1"/>
    <col min="4359" max="4361" width="7.875" style="496" customWidth="1"/>
    <col min="4362" max="4362" width="15.75" style="496" customWidth="1"/>
    <col min="4363" max="4363" width="13.25" style="496" customWidth="1"/>
    <col min="4364" max="4608" width="9" style="496"/>
    <col min="4609" max="4609" width="5.25" style="496" customWidth="1"/>
    <col min="4610" max="4613" width="7.875" style="496" customWidth="1"/>
    <col min="4614" max="4614" width="11.25" style="496" customWidth="1"/>
    <col min="4615" max="4617" width="7.875" style="496" customWidth="1"/>
    <col min="4618" max="4618" width="15.75" style="496" customWidth="1"/>
    <col min="4619" max="4619" width="13.25" style="496" customWidth="1"/>
    <col min="4620" max="4864" width="9" style="496"/>
    <col min="4865" max="4865" width="5.25" style="496" customWidth="1"/>
    <col min="4866" max="4869" width="7.875" style="496" customWidth="1"/>
    <col min="4870" max="4870" width="11.25" style="496" customWidth="1"/>
    <col min="4871" max="4873" width="7.875" style="496" customWidth="1"/>
    <col min="4874" max="4874" width="15.75" style="496" customWidth="1"/>
    <col min="4875" max="4875" width="13.25" style="496" customWidth="1"/>
    <col min="4876" max="5120" width="9" style="496"/>
    <col min="5121" max="5121" width="5.25" style="496" customWidth="1"/>
    <col min="5122" max="5125" width="7.875" style="496" customWidth="1"/>
    <col min="5126" max="5126" width="11.25" style="496" customWidth="1"/>
    <col min="5127" max="5129" width="7.875" style="496" customWidth="1"/>
    <col min="5130" max="5130" width="15.75" style="496" customWidth="1"/>
    <col min="5131" max="5131" width="13.25" style="496" customWidth="1"/>
    <col min="5132" max="5376" width="9" style="496"/>
    <col min="5377" max="5377" width="5.25" style="496" customWidth="1"/>
    <col min="5378" max="5381" width="7.875" style="496" customWidth="1"/>
    <col min="5382" max="5382" width="11.25" style="496" customWidth="1"/>
    <col min="5383" max="5385" width="7.875" style="496" customWidth="1"/>
    <col min="5386" max="5386" width="15.75" style="496" customWidth="1"/>
    <col min="5387" max="5387" width="13.25" style="496" customWidth="1"/>
    <col min="5388" max="5632" width="9" style="496"/>
    <col min="5633" max="5633" width="5.25" style="496" customWidth="1"/>
    <col min="5634" max="5637" width="7.875" style="496" customWidth="1"/>
    <col min="5638" max="5638" width="11.25" style="496" customWidth="1"/>
    <col min="5639" max="5641" width="7.875" style="496" customWidth="1"/>
    <col min="5642" max="5642" width="15.75" style="496" customWidth="1"/>
    <col min="5643" max="5643" width="13.25" style="496" customWidth="1"/>
    <col min="5644" max="5888" width="9" style="496"/>
    <col min="5889" max="5889" width="5.25" style="496" customWidth="1"/>
    <col min="5890" max="5893" width="7.875" style="496" customWidth="1"/>
    <col min="5894" max="5894" width="11.25" style="496" customWidth="1"/>
    <col min="5895" max="5897" width="7.875" style="496" customWidth="1"/>
    <col min="5898" max="5898" width="15.75" style="496" customWidth="1"/>
    <col min="5899" max="5899" width="13.25" style="496" customWidth="1"/>
    <col min="5900" max="6144" width="9" style="496"/>
    <col min="6145" max="6145" width="5.25" style="496" customWidth="1"/>
    <col min="6146" max="6149" width="7.875" style="496" customWidth="1"/>
    <col min="6150" max="6150" width="11.25" style="496" customWidth="1"/>
    <col min="6151" max="6153" width="7.875" style="496" customWidth="1"/>
    <col min="6154" max="6154" width="15.75" style="496" customWidth="1"/>
    <col min="6155" max="6155" width="13.25" style="496" customWidth="1"/>
    <col min="6156" max="6400" width="9" style="496"/>
    <col min="6401" max="6401" width="5.25" style="496" customWidth="1"/>
    <col min="6402" max="6405" width="7.875" style="496" customWidth="1"/>
    <col min="6406" max="6406" width="11.25" style="496" customWidth="1"/>
    <col min="6407" max="6409" width="7.875" style="496" customWidth="1"/>
    <col min="6410" max="6410" width="15.75" style="496" customWidth="1"/>
    <col min="6411" max="6411" width="13.25" style="496" customWidth="1"/>
    <col min="6412" max="6656" width="9" style="496"/>
    <col min="6657" max="6657" width="5.25" style="496" customWidth="1"/>
    <col min="6658" max="6661" width="7.875" style="496" customWidth="1"/>
    <col min="6662" max="6662" width="11.25" style="496" customWidth="1"/>
    <col min="6663" max="6665" width="7.875" style="496" customWidth="1"/>
    <col min="6666" max="6666" width="15.75" style="496" customWidth="1"/>
    <col min="6667" max="6667" width="13.25" style="496" customWidth="1"/>
    <col min="6668" max="6912" width="9" style="496"/>
    <col min="6913" max="6913" width="5.25" style="496" customWidth="1"/>
    <col min="6914" max="6917" width="7.875" style="496" customWidth="1"/>
    <col min="6918" max="6918" width="11.25" style="496" customWidth="1"/>
    <col min="6919" max="6921" width="7.875" style="496" customWidth="1"/>
    <col min="6922" max="6922" width="15.75" style="496" customWidth="1"/>
    <col min="6923" max="6923" width="13.25" style="496" customWidth="1"/>
    <col min="6924" max="7168" width="9" style="496"/>
    <col min="7169" max="7169" width="5.25" style="496" customWidth="1"/>
    <col min="7170" max="7173" width="7.875" style="496" customWidth="1"/>
    <col min="7174" max="7174" width="11.25" style="496" customWidth="1"/>
    <col min="7175" max="7177" width="7.875" style="496" customWidth="1"/>
    <col min="7178" max="7178" width="15.75" style="496" customWidth="1"/>
    <col min="7179" max="7179" width="13.25" style="496" customWidth="1"/>
    <col min="7180" max="7424" width="9" style="496"/>
    <col min="7425" max="7425" width="5.25" style="496" customWidth="1"/>
    <col min="7426" max="7429" width="7.875" style="496" customWidth="1"/>
    <col min="7430" max="7430" width="11.25" style="496" customWidth="1"/>
    <col min="7431" max="7433" width="7.875" style="496" customWidth="1"/>
    <col min="7434" max="7434" width="15.75" style="496" customWidth="1"/>
    <col min="7435" max="7435" width="13.25" style="496" customWidth="1"/>
    <col min="7436" max="7680" width="9" style="496"/>
    <col min="7681" max="7681" width="5.25" style="496" customWidth="1"/>
    <col min="7682" max="7685" width="7.875" style="496" customWidth="1"/>
    <col min="7686" max="7686" width="11.25" style="496" customWidth="1"/>
    <col min="7687" max="7689" width="7.875" style="496" customWidth="1"/>
    <col min="7690" max="7690" width="15.75" style="496" customWidth="1"/>
    <col min="7691" max="7691" width="13.25" style="496" customWidth="1"/>
    <col min="7692" max="7936" width="9" style="496"/>
    <col min="7937" max="7937" width="5.25" style="496" customWidth="1"/>
    <col min="7938" max="7941" width="7.875" style="496" customWidth="1"/>
    <col min="7942" max="7942" width="11.25" style="496" customWidth="1"/>
    <col min="7943" max="7945" width="7.875" style="496" customWidth="1"/>
    <col min="7946" max="7946" width="15.75" style="496" customWidth="1"/>
    <col min="7947" max="7947" width="13.25" style="496" customWidth="1"/>
    <col min="7948" max="8192" width="9" style="496"/>
    <col min="8193" max="8193" width="5.25" style="496" customWidth="1"/>
    <col min="8194" max="8197" width="7.875" style="496" customWidth="1"/>
    <col min="8198" max="8198" width="11.25" style="496" customWidth="1"/>
    <col min="8199" max="8201" width="7.875" style="496" customWidth="1"/>
    <col min="8202" max="8202" width="15.75" style="496" customWidth="1"/>
    <col min="8203" max="8203" width="13.25" style="496" customWidth="1"/>
    <col min="8204" max="8448" width="9" style="496"/>
    <col min="8449" max="8449" width="5.25" style="496" customWidth="1"/>
    <col min="8450" max="8453" width="7.875" style="496" customWidth="1"/>
    <col min="8454" max="8454" width="11.25" style="496" customWidth="1"/>
    <col min="8455" max="8457" width="7.875" style="496" customWidth="1"/>
    <col min="8458" max="8458" width="15.75" style="496" customWidth="1"/>
    <col min="8459" max="8459" width="13.25" style="496" customWidth="1"/>
    <col min="8460" max="8704" width="9" style="496"/>
    <col min="8705" max="8705" width="5.25" style="496" customWidth="1"/>
    <col min="8706" max="8709" width="7.875" style="496" customWidth="1"/>
    <col min="8710" max="8710" width="11.25" style="496" customWidth="1"/>
    <col min="8711" max="8713" width="7.875" style="496" customWidth="1"/>
    <col min="8714" max="8714" width="15.75" style="496" customWidth="1"/>
    <col min="8715" max="8715" width="13.25" style="496" customWidth="1"/>
    <col min="8716" max="8960" width="9" style="496"/>
    <col min="8961" max="8961" width="5.25" style="496" customWidth="1"/>
    <col min="8962" max="8965" width="7.875" style="496" customWidth="1"/>
    <col min="8966" max="8966" width="11.25" style="496" customWidth="1"/>
    <col min="8967" max="8969" width="7.875" style="496" customWidth="1"/>
    <col min="8970" max="8970" width="15.75" style="496" customWidth="1"/>
    <col min="8971" max="8971" width="13.25" style="496" customWidth="1"/>
    <col min="8972" max="9216" width="9" style="496"/>
    <col min="9217" max="9217" width="5.25" style="496" customWidth="1"/>
    <col min="9218" max="9221" width="7.875" style="496" customWidth="1"/>
    <col min="9222" max="9222" width="11.25" style="496" customWidth="1"/>
    <col min="9223" max="9225" width="7.875" style="496" customWidth="1"/>
    <col min="9226" max="9226" width="15.75" style="496" customWidth="1"/>
    <col min="9227" max="9227" width="13.25" style="496" customWidth="1"/>
    <col min="9228" max="9472" width="9" style="496"/>
    <col min="9473" max="9473" width="5.25" style="496" customWidth="1"/>
    <col min="9474" max="9477" width="7.875" style="496" customWidth="1"/>
    <col min="9478" max="9478" width="11.25" style="496" customWidth="1"/>
    <col min="9479" max="9481" width="7.875" style="496" customWidth="1"/>
    <col min="9482" max="9482" width="15.75" style="496" customWidth="1"/>
    <col min="9483" max="9483" width="13.25" style="496" customWidth="1"/>
    <col min="9484" max="9728" width="9" style="496"/>
    <col min="9729" max="9729" width="5.25" style="496" customWidth="1"/>
    <col min="9730" max="9733" width="7.875" style="496" customWidth="1"/>
    <col min="9734" max="9734" width="11.25" style="496" customWidth="1"/>
    <col min="9735" max="9737" width="7.875" style="496" customWidth="1"/>
    <col min="9738" max="9738" width="15.75" style="496" customWidth="1"/>
    <col min="9739" max="9739" width="13.25" style="496" customWidth="1"/>
    <col min="9740" max="9984" width="9" style="496"/>
    <col min="9985" max="9985" width="5.25" style="496" customWidth="1"/>
    <col min="9986" max="9989" width="7.875" style="496" customWidth="1"/>
    <col min="9990" max="9990" width="11.25" style="496" customWidth="1"/>
    <col min="9991" max="9993" width="7.875" style="496" customWidth="1"/>
    <col min="9994" max="9994" width="15.75" style="496" customWidth="1"/>
    <col min="9995" max="9995" width="13.25" style="496" customWidth="1"/>
    <col min="9996" max="10240" width="9" style="496"/>
    <col min="10241" max="10241" width="5.25" style="496" customWidth="1"/>
    <col min="10242" max="10245" width="7.875" style="496" customWidth="1"/>
    <col min="10246" max="10246" width="11.25" style="496" customWidth="1"/>
    <col min="10247" max="10249" width="7.875" style="496" customWidth="1"/>
    <col min="10250" max="10250" width="15.75" style="496" customWidth="1"/>
    <col min="10251" max="10251" width="13.25" style="496" customWidth="1"/>
    <col min="10252" max="10496" width="9" style="496"/>
    <col min="10497" max="10497" width="5.25" style="496" customWidth="1"/>
    <col min="10498" max="10501" width="7.875" style="496" customWidth="1"/>
    <col min="10502" max="10502" width="11.25" style="496" customWidth="1"/>
    <col min="10503" max="10505" width="7.875" style="496" customWidth="1"/>
    <col min="10506" max="10506" width="15.75" style="496" customWidth="1"/>
    <col min="10507" max="10507" width="13.25" style="496" customWidth="1"/>
    <col min="10508" max="10752" width="9" style="496"/>
    <col min="10753" max="10753" width="5.25" style="496" customWidth="1"/>
    <col min="10754" max="10757" width="7.875" style="496" customWidth="1"/>
    <col min="10758" max="10758" width="11.25" style="496" customWidth="1"/>
    <col min="10759" max="10761" width="7.875" style="496" customWidth="1"/>
    <col min="10762" max="10762" width="15.75" style="496" customWidth="1"/>
    <col min="10763" max="10763" width="13.25" style="496" customWidth="1"/>
    <col min="10764" max="11008" width="9" style="496"/>
    <col min="11009" max="11009" width="5.25" style="496" customWidth="1"/>
    <col min="11010" max="11013" width="7.875" style="496" customWidth="1"/>
    <col min="11014" max="11014" width="11.25" style="496" customWidth="1"/>
    <col min="11015" max="11017" width="7.875" style="496" customWidth="1"/>
    <col min="11018" max="11018" width="15.75" style="496" customWidth="1"/>
    <col min="11019" max="11019" width="13.25" style="496" customWidth="1"/>
    <col min="11020" max="11264" width="9" style="496"/>
    <col min="11265" max="11265" width="5.25" style="496" customWidth="1"/>
    <col min="11266" max="11269" width="7.875" style="496" customWidth="1"/>
    <col min="11270" max="11270" width="11.25" style="496" customWidth="1"/>
    <col min="11271" max="11273" width="7.875" style="496" customWidth="1"/>
    <col min="11274" max="11274" width="15.75" style="496" customWidth="1"/>
    <col min="11275" max="11275" width="13.25" style="496" customWidth="1"/>
    <col min="11276" max="11520" width="9" style="496"/>
    <col min="11521" max="11521" width="5.25" style="496" customWidth="1"/>
    <col min="11522" max="11525" width="7.875" style="496" customWidth="1"/>
    <col min="11526" max="11526" width="11.25" style="496" customWidth="1"/>
    <col min="11527" max="11529" width="7.875" style="496" customWidth="1"/>
    <col min="11530" max="11530" width="15.75" style="496" customWidth="1"/>
    <col min="11531" max="11531" width="13.25" style="496" customWidth="1"/>
    <col min="11532" max="11776" width="9" style="496"/>
    <col min="11777" max="11777" width="5.25" style="496" customWidth="1"/>
    <col min="11778" max="11781" width="7.875" style="496" customWidth="1"/>
    <col min="11782" max="11782" width="11.25" style="496" customWidth="1"/>
    <col min="11783" max="11785" width="7.875" style="496" customWidth="1"/>
    <col min="11786" max="11786" width="15.75" style="496" customWidth="1"/>
    <col min="11787" max="11787" width="13.25" style="496" customWidth="1"/>
    <col min="11788" max="12032" width="9" style="496"/>
    <col min="12033" max="12033" width="5.25" style="496" customWidth="1"/>
    <col min="12034" max="12037" width="7.875" style="496" customWidth="1"/>
    <col min="12038" max="12038" width="11.25" style="496" customWidth="1"/>
    <col min="12039" max="12041" width="7.875" style="496" customWidth="1"/>
    <col min="12042" max="12042" width="15.75" style="496" customWidth="1"/>
    <col min="12043" max="12043" width="13.25" style="496" customWidth="1"/>
    <col min="12044" max="12288" width="9" style="496"/>
    <col min="12289" max="12289" width="5.25" style="496" customWidth="1"/>
    <col min="12290" max="12293" width="7.875" style="496" customWidth="1"/>
    <col min="12294" max="12294" width="11.25" style="496" customWidth="1"/>
    <col min="12295" max="12297" width="7.875" style="496" customWidth="1"/>
    <col min="12298" max="12298" width="15.75" style="496" customWidth="1"/>
    <col min="12299" max="12299" width="13.25" style="496" customWidth="1"/>
    <col min="12300" max="12544" width="9" style="496"/>
    <col min="12545" max="12545" width="5.25" style="496" customWidth="1"/>
    <col min="12546" max="12549" width="7.875" style="496" customWidth="1"/>
    <col min="12550" max="12550" width="11.25" style="496" customWidth="1"/>
    <col min="12551" max="12553" width="7.875" style="496" customWidth="1"/>
    <col min="12554" max="12554" width="15.75" style="496" customWidth="1"/>
    <col min="12555" max="12555" width="13.25" style="496" customWidth="1"/>
    <col min="12556" max="12800" width="9" style="496"/>
    <col min="12801" max="12801" width="5.25" style="496" customWidth="1"/>
    <col min="12802" max="12805" width="7.875" style="496" customWidth="1"/>
    <col min="12806" max="12806" width="11.25" style="496" customWidth="1"/>
    <col min="12807" max="12809" width="7.875" style="496" customWidth="1"/>
    <col min="12810" max="12810" width="15.75" style="496" customWidth="1"/>
    <col min="12811" max="12811" width="13.25" style="496" customWidth="1"/>
    <col min="12812" max="13056" width="9" style="496"/>
    <col min="13057" max="13057" width="5.25" style="496" customWidth="1"/>
    <col min="13058" max="13061" width="7.875" style="496" customWidth="1"/>
    <col min="13062" max="13062" width="11.25" style="496" customWidth="1"/>
    <col min="13063" max="13065" width="7.875" style="496" customWidth="1"/>
    <col min="13066" max="13066" width="15.75" style="496" customWidth="1"/>
    <col min="13067" max="13067" width="13.25" style="496" customWidth="1"/>
    <col min="13068" max="13312" width="9" style="496"/>
    <col min="13313" max="13313" width="5.25" style="496" customWidth="1"/>
    <col min="13314" max="13317" width="7.875" style="496" customWidth="1"/>
    <col min="13318" max="13318" width="11.25" style="496" customWidth="1"/>
    <col min="13319" max="13321" width="7.875" style="496" customWidth="1"/>
    <col min="13322" max="13322" width="15.75" style="496" customWidth="1"/>
    <col min="13323" max="13323" width="13.25" style="496" customWidth="1"/>
    <col min="13324" max="13568" width="9" style="496"/>
    <col min="13569" max="13569" width="5.25" style="496" customWidth="1"/>
    <col min="13570" max="13573" width="7.875" style="496" customWidth="1"/>
    <col min="13574" max="13574" width="11.25" style="496" customWidth="1"/>
    <col min="13575" max="13577" width="7.875" style="496" customWidth="1"/>
    <col min="13578" max="13578" width="15.75" style="496" customWidth="1"/>
    <col min="13579" max="13579" width="13.25" style="496" customWidth="1"/>
    <col min="13580" max="13824" width="9" style="496"/>
    <col min="13825" max="13825" width="5.25" style="496" customWidth="1"/>
    <col min="13826" max="13829" width="7.875" style="496" customWidth="1"/>
    <col min="13830" max="13830" width="11.25" style="496" customWidth="1"/>
    <col min="13831" max="13833" width="7.875" style="496" customWidth="1"/>
    <col min="13834" max="13834" width="15.75" style="496" customWidth="1"/>
    <col min="13835" max="13835" width="13.25" style="496" customWidth="1"/>
    <col min="13836" max="14080" width="9" style="496"/>
    <col min="14081" max="14081" width="5.25" style="496" customWidth="1"/>
    <col min="14082" max="14085" width="7.875" style="496" customWidth="1"/>
    <col min="14086" max="14086" width="11.25" style="496" customWidth="1"/>
    <col min="14087" max="14089" width="7.875" style="496" customWidth="1"/>
    <col min="14090" max="14090" width="15.75" style="496" customWidth="1"/>
    <col min="14091" max="14091" width="13.25" style="496" customWidth="1"/>
    <col min="14092" max="14336" width="9" style="496"/>
    <col min="14337" max="14337" width="5.25" style="496" customWidth="1"/>
    <col min="14338" max="14341" width="7.875" style="496" customWidth="1"/>
    <col min="14342" max="14342" width="11.25" style="496" customWidth="1"/>
    <col min="14343" max="14345" width="7.875" style="496" customWidth="1"/>
    <col min="14346" max="14346" width="15.75" style="496" customWidth="1"/>
    <col min="14347" max="14347" width="13.25" style="496" customWidth="1"/>
    <col min="14348" max="14592" width="9" style="496"/>
    <col min="14593" max="14593" width="5.25" style="496" customWidth="1"/>
    <col min="14594" max="14597" width="7.875" style="496" customWidth="1"/>
    <col min="14598" max="14598" width="11.25" style="496" customWidth="1"/>
    <col min="14599" max="14601" width="7.875" style="496" customWidth="1"/>
    <col min="14602" max="14602" width="15.75" style="496" customWidth="1"/>
    <col min="14603" max="14603" width="13.25" style="496" customWidth="1"/>
    <col min="14604" max="14848" width="9" style="496"/>
    <col min="14849" max="14849" width="5.25" style="496" customWidth="1"/>
    <col min="14850" max="14853" width="7.875" style="496" customWidth="1"/>
    <col min="14854" max="14854" width="11.25" style="496" customWidth="1"/>
    <col min="14855" max="14857" width="7.875" style="496" customWidth="1"/>
    <col min="14858" max="14858" width="15.75" style="496" customWidth="1"/>
    <col min="14859" max="14859" width="13.25" style="496" customWidth="1"/>
    <col min="14860" max="15104" width="9" style="496"/>
    <col min="15105" max="15105" width="5.25" style="496" customWidth="1"/>
    <col min="15106" max="15109" width="7.875" style="496" customWidth="1"/>
    <col min="15110" max="15110" width="11.25" style="496" customWidth="1"/>
    <col min="15111" max="15113" width="7.875" style="496" customWidth="1"/>
    <col min="15114" max="15114" width="15.75" style="496" customWidth="1"/>
    <col min="15115" max="15115" width="13.25" style="496" customWidth="1"/>
    <col min="15116" max="15360" width="9" style="496"/>
    <col min="15361" max="15361" width="5.25" style="496" customWidth="1"/>
    <col min="15362" max="15365" width="7.875" style="496" customWidth="1"/>
    <col min="15366" max="15366" width="11.25" style="496" customWidth="1"/>
    <col min="15367" max="15369" width="7.875" style="496" customWidth="1"/>
    <col min="15370" max="15370" width="15.75" style="496" customWidth="1"/>
    <col min="15371" max="15371" width="13.25" style="496" customWidth="1"/>
    <col min="15372" max="15616" width="9" style="496"/>
    <col min="15617" max="15617" width="5.25" style="496" customWidth="1"/>
    <col min="15618" max="15621" width="7.875" style="496" customWidth="1"/>
    <col min="15622" max="15622" width="11.25" style="496" customWidth="1"/>
    <col min="15623" max="15625" width="7.875" style="496" customWidth="1"/>
    <col min="15626" max="15626" width="15.75" style="496" customWidth="1"/>
    <col min="15627" max="15627" width="13.25" style="496" customWidth="1"/>
    <col min="15628" max="15872" width="9" style="496"/>
    <col min="15873" max="15873" width="5.25" style="496" customWidth="1"/>
    <col min="15874" max="15877" width="7.875" style="496" customWidth="1"/>
    <col min="15878" max="15878" width="11.25" style="496" customWidth="1"/>
    <col min="15879" max="15881" width="7.875" style="496" customWidth="1"/>
    <col min="15882" max="15882" width="15.75" style="496" customWidth="1"/>
    <col min="15883" max="15883" width="13.25" style="496" customWidth="1"/>
    <col min="15884" max="16128" width="9" style="496"/>
    <col min="16129" max="16129" width="5.25" style="496" customWidth="1"/>
    <col min="16130" max="16133" width="7.875" style="496" customWidth="1"/>
    <col min="16134" max="16134" width="11.25" style="496" customWidth="1"/>
    <col min="16135" max="16137" width="7.875" style="496" customWidth="1"/>
    <col min="16138" max="16138" width="15.75" style="496" customWidth="1"/>
    <col min="16139" max="16139" width="13.25" style="496" customWidth="1"/>
    <col min="16140" max="16384" width="9" style="496"/>
  </cols>
  <sheetData>
    <row r="1" spans="1:11" s="1059" customFormat="1" ht="27.75" customHeight="1" x14ac:dyDescent="0.4">
      <c r="A1" s="1006"/>
      <c r="B1" s="1006"/>
      <c r="C1" s="1007"/>
      <c r="D1" s="1007"/>
      <c r="E1" s="1007"/>
      <c r="F1" s="1007"/>
      <c r="G1" s="2819" t="s">
        <v>592</v>
      </c>
      <c r="H1" s="2819"/>
      <c r="I1" s="2819"/>
      <c r="J1" s="2819"/>
      <c r="K1" s="2819"/>
    </row>
    <row r="2" spans="1:11" s="1059" customFormat="1" ht="60" customHeight="1" x14ac:dyDescent="0.4">
      <c r="A2" s="2787" t="s">
        <v>1210</v>
      </c>
      <c r="B2" s="2820"/>
      <c r="C2" s="2820"/>
      <c r="D2" s="2820"/>
      <c r="E2" s="2820"/>
      <c r="F2" s="2820"/>
      <c r="G2" s="2820"/>
      <c r="H2" s="2820"/>
      <c r="I2" s="2820"/>
      <c r="J2" s="2820"/>
      <c r="K2" s="2820"/>
    </row>
    <row r="3" spans="1:11" s="1059" customFormat="1" ht="16.5" customHeight="1" x14ac:dyDescent="0.4">
      <c r="A3" s="1010"/>
      <c r="B3" s="1060"/>
      <c r="C3" s="1060"/>
      <c r="D3" s="1060"/>
      <c r="E3" s="1060"/>
      <c r="F3" s="1060"/>
      <c r="G3" s="1060"/>
      <c r="H3" s="1060"/>
      <c r="I3" s="1060"/>
      <c r="J3" s="1060"/>
      <c r="K3" s="1060"/>
    </row>
    <row r="4" spans="1:11" s="1059" customFormat="1" ht="30" customHeight="1" x14ac:dyDescent="0.4">
      <c r="A4" s="2822" t="s">
        <v>164</v>
      </c>
      <c r="B4" s="2822"/>
      <c r="C4" s="2822"/>
      <c r="D4" s="2822"/>
      <c r="E4" s="2822"/>
      <c r="F4" s="2823"/>
      <c r="G4" s="2823"/>
      <c r="H4" s="2823"/>
      <c r="I4" s="2823"/>
      <c r="J4" s="2823"/>
      <c r="K4" s="2823"/>
    </row>
    <row r="5" spans="1:11" s="1059" customFormat="1" ht="30" customHeight="1" x14ac:dyDescent="0.4">
      <c r="A5" s="2822" t="s">
        <v>165</v>
      </c>
      <c r="B5" s="2822"/>
      <c r="C5" s="2822"/>
      <c r="D5" s="2822"/>
      <c r="E5" s="2822"/>
      <c r="F5" s="2823" t="s">
        <v>1211</v>
      </c>
      <c r="G5" s="2823"/>
      <c r="H5" s="2823"/>
      <c r="I5" s="2823"/>
      <c r="J5" s="2823"/>
      <c r="K5" s="2823"/>
    </row>
    <row r="6" spans="1:11" s="1059" customFormat="1" ht="16.5" customHeight="1" x14ac:dyDescent="0.4">
      <c r="A6" s="1010"/>
      <c r="B6" s="1060"/>
      <c r="C6" s="1060"/>
      <c r="D6" s="1060"/>
      <c r="E6" s="1060"/>
      <c r="F6" s="1060"/>
      <c r="G6" s="1060"/>
      <c r="H6" s="1060"/>
      <c r="I6" s="1060"/>
      <c r="J6" s="1060"/>
      <c r="K6" s="1060"/>
    </row>
    <row r="7" spans="1:11" s="1059" customFormat="1" ht="16.5" customHeight="1" x14ac:dyDescent="0.4">
      <c r="A7" s="1007"/>
      <c r="B7" s="1007"/>
      <c r="C7" s="1007"/>
      <c r="D7" s="1007"/>
      <c r="E7" s="1007"/>
      <c r="F7" s="2821" t="s">
        <v>387</v>
      </c>
      <c r="G7" s="2817" t="s">
        <v>613</v>
      </c>
      <c r="H7" s="2817"/>
      <c r="I7" s="2817"/>
      <c r="J7" s="2817"/>
      <c r="K7" s="2796" t="s">
        <v>30</v>
      </c>
    </row>
    <row r="8" spans="1:11" s="1059" customFormat="1" ht="16.5" customHeight="1" x14ac:dyDescent="0.4">
      <c r="A8" s="1007"/>
      <c r="B8" s="1007"/>
      <c r="C8" s="1007"/>
      <c r="D8" s="1007"/>
      <c r="E8" s="1007"/>
      <c r="F8" s="2815"/>
      <c r="G8" s="2817"/>
      <c r="H8" s="2817"/>
      <c r="I8" s="2817"/>
      <c r="J8" s="2817"/>
      <c r="K8" s="2799"/>
    </row>
    <row r="9" spans="1:11" s="1059" customFormat="1" ht="16.5" customHeight="1" x14ac:dyDescent="0.4">
      <c r="A9" s="1007"/>
      <c r="B9" s="1007"/>
      <c r="C9" s="1007"/>
      <c r="D9" s="1007"/>
      <c r="E9" s="1007"/>
      <c r="F9" s="2815"/>
      <c r="G9" s="2817"/>
      <c r="H9" s="2817"/>
      <c r="I9" s="2817"/>
      <c r="J9" s="2817"/>
      <c r="K9" s="2799"/>
    </row>
    <row r="10" spans="1:11" s="1059" customFormat="1" ht="16.5" customHeight="1" x14ac:dyDescent="0.4">
      <c r="A10" s="1007"/>
      <c r="B10" s="1007"/>
      <c r="C10" s="1007"/>
      <c r="D10" s="1007"/>
      <c r="E10" s="1007"/>
      <c r="F10" s="2818" t="s">
        <v>1212</v>
      </c>
      <c r="G10" s="2817" t="s">
        <v>614</v>
      </c>
      <c r="H10" s="2817"/>
      <c r="I10" s="2817"/>
      <c r="J10" s="2817"/>
      <c r="K10" s="2824" t="s">
        <v>30</v>
      </c>
    </row>
    <row r="11" spans="1:11" s="1059" customFormat="1" ht="16.5" customHeight="1" x14ac:dyDescent="0.4">
      <c r="A11" s="1007"/>
      <c r="B11" s="1007"/>
      <c r="C11" s="1007"/>
      <c r="D11" s="1007"/>
      <c r="E11" s="1007"/>
      <c r="F11" s="2818"/>
      <c r="G11" s="2817"/>
      <c r="H11" s="2817"/>
      <c r="I11" s="2817"/>
      <c r="J11" s="2817"/>
      <c r="K11" s="2824"/>
    </row>
    <row r="12" spans="1:11" s="1059" customFormat="1" ht="16.5" customHeight="1" x14ac:dyDescent="0.4">
      <c r="A12" s="1007"/>
      <c r="B12" s="1007"/>
      <c r="C12" s="1007"/>
      <c r="D12" s="1007"/>
      <c r="E12" s="1007"/>
      <c r="F12" s="2818"/>
      <c r="G12" s="2817"/>
      <c r="H12" s="2817"/>
      <c r="I12" s="2817"/>
      <c r="J12" s="2817"/>
      <c r="K12" s="2824"/>
    </row>
    <row r="13" spans="1:11" s="1059" customFormat="1" ht="18.75" customHeight="1" x14ac:dyDescent="0.4">
      <c r="A13" s="1007"/>
      <c r="B13" s="1007"/>
      <c r="C13" s="1007"/>
      <c r="D13" s="1007"/>
      <c r="E13" s="1007"/>
      <c r="F13" s="2815" t="s">
        <v>1213</v>
      </c>
      <c r="G13" s="2817" t="s">
        <v>615</v>
      </c>
      <c r="H13" s="2817"/>
      <c r="I13" s="2817"/>
      <c r="J13" s="2817"/>
      <c r="K13" s="2799" t="s">
        <v>1214</v>
      </c>
    </row>
    <row r="14" spans="1:11" s="1059" customFormat="1" ht="18.75" customHeight="1" x14ac:dyDescent="0.4">
      <c r="A14" s="1007"/>
      <c r="B14" s="1007"/>
      <c r="C14" s="1007"/>
      <c r="D14" s="1007"/>
      <c r="E14" s="1007"/>
      <c r="F14" s="2815"/>
      <c r="G14" s="2817"/>
      <c r="H14" s="2817"/>
      <c r="I14" s="2817"/>
      <c r="J14" s="2817"/>
      <c r="K14" s="2799"/>
    </row>
    <row r="15" spans="1:11" s="1059" customFormat="1" ht="18.75" customHeight="1" x14ac:dyDescent="0.4">
      <c r="A15" s="1007"/>
      <c r="B15" s="1007"/>
      <c r="C15" s="1007"/>
      <c r="D15" s="1007"/>
      <c r="E15" s="1007"/>
      <c r="F15" s="2816"/>
      <c r="G15" s="2817"/>
      <c r="H15" s="2817"/>
      <c r="I15" s="2817"/>
      <c r="J15" s="2817"/>
      <c r="K15" s="2802"/>
    </row>
    <row r="16" spans="1:11" s="1059" customFormat="1" ht="15.75" customHeight="1" x14ac:dyDescent="0.4">
      <c r="A16" s="1007"/>
      <c r="B16" s="1007"/>
      <c r="C16" s="1007"/>
      <c r="D16" s="1007"/>
      <c r="E16" s="1007"/>
      <c r="F16" s="1007"/>
      <c r="G16" s="1007"/>
      <c r="H16" s="1007"/>
      <c r="I16" s="1007"/>
      <c r="J16" s="1007"/>
      <c r="K16" s="1007"/>
    </row>
    <row r="17" spans="1:11" s="1059" customFormat="1" ht="15.75" customHeight="1" x14ac:dyDescent="0.4">
      <c r="A17" s="1026" t="s">
        <v>616</v>
      </c>
      <c r="B17" s="1026"/>
      <c r="C17" s="1026"/>
      <c r="D17" s="1026"/>
      <c r="E17" s="1026"/>
      <c r="F17" s="1026"/>
      <c r="G17" s="1026"/>
      <c r="H17" s="1026"/>
      <c r="I17" s="1026"/>
      <c r="J17" s="1026"/>
      <c r="K17" s="1026"/>
    </row>
    <row r="18" spans="1:11" s="1063" customFormat="1" ht="39.75" customHeight="1" x14ac:dyDescent="0.4">
      <c r="A18" s="1027"/>
      <c r="B18" s="2785" t="s">
        <v>3</v>
      </c>
      <c r="C18" s="2785"/>
      <c r="D18" s="2785" t="s">
        <v>602</v>
      </c>
      <c r="E18" s="2785"/>
      <c r="F18" s="2785" t="s">
        <v>603</v>
      </c>
      <c r="G18" s="2786"/>
      <c r="H18" s="2793" t="s">
        <v>617</v>
      </c>
      <c r="I18" s="2785"/>
      <c r="J18" s="1061" t="s">
        <v>618</v>
      </c>
      <c r="K18" s="1062" t="s">
        <v>619</v>
      </c>
    </row>
    <row r="19" spans="1:11" s="1063" customFormat="1" ht="17.25" customHeight="1" x14ac:dyDescent="0.4">
      <c r="A19" s="1027">
        <v>1</v>
      </c>
      <c r="B19" s="2776"/>
      <c r="C19" s="2776"/>
      <c r="D19" s="2781"/>
      <c r="E19" s="2782"/>
      <c r="F19" s="2776"/>
      <c r="G19" s="2777"/>
      <c r="H19" s="2780"/>
      <c r="I19" s="2780"/>
      <c r="J19" s="1064"/>
      <c r="K19" s="1033"/>
    </row>
    <row r="20" spans="1:11" s="1063" customFormat="1" ht="17.25" customHeight="1" x14ac:dyDescent="0.4">
      <c r="A20" s="1027">
        <v>2</v>
      </c>
      <c r="B20" s="2776"/>
      <c r="C20" s="2776"/>
      <c r="D20" s="2781"/>
      <c r="E20" s="2782"/>
      <c r="F20" s="2776"/>
      <c r="G20" s="2777"/>
      <c r="H20" s="2780"/>
      <c r="I20" s="2780"/>
      <c r="J20" s="1064"/>
      <c r="K20" s="1033"/>
    </row>
    <row r="21" spans="1:11" s="1063" customFormat="1" ht="17.25" customHeight="1" x14ac:dyDescent="0.4">
      <c r="A21" s="1027">
        <v>3</v>
      </c>
      <c r="B21" s="2777"/>
      <c r="C21" s="2814"/>
      <c r="D21" s="2778"/>
      <c r="E21" s="2783"/>
      <c r="F21" s="2777"/>
      <c r="G21" s="2784"/>
      <c r="H21" s="2780"/>
      <c r="I21" s="2780"/>
      <c r="J21" s="1064"/>
      <c r="K21" s="1033"/>
    </row>
    <row r="22" spans="1:11" s="1063" customFormat="1" ht="17.25" customHeight="1" x14ac:dyDescent="0.4">
      <c r="A22" s="1027">
        <v>4</v>
      </c>
      <c r="B22" s="2777"/>
      <c r="C22" s="2814"/>
      <c r="D22" s="2778"/>
      <c r="E22" s="2783"/>
      <c r="F22" s="2777"/>
      <c r="G22" s="2784"/>
      <c r="H22" s="2780"/>
      <c r="I22" s="2780"/>
      <c r="J22" s="1064"/>
      <c r="K22" s="1033"/>
    </row>
    <row r="23" spans="1:11" s="1063" customFormat="1" ht="17.25" customHeight="1" x14ac:dyDescent="0.4">
      <c r="A23" s="1027">
        <v>5</v>
      </c>
      <c r="B23" s="2777"/>
      <c r="C23" s="2814"/>
      <c r="D23" s="2778"/>
      <c r="E23" s="2783"/>
      <c r="F23" s="2777"/>
      <c r="G23" s="2784"/>
      <c r="H23" s="2780"/>
      <c r="I23" s="2780"/>
      <c r="J23" s="1064"/>
      <c r="K23" s="1033"/>
    </row>
    <row r="24" spans="1:11" s="1063" customFormat="1" ht="17.25" customHeight="1" x14ac:dyDescent="0.4">
      <c r="A24" s="1027">
        <v>6</v>
      </c>
      <c r="B24" s="2777"/>
      <c r="C24" s="2814"/>
      <c r="D24" s="2778"/>
      <c r="E24" s="2783"/>
      <c r="F24" s="2777"/>
      <c r="G24" s="2784"/>
      <c r="H24" s="2780"/>
      <c r="I24" s="2780"/>
      <c r="J24" s="1064"/>
      <c r="K24" s="1035"/>
    </row>
    <row r="25" spans="1:11" s="1063" customFormat="1" ht="17.25" customHeight="1" x14ac:dyDescent="0.4">
      <c r="A25" s="1027">
        <v>7</v>
      </c>
      <c r="B25" s="2776"/>
      <c r="C25" s="2776"/>
      <c r="D25" s="2776"/>
      <c r="E25" s="2776"/>
      <c r="F25" s="2776"/>
      <c r="G25" s="2777"/>
      <c r="H25" s="2776"/>
      <c r="I25" s="2776"/>
      <c r="J25" s="1033"/>
      <c r="K25" s="1037"/>
    </row>
    <row r="26" spans="1:11" s="1063" customFormat="1" ht="17.25" customHeight="1" x14ac:dyDescent="0.4">
      <c r="A26" s="1027">
        <v>8</v>
      </c>
      <c r="B26" s="2776"/>
      <c r="C26" s="2776"/>
      <c r="D26" s="2776"/>
      <c r="E26" s="2776"/>
      <c r="F26" s="2776"/>
      <c r="G26" s="2777"/>
      <c r="H26" s="2776"/>
      <c r="I26" s="2776"/>
      <c r="J26" s="1033"/>
      <c r="K26" s="1035"/>
    </row>
    <row r="27" spans="1:11" s="1063" customFormat="1" ht="17.25" customHeight="1" x14ac:dyDescent="0.4">
      <c r="A27" s="1027">
        <v>9</v>
      </c>
      <c r="B27" s="2776"/>
      <c r="C27" s="2776"/>
      <c r="D27" s="2776"/>
      <c r="E27" s="2776"/>
      <c r="F27" s="2776"/>
      <c r="G27" s="2777"/>
      <c r="H27" s="2776"/>
      <c r="I27" s="2776"/>
      <c r="J27" s="1033"/>
      <c r="K27" s="1035"/>
    </row>
    <row r="28" spans="1:11" s="1063" customFormat="1" ht="17.25" customHeight="1" x14ac:dyDescent="0.4">
      <c r="A28" s="1027">
        <v>10</v>
      </c>
      <c r="B28" s="2776"/>
      <c r="C28" s="2776"/>
      <c r="D28" s="2776"/>
      <c r="E28" s="2776"/>
      <c r="F28" s="2776"/>
      <c r="G28" s="2777"/>
      <c r="H28" s="2776"/>
      <c r="I28" s="2776"/>
      <c r="J28" s="1033"/>
      <c r="K28" s="1035"/>
    </row>
    <row r="29" spans="1:11" s="1063" customFormat="1" ht="17.25" customHeight="1" x14ac:dyDescent="0.4">
      <c r="A29" s="1027">
        <v>11</v>
      </c>
      <c r="B29" s="2777"/>
      <c r="C29" s="2814"/>
      <c r="D29" s="2778"/>
      <c r="E29" s="2783"/>
      <c r="F29" s="2776"/>
      <c r="G29" s="2777"/>
      <c r="H29" s="2780"/>
      <c r="I29" s="2780"/>
      <c r="J29" s="1064"/>
      <c r="K29" s="1033"/>
    </row>
    <row r="30" spans="1:11" s="1063" customFormat="1" ht="17.25" customHeight="1" x14ac:dyDescent="0.4">
      <c r="A30" s="1027">
        <v>12</v>
      </c>
      <c r="B30" s="2776"/>
      <c r="C30" s="2776"/>
      <c r="D30" s="2781"/>
      <c r="E30" s="2782"/>
      <c r="F30" s="2776"/>
      <c r="G30" s="2777"/>
      <c r="H30" s="2780"/>
      <c r="I30" s="2780"/>
      <c r="J30" s="1064"/>
      <c r="K30" s="1033"/>
    </row>
    <row r="31" spans="1:11" s="1063" customFormat="1" ht="17.25" customHeight="1" x14ac:dyDescent="0.4">
      <c r="A31" s="1027">
        <v>13</v>
      </c>
      <c r="B31" s="2777"/>
      <c r="C31" s="2814"/>
      <c r="D31" s="2778"/>
      <c r="E31" s="2783"/>
      <c r="F31" s="2777"/>
      <c r="G31" s="2784"/>
      <c r="H31" s="2780"/>
      <c r="I31" s="2780"/>
      <c r="J31" s="1064"/>
      <c r="K31" s="1033"/>
    </row>
    <row r="32" spans="1:11" s="1063" customFormat="1" ht="17.25" customHeight="1" x14ac:dyDescent="0.4">
      <c r="A32" s="1027">
        <v>14</v>
      </c>
      <c r="B32" s="2776"/>
      <c r="C32" s="2776"/>
      <c r="D32" s="2781"/>
      <c r="E32" s="2782"/>
      <c r="F32" s="2776"/>
      <c r="G32" s="2777"/>
      <c r="H32" s="2780"/>
      <c r="I32" s="2780"/>
      <c r="J32" s="1064"/>
      <c r="K32" s="1033"/>
    </row>
    <row r="33" spans="1:11" s="1063" customFormat="1" ht="17.25" customHeight="1" x14ac:dyDescent="0.4">
      <c r="A33" s="1027">
        <v>15</v>
      </c>
      <c r="B33" s="2776"/>
      <c r="C33" s="2776"/>
      <c r="D33" s="2778"/>
      <c r="E33" s="2779"/>
      <c r="F33" s="2776"/>
      <c r="G33" s="2777"/>
      <c r="H33" s="2780"/>
      <c r="I33" s="2780"/>
      <c r="J33" s="1064"/>
      <c r="K33" s="1035"/>
    </row>
    <row r="34" spans="1:11" s="1063" customFormat="1" ht="17.25" customHeight="1" x14ac:dyDescent="0.4">
      <c r="A34" s="1027">
        <v>16</v>
      </c>
      <c r="B34" s="2776"/>
      <c r="C34" s="2776"/>
      <c r="D34" s="2780"/>
      <c r="E34" s="2776"/>
      <c r="F34" s="2776"/>
      <c r="G34" s="2777"/>
      <c r="H34" s="2780"/>
      <c r="I34" s="2780"/>
      <c r="J34" s="1064"/>
      <c r="K34" s="1035"/>
    </row>
    <row r="35" spans="1:11" s="1063" customFormat="1" ht="17.25" customHeight="1" x14ac:dyDescent="0.4">
      <c r="A35" s="1027">
        <v>17</v>
      </c>
      <c r="B35" s="2776"/>
      <c r="C35" s="2776"/>
      <c r="D35" s="2776"/>
      <c r="E35" s="2776"/>
      <c r="F35" s="2776"/>
      <c r="G35" s="2777"/>
      <c r="H35" s="2780"/>
      <c r="I35" s="2780"/>
      <c r="J35" s="1064"/>
      <c r="K35" s="1035"/>
    </row>
    <row r="36" spans="1:11" s="1063" customFormat="1" ht="17.25" customHeight="1" x14ac:dyDescent="0.4">
      <c r="A36" s="1027">
        <v>18</v>
      </c>
      <c r="B36" s="2776"/>
      <c r="C36" s="2776"/>
      <c r="D36" s="2776"/>
      <c r="E36" s="2776"/>
      <c r="F36" s="2776"/>
      <c r="G36" s="2777"/>
      <c r="H36" s="2780"/>
      <c r="I36" s="2780"/>
      <c r="J36" s="1064"/>
      <c r="K36" s="1035"/>
    </row>
    <row r="37" spans="1:11" s="1063" customFormat="1" ht="17.25" customHeight="1" x14ac:dyDescent="0.4">
      <c r="A37" s="1027">
        <v>19</v>
      </c>
      <c r="B37" s="2776"/>
      <c r="C37" s="2776"/>
      <c r="D37" s="2776"/>
      <c r="E37" s="2776"/>
      <c r="F37" s="2776"/>
      <c r="G37" s="2777"/>
      <c r="H37" s="2780"/>
      <c r="I37" s="2780"/>
      <c r="J37" s="1064"/>
      <c r="K37" s="1035"/>
    </row>
    <row r="38" spans="1:11" s="1063" customFormat="1" ht="17.25" customHeight="1" x14ac:dyDescent="0.4">
      <c r="A38" s="1027">
        <v>20</v>
      </c>
      <c r="B38" s="2776"/>
      <c r="C38" s="2776"/>
      <c r="D38" s="2776"/>
      <c r="E38" s="2776"/>
      <c r="F38" s="2776"/>
      <c r="G38" s="2777"/>
      <c r="H38" s="2780"/>
      <c r="I38" s="2780"/>
      <c r="J38" s="1064"/>
      <c r="K38" s="1035"/>
    </row>
    <row r="39" spans="1:11" s="1063" customFormat="1" ht="17.25" customHeight="1" x14ac:dyDescent="0.4">
      <c r="A39" s="1027">
        <v>21</v>
      </c>
      <c r="B39" s="2776"/>
      <c r="C39" s="2776"/>
      <c r="D39" s="2812"/>
      <c r="E39" s="2813"/>
      <c r="F39" s="2776"/>
      <c r="G39" s="2777"/>
      <c r="H39" s="2780"/>
      <c r="I39" s="2780"/>
      <c r="J39" s="1064"/>
      <c r="K39" s="1033"/>
    </row>
    <row r="40" spans="1:11" s="1063" customFormat="1" ht="17.25" customHeight="1" x14ac:dyDescent="0.4">
      <c r="A40" s="1027">
        <v>22</v>
      </c>
      <c r="B40" s="2776"/>
      <c r="C40" s="2776"/>
      <c r="D40" s="2812"/>
      <c r="E40" s="2813"/>
      <c r="F40" s="2776"/>
      <c r="G40" s="2777"/>
      <c r="H40" s="2780"/>
      <c r="I40" s="2780"/>
      <c r="J40" s="1064"/>
      <c r="K40" s="1033"/>
    </row>
    <row r="41" spans="1:11" s="1063" customFormat="1" ht="17.25" customHeight="1" x14ac:dyDescent="0.4">
      <c r="A41" s="1027">
        <v>23</v>
      </c>
      <c r="B41" s="2776"/>
      <c r="C41" s="2776"/>
      <c r="D41" s="2812"/>
      <c r="E41" s="2813"/>
      <c r="F41" s="2776"/>
      <c r="G41" s="2777"/>
      <c r="H41" s="2780"/>
      <c r="I41" s="2780"/>
      <c r="J41" s="1064"/>
      <c r="K41" s="1033"/>
    </row>
    <row r="42" spans="1:11" s="1063" customFormat="1" ht="17.25" customHeight="1" x14ac:dyDescent="0.4">
      <c r="A42" s="1027">
        <v>24</v>
      </c>
      <c r="B42" s="2776"/>
      <c r="C42" s="2776"/>
      <c r="D42" s="2812"/>
      <c r="E42" s="2813"/>
      <c r="F42" s="2776"/>
      <c r="G42" s="2777"/>
      <c r="H42" s="2780"/>
      <c r="I42" s="2780"/>
      <c r="J42" s="1064"/>
      <c r="K42" s="1035"/>
    </row>
    <row r="43" spans="1:11" s="1063" customFormat="1" ht="17.25" customHeight="1" x14ac:dyDescent="0.4">
      <c r="A43" s="1027">
        <v>25</v>
      </c>
      <c r="B43" s="2776"/>
      <c r="C43" s="2776"/>
      <c r="D43" s="2812"/>
      <c r="E43" s="2813"/>
      <c r="F43" s="2776"/>
      <c r="G43" s="2777"/>
      <c r="H43" s="2780"/>
      <c r="I43" s="2780"/>
      <c r="J43" s="1064"/>
      <c r="K43" s="1035"/>
    </row>
    <row r="44" spans="1:11" s="1063" customFormat="1" ht="17.25" customHeight="1" x14ac:dyDescent="0.4">
      <c r="A44" s="1027">
        <v>26</v>
      </c>
      <c r="B44" s="2776"/>
      <c r="C44" s="2776"/>
      <c r="D44" s="2776"/>
      <c r="E44" s="2776"/>
      <c r="F44" s="2776"/>
      <c r="G44" s="2777"/>
      <c r="H44" s="2780"/>
      <c r="I44" s="2780"/>
      <c r="J44" s="1064"/>
      <c r="K44" s="1035"/>
    </row>
    <row r="45" spans="1:11" s="1063" customFormat="1" ht="17.25" customHeight="1" x14ac:dyDescent="0.4">
      <c r="A45" s="1027">
        <v>27</v>
      </c>
      <c r="B45" s="2776"/>
      <c r="C45" s="2776"/>
      <c r="D45" s="2776"/>
      <c r="E45" s="2776"/>
      <c r="F45" s="2776"/>
      <c r="G45" s="2777"/>
      <c r="H45" s="2780"/>
      <c r="I45" s="2780"/>
      <c r="J45" s="1064"/>
      <c r="K45" s="1035"/>
    </row>
    <row r="46" spans="1:11" s="1063" customFormat="1" ht="17.25" customHeight="1" x14ac:dyDescent="0.4">
      <c r="A46" s="1027">
        <v>28</v>
      </c>
      <c r="B46" s="2776"/>
      <c r="C46" s="2776"/>
      <c r="D46" s="2776"/>
      <c r="E46" s="2776"/>
      <c r="F46" s="2776"/>
      <c r="G46" s="2777"/>
      <c r="H46" s="2780"/>
      <c r="I46" s="2780"/>
      <c r="J46" s="1064"/>
      <c r="K46" s="1035"/>
    </row>
    <row r="47" spans="1:11" s="1063" customFormat="1" ht="17.25" customHeight="1" x14ac:dyDescent="0.4">
      <c r="A47" s="1027">
        <v>29</v>
      </c>
      <c r="B47" s="2776"/>
      <c r="C47" s="2776"/>
      <c r="D47" s="2776"/>
      <c r="E47" s="2776"/>
      <c r="F47" s="2776"/>
      <c r="G47" s="2777"/>
      <c r="H47" s="2780"/>
      <c r="I47" s="2780"/>
      <c r="J47" s="1064"/>
      <c r="K47" s="1035"/>
    </row>
    <row r="48" spans="1:11" s="1063" customFormat="1" ht="17.25" customHeight="1" x14ac:dyDescent="0.4">
      <c r="A48" s="1027">
        <v>30</v>
      </c>
      <c r="B48" s="2776"/>
      <c r="C48" s="2776"/>
      <c r="D48" s="2776"/>
      <c r="E48" s="2776"/>
      <c r="F48" s="2776"/>
      <c r="G48" s="2777"/>
      <c r="H48" s="2780"/>
      <c r="I48" s="2780"/>
      <c r="J48" s="1064"/>
      <c r="K48" s="1035"/>
    </row>
    <row r="49" spans="1:11" s="1059" customFormat="1" ht="30" customHeight="1" x14ac:dyDescent="0.4">
      <c r="A49" s="2768" t="s">
        <v>1215</v>
      </c>
      <c r="B49" s="2769"/>
      <c r="C49" s="2769"/>
      <c r="D49" s="2769"/>
      <c r="E49" s="2769"/>
      <c r="F49" s="2769"/>
      <c r="G49" s="2769"/>
      <c r="H49" s="2769"/>
      <c r="I49" s="2769"/>
      <c r="J49" s="2769"/>
      <c r="K49" s="2769"/>
    </row>
    <row r="50" spans="1:11" s="1059" customFormat="1" ht="30" customHeight="1" x14ac:dyDescent="0.4">
      <c r="A50" s="2769"/>
      <c r="B50" s="2769"/>
      <c r="C50" s="2769"/>
      <c r="D50" s="2769"/>
      <c r="E50" s="2769"/>
      <c r="F50" s="2769"/>
      <c r="G50" s="2769"/>
      <c r="H50" s="2769"/>
      <c r="I50" s="2769"/>
      <c r="J50" s="2769"/>
      <c r="K50" s="2769"/>
    </row>
  </sheetData>
  <mergeCells count="140">
    <mergeCell ref="K13:K15"/>
    <mergeCell ref="F10:F12"/>
    <mergeCell ref="G1:K1"/>
    <mergeCell ref="A2:K2"/>
    <mergeCell ref="F7:F9"/>
    <mergeCell ref="A4:E4"/>
    <mergeCell ref="F4:K4"/>
    <mergeCell ref="A5:E5"/>
    <mergeCell ref="F5:K5"/>
    <mergeCell ref="G7:J9"/>
    <mergeCell ref="K7:K9"/>
    <mergeCell ref="G10:J12"/>
    <mergeCell ref="K10:K12"/>
    <mergeCell ref="B18:C18"/>
    <mergeCell ref="D18:E18"/>
    <mergeCell ref="F18:G18"/>
    <mergeCell ref="H18:I18"/>
    <mergeCell ref="B19:C19"/>
    <mergeCell ref="D19:E19"/>
    <mergeCell ref="F19:G19"/>
    <mergeCell ref="H19:I19"/>
    <mergeCell ref="F13:F15"/>
    <mergeCell ref="G13:J1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48:C48"/>
    <mergeCell ref="D48:E48"/>
    <mergeCell ref="F48:G48"/>
    <mergeCell ref="H48:I48"/>
    <mergeCell ref="A49:K50"/>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s>
  <phoneticPr fontId="1"/>
  <pageMargins left="0.7" right="0.7" top="0.75" bottom="0.75" header="0.3" footer="0.3"/>
  <pageSetup paperSize="9" scale="7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J30"/>
  <sheetViews>
    <sheetView view="pageBreakPreview" zoomScale="80" zoomScaleNormal="100" zoomScaleSheetLayoutView="80" workbookViewId="0">
      <selection activeCell="A25" sqref="A25:AI25"/>
    </sheetView>
  </sheetViews>
  <sheetFormatPr defaultRowHeight="14.25" x14ac:dyDescent="0.4"/>
  <cols>
    <col min="1" max="34" width="2.625" style="59" customWidth="1"/>
    <col min="35" max="35" width="4.625" style="59" customWidth="1"/>
    <col min="36" max="40" width="2.625" style="59" customWidth="1"/>
    <col min="41" max="16384" width="9" style="59"/>
  </cols>
  <sheetData>
    <row r="1" spans="1:36" ht="21" customHeight="1" x14ac:dyDescent="0.4">
      <c r="A1" s="60"/>
    </row>
    <row r="2" spans="1:36" ht="45" customHeight="1" thickBot="1" x14ac:dyDescent="0.45">
      <c r="A2" s="2908" t="s">
        <v>620</v>
      </c>
      <c r="B2" s="2908"/>
      <c r="C2" s="2908"/>
      <c r="D2" s="2908"/>
      <c r="E2" s="2908"/>
      <c r="F2" s="2908"/>
      <c r="G2" s="2908"/>
      <c r="H2" s="2908"/>
      <c r="I2" s="2908"/>
      <c r="J2" s="2908"/>
      <c r="K2" s="2908"/>
      <c r="L2" s="2908"/>
      <c r="M2" s="2908"/>
      <c r="N2" s="2908"/>
      <c r="O2" s="2908"/>
      <c r="P2" s="2908"/>
      <c r="Q2" s="2908"/>
      <c r="R2" s="2908"/>
      <c r="S2" s="2908"/>
      <c r="T2" s="2908"/>
      <c r="U2" s="2908"/>
      <c r="V2" s="2908"/>
      <c r="W2" s="2908"/>
      <c r="X2" s="2908"/>
      <c r="Y2" s="2908"/>
      <c r="Z2" s="2908"/>
      <c r="AA2" s="2908"/>
      <c r="AB2" s="2908"/>
      <c r="AC2" s="2908"/>
      <c r="AD2" s="2908"/>
      <c r="AE2" s="2908"/>
      <c r="AF2" s="2908"/>
      <c r="AG2" s="2908"/>
      <c r="AH2" s="2908"/>
      <c r="AI2" s="2908"/>
      <c r="AJ2" s="317"/>
    </row>
    <row r="3" spans="1:36" ht="24" customHeight="1" thickBot="1" x14ac:dyDescent="0.45">
      <c r="J3" s="2880" t="s">
        <v>442</v>
      </c>
      <c r="K3" s="2881"/>
      <c r="L3" s="2881"/>
      <c r="M3" s="2881"/>
      <c r="N3" s="2881"/>
      <c r="O3" s="2882"/>
      <c r="P3" s="2909" t="s">
        <v>470</v>
      </c>
      <c r="Q3" s="2910"/>
      <c r="R3" s="2911" t="s">
        <v>621</v>
      </c>
      <c r="S3" s="2910"/>
      <c r="T3" s="2911" t="s">
        <v>572</v>
      </c>
      <c r="U3" s="2910"/>
      <c r="V3" s="2912"/>
      <c r="W3" s="2913"/>
      <c r="X3" s="2912"/>
      <c r="Y3" s="2913"/>
      <c r="Z3" s="2912"/>
      <c r="AA3" s="2913"/>
      <c r="AB3" s="2912"/>
      <c r="AC3" s="2913"/>
      <c r="AD3" s="2912"/>
      <c r="AE3" s="2913"/>
      <c r="AF3" s="2912"/>
      <c r="AG3" s="2913"/>
      <c r="AH3" s="2912"/>
      <c r="AI3" s="2914"/>
      <c r="AJ3" s="384"/>
    </row>
    <row r="4" spans="1:36" ht="30" customHeight="1" thickBot="1" x14ac:dyDescent="0.45">
      <c r="J4" s="2880" t="s">
        <v>471</v>
      </c>
      <c r="K4" s="2881"/>
      <c r="L4" s="2881"/>
      <c r="M4" s="2881"/>
      <c r="N4" s="2881"/>
      <c r="O4" s="2882"/>
      <c r="P4" s="2883"/>
      <c r="Q4" s="2884"/>
      <c r="R4" s="2884"/>
      <c r="S4" s="2884"/>
      <c r="T4" s="2884"/>
      <c r="U4" s="2884"/>
      <c r="V4" s="2884"/>
      <c r="W4" s="2884"/>
      <c r="X4" s="2884"/>
      <c r="Y4" s="2884"/>
      <c r="Z4" s="2884"/>
      <c r="AA4" s="2884"/>
      <c r="AB4" s="2884"/>
      <c r="AC4" s="2884"/>
      <c r="AD4" s="2884"/>
      <c r="AE4" s="2884"/>
      <c r="AF4" s="2884"/>
      <c r="AG4" s="2884"/>
      <c r="AH4" s="2884"/>
      <c r="AI4" s="2885"/>
      <c r="AJ4" s="384"/>
    </row>
    <row r="5" spans="1:36" ht="24" customHeight="1" thickBot="1" x14ac:dyDescent="0.45">
      <c r="A5" s="385"/>
      <c r="B5" s="385"/>
      <c r="C5" s="385"/>
      <c r="D5" s="385"/>
      <c r="E5" s="385"/>
      <c r="F5" s="386"/>
      <c r="G5" s="386"/>
      <c r="H5" s="386"/>
      <c r="I5" s="386"/>
      <c r="J5" s="2880" t="s">
        <v>472</v>
      </c>
      <c r="K5" s="2881"/>
      <c r="L5" s="2881"/>
      <c r="M5" s="2881"/>
      <c r="N5" s="2881"/>
      <c r="O5" s="2882"/>
      <c r="P5" s="2886" t="s">
        <v>319</v>
      </c>
      <c r="Q5" s="2887"/>
      <c r="R5" s="2887"/>
      <c r="S5" s="2887"/>
      <c r="T5" s="2887"/>
      <c r="U5" s="2887"/>
      <c r="V5" s="2887"/>
      <c r="W5" s="2887"/>
      <c r="X5" s="2887"/>
      <c r="Y5" s="2887"/>
      <c r="Z5" s="2887"/>
      <c r="AA5" s="2887"/>
      <c r="AB5" s="2887"/>
      <c r="AC5" s="2887"/>
      <c r="AD5" s="2887"/>
      <c r="AE5" s="2887"/>
      <c r="AF5" s="2887"/>
      <c r="AG5" s="2887"/>
      <c r="AH5" s="2887"/>
      <c r="AI5" s="2888"/>
      <c r="AJ5" s="384"/>
    </row>
    <row r="6" spans="1:36" ht="24" customHeight="1" thickBot="1" x14ac:dyDescent="0.45">
      <c r="A6" s="317"/>
      <c r="B6" s="317"/>
      <c r="C6" s="317"/>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row>
    <row r="7" spans="1:36" ht="24" customHeight="1" x14ac:dyDescent="0.4">
      <c r="A7" s="2889" t="s">
        <v>315</v>
      </c>
      <c r="B7" s="2890"/>
      <c r="C7" s="2895" t="s">
        <v>316</v>
      </c>
      <c r="D7" s="2896"/>
      <c r="E7" s="2896"/>
      <c r="F7" s="2896"/>
      <c r="G7" s="2896"/>
      <c r="H7" s="2897"/>
      <c r="I7" s="497"/>
      <c r="J7" s="2879" t="s">
        <v>317</v>
      </c>
      <c r="K7" s="2879"/>
      <c r="L7" s="2879"/>
      <c r="M7" s="2879"/>
      <c r="N7" s="2879"/>
      <c r="O7" s="2879"/>
      <c r="P7" s="2879"/>
      <c r="Q7" s="2879"/>
      <c r="R7" s="2879"/>
      <c r="S7" s="498"/>
      <c r="T7" s="499"/>
      <c r="U7" s="2879" t="s">
        <v>318</v>
      </c>
      <c r="V7" s="2879"/>
      <c r="W7" s="2904"/>
      <c r="X7" s="2904"/>
      <c r="Y7" s="2904"/>
      <c r="Z7" s="2879" t="s">
        <v>622</v>
      </c>
      <c r="AA7" s="2879"/>
      <c r="AB7" s="2879"/>
      <c r="AC7" s="2879"/>
      <c r="AD7" s="2879"/>
      <c r="AE7" s="2905"/>
      <c r="AF7" s="2905"/>
      <c r="AG7" s="2905"/>
      <c r="AH7" s="2906" t="s">
        <v>30</v>
      </c>
      <c r="AI7" s="2907"/>
    </row>
    <row r="8" spans="1:36" ht="24" customHeight="1" x14ac:dyDescent="0.4">
      <c r="A8" s="2891"/>
      <c r="B8" s="2892"/>
      <c r="C8" s="2898"/>
      <c r="D8" s="2899"/>
      <c r="E8" s="2899"/>
      <c r="F8" s="2899"/>
      <c r="G8" s="2899"/>
      <c r="H8" s="2900"/>
      <c r="I8" s="500"/>
      <c r="J8" s="2841" t="s">
        <v>492</v>
      </c>
      <c r="K8" s="2841"/>
      <c r="L8" s="2841"/>
      <c r="M8" s="2841"/>
      <c r="N8" s="2841"/>
      <c r="O8" s="2841"/>
      <c r="P8" s="2841"/>
      <c r="Q8" s="2841"/>
      <c r="R8" s="2841"/>
      <c r="S8" s="501"/>
      <c r="T8" s="450"/>
      <c r="U8" s="2841" t="s">
        <v>318</v>
      </c>
      <c r="V8" s="2841"/>
      <c r="W8" s="2875"/>
      <c r="X8" s="2875"/>
      <c r="Y8" s="2875"/>
      <c r="Z8" s="2841" t="s">
        <v>622</v>
      </c>
      <c r="AA8" s="2841"/>
      <c r="AB8" s="2841"/>
      <c r="AC8" s="2841"/>
      <c r="AD8" s="2841"/>
      <c r="AE8" s="2875"/>
      <c r="AF8" s="2875"/>
      <c r="AG8" s="2875"/>
      <c r="AH8" s="2877" t="s">
        <v>30</v>
      </c>
      <c r="AI8" s="2878"/>
    </row>
    <row r="9" spans="1:36" ht="24" customHeight="1" x14ac:dyDescent="0.4">
      <c r="A9" s="2891"/>
      <c r="B9" s="2892"/>
      <c r="C9" s="2898"/>
      <c r="D9" s="2899"/>
      <c r="E9" s="2899"/>
      <c r="F9" s="2899"/>
      <c r="G9" s="2899"/>
      <c r="H9" s="2900"/>
      <c r="I9" s="500"/>
      <c r="J9" s="2841" t="s">
        <v>623</v>
      </c>
      <c r="K9" s="2841"/>
      <c r="L9" s="2841"/>
      <c r="M9" s="2841"/>
      <c r="N9" s="2841"/>
      <c r="O9" s="2841"/>
      <c r="P9" s="2841"/>
      <c r="Q9" s="2841"/>
      <c r="R9" s="2841"/>
      <c r="S9" s="501"/>
      <c r="T9" s="450"/>
      <c r="U9" s="2841" t="s">
        <v>318</v>
      </c>
      <c r="V9" s="2841"/>
      <c r="W9" s="2875"/>
      <c r="X9" s="2875"/>
      <c r="Y9" s="2875"/>
      <c r="Z9" s="2841" t="s">
        <v>622</v>
      </c>
      <c r="AA9" s="2841"/>
      <c r="AB9" s="2841"/>
      <c r="AC9" s="2841"/>
      <c r="AD9" s="2841"/>
      <c r="AE9" s="2875"/>
      <c r="AF9" s="2875"/>
      <c r="AG9" s="2875"/>
      <c r="AH9" s="2877" t="s">
        <v>30</v>
      </c>
      <c r="AI9" s="2878"/>
    </row>
    <row r="10" spans="1:36" ht="24" customHeight="1" x14ac:dyDescent="0.4">
      <c r="A10" s="2891"/>
      <c r="B10" s="2892"/>
      <c r="C10" s="2898"/>
      <c r="D10" s="2899"/>
      <c r="E10" s="2899"/>
      <c r="F10" s="2899"/>
      <c r="G10" s="2899"/>
      <c r="H10" s="2900"/>
      <c r="I10" s="502"/>
      <c r="J10" s="2873" t="s">
        <v>624</v>
      </c>
      <c r="K10" s="2873"/>
      <c r="L10" s="2873"/>
      <c r="M10" s="2874"/>
      <c r="N10" s="2874"/>
      <c r="O10" s="2874"/>
      <c r="P10" s="2874"/>
      <c r="Q10" s="2874"/>
      <c r="R10" s="2874"/>
      <c r="S10" s="503" t="s">
        <v>512</v>
      </c>
      <c r="T10" s="450"/>
      <c r="U10" s="2841" t="s">
        <v>318</v>
      </c>
      <c r="V10" s="2841"/>
      <c r="W10" s="2875"/>
      <c r="X10" s="2875"/>
      <c r="Y10" s="2875"/>
      <c r="Z10" s="2841" t="s">
        <v>622</v>
      </c>
      <c r="AA10" s="2841"/>
      <c r="AB10" s="2841"/>
      <c r="AC10" s="2841"/>
      <c r="AD10" s="2841"/>
      <c r="AE10" s="2875"/>
      <c r="AF10" s="2875"/>
      <c r="AG10" s="2875"/>
      <c r="AH10" s="2877" t="s">
        <v>30</v>
      </c>
      <c r="AI10" s="2878"/>
    </row>
    <row r="11" spans="1:36" ht="24" customHeight="1" x14ac:dyDescent="0.4">
      <c r="A11" s="2891"/>
      <c r="B11" s="2892"/>
      <c r="C11" s="2901"/>
      <c r="D11" s="2902"/>
      <c r="E11" s="2902"/>
      <c r="F11" s="2902"/>
      <c r="G11" s="2902"/>
      <c r="H11" s="2903"/>
      <c r="I11" s="502"/>
      <c r="J11" s="2873" t="s">
        <v>624</v>
      </c>
      <c r="K11" s="2873"/>
      <c r="L11" s="2873"/>
      <c r="M11" s="2874"/>
      <c r="N11" s="2874"/>
      <c r="O11" s="2874"/>
      <c r="P11" s="2874"/>
      <c r="Q11" s="2874"/>
      <c r="R11" s="2874"/>
      <c r="S11" s="503" t="s">
        <v>512</v>
      </c>
      <c r="T11" s="450"/>
      <c r="U11" s="2841" t="s">
        <v>318</v>
      </c>
      <c r="V11" s="2841"/>
      <c r="W11" s="2875"/>
      <c r="X11" s="2875"/>
      <c r="Y11" s="2875"/>
      <c r="Z11" s="2841" t="s">
        <v>622</v>
      </c>
      <c r="AA11" s="2841"/>
      <c r="AB11" s="2846"/>
      <c r="AC11" s="2841"/>
      <c r="AD11" s="2841"/>
      <c r="AE11" s="2875"/>
      <c r="AF11" s="2875"/>
      <c r="AG11" s="2876"/>
      <c r="AH11" s="2826" t="s">
        <v>30</v>
      </c>
      <c r="AI11" s="2827"/>
    </row>
    <row r="12" spans="1:36" ht="30" customHeight="1" x14ac:dyDescent="0.4">
      <c r="A12" s="2891"/>
      <c r="B12" s="2892"/>
      <c r="C12" s="2828" t="s">
        <v>625</v>
      </c>
      <c r="D12" s="2829"/>
      <c r="E12" s="2832" t="s">
        <v>626</v>
      </c>
      <c r="F12" s="2833"/>
      <c r="G12" s="2833"/>
      <c r="H12" s="2834"/>
      <c r="I12" s="500"/>
      <c r="J12" s="2841" t="s">
        <v>326</v>
      </c>
      <c r="K12" s="2841"/>
      <c r="L12" s="2841"/>
      <c r="M12" s="2841"/>
      <c r="N12" s="2841"/>
      <c r="O12" s="2841"/>
      <c r="P12" s="2841"/>
      <c r="Q12" s="2841"/>
      <c r="R12" s="2841"/>
      <c r="S12" s="501"/>
      <c r="T12" s="2842"/>
      <c r="U12" s="2843"/>
      <c r="V12" s="2843"/>
      <c r="W12" s="2843"/>
      <c r="X12" s="2843"/>
      <c r="Y12" s="2843"/>
      <c r="Z12" s="2843"/>
      <c r="AA12" s="2843"/>
      <c r="AB12" s="2843"/>
      <c r="AC12" s="2843"/>
      <c r="AD12" s="2843"/>
      <c r="AE12" s="2843"/>
      <c r="AF12" s="2843"/>
      <c r="AG12" s="2843"/>
      <c r="AH12" s="2843"/>
      <c r="AI12" s="2844"/>
    </row>
    <row r="13" spans="1:36" ht="24" customHeight="1" x14ac:dyDescent="0.4">
      <c r="A13" s="2891"/>
      <c r="B13" s="2892"/>
      <c r="C13" s="2828"/>
      <c r="D13" s="2829"/>
      <c r="E13" s="2835"/>
      <c r="F13" s="2836"/>
      <c r="G13" s="2836"/>
      <c r="H13" s="2837"/>
      <c r="I13" s="504"/>
      <c r="J13" s="2845" t="s">
        <v>627</v>
      </c>
      <c r="K13" s="2845"/>
      <c r="L13" s="2845"/>
      <c r="M13" s="2845"/>
      <c r="N13" s="2845"/>
      <c r="O13" s="2845"/>
      <c r="P13" s="2845"/>
      <c r="Q13" s="2845"/>
      <c r="R13" s="2845"/>
      <c r="S13" s="505"/>
      <c r="T13" s="2847"/>
      <c r="U13" s="2848"/>
      <c r="V13" s="2848"/>
      <c r="W13" s="2848"/>
      <c r="X13" s="2848"/>
      <c r="Y13" s="2848"/>
      <c r="Z13" s="2848"/>
      <c r="AA13" s="2848"/>
      <c r="AB13" s="2848"/>
      <c r="AC13" s="2848"/>
      <c r="AD13" s="2848"/>
      <c r="AE13" s="2848"/>
      <c r="AF13" s="2848"/>
      <c r="AG13" s="2848"/>
      <c r="AH13" s="2848"/>
      <c r="AI13" s="2849"/>
    </row>
    <row r="14" spans="1:36" ht="24" customHeight="1" x14ac:dyDescent="0.4">
      <c r="A14" s="2891"/>
      <c r="B14" s="2892"/>
      <c r="C14" s="2828"/>
      <c r="D14" s="2829"/>
      <c r="E14" s="2835"/>
      <c r="F14" s="2836"/>
      <c r="G14" s="2836"/>
      <c r="H14" s="2837"/>
      <c r="I14" s="506"/>
      <c r="J14" s="1379"/>
      <c r="K14" s="1379"/>
      <c r="L14" s="1379"/>
      <c r="M14" s="1379"/>
      <c r="N14" s="1379"/>
      <c r="O14" s="1379"/>
      <c r="P14" s="1379"/>
      <c r="Q14" s="1379"/>
      <c r="R14" s="1379"/>
      <c r="S14" s="507"/>
      <c r="T14" s="2850"/>
      <c r="U14" s="2851"/>
      <c r="V14" s="2851"/>
      <c r="W14" s="2851"/>
      <c r="X14" s="2851"/>
      <c r="Y14" s="2851"/>
      <c r="Z14" s="2851"/>
      <c r="AA14" s="2851"/>
      <c r="AB14" s="2851"/>
      <c r="AC14" s="2851"/>
      <c r="AD14" s="2851"/>
      <c r="AE14" s="2851"/>
      <c r="AF14" s="2851"/>
      <c r="AG14" s="2851"/>
      <c r="AH14" s="2851"/>
      <c r="AI14" s="2852"/>
    </row>
    <row r="15" spans="1:36" ht="24" customHeight="1" x14ac:dyDescent="0.4">
      <c r="A15" s="2891"/>
      <c r="B15" s="2892"/>
      <c r="C15" s="2828"/>
      <c r="D15" s="2829"/>
      <c r="E15" s="2838"/>
      <c r="F15" s="2839"/>
      <c r="G15" s="2839"/>
      <c r="H15" s="2840"/>
      <c r="I15" s="508"/>
      <c r="J15" s="2846"/>
      <c r="K15" s="2846"/>
      <c r="L15" s="2846"/>
      <c r="M15" s="2846"/>
      <c r="N15" s="2846"/>
      <c r="O15" s="2846"/>
      <c r="P15" s="2846"/>
      <c r="Q15" s="2846"/>
      <c r="R15" s="2846"/>
      <c r="S15" s="509"/>
      <c r="T15" s="2853"/>
      <c r="U15" s="2854"/>
      <c r="V15" s="2854"/>
      <c r="W15" s="2854"/>
      <c r="X15" s="2854"/>
      <c r="Y15" s="2854"/>
      <c r="Z15" s="2854"/>
      <c r="AA15" s="2854"/>
      <c r="AB15" s="2854"/>
      <c r="AC15" s="2854"/>
      <c r="AD15" s="2854"/>
      <c r="AE15" s="2854"/>
      <c r="AF15" s="2854"/>
      <c r="AG15" s="2854"/>
      <c r="AH15" s="2854"/>
      <c r="AI15" s="2855"/>
    </row>
    <row r="16" spans="1:36" ht="34.5" customHeight="1" x14ac:dyDescent="0.4">
      <c r="A16" s="2891"/>
      <c r="B16" s="2892"/>
      <c r="C16" s="2828"/>
      <c r="D16" s="2829"/>
      <c r="E16" s="2832" t="s">
        <v>628</v>
      </c>
      <c r="F16" s="2856"/>
      <c r="G16" s="2856"/>
      <c r="H16" s="2857"/>
      <c r="I16" s="2864"/>
      <c r="J16" s="2865"/>
      <c r="K16" s="2865"/>
      <c r="L16" s="2865"/>
      <c r="M16" s="2865"/>
      <c r="N16" s="2865"/>
      <c r="O16" s="2865"/>
      <c r="P16" s="2865"/>
      <c r="Q16" s="2865"/>
      <c r="R16" s="2865"/>
      <c r="S16" s="2865"/>
      <c r="T16" s="2865"/>
      <c r="U16" s="2865"/>
      <c r="V16" s="2865"/>
      <c r="W16" s="2865"/>
      <c r="X16" s="2865"/>
      <c r="Y16" s="2865"/>
      <c r="Z16" s="2865"/>
      <c r="AA16" s="2865"/>
      <c r="AB16" s="2865"/>
      <c r="AC16" s="2865"/>
      <c r="AD16" s="2865"/>
      <c r="AE16" s="2865"/>
      <c r="AF16" s="2865"/>
      <c r="AG16" s="2865"/>
      <c r="AH16" s="2865"/>
      <c r="AI16" s="2866"/>
    </row>
    <row r="17" spans="1:35" ht="34.5" customHeight="1" x14ac:dyDescent="0.4">
      <c r="A17" s="2891"/>
      <c r="B17" s="2892"/>
      <c r="C17" s="2828"/>
      <c r="D17" s="2829"/>
      <c r="E17" s="2858"/>
      <c r="F17" s="2859"/>
      <c r="G17" s="2859"/>
      <c r="H17" s="2860"/>
      <c r="I17" s="2867"/>
      <c r="J17" s="2868"/>
      <c r="K17" s="2868"/>
      <c r="L17" s="2868"/>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9"/>
    </row>
    <row r="18" spans="1:35" ht="34.5" customHeight="1" x14ac:dyDescent="0.4">
      <c r="A18" s="2891"/>
      <c r="B18" s="2892"/>
      <c r="C18" s="2828"/>
      <c r="D18" s="2829"/>
      <c r="E18" s="2858"/>
      <c r="F18" s="2859"/>
      <c r="G18" s="2859"/>
      <c r="H18" s="2860"/>
      <c r="I18" s="2867"/>
      <c r="J18" s="2868"/>
      <c r="K18" s="2868"/>
      <c r="L18" s="2868"/>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9"/>
    </row>
    <row r="19" spans="1:35" ht="34.5" customHeight="1" x14ac:dyDescent="0.4">
      <c r="A19" s="2891"/>
      <c r="B19" s="2892"/>
      <c r="C19" s="2828"/>
      <c r="D19" s="2829"/>
      <c r="E19" s="2858"/>
      <c r="F19" s="2859"/>
      <c r="G19" s="2859"/>
      <c r="H19" s="2860"/>
      <c r="I19" s="2867"/>
      <c r="J19" s="2868"/>
      <c r="K19" s="2868"/>
      <c r="L19" s="2868"/>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9"/>
    </row>
    <row r="20" spans="1:35" ht="34.5" customHeight="1" x14ac:dyDescent="0.4">
      <c r="A20" s="2893"/>
      <c r="B20" s="2894"/>
      <c r="C20" s="2830"/>
      <c r="D20" s="2831"/>
      <c r="E20" s="2861"/>
      <c r="F20" s="2862"/>
      <c r="G20" s="2862"/>
      <c r="H20" s="2863"/>
      <c r="I20" s="2870"/>
      <c r="J20" s="2871"/>
      <c r="K20" s="2871"/>
      <c r="L20" s="2871"/>
      <c r="M20" s="2871"/>
      <c r="N20" s="2871"/>
      <c r="O20" s="2871"/>
      <c r="P20" s="2871"/>
      <c r="Q20" s="2871"/>
      <c r="R20" s="2871"/>
      <c r="S20" s="2871"/>
      <c r="T20" s="2871"/>
      <c r="U20" s="2871"/>
      <c r="V20" s="2871"/>
      <c r="W20" s="2871"/>
      <c r="X20" s="2871"/>
      <c r="Y20" s="2871"/>
      <c r="Z20" s="2871"/>
      <c r="AA20" s="2871"/>
      <c r="AB20" s="2871"/>
      <c r="AC20" s="2871"/>
      <c r="AD20" s="2871"/>
      <c r="AE20" s="2871"/>
      <c r="AF20" s="2871"/>
      <c r="AG20" s="2871"/>
      <c r="AH20" s="2871"/>
      <c r="AI20" s="2872"/>
    </row>
    <row r="21" spans="1:35" ht="39" customHeight="1" x14ac:dyDescent="0.15">
      <c r="A21" s="2825" t="s">
        <v>629</v>
      </c>
      <c r="B21" s="2825"/>
      <c r="C21" s="2825"/>
      <c r="D21" s="2825"/>
      <c r="E21" s="2825"/>
      <c r="F21" s="2825"/>
      <c r="G21" s="2825"/>
      <c r="H21" s="2825"/>
      <c r="I21" s="2825"/>
      <c r="J21" s="2825"/>
      <c r="K21" s="2825"/>
      <c r="L21" s="2825"/>
      <c r="M21" s="2825"/>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row>
    <row r="22" spans="1:35" ht="24" customHeight="1" x14ac:dyDescent="0.15">
      <c r="A22" s="2825" t="s">
        <v>630</v>
      </c>
      <c r="B22" s="2825"/>
      <c r="C22" s="2825"/>
      <c r="D22" s="2825"/>
      <c r="E22" s="2825"/>
      <c r="F22" s="2825"/>
      <c r="G22" s="2825"/>
      <c r="H22" s="2825"/>
      <c r="I22" s="2825"/>
      <c r="J22" s="2825"/>
      <c r="K22" s="2825"/>
      <c r="L22" s="2825"/>
      <c r="M22" s="2825"/>
      <c r="N22" s="2825"/>
      <c r="O22" s="2825"/>
      <c r="P22" s="2825"/>
      <c r="Q22" s="2825"/>
      <c r="R22" s="2825"/>
      <c r="S22" s="2825"/>
      <c r="T22" s="2825"/>
      <c r="U22" s="2825"/>
      <c r="V22" s="2825"/>
      <c r="W22" s="2825"/>
      <c r="X22" s="2825"/>
      <c r="Y22" s="2825"/>
      <c r="Z22" s="2825"/>
      <c r="AA22" s="2825"/>
      <c r="AB22" s="2825"/>
      <c r="AC22" s="2825"/>
      <c r="AD22" s="2825"/>
      <c r="AE22" s="2825"/>
      <c r="AF22" s="2825"/>
      <c r="AG22" s="2825"/>
      <c r="AH22" s="2825"/>
      <c r="AI22" s="2825"/>
    </row>
    <row r="23" spans="1:35" ht="15" customHeight="1" x14ac:dyDescent="0.15">
      <c r="A23" s="510"/>
      <c r="B23" s="510"/>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row>
    <row r="24" spans="1:35" s="424" customFormat="1" ht="30.75" customHeight="1" x14ac:dyDescent="0.4">
      <c r="A24" s="1354" t="s">
        <v>631</v>
      </c>
      <c r="B24" s="1354"/>
      <c r="C24" s="1354"/>
      <c r="D24" s="1354"/>
      <c r="E24" s="1354"/>
      <c r="F24" s="1354"/>
      <c r="G24" s="1354"/>
      <c r="H24" s="1354"/>
      <c r="I24" s="1354"/>
      <c r="J24" s="1354"/>
      <c r="K24" s="1354"/>
      <c r="L24" s="1354"/>
      <c r="M24" s="1354"/>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row>
    <row r="25" spans="1:35" s="424" customFormat="1" ht="21.75" customHeight="1" x14ac:dyDescent="0.4">
      <c r="A25" s="1354" t="s">
        <v>632</v>
      </c>
      <c r="B25" s="1354"/>
      <c r="C25" s="1354"/>
      <c r="D25" s="1354"/>
      <c r="E25" s="1354"/>
      <c r="F25" s="1354"/>
      <c r="G25" s="1354"/>
      <c r="H25" s="1354"/>
      <c r="I25" s="1354"/>
      <c r="J25" s="1354"/>
      <c r="K25" s="1354"/>
      <c r="L25" s="1354"/>
      <c r="M25" s="1354"/>
      <c r="N25" s="1354"/>
      <c r="O25" s="1354"/>
      <c r="P25" s="1354"/>
      <c r="Q25" s="1354"/>
      <c r="R25" s="1354"/>
      <c r="S25" s="1354"/>
      <c r="T25" s="1354"/>
      <c r="U25" s="1354"/>
      <c r="V25" s="1354"/>
      <c r="W25" s="1354"/>
      <c r="X25" s="1354"/>
      <c r="Y25" s="1354"/>
      <c r="Z25" s="1354"/>
      <c r="AA25" s="1354"/>
      <c r="AB25" s="1354"/>
      <c r="AC25" s="1354"/>
      <c r="AD25" s="1354"/>
      <c r="AE25" s="1354"/>
      <c r="AF25" s="1354"/>
      <c r="AG25" s="1354"/>
      <c r="AH25" s="1354"/>
      <c r="AI25" s="1354"/>
    </row>
    <row r="26" spans="1:35" s="424" customFormat="1" ht="22.5" customHeight="1" x14ac:dyDescent="0.4">
      <c r="A26" s="1354" t="s">
        <v>633</v>
      </c>
      <c r="B26" s="1354"/>
      <c r="C26" s="1354"/>
      <c r="D26" s="1354"/>
      <c r="E26" s="1354"/>
      <c r="F26" s="1354"/>
      <c r="G26" s="1354"/>
      <c r="H26" s="1354"/>
      <c r="I26" s="1354"/>
      <c r="J26" s="1354"/>
      <c r="K26" s="1354"/>
      <c r="L26" s="1354"/>
      <c r="M26" s="1354"/>
      <c r="N26" s="1354"/>
      <c r="O26" s="1354"/>
      <c r="P26" s="1354"/>
      <c r="Q26" s="1354"/>
      <c r="R26" s="1354"/>
      <c r="S26" s="1354"/>
      <c r="T26" s="1354"/>
      <c r="U26" s="1354"/>
      <c r="V26" s="1354"/>
      <c r="W26" s="1354"/>
      <c r="X26" s="1354"/>
      <c r="Y26" s="1354"/>
      <c r="Z26" s="1354"/>
      <c r="AA26" s="1354"/>
      <c r="AB26" s="1354"/>
      <c r="AC26" s="1354"/>
      <c r="AD26" s="1354"/>
      <c r="AE26" s="1354"/>
      <c r="AF26" s="1354"/>
      <c r="AG26" s="1354"/>
      <c r="AH26" s="1354"/>
      <c r="AI26" s="1354"/>
    </row>
    <row r="27" spans="1:35" s="424" customFormat="1" ht="4.5" customHeight="1" x14ac:dyDescent="0.4">
      <c r="A27" s="511"/>
      <c r="B27" s="511"/>
      <c r="C27" s="511"/>
      <c r="D27" s="511"/>
      <c r="E27" s="511"/>
      <c r="F27" s="511"/>
      <c r="G27" s="511"/>
      <c r="H27" s="511"/>
      <c r="I27" s="511"/>
      <c r="J27" s="511"/>
      <c r="K27" s="511"/>
      <c r="L27" s="511"/>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511"/>
    </row>
    <row r="28" spans="1:35" ht="24" customHeight="1" x14ac:dyDescent="0.4">
      <c r="A28" s="1354" t="s">
        <v>634</v>
      </c>
      <c r="B28" s="1354"/>
      <c r="C28" s="1354"/>
      <c r="D28" s="1354"/>
      <c r="E28" s="1354"/>
      <c r="F28" s="1354"/>
      <c r="G28" s="1354"/>
      <c r="H28" s="1354"/>
      <c r="I28" s="1354"/>
      <c r="J28" s="1354"/>
      <c r="K28" s="1354"/>
      <c r="L28" s="1354"/>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row>
    <row r="29" spans="1:35" ht="4.5" customHeight="1" x14ac:dyDescent="0.4">
      <c r="A29" s="511"/>
      <c r="B29" s="511"/>
      <c r="C29" s="511"/>
      <c r="D29" s="511"/>
      <c r="E29" s="511"/>
      <c r="F29" s="511"/>
      <c r="G29" s="511"/>
      <c r="H29" s="511"/>
      <c r="I29" s="511"/>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row>
    <row r="30" spans="1:35" ht="22.5" customHeight="1" x14ac:dyDescent="0.4">
      <c r="A30" s="1354" t="s">
        <v>635</v>
      </c>
      <c r="B30" s="1354"/>
      <c r="C30" s="1354"/>
      <c r="D30" s="1354"/>
      <c r="E30" s="1354"/>
      <c r="F30" s="1354"/>
      <c r="G30" s="1354"/>
      <c r="H30" s="1354"/>
      <c r="I30" s="1354"/>
      <c r="J30" s="1354"/>
      <c r="K30" s="1354"/>
      <c r="L30" s="1354"/>
      <c r="M30" s="1354"/>
      <c r="N30" s="1354"/>
      <c r="O30" s="1354"/>
      <c r="P30" s="1354"/>
      <c r="Q30" s="1354"/>
      <c r="R30" s="1354"/>
      <c r="S30" s="1354"/>
      <c r="T30" s="1354"/>
      <c r="U30" s="1354"/>
      <c r="V30" s="1354"/>
      <c r="W30" s="1354"/>
      <c r="X30" s="1354"/>
      <c r="Y30" s="1354"/>
      <c r="Z30" s="1354"/>
      <c r="AA30" s="1354"/>
      <c r="AB30" s="1354"/>
      <c r="AC30" s="1354"/>
      <c r="AD30" s="1354"/>
      <c r="AE30" s="1354"/>
      <c r="AF30" s="1354"/>
      <c r="AG30" s="1354"/>
      <c r="AH30" s="1354"/>
      <c r="AI30" s="1354"/>
    </row>
  </sheetData>
  <mergeCells count="65">
    <mergeCell ref="A2:AI2"/>
    <mergeCell ref="J3:O3"/>
    <mergeCell ref="P3:Q3"/>
    <mergeCell ref="R3:S3"/>
    <mergeCell ref="T3:U3"/>
    <mergeCell ref="V3:W3"/>
    <mergeCell ref="X3:Y3"/>
    <mergeCell ref="Z3:AA3"/>
    <mergeCell ref="AB3:AC3"/>
    <mergeCell ref="AD3:AE3"/>
    <mergeCell ref="AF3:AG3"/>
    <mergeCell ref="AH3:AI3"/>
    <mergeCell ref="J4:O4"/>
    <mergeCell ref="P4:AI4"/>
    <mergeCell ref="J5:O5"/>
    <mergeCell ref="P5:AI5"/>
    <mergeCell ref="A7:B20"/>
    <mergeCell ref="C7:H11"/>
    <mergeCell ref="J7:R7"/>
    <mergeCell ref="U7:V7"/>
    <mergeCell ref="W7:Y7"/>
    <mergeCell ref="J9:R9"/>
    <mergeCell ref="U9:V9"/>
    <mergeCell ref="W9:Y9"/>
    <mergeCell ref="AE7:AG7"/>
    <mergeCell ref="AH7:AI7"/>
    <mergeCell ref="J8:R8"/>
    <mergeCell ref="U8:V8"/>
    <mergeCell ref="W8:Y8"/>
    <mergeCell ref="Z8:AD8"/>
    <mergeCell ref="AE8:AG8"/>
    <mergeCell ref="AH8:AI8"/>
    <mergeCell ref="Z7:AD7"/>
    <mergeCell ref="AE9:AG9"/>
    <mergeCell ref="AH9:AI9"/>
    <mergeCell ref="J10:L10"/>
    <mergeCell ref="M10:R10"/>
    <mergeCell ref="U10:V10"/>
    <mergeCell ref="W10:Y10"/>
    <mergeCell ref="Z10:AD10"/>
    <mergeCell ref="AE10:AG10"/>
    <mergeCell ref="AH10:AI10"/>
    <mergeCell ref="Z9:AD9"/>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30:AI30"/>
    <mergeCell ref="A21:AI21"/>
    <mergeCell ref="A22:AI22"/>
    <mergeCell ref="A24:AI24"/>
    <mergeCell ref="A25:AI25"/>
    <mergeCell ref="A26:AI26"/>
    <mergeCell ref="A28:AI28"/>
  </mergeCells>
  <phoneticPr fontId="1"/>
  <dataValidations count="1">
    <dataValidation errorStyle="warning" allowBlank="1" showInputMessage="1" showErrorMessage="1" sqref="W7:AG11" xr:uid="{00000000-0002-0000-2A00-000000000000}"/>
  </dataValidations>
  <pageMargins left="0.7" right="0.7" top="0.75" bottom="0.75" header="0.3" footer="0.3"/>
  <pageSetup paperSize="9" scale="8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31"/>
  <sheetViews>
    <sheetView view="pageBreakPreview" zoomScale="80" zoomScaleNormal="100" zoomScaleSheetLayoutView="80" workbookViewId="0"/>
  </sheetViews>
  <sheetFormatPr defaultRowHeight="13.5" x14ac:dyDescent="0.4"/>
  <cols>
    <col min="1" max="1" width="2.25" style="197" customWidth="1"/>
    <col min="2" max="2" width="24.25" style="197" customWidth="1"/>
    <col min="3" max="3" width="4" style="197" customWidth="1"/>
    <col min="4" max="6" width="20.125" style="197" customWidth="1"/>
    <col min="7" max="7" width="3.125" style="197" customWidth="1"/>
    <col min="8" max="8" width="1.625" style="197" customWidth="1"/>
    <col min="9" max="9" width="2.5" style="197" customWidth="1"/>
    <col min="10" max="11" width="9" style="197"/>
    <col min="12" max="13" width="35" style="197" customWidth="1"/>
    <col min="14" max="255" width="9" style="197"/>
    <col min="256" max="256" width="2.25" style="197" customWidth="1"/>
    <col min="257" max="257" width="24.25" style="197" customWidth="1"/>
    <col min="258" max="258" width="4" style="197" customWidth="1"/>
    <col min="259" max="261" width="20.125" style="197" customWidth="1"/>
    <col min="262" max="262" width="3.125" style="197" customWidth="1"/>
    <col min="263" max="263" width="4.375" style="197" customWidth="1"/>
    <col min="264" max="264" width="2.5" style="197" customWidth="1"/>
    <col min="265" max="511" width="9" style="197"/>
    <col min="512" max="512" width="2.25" style="197" customWidth="1"/>
    <col min="513" max="513" width="24.25" style="197" customWidth="1"/>
    <col min="514" max="514" width="4" style="197" customWidth="1"/>
    <col min="515" max="517" width="20.125" style="197" customWidth="1"/>
    <col min="518" max="518" width="3.125" style="197" customWidth="1"/>
    <col min="519" max="519" width="4.375" style="197" customWidth="1"/>
    <col min="520" max="520" width="2.5" style="197" customWidth="1"/>
    <col min="521" max="767" width="9" style="197"/>
    <col min="768" max="768" width="2.25" style="197" customWidth="1"/>
    <col min="769" max="769" width="24.25" style="197" customWidth="1"/>
    <col min="770" max="770" width="4" style="197" customWidth="1"/>
    <col min="771" max="773" width="20.125" style="197" customWidth="1"/>
    <col min="774" max="774" width="3.125" style="197" customWidth="1"/>
    <col min="775" max="775" width="4.375" style="197" customWidth="1"/>
    <col min="776" max="776" width="2.5" style="197" customWidth="1"/>
    <col min="777" max="1023" width="9" style="197"/>
    <col min="1024" max="1024" width="2.25" style="197" customWidth="1"/>
    <col min="1025" max="1025" width="24.25" style="197" customWidth="1"/>
    <col min="1026" max="1026" width="4" style="197" customWidth="1"/>
    <col min="1027" max="1029" width="20.125" style="197" customWidth="1"/>
    <col min="1030" max="1030" width="3.125" style="197" customWidth="1"/>
    <col min="1031" max="1031" width="4.375" style="197" customWidth="1"/>
    <col min="1032" max="1032" width="2.5" style="197" customWidth="1"/>
    <col min="1033" max="1279" width="9" style="197"/>
    <col min="1280" max="1280" width="2.25" style="197" customWidth="1"/>
    <col min="1281" max="1281" width="24.25" style="197" customWidth="1"/>
    <col min="1282" max="1282" width="4" style="197" customWidth="1"/>
    <col min="1283" max="1285" width="20.125" style="197" customWidth="1"/>
    <col min="1286" max="1286" width="3.125" style="197" customWidth="1"/>
    <col min="1287" max="1287" width="4.375" style="197" customWidth="1"/>
    <col min="1288" max="1288" width="2.5" style="197" customWidth="1"/>
    <col min="1289" max="1535" width="9" style="197"/>
    <col min="1536" max="1536" width="2.25" style="197" customWidth="1"/>
    <col min="1537" max="1537" width="24.25" style="197" customWidth="1"/>
    <col min="1538" max="1538" width="4" style="197" customWidth="1"/>
    <col min="1539" max="1541" width="20.125" style="197" customWidth="1"/>
    <col min="1542" max="1542" width="3.125" style="197" customWidth="1"/>
    <col min="1543" max="1543" width="4.375" style="197" customWidth="1"/>
    <col min="1544" max="1544" width="2.5" style="197" customWidth="1"/>
    <col min="1545" max="1791" width="9" style="197"/>
    <col min="1792" max="1792" width="2.25" style="197" customWidth="1"/>
    <col min="1793" max="1793" width="24.25" style="197" customWidth="1"/>
    <col min="1794" max="1794" width="4" style="197" customWidth="1"/>
    <col min="1795" max="1797" width="20.125" style="197" customWidth="1"/>
    <col min="1798" max="1798" width="3.125" style="197" customWidth="1"/>
    <col min="1799" max="1799" width="4.375" style="197" customWidth="1"/>
    <col min="1800" max="1800" width="2.5" style="197" customWidth="1"/>
    <col min="1801" max="2047" width="9" style="197"/>
    <col min="2048" max="2048" width="2.25" style="197" customWidth="1"/>
    <col min="2049" max="2049" width="24.25" style="197" customWidth="1"/>
    <col min="2050" max="2050" width="4" style="197" customWidth="1"/>
    <col min="2051" max="2053" width="20.125" style="197" customWidth="1"/>
    <col min="2054" max="2054" width="3.125" style="197" customWidth="1"/>
    <col min="2055" max="2055" width="4.375" style="197" customWidth="1"/>
    <col min="2056" max="2056" width="2.5" style="197" customWidth="1"/>
    <col min="2057" max="2303" width="9" style="197"/>
    <col min="2304" max="2304" width="2.25" style="197" customWidth="1"/>
    <col min="2305" max="2305" width="24.25" style="197" customWidth="1"/>
    <col min="2306" max="2306" width="4" style="197" customWidth="1"/>
    <col min="2307" max="2309" width="20.125" style="197" customWidth="1"/>
    <col min="2310" max="2310" width="3.125" style="197" customWidth="1"/>
    <col min="2311" max="2311" width="4.375" style="197" customWidth="1"/>
    <col min="2312" max="2312" width="2.5" style="197" customWidth="1"/>
    <col min="2313" max="2559" width="9" style="197"/>
    <col min="2560" max="2560" width="2.25" style="197" customWidth="1"/>
    <col min="2561" max="2561" width="24.25" style="197" customWidth="1"/>
    <col min="2562" max="2562" width="4" style="197" customWidth="1"/>
    <col min="2563" max="2565" width="20.125" style="197" customWidth="1"/>
    <col min="2566" max="2566" width="3.125" style="197" customWidth="1"/>
    <col min="2567" max="2567" width="4.375" style="197" customWidth="1"/>
    <col min="2568" max="2568" width="2.5" style="197" customWidth="1"/>
    <col min="2569" max="2815" width="9" style="197"/>
    <col min="2816" max="2816" width="2.25" style="197" customWidth="1"/>
    <col min="2817" max="2817" width="24.25" style="197" customWidth="1"/>
    <col min="2818" max="2818" width="4" style="197" customWidth="1"/>
    <col min="2819" max="2821" width="20.125" style="197" customWidth="1"/>
    <col min="2822" max="2822" width="3.125" style="197" customWidth="1"/>
    <col min="2823" max="2823" width="4.375" style="197" customWidth="1"/>
    <col min="2824" max="2824" width="2.5" style="197" customWidth="1"/>
    <col min="2825" max="3071" width="9" style="197"/>
    <col min="3072" max="3072" width="2.25" style="197" customWidth="1"/>
    <col min="3073" max="3073" width="24.25" style="197" customWidth="1"/>
    <col min="3074" max="3074" width="4" style="197" customWidth="1"/>
    <col min="3075" max="3077" width="20.125" style="197" customWidth="1"/>
    <col min="3078" max="3078" width="3.125" style="197" customWidth="1"/>
    <col min="3079" max="3079" width="4.375" style="197" customWidth="1"/>
    <col min="3080" max="3080" width="2.5" style="197" customWidth="1"/>
    <col min="3081" max="3327" width="9" style="197"/>
    <col min="3328" max="3328" width="2.25" style="197" customWidth="1"/>
    <col min="3329" max="3329" width="24.25" style="197" customWidth="1"/>
    <col min="3330" max="3330" width="4" style="197" customWidth="1"/>
    <col min="3331" max="3333" width="20.125" style="197" customWidth="1"/>
    <col min="3334" max="3334" width="3.125" style="197" customWidth="1"/>
    <col min="3335" max="3335" width="4.375" style="197" customWidth="1"/>
    <col min="3336" max="3336" width="2.5" style="197" customWidth="1"/>
    <col min="3337" max="3583" width="9" style="197"/>
    <col min="3584" max="3584" width="2.25" style="197" customWidth="1"/>
    <col min="3585" max="3585" width="24.25" style="197" customWidth="1"/>
    <col min="3586" max="3586" width="4" style="197" customWidth="1"/>
    <col min="3587" max="3589" width="20.125" style="197" customWidth="1"/>
    <col min="3590" max="3590" width="3.125" style="197" customWidth="1"/>
    <col min="3591" max="3591" width="4.375" style="197" customWidth="1"/>
    <col min="3592" max="3592" width="2.5" style="197" customWidth="1"/>
    <col min="3593" max="3839" width="9" style="197"/>
    <col min="3840" max="3840" width="2.25" style="197" customWidth="1"/>
    <col min="3841" max="3841" width="24.25" style="197" customWidth="1"/>
    <col min="3842" max="3842" width="4" style="197" customWidth="1"/>
    <col min="3843" max="3845" width="20.125" style="197" customWidth="1"/>
    <col min="3846" max="3846" width="3.125" style="197" customWidth="1"/>
    <col min="3847" max="3847" width="4.375" style="197" customWidth="1"/>
    <col min="3848" max="3848" width="2.5" style="197" customWidth="1"/>
    <col min="3849" max="4095" width="9" style="197"/>
    <col min="4096" max="4096" width="2.25" style="197" customWidth="1"/>
    <col min="4097" max="4097" width="24.25" style="197" customWidth="1"/>
    <col min="4098" max="4098" width="4" style="197" customWidth="1"/>
    <col min="4099" max="4101" width="20.125" style="197" customWidth="1"/>
    <col min="4102" max="4102" width="3.125" style="197" customWidth="1"/>
    <col min="4103" max="4103" width="4.375" style="197" customWidth="1"/>
    <col min="4104" max="4104" width="2.5" style="197" customWidth="1"/>
    <col min="4105" max="4351" width="9" style="197"/>
    <col min="4352" max="4352" width="2.25" style="197" customWidth="1"/>
    <col min="4353" max="4353" width="24.25" style="197" customWidth="1"/>
    <col min="4354" max="4354" width="4" style="197" customWidth="1"/>
    <col min="4355" max="4357" width="20.125" style="197" customWidth="1"/>
    <col min="4358" max="4358" width="3.125" style="197" customWidth="1"/>
    <col min="4359" max="4359" width="4.375" style="197" customWidth="1"/>
    <col min="4360" max="4360" width="2.5" style="197" customWidth="1"/>
    <col min="4361" max="4607" width="9" style="197"/>
    <col min="4608" max="4608" width="2.25" style="197" customWidth="1"/>
    <col min="4609" max="4609" width="24.25" style="197" customWidth="1"/>
    <col min="4610" max="4610" width="4" style="197" customWidth="1"/>
    <col min="4611" max="4613" width="20.125" style="197" customWidth="1"/>
    <col min="4614" max="4614" width="3.125" style="197" customWidth="1"/>
    <col min="4615" max="4615" width="4.375" style="197" customWidth="1"/>
    <col min="4616" max="4616" width="2.5" style="197" customWidth="1"/>
    <col min="4617" max="4863" width="9" style="197"/>
    <col min="4864" max="4864" width="2.25" style="197" customWidth="1"/>
    <col min="4865" max="4865" width="24.25" style="197" customWidth="1"/>
    <col min="4866" max="4866" width="4" style="197" customWidth="1"/>
    <col min="4867" max="4869" width="20.125" style="197" customWidth="1"/>
    <col min="4870" max="4870" width="3.125" style="197" customWidth="1"/>
    <col min="4871" max="4871" width="4.375" style="197" customWidth="1"/>
    <col min="4872" max="4872" width="2.5" style="197" customWidth="1"/>
    <col min="4873" max="5119" width="9" style="197"/>
    <col min="5120" max="5120" width="2.25" style="197" customWidth="1"/>
    <col min="5121" max="5121" width="24.25" style="197" customWidth="1"/>
    <col min="5122" max="5122" width="4" style="197" customWidth="1"/>
    <col min="5123" max="5125" width="20.125" style="197" customWidth="1"/>
    <col min="5126" max="5126" width="3.125" style="197" customWidth="1"/>
    <col min="5127" max="5127" width="4.375" style="197" customWidth="1"/>
    <col min="5128" max="5128" width="2.5" style="197" customWidth="1"/>
    <col min="5129" max="5375" width="9" style="197"/>
    <col min="5376" max="5376" width="2.25" style="197" customWidth="1"/>
    <col min="5377" max="5377" width="24.25" style="197" customWidth="1"/>
    <col min="5378" max="5378" width="4" style="197" customWidth="1"/>
    <col min="5379" max="5381" width="20.125" style="197" customWidth="1"/>
    <col min="5382" max="5382" width="3.125" style="197" customWidth="1"/>
    <col min="5383" max="5383" width="4.375" style="197" customWidth="1"/>
    <col min="5384" max="5384" width="2.5" style="197" customWidth="1"/>
    <col min="5385" max="5631" width="9" style="197"/>
    <col min="5632" max="5632" width="2.25" style="197" customWidth="1"/>
    <col min="5633" max="5633" width="24.25" style="197" customWidth="1"/>
    <col min="5634" max="5634" width="4" style="197" customWidth="1"/>
    <col min="5635" max="5637" width="20.125" style="197" customWidth="1"/>
    <col min="5638" max="5638" width="3.125" style="197" customWidth="1"/>
    <col min="5639" max="5639" width="4.375" style="197" customWidth="1"/>
    <col min="5640" max="5640" width="2.5" style="197" customWidth="1"/>
    <col min="5641" max="5887" width="9" style="197"/>
    <col min="5888" max="5888" width="2.25" style="197" customWidth="1"/>
    <col min="5889" max="5889" width="24.25" style="197" customWidth="1"/>
    <col min="5890" max="5890" width="4" style="197" customWidth="1"/>
    <col min="5891" max="5893" width="20.125" style="197" customWidth="1"/>
    <col min="5894" max="5894" width="3.125" style="197" customWidth="1"/>
    <col min="5895" max="5895" width="4.375" style="197" customWidth="1"/>
    <col min="5896" max="5896" width="2.5" style="197" customWidth="1"/>
    <col min="5897" max="6143" width="9" style="197"/>
    <col min="6144" max="6144" width="2.25" style="197" customWidth="1"/>
    <col min="6145" max="6145" width="24.25" style="197" customWidth="1"/>
    <col min="6146" max="6146" width="4" style="197" customWidth="1"/>
    <col min="6147" max="6149" width="20.125" style="197" customWidth="1"/>
    <col min="6150" max="6150" width="3.125" style="197" customWidth="1"/>
    <col min="6151" max="6151" width="4.375" style="197" customWidth="1"/>
    <col min="6152" max="6152" width="2.5" style="197" customWidth="1"/>
    <col min="6153" max="6399" width="9" style="197"/>
    <col min="6400" max="6400" width="2.25" style="197" customWidth="1"/>
    <col min="6401" max="6401" width="24.25" style="197" customWidth="1"/>
    <col min="6402" max="6402" width="4" style="197" customWidth="1"/>
    <col min="6403" max="6405" width="20.125" style="197" customWidth="1"/>
    <col min="6406" max="6406" width="3.125" style="197" customWidth="1"/>
    <col min="6407" max="6407" width="4.375" style="197" customWidth="1"/>
    <col min="6408" max="6408" width="2.5" style="197" customWidth="1"/>
    <col min="6409" max="6655" width="9" style="197"/>
    <col min="6656" max="6656" width="2.25" style="197" customWidth="1"/>
    <col min="6657" max="6657" width="24.25" style="197" customWidth="1"/>
    <col min="6658" max="6658" width="4" style="197" customWidth="1"/>
    <col min="6659" max="6661" width="20.125" style="197" customWidth="1"/>
    <col min="6662" max="6662" width="3.125" style="197" customWidth="1"/>
    <col min="6663" max="6663" width="4.375" style="197" customWidth="1"/>
    <col min="6664" max="6664" width="2.5" style="197" customWidth="1"/>
    <col min="6665" max="6911" width="9" style="197"/>
    <col min="6912" max="6912" width="2.25" style="197" customWidth="1"/>
    <col min="6913" max="6913" width="24.25" style="197" customWidth="1"/>
    <col min="6914" max="6914" width="4" style="197" customWidth="1"/>
    <col min="6915" max="6917" width="20.125" style="197" customWidth="1"/>
    <col min="6918" max="6918" width="3.125" style="197" customWidth="1"/>
    <col min="6919" max="6919" width="4.375" style="197" customWidth="1"/>
    <col min="6920" max="6920" width="2.5" style="197" customWidth="1"/>
    <col min="6921" max="7167" width="9" style="197"/>
    <col min="7168" max="7168" width="2.25" style="197" customWidth="1"/>
    <col min="7169" max="7169" width="24.25" style="197" customWidth="1"/>
    <col min="7170" max="7170" width="4" style="197" customWidth="1"/>
    <col min="7171" max="7173" width="20.125" style="197" customWidth="1"/>
    <col min="7174" max="7174" width="3.125" style="197" customWidth="1"/>
    <col min="7175" max="7175" width="4.375" style="197" customWidth="1"/>
    <col min="7176" max="7176" width="2.5" style="197" customWidth="1"/>
    <col min="7177" max="7423" width="9" style="197"/>
    <col min="7424" max="7424" width="2.25" style="197" customWidth="1"/>
    <col min="7425" max="7425" width="24.25" style="197" customWidth="1"/>
    <col min="7426" max="7426" width="4" style="197" customWidth="1"/>
    <col min="7427" max="7429" width="20.125" style="197" customWidth="1"/>
    <col min="7430" max="7430" width="3.125" style="197" customWidth="1"/>
    <col min="7431" max="7431" width="4.375" style="197" customWidth="1"/>
    <col min="7432" max="7432" width="2.5" style="197" customWidth="1"/>
    <col min="7433" max="7679" width="9" style="197"/>
    <col min="7680" max="7680" width="2.25" style="197" customWidth="1"/>
    <col min="7681" max="7681" width="24.25" style="197" customWidth="1"/>
    <col min="7682" max="7682" width="4" style="197" customWidth="1"/>
    <col min="7683" max="7685" width="20.125" style="197" customWidth="1"/>
    <col min="7686" max="7686" width="3.125" style="197" customWidth="1"/>
    <col min="7687" max="7687" width="4.375" style="197" customWidth="1"/>
    <col min="7688" max="7688" width="2.5" style="197" customWidth="1"/>
    <col min="7689" max="7935" width="9" style="197"/>
    <col min="7936" max="7936" width="2.25" style="197" customWidth="1"/>
    <col min="7937" max="7937" width="24.25" style="197" customWidth="1"/>
    <col min="7938" max="7938" width="4" style="197" customWidth="1"/>
    <col min="7939" max="7941" width="20.125" style="197" customWidth="1"/>
    <col min="7942" max="7942" width="3.125" style="197" customWidth="1"/>
    <col min="7943" max="7943" width="4.375" style="197" customWidth="1"/>
    <col min="7944" max="7944" width="2.5" style="197" customWidth="1"/>
    <col min="7945" max="8191" width="9" style="197"/>
    <col min="8192" max="8192" width="2.25" style="197" customWidth="1"/>
    <col min="8193" max="8193" width="24.25" style="197" customWidth="1"/>
    <col min="8194" max="8194" width="4" style="197" customWidth="1"/>
    <col min="8195" max="8197" width="20.125" style="197" customWidth="1"/>
    <col min="8198" max="8198" width="3.125" style="197" customWidth="1"/>
    <col min="8199" max="8199" width="4.375" style="197" customWidth="1"/>
    <col min="8200" max="8200" width="2.5" style="197" customWidth="1"/>
    <col min="8201" max="8447" width="9" style="197"/>
    <col min="8448" max="8448" width="2.25" style="197" customWidth="1"/>
    <col min="8449" max="8449" width="24.25" style="197" customWidth="1"/>
    <col min="8450" max="8450" width="4" style="197" customWidth="1"/>
    <col min="8451" max="8453" width="20.125" style="197" customWidth="1"/>
    <col min="8454" max="8454" width="3.125" style="197" customWidth="1"/>
    <col min="8455" max="8455" width="4.375" style="197" customWidth="1"/>
    <col min="8456" max="8456" width="2.5" style="197" customWidth="1"/>
    <col min="8457" max="8703" width="9" style="197"/>
    <col min="8704" max="8704" width="2.25" style="197" customWidth="1"/>
    <col min="8705" max="8705" width="24.25" style="197" customWidth="1"/>
    <col min="8706" max="8706" width="4" style="197" customWidth="1"/>
    <col min="8707" max="8709" width="20.125" style="197" customWidth="1"/>
    <col min="8710" max="8710" width="3.125" style="197" customWidth="1"/>
    <col min="8711" max="8711" width="4.375" style="197" customWidth="1"/>
    <col min="8712" max="8712" width="2.5" style="197" customWidth="1"/>
    <col min="8713" max="8959" width="9" style="197"/>
    <col min="8960" max="8960" width="2.25" style="197" customWidth="1"/>
    <col min="8961" max="8961" width="24.25" style="197" customWidth="1"/>
    <col min="8962" max="8962" width="4" style="197" customWidth="1"/>
    <col min="8963" max="8965" width="20.125" style="197" customWidth="1"/>
    <col min="8966" max="8966" width="3.125" style="197" customWidth="1"/>
    <col min="8967" max="8967" width="4.375" style="197" customWidth="1"/>
    <col min="8968" max="8968" width="2.5" style="197" customWidth="1"/>
    <col min="8969" max="9215" width="9" style="197"/>
    <col min="9216" max="9216" width="2.25" style="197" customWidth="1"/>
    <col min="9217" max="9217" width="24.25" style="197" customWidth="1"/>
    <col min="9218" max="9218" width="4" style="197" customWidth="1"/>
    <col min="9219" max="9221" width="20.125" style="197" customWidth="1"/>
    <col min="9222" max="9222" width="3.125" style="197" customWidth="1"/>
    <col min="9223" max="9223" width="4.375" style="197" customWidth="1"/>
    <col min="9224" max="9224" width="2.5" style="197" customWidth="1"/>
    <col min="9225" max="9471" width="9" style="197"/>
    <col min="9472" max="9472" width="2.25" style="197" customWidth="1"/>
    <col min="9473" max="9473" width="24.25" style="197" customWidth="1"/>
    <col min="9474" max="9474" width="4" style="197" customWidth="1"/>
    <col min="9475" max="9477" width="20.125" style="197" customWidth="1"/>
    <col min="9478" max="9478" width="3.125" style="197" customWidth="1"/>
    <col min="9479" max="9479" width="4.375" style="197" customWidth="1"/>
    <col min="9480" max="9480" width="2.5" style="197" customWidth="1"/>
    <col min="9481" max="9727" width="9" style="197"/>
    <col min="9728" max="9728" width="2.25" style="197" customWidth="1"/>
    <col min="9729" max="9729" width="24.25" style="197" customWidth="1"/>
    <col min="9730" max="9730" width="4" style="197" customWidth="1"/>
    <col min="9731" max="9733" width="20.125" style="197" customWidth="1"/>
    <col min="9734" max="9734" width="3.125" style="197" customWidth="1"/>
    <col min="9735" max="9735" width="4.375" style="197" customWidth="1"/>
    <col min="9736" max="9736" width="2.5" style="197" customWidth="1"/>
    <col min="9737" max="9983" width="9" style="197"/>
    <col min="9984" max="9984" width="2.25" style="197" customWidth="1"/>
    <col min="9985" max="9985" width="24.25" style="197" customWidth="1"/>
    <col min="9986" max="9986" width="4" style="197" customWidth="1"/>
    <col min="9987" max="9989" width="20.125" style="197" customWidth="1"/>
    <col min="9990" max="9990" width="3.125" style="197" customWidth="1"/>
    <col min="9991" max="9991" width="4.375" style="197" customWidth="1"/>
    <col min="9992" max="9992" width="2.5" style="197" customWidth="1"/>
    <col min="9993" max="10239" width="9" style="197"/>
    <col min="10240" max="10240" width="2.25" style="197" customWidth="1"/>
    <col min="10241" max="10241" width="24.25" style="197" customWidth="1"/>
    <col min="10242" max="10242" width="4" style="197" customWidth="1"/>
    <col min="10243" max="10245" width="20.125" style="197" customWidth="1"/>
    <col min="10246" max="10246" width="3.125" style="197" customWidth="1"/>
    <col min="10247" max="10247" width="4.375" style="197" customWidth="1"/>
    <col min="10248" max="10248" width="2.5" style="197" customWidth="1"/>
    <col min="10249" max="10495" width="9" style="197"/>
    <col min="10496" max="10496" width="2.25" style="197" customWidth="1"/>
    <col min="10497" max="10497" width="24.25" style="197" customWidth="1"/>
    <col min="10498" max="10498" width="4" style="197" customWidth="1"/>
    <col min="10499" max="10501" width="20.125" style="197" customWidth="1"/>
    <col min="10502" max="10502" width="3.125" style="197" customWidth="1"/>
    <col min="10503" max="10503" width="4.375" style="197" customWidth="1"/>
    <col min="10504" max="10504" width="2.5" style="197" customWidth="1"/>
    <col min="10505" max="10751" width="9" style="197"/>
    <col min="10752" max="10752" width="2.25" style="197" customWidth="1"/>
    <col min="10753" max="10753" width="24.25" style="197" customWidth="1"/>
    <col min="10754" max="10754" width="4" style="197" customWidth="1"/>
    <col min="10755" max="10757" width="20.125" style="197" customWidth="1"/>
    <col min="10758" max="10758" width="3.125" style="197" customWidth="1"/>
    <col min="10759" max="10759" width="4.375" style="197" customWidth="1"/>
    <col min="10760" max="10760" width="2.5" style="197" customWidth="1"/>
    <col min="10761" max="11007" width="9" style="197"/>
    <col min="11008" max="11008" width="2.25" style="197" customWidth="1"/>
    <col min="11009" max="11009" width="24.25" style="197" customWidth="1"/>
    <col min="11010" max="11010" width="4" style="197" customWidth="1"/>
    <col min="11011" max="11013" width="20.125" style="197" customWidth="1"/>
    <col min="11014" max="11014" width="3.125" style="197" customWidth="1"/>
    <col min="11015" max="11015" width="4.375" style="197" customWidth="1"/>
    <col min="11016" max="11016" width="2.5" style="197" customWidth="1"/>
    <col min="11017" max="11263" width="9" style="197"/>
    <col min="11264" max="11264" width="2.25" style="197" customWidth="1"/>
    <col min="11265" max="11265" width="24.25" style="197" customWidth="1"/>
    <col min="11266" max="11266" width="4" style="197" customWidth="1"/>
    <col min="11267" max="11269" width="20.125" style="197" customWidth="1"/>
    <col min="11270" max="11270" width="3.125" style="197" customWidth="1"/>
    <col min="11271" max="11271" width="4.375" style="197" customWidth="1"/>
    <col min="11272" max="11272" width="2.5" style="197" customWidth="1"/>
    <col min="11273" max="11519" width="9" style="197"/>
    <col min="11520" max="11520" width="2.25" style="197" customWidth="1"/>
    <col min="11521" max="11521" width="24.25" style="197" customWidth="1"/>
    <col min="11522" max="11522" width="4" style="197" customWidth="1"/>
    <col min="11523" max="11525" width="20.125" style="197" customWidth="1"/>
    <col min="11526" max="11526" width="3.125" style="197" customWidth="1"/>
    <col min="11527" max="11527" width="4.375" style="197" customWidth="1"/>
    <col min="11528" max="11528" width="2.5" style="197" customWidth="1"/>
    <col min="11529" max="11775" width="9" style="197"/>
    <col min="11776" max="11776" width="2.25" style="197" customWidth="1"/>
    <col min="11777" max="11777" width="24.25" style="197" customWidth="1"/>
    <col min="11778" max="11778" width="4" style="197" customWidth="1"/>
    <col min="11779" max="11781" width="20.125" style="197" customWidth="1"/>
    <col min="11782" max="11782" width="3.125" style="197" customWidth="1"/>
    <col min="11783" max="11783" width="4.375" style="197" customWidth="1"/>
    <col min="11784" max="11784" width="2.5" style="197" customWidth="1"/>
    <col min="11785" max="12031" width="9" style="197"/>
    <col min="12032" max="12032" width="2.25" style="197" customWidth="1"/>
    <col min="12033" max="12033" width="24.25" style="197" customWidth="1"/>
    <col min="12034" max="12034" width="4" style="197" customWidth="1"/>
    <col min="12035" max="12037" width="20.125" style="197" customWidth="1"/>
    <col min="12038" max="12038" width="3.125" style="197" customWidth="1"/>
    <col min="12039" max="12039" width="4.375" style="197" customWidth="1"/>
    <col min="12040" max="12040" width="2.5" style="197" customWidth="1"/>
    <col min="12041" max="12287" width="9" style="197"/>
    <col min="12288" max="12288" width="2.25" style="197" customWidth="1"/>
    <col min="12289" max="12289" width="24.25" style="197" customWidth="1"/>
    <col min="12290" max="12290" width="4" style="197" customWidth="1"/>
    <col min="12291" max="12293" width="20.125" style="197" customWidth="1"/>
    <col min="12294" max="12294" width="3.125" style="197" customWidth="1"/>
    <col min="12295" max="12295" width="4.375" style="197" customWidth="1"/>
    <col min="12296" max="12296" width="2.5" style="197" customWidth="1"/>
    <col min="12297" max="12543" width="9" style="197"/>
    <col min="12544" max="12544" width="2.25" style="197" customWidth="1"/>
    <col min="12545" max="12545" width="24.25" style="197" customWidth="1"/>
    <col min="12546" max="12546" width="4" style="197" customWidth="1"/>
    <col min="12547" max="12549" width="20.125" style="197" customWidth="1"/>
    <col min="12550" max="12550" width="3.125" style="197" customWidth="1"/>
    <col min="12551" max="12551" width="4.375" style="197" customWidth="1"/>
    <col min="12552" max="12552" width="2.5" style="197" customWidth="1"/>
    <col min="12553" max="12799" width="9" style="197"/>
    <col min="12800" max="12800" width="2.25" style="197" customWidth="1"/>
    <col min="12801" max="12801" width="24.25" style="197" customWidth="1"/>
    <col min="12802" max="12802" width="4" style="197" customWidth="1"/>
    <col min="12803" max="12805" width="20.125" style="197" customWidth="1"/>
    <col min="12806" max="12806" width="3.125" style="197" customWidth="1"/>
    <col min="12807" max="12807" width="4.375" style="197" customWidth="1"/>
    <col min="12808" max="12808" width="2.5" style="197" customWidth="1"/>
    <col min="12809" max="13055" width="9" style="197"/>
    <col min="13056" max="13056" width="2.25" style="197" customWidth="1"/>
    <col min="13057" max="13057" width="24.25" style="197" customWidth="1"/>
    <col min="13058" max="13058" width="4" style="197" customWidth="1"/>
    <col min="13059" max="13061" width="20.125" style="197" customWidth="1"/>
    <col min="13062" max="13062" width="3.125" style="197" customWidth="1"/>
    <col min="13063" max="13063" width="4.375" style="197" customWidth="1"/>
    <col min="13064" max="13064" width="2.5" style="197" customWidth="1"/>
    <col min="13065" max="13311" width="9" style="197"/>
    <col min="13312" max="13312" width="2.25" style="197" customWidth="1"/>
    <col min="13313" max="13313" width="24.25" style="197" customWidth="1"/>
    <col min="13314" max="13314" width="4" style="197" customWidth="1"/>
    <col min="13315" max="13317" width="20.125" style="197" customWidth="1"/>
    <col min="13318" max="13318" width="3.125" style="197" customWidth="1"/>
    <col min="13319" max="13319" width="4.375" style="197" customWidth="1"/>
    <col min="13320" max="13320" width="2.5" style="197" customWidth="1"/>
    <col min="13321" max="13567" width="9" style="197"/>
    <col min="13568" max="13568" width="2.25" style="197" customWidth="1"/>
    <col min="13569" max="13569" width="24.25" style="197" customWidth="1"/>
    <col min="13570" max="13570" width="4" style="197" customWidth="1"/>
    <col min="13571" max="13573" width="20.125" style="197" customWidth="1"/>
    <col min="13574" max="13574" width="3.125" style="197" customWidth="1"/>
    <col min="13575" max="13575" width="4.375" style="197" customWidth="1"/>
    <col min="13576" max="13576" width="2.5" style="197" customWidth="1"/>
    <col min="13577" max="13823" width="9" style="197"/>
    <col min="13824" max="13824" width="2.25" style="197" customWidth="1"/>
    <col min="13825" max="13825" width="24.25" style="197" customWidth="1"/>
    <col min="13826" max="13826" width="4" style="197" customWidth="1"/>
    <col min="13827" max="13829" width="20.125" style="197" customWidth="1"/>
    <col min="13830" max="13830" width="3.125" style="197" customWidth="1"/>
    <col min="13831" max="13831" width="4.375" style="197" customWidth="1"/>
    <col min="13832" max="13832" width="2.5" style="197" customWidth="1"/>
    <col min="13833" max="14079" width="9" style="197"/>
    <col min="14080" max="14080" width="2.25" style="197" customWidth="1"/>
    <col min="14081" max="14081" width="24.25" style="197" customWidth="1"/>
    <col min="14082" max="14082" width="4" style="197" customWidth="1"/>
    <col min="14083" max="14085" width="20.125" style="197" customWidth="1"/>
    <col min="14086" max="14086" width="3.125" style="197" customWidth="1"/>
    <col min="14087" max="14087" width="4.375" style="197" customWidth="1"/>
    <col min="14088" max="14088" width="2.5" style="197" customWidth="1"/>
    <col min="14089" max="14335" width="9" style="197"/>
    <col min="14336" max="14336" width="2.25" style="197" customWidth="1"/>
    <col min="14337" max="14337" width="24.25" style="197" customWidth="1"/>
    <col min="14338" max="14338" width="4" style="197" customWidth="1"/>
    <col min="14339" max="14341" width="20.125" style="197" customWidth="1"/>
    <col min="14342" max="14342" width="3.125" style="197" customWidth="1"/>
    <col min="14343" max="14343" width="4.375" style="197" customWidth="1"/>
    <col min="14344" max="14344" width="2.5" style="197" customWidth="1"/>
    <col min="14345" max="14591" width="9" style="197"/>
    <col min="14592" max="14592" width="2.25" style="197" customWidth="1"/>
    <col min="14593" max="14593" width="24.25" style="197" customWidth="1"/>
    <col min="14594" max="14594" width="4" style="197" customWidth="1"/>
    <col min="14595" max="14597" width="20.125" style="197" customWidth="1"/>
    <col min="14598" max="14598" width="3.125" style="197" customWidth="1"/>
    <col min="14599" max="14599" width="4.375" style="197" customWidth="1"/>
    <col min="14600" max="14600" width="2.5" style="197" customWidth="1"/>
    <col min="14601" max="14847" width="9" style="197"/>
    <col min="14848" max="14848" width="2.25" style="197" customWidth="1"/>
    <col min="14849" max="14849" width="24.25" style="197" customWidth="1"/>
    <col min="14850" max="14850" width="4" style="197" customWidth="1"/>
    <col min="14851" max="14853" width="20.125" style="197" customWidth="1"/>
    <col min="14854" max="14854" width="3.125" style="197" customWidth="1"/>
    <col min="14855" max="14855" width="4.375" style="197" customWidth="1"/>
    <col min="14856" max="14856" width="2.5" style="197" customWidth="1"/>
    <col min="14857" max="15103" width="9" style="197"/>
    <col min="15104" max="15104" width="2.25" style="197" customWidth="1"/>
    <col min="15105" max="15105" width="24.25" style="197" customWidth="1"/>
    <col min="15106" max="15106" width="4" style="197" customWidth="1"/>
    <col min="15107" max="15109" width="20.125" style="197" customWidth="1"/>
    <col min="15110" max="15110" width="3.125" style="197" customWidth="1"/>
    <col min="15111" max="15111" width="4.375" style="197" customWidth="1"/>
    <col min="15112" max="15112" width="2.5" style="197" customWidth="1"/>
    <col min="15113" max="15359" width="9" style="197"/>
    <col min="15360" max="15360" width="2.25" style="197" customWidth="1"/>
    <col min="15361" max="15361" width="24.25" style="197" customWidth="1"/>
    <col min="15362" max="15362" width="4" style="197" customWidth="1"/>
    <col min="15363" max="15365" width="20.125" style="197" customWidth="1"/>
    <col min="15366" max="15366" width="3.125" style="197" customWidth="1"/>
    <col min="15367" max="15367" width="4.375" style="197" customWidth="1"/>
    <col min="15368" max="15368" width="2.5" style="197" customWidth="1"/>
    <col min="15369" max="15615" width="9" style="197"/>
    <col min="15616" max="15616" width="2.25" style="197" customWidth="1"/>
    <col min="15617" max="15617" width="24.25" style="197" customWidth="1"/>
    <col min="15618" max="15618" width="4" style="197" customWidth="1"/>
    <col min="15619" max="15621" width="20.125" style="197" customWidth="1"/>
    <col min="15622" max="15622" width="3.125" style="197" customWidth="1"/>
    <col min="15623" max="15623" width="4.375" style="197" customWidth="1"/>
    <col min="15624" max="15624" width="2.5" style="197" customWidth="1"/>
    <col min="15625" max="15871" width="9" style="197"/>
    <col min="15872" max="15872" width="2.25" style="197" customWidth="1"/>
    <col min="15873" max="15873" width="24.25" style="197" customWidth="1"/>
    <col min="15874" max="15874" width="4" style="197" customWidth="1"/>
    <col min="15875" max="15877" width="20.125" style="197" customWidth="1"/>
    <col min="15878" max="15878" width="3.125" style="197" customWidth="1"/>
    <col min="15879" max="15879" width="4.375" style="197" customWidth="1"/>
    <col min="15880" max="15880" width="2.5" style="197" customWidth="1"/>
    <col min="15881" max="16127" width="9" style="197"/>
    <col min="16128" max="16128" width="2.25" style="197" customWidth="1"/>
    <col min="16129" max="16129" width="24.25" style="197" customWidth="1"/>
    <col min="16130" max="16130" width="4" style="197" customWidth="1"/>
    <col min="16131" max="16133" width="20.125" style="197" customWidth="1"/>
    <col min="16134" max="16134" width="3.125" style="197" customWidth="1"/>
    <col min="16135" max="16135" width="4.375" style="197" customWidth="1"/>
    <col min="16136" max="16136" width="2.5" style="197" customWidth="1"/>
    <col min="16137" max="16384" width="9" style="197"/>
  </cols>
  <sheetData>
    <row r="1" spans="1:15" ht="18.75" x14ac:dyDescent="0.4">
      <c r="J1" s="2944" t="s">
        <v>636</v>
      </c>
      <c r="K1" s="2944"/>
      <c r="L1" s="2944"/>
      <c r="M1" s="2944"/>
      <c r="O1" s="512"/>
    </row>
    <row r="2" spans="1:15" ht="27.75" customHeight="1" thickBot="1" x14ac:dyDescent="0.45">
      <c r="A2" s="371"/>
      <c r="F2" s="2945" t="s">
        <v>637</v>
      </c>
      <c r="G2" s="2946"/>
      <c r="H2" s="372"/>
      <c r="J2" s="2947" t="s">
        <v>638</v>
      </c>
      <c r="K2" s="2947"/>
      <c r="L2" s="2947"/>
      <c r="M2" s="2947"/>
    </row>
    <row r="3" spans="1:15" ht="36" customHeight="1" x14ac:dyDescent="0.4">
      <c r="A3" s="2948" t="s">
        <v>639</v>
      </c>
      <c r="B3" s="2948"/>
      <c r="C3" s="2948"/>
      <c r="D3" s="2948"/>
      <c r="E3" s="2948"/>
      <c r="F3" s="2948"/>
      <c r="G3" s="2948"/>
      <c r="H3" s="373"/>
      <c r="J3" s="2949" t="s">
        <v>640</v>
      </c>
      <c r="K3" s="2926" t="s">
        <v>641</v>
      </c>
      <c r="L3" s="2951" t="s">
        <v>642</v>
      </c>
      <c r="M3" s="2952"/>
    </row>
    <row r="4" spans="1:15" ht="36" customHeight="1" thickBot="1" x14ac:dyDescent="0.45">
      <c r="A4" s="373"/>
      <c r="B4" s="373"/>
      <c r="C4" s="373"/>
      <c r="D4" s="373"/>
      <c r="E4" s="373"/>
      <c r="F4" s="373"/>
      <c r="G4" s="373"/>
      <c r="H4" s="373"/>
      <c r="J4" s="2950"/>
      <c r="K4" s="2931"/>
      <c r="L4" s="513" t="s">
        <v>643</v>
      </c>
      <c r="M4" s="514" t="s">
        <v>644</v>
      </c>
    </row>
    <row r="5" spans="1:15" ht="36" customHeight="1" x14ac:dyDescent="0.4">
      <c r="A5" s="373"/>
      <c r="B5" s="515" t="s">
        <v>76</v>
      </c>
      <c r="C5" s="516"/>
      <c r="D5" s="517"/>
      <c r="E5" s="517"/>
      <c r="F5" s="517"/>
      <c r="G5" s="518"/>
      <c r="H5" s="373"/>
      <c r="J5" s="2923" t="s">
        <v>645</v>
      </c>
      <c r="K5" s="2926" t="s">
        <v>646</v>
      </c>
      <c r="L5" s="519" t="s">
        <v>647</v>
      </c>
      <c r="M5" s="2932" t="s">
        <v>648</v>
      </c>
    </row>
    <row r="6" spans="1:15" ht="46.5" customHeight="1" x14ac:dyDescent="0.4">
      <c r="B6" s="520" t="s">
        <v>395</v>
      </c>
      <c r="C6" s="2935" t="s">
        <v>331</v>
      </c>
      <c r="D6" s="2935"/>
      <c r="E6" s="2935"/>
      <c r="F6" s="2935"/>
      <c r="G6" s="2936"/>
      <c r="H6" s="521"/>
      <c r="J6" s="2924"/>
      <c r="K6" s="2918"/>
      <c r="L6" s="522" t="s">
        <v>649</v>
      </c>
      <c r="M6" s="2933"/>
    </row>
    <row r="7" spans="1:15" ht="46.5" customHeight="1" x14ac:dyDescent="0.4">
      <c r="B7" s="523" t="s">
        <v>650</v>
      </c>
      <c r="C7" s="524"/>
      <c r="D7" s="525" t="s">
        <v>651</v>
      </c>
      <c r="E7" s="525"/>
      <c r="F7" s="525"/>
      <c r="G7" s="526"/>
      <c r="H7" s="527"/>
      <c r="J7" s="2924"/>
      <c r="K7" s="2918"/>
      <c r="L7" s="2937" t="s">
        <v>652</v>
      </c>
      <c r="M7" s="2933"/>
    </row>
    <row r="8" spans="1:15" ht="18.75" customHeight="1" x14ac:dyDescent="0.4">
      <c r="B8" s="2939" t="s">
        <v>653</v>
      </c>
      <c r="C8" s="528"/>
      <c r="D8" s="527"/>
      <c r="E8" s="527"/>
      <c r="F8" s="527"/>
      <c r="G8" s="529"/>
      <c r="H8" s="527"/>
      <c r="J8" s="2924"/>
      <c r="K8" s="2927"/>
      <c r="L8" s="2938"/>
      <c r="M8" s="2934"/>
    </row>
    <row r="9" spans="1:15" ht="40.5" customHeight="1" x14ac:dyDescent="0.4">
      <c r="B9" s="2939"/>
      <c r="C9" s="528"/>
      <c r="D9" s="530" t="s">
        <v>337</v>
      </c>
      <c r="E9" s="531" t="s">
        <v>364</v>
      </c>
      <c r="F9" s="532"/>
      <c r="G9" s="529"/>
      <c r="H9" s="527"/>
      <c r="J9" s="2924"/>
      <c r="K9" s="2917" t="s">
        <v>654</v>
      </c>
      <c r="L9" s="533" t="s">
        <v>655</v>
      </c>
      <c r="M9" s="2922" t="s">
        <v>656</v>
      </c>
    </row>
    <row r="10" spans="1:15" ht="25.5" customHeight="1" x14ac:dyDescent="0.4">
      <c r="B10" s="2940"/>
      <c r="C10" s="534"/>
      <c r="D10" s="535"/>
      <c r="E10" s="535"/>
      <c r="F10" s="535"/>
      <c r="G10" s="536"/>
      <c r="H10" s="527"/>
      <c r="J10" s="2924"/>
      <c r="K10" s="2918"/>
      <c r="L10" s="533"/>
      <c r="M10" s="2933"/>
    </row>
    <row r="11" spans="1:15" x14ac:dyDescent="0.4">
      <c r="B11" s="2941" t="s">
        <v>657</v>
      </c>
      <c r="C11" s="537"/>
      <c r="D11" s="537"/>
      <c r="E11" s="537"/>
      <c r="F11" s="537"/>
      <c r="G11" s="538"/>
      <c r="H11" s="527"/>
      <c r="J11" s="2924"/>
      <c r="K11" s="2918"/>
      <c r="L11" s="522" t="s">
        <v>649</v>
      </c>
      <c r="M11" s="2933"/>
    </row>
    <row r="12" spans="1:15" ht="29.25" customHeight="1" x14ac:dyDescent="0.4">
      <c r="B12" s="2942"/>
      <c r="C12" s="527"/>
      <c r="D12" s="374" t="s">
        <v>318</v>
      </c>
      <c r="E12" s="374" t="s">
        <v>321</v>
      </c>
      <c r="F12" s="374" t="s">
        <v>356</v>
      </c>
      <c r="G12" s="529"/>
      <c r="H12" s="527"/>
      <c r="J12" s="2924"/>
      <c r="K12" s="2918"/>
      <c r="L12" s="2937" t="s">
        <v>652</v>
      </c>
      <c r="M12" s="2933"/>
    </row>
    <row r="13" spans="1:15" ht="29.25" customHeight="1" x14ac:dyDescent="0.4">
      <c r="B13" s="2942"/>
      <c r="C13" s="527"/>
      <c r="D13" s="531" t="s">
        <v>364</v>
      </c>
      <c r="E13" s="531" t="s">
        <v>364</v>
      </c>
      <c r="F13" s="531" t="s">
        <v>364</v>
      </c>
      <c r="G13" s="529"/>
      <c r="H13" s="527"/>
      <c r="J13" s="2924"/>
      <c r="K13" s="2927"/>
      <c r="L13" s="2938"/>
      <c r="M13" s="2934"/>
    </row>
    <row r="14" spans="1:15" x14ac:dyDescent="0.4">
      <c r="B14" s="2943"/>
      <c r="C14" s="535"/>
      <c r="D14" s="535"/>
      <c r="E14" s="535"/>
      <c r="F14" s="535"/>
      <c r="G14" s="536"/>
      <c r="H14" s="527"/>
      <c r="J14" s="2924"/>
      <c r="K14" s="2917" t="s">
        <v>658</v>
      </c>
      <c r="L14" s="2919"/>
      <c r="M14" s="2921" t="s">
        <v>659</v>
      </c>
    </row>
    <row r="15" spans="1:15" ht="38.25" customHeight="1" x14ac:dyDescent="0.4">
      <c r="B15" s="539" t="s">
        <v>660</v>
      </c>
      <c r="C15" s="524"/>
      <c r="D15" s="525" t="s">
        <v>661</v>
      </c>
      <c r="E15" s="525"/>
      <c r="F15" s="525"/>
      <c r="G15" s="526"/>
      <c r="H15" s="527"/>
      <c r="J15" s="2924"/>
      <c r="K15" s="2918"/>
      <c r="L15" s="2920"/>
      <c r="M15" s="2921"/>
    </row>
    <row r="16" spans="1:15" ht="14.25" thickBot="1" x14ac:dyDescent="0.45">
      <c r="J16" s="2925"/>
      <c r="K16" s="2918"/>
      <c r="L16" s="2920"/>
      <c r="M16" s="2922"/>
    </row>
    <row r="17" spans="2:13" x14ac:dyDescent="0.4">
      <c r="J17" s="2923" t="s">
        <v>662</v>
      </c>
      <c r="K17" s="2926" t="s">
        <v>646</v>
      </c>
      <c r="L17" s="2928"/>
      <c r="M17" s="2930" t="s">
        <v>648</v>
      </c>
    </row>
    <row r="18" spans="2:13" ht="17.25" customHeight="1" x14ac:dyDescent="0.4">
      <c r="B18" s="303" t="s">
        <v>235</v>
      </c>
      <c r="J18" s="2924"/>
      <c r="K18" s="2918"/>
      <c r="L18" s="2920"/>
      <c r="M18" s="2915"/>
    </row>
    <row r="19" spans="2:13" ht="17.25" customHeight="1" x14ac:dyDescent="0.4">
      <c r="B19" s="303" t="s">
        <v>663</v>
      </c>
      <c r="J19" s="2924"/>
      <c r="K19" s="2927"/>
      <c r="L19" s="2920"/>
      <c r="M19" s="2915"/>
    </row>
    <row r="20" spans="2:13" ht="17.25" customHeight="1" x14ac:dyDescent="0.4">
      <c r="B20" s="540" t="s">
        <v>664</v>
      </c>
      <c r="J20" s="2924"/>
      <c r="K20" s="2917" t="s">
        <v>654</v>
      </c>
      <c r="L20" s="2920"/>
      <c r="M20" s="2915" t="s">
        <v>656</v>
      </c>
    </row>
    <row r="21" spans="2:13" ht="17.25" customHeight="1" x14ac:dyDescent="0.4">
      <c r="B21" s="540" t="s">
        <v>665</v>
      </c>
      <c r="J21" s="2924"/>
      <c r="K21" s="2918"/>
      <c r="L21" s="2920"/>
      <c r="M21" s="2915"/>
    </row>
    <row r="22" spans="2:13" ht="17.25" customHeight="1" x14ac:dyDescent="0.4">
      <c r="B22" s="302" t="s">
        <v>666</v>
      </c>
      <c r="J22" s="2924"/>
      <c r="K22" s="2927"/>
      <c r="L22" s="2920"/>
      <c r="M22" s="2915"/>
    </row>
    <row r="23" spans="2:13" ht="17.25" customHeight="1" x14ac:dyDescent="0.4">
      <c r="B23" s="303" t="s">
        <v>667</v>
      </c>
      <c r="I23" s="541"/>
      <c r="J23" s="2924"/>
      <c r="K23" s="2917" t="s">
        <v>658</v>
      </c>
      <c r="L23" s="2920"/>
      <c r="M23" s="2915" t="s">
        <v>659</v>
      </c>
    </row>
    <row r="24" spans="2:13" ht="17.25" customHeight="1" x14ac:dyDescent="0.4">
      <c r="B24" s="542" t="s">
        <v>668</v>
      </c>
      <c r="C24" s="541"/>
      <c r="D24" s="541"/>
      <c r="E24" s="541"/>
      <c r="F24" s="541"/>
      <c r="G24" s="541"/>
      <c r="H24" s="541"/>
      <c r="I24" s="541"/>
      <c r="J24" s="2924"/>
      <c r="K24" s="2918"/>
      <c r="L24" s="2920"/>
      <c r="M24" s="2915"/>
    </row>
    <row r="25" spans="2:13" ht="17.25" customHeight="1" thickBot="1" x14ac:dyDescent="0.45">
      <c r="B25" s="542" t="s">
        <v>669</v>
      </c>
      <c r="C25" s="541"/>
      <c r="D25" s="541"/>
      <c r="E25" s="541"/>
      <c r="F25" s="541"/>
      <c r="G25" s="541"/>
      <c r="H25" s="541"/>
      <c r="I25" s="541"/>
      <c r="J25" s="2925"/>
      <c r="K25" s="2931"/>
      <c r="L25" s="2929"/>
      <c r="M25" s="2916"/>
    </row>
    <row r="26" spans="2:13" ht="17.25" customHeight="1" x14ac:dyDescent="0.4">
      <c r="B26" s="542" t="s">
        <v>670</v>
      </c>
      <c r="C26" s="541"/>
      <c r="D26" s="541"/>
      <c r="E26" s="541"/>
      <c r="F26" s="541"/>
      <c r="G26" s="541"/>
      <c r="H26" s="541"/>
    </row>
    <row r="27" spans="2:13" x14ac:dyDescent="0.4">
      <c r="B27" s="197" t="s">
        <v>671</v>
      </c>
      <c r="J27" s="197" t="s">
        <v>672</v>
      </c>
    </row>
    <row r="28" spans="2:13" x14ac:dyDescent="0.4">
      <c r="J28" s="197" t="s">
        <v>673</v>
      </c>
    </row>
    <row r="29" spans="2:13" x14ac:dyDescent="0.4">
      <c r="J29" s="197" t="s">
        <v>674</v>
      </c>
    </row>
    <row r="30" spans="2:13" x14ac:dyDescent="0.4">
      <c r="J30" s="197" t="s">
        <v>675</v>
      </c>
    </row>
    <row r="31" spans="2:13" ht="28.5" customHeight="1" x14ac:dyDescent="0.4">
      <c r="J31" s="197" t="s">
        <v>676</v>
      </c>
    </row>
  </sheetData>
  <mergeCells count="28">
    <mergeCell ref="J1:M1"/>
    <mergeCell ref="F2:G2"/>
    <mergeCell ref="J2:M2"/>
    <mergeCell ref="A3:G3"/>
    <mergeCell ref="J3:J4"/>
    <mergeCell ref="K3:K4"/>
    <mergeCell ref="L3:M3"/>
    <mergeCell ref="C6:G6"/>
    <mergeCell ref="L7:L8"/>
    <mergeCell ref="B8:B10"/>
    <mergeCell ref="K9:K13"/>
    <mergeCell ref="M9:M13"/>
    <mergeCell ref="B11:B14"/>
    <mergeCell ref="L12:L13"/>
    <mergeCell ref="M23:M25"/>
    <mergeCell ref="K14:K16"/>
    <mergeCell ref="L14:L16"/>
    <mergeCell ref="M14:M16"/>
    <mergeCell ref="J17:J25"/>
    <mergeCell ref="K17:K19"/>
    <mergeCell ref="L17:L25"/>
    <mergeCell ref="M17:M19"/>
    <mergeCell ref="K20:K22"/>
    <mergeCell ref="M20:M22"/>
    <mergeCell ref="K23:K25"/>
    <mergeCell ref="J5:J16"/>
    <mergeCell ref="K5:K8"/>
    <mergeCell ref="M5:M8"/>
  </mergeCells>
  <phoneticPr fontId="1"/>
  <pageMargins left="0.7" right="0.7" top="0.75" bottom="0.75" header="0.3" footer="0.3"/>
  <pageSetup paperSize="9" scale="84" orientation="portrait" r:id="rId1"/>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view="pageBreakPreview" zoomScale="75" zoomScaleNormal="100" zoomScaleSheetLayoutView="75" workbookViewId="0">
      <selection activeCell="K9" sqref="K9"/>
    </sheetView>
  </sheetViews>
  <sheetFormatPr defaultRowHeight="11.25" x14ac:dyDescent="0.4"/>
  <cols>
    <col min="1" max="1" width="3.875" style="361" customWidth="1"/>
    <col min="2" max="2" width="17.875" style="361" customWidth="1"/>
    <col min="3" max="3" width="50.25" style="361" customWidth="1"/>
    <col min="4" max="4" width="13.75" style="361" customWidth="1"/>
    <col min="5" max="16384" width="9" style="361"/>
  </cols>
  <sheetData>
    <row r="1" spans="1:4" s="358" customFormat="1" ht="37.5" customHeight="1" x14ac:dyDescent="0.4">
      <c r="A1" s="1250"/>
      <c r="B1" s="1250"/>
      <c r="C1" s="357" t="s">
        <v>405</v>
      </c>
      <c r="D1" s="357"/>
    </row>
    <row r="2" spans="1:4" s="358" customFormat="1" ht="15" customHeight="1" x14ac:dyDescent="0.4">
      <c r="A2" s="359"/>
      <c r="D2" s="360" t="s">
        <v>406</v>
      </c>
    </row>
    <row r="3" spans="1:4" s="355" customFormat="1" ht="12.75" customHeight="1" x14ac:dyDescent="0.4"/>
    <row r="4" spans="1:4" s="355" customFormat="1" ht="14.25" customHeight="1" x14ac:dyDescent="0.4">
      <c r="A4" s="1251" t="s">
        <v>407</v>
      </c>
      <c r="B4" s="1252"/>
      <c r="C4" s="1257" t="s">
        <v>408</v>
      </c>
      <c r="D4" s="1258"/>
    </row>
    <row r="5" spans="1:4" s="355" customFormat="1" ht="23.25" customHeight="1" x14ac:dyDescent="0.4">
      <c r="A5" s="1253"/>
      <c r="B5" s="1254"/>
      <c r="C5" s="1259"/>
      <c r="D5" s="1260"/>
    </row>
    <row r="6" spans="1:4" s="355" customFormat="1" ht="23.25" customHeight="1" x14ac:dyDescent="0.4">
      <c r="A6" s="1255"/>
      <c r="B6" s="1256"/>
      <c r="C6" s="1261" t="s">
        <v>409</v>
      </c>
      <c r="D6" s="1262"/>
    </row>
    <row r="7" spans="1:4" s="355" customFormat="1" ht="15" customHeight="1" x14ac:dyDescent="0.4"/>
    <row r="8" spans="1:4" s="358" customFormat="1" ht="44.25" customHeight="1" x14ac:dyDescent="0.4">
      <c r="A8" s="1249" t="s">
        <v>410</v>
      </c>
      <c r="B8" s="1249"/>
      <c r="C8" s="1249"/>
      <c r="D8" s="1249"/>
    </row>
    <row r="9" spans="1:4" ht="8.25" customHeight="1" thickBot="1" x14ac:dyDescent="0.45">
      <c r="B9" s="362"/>
      <c r="C9" s="362"/>
      <c r="D9" s="362"/>
    </row>
    <row r="10" spans="1:4" ht="18.600000000000001" customHeight="1" x14ac:dyDescent="0.4">
      <c r="B10" s="1236" t="s">
        <v>411</v>
      </c>
      <c r="C10" s="1237"/>
      <c r="D10" s="1240" t="s">
        <v>412</v>
      </c>
    </row>
    <row r="11" spans="1:4" ht="14.25" customHeight="1" thickBot="1" x14ac:dyDescent="0.45">
      <c r="B11" s="1238"/>
      <c r="C11" s="1239"/>
      <c r="D11" s="1241"/>
    </row>
    <row r="12" spans="1:4" ht="25.5" customHeight="1" x14ac:dyDescent="0.4">
      <c r="B12" s="1242" t="s">
        <v>413</v>
      </c>
      <c r="C12" s="1243"/>
      <c r="D12" s="363" t="s">
        <v>414</v>
      </c>
    </row>
    <row r="13" spans="1:4" ht="25.5" customHeight="1" x14ac:dyDescent="0.4">
      <c r="B13" s="1220" t="s">
        <v>415</v>
      </c>
      <c r="C13" s="1244"/>
      <c r="D13" s="364" t="s">
        <v>414</v>
      </c>
    </row>
    <row r="14" spans="1:4" ht="25.5" customHeight="1" x14ac:dyDescent="0.4">
      <c r="B14" s="1234" t="s">
        <v>416</v>
      </c>
      <c r="C14" s="1235"/>
      <c r="D14" s="364" t="s">
        <v>414</v>
      </c>
    </row>
    <row r="15" spans="1:4" ht="25.5" customHeight="1" x14ac:dyDescent="0.4">
      <c r="B15" s="1245" t="s">
        <v>417</v>
      </c>
      <c r="C15" s="1246"/>
      <c r="D15" s="364" t="s">
        <v>414</v>
      </c>
    </row>
    <row r="16" spans="1:4" ht="25.5" customHeight="1" x14ac:dyDescent="0.4">
      <c r="B16" s="1234" t="s">
        <v>418</v>
      </c>
      <c r="C16" s="1235"/>
      <c r="D16" s="364" t="s">
        <v>414</v>
      </c>
    </row>
    <row r="17" spans="1:4" ht="25.5" customHeight="1" x14ac:dyDescent="0.4">
      <c r="B17" s="1220" t="s">
        <v>419</v>
      </c>
      <c r="C17" s="1247"/>
      <c r="D17" s="365" t="s">
        <v>414</v>
      </c>
    </row>
    <row r="18" spans="1:4" ht="25.5" customHeight="1" x14ac:dyDescent="0.4">
      <c r="B18" s="1221" t="s">
        <v>420</v>
      </c>
      <c r="C18" s="366" t="s">
        <v>421</v>
      </c>
      <c r="D18" s="364" t="s">
        <v>414</v>
      </c>
    </row>
    <row r="19" spans="1:4" ht="25.5" customHeight="1" x14ac:dyDescent="0.4">
      <c r="B19" s="1221"/>
      <c r="C19" s="366" t="s">
        <v>422</v>
      </c>
      <c r="D19" s="364" t="s">
        <v>414</v>
      </c>
    </row>
    <row r="20" spans="1:4" s="367" customFormat="1" ht="25.5" customHeight="1" x14ac:dyDescent="0.4">
      <c r="B20" s="1234" t="s">
        <v>423</v>
      </c>
      <c r="C20" s="1235"/>
      <c r="D20" s="364" t="s">
        <v>414</v>
      </c>
    </row>
    <row r="21" spans="1:4" ht="25.5" customHeight="1" x14ac:dyDescent="0.4">
      <c r="B21" s="1248" t="s">
        <v>424</v>
      </c>
      <c r="C21" s="366" t="s">
        <v>425</v>
      </c>
      <c r="D21" s="364" t="s">
        <v>414</v>
      </c>
    </row>
    <row r="22" spans="1:4" ht="25.5" customHeight="1" x14ac:dyDescent="0.4">
      <c r="B22" s="1218"/>
      <c r="C22" s="366" t="s">
        <v>426</v>
      </c>
      <c r="D22" s="364" t="s">
        <v>414</v>
      </c>
    </row>
    <row r="23" spans="1:4" ht="25.5" customHeight="1" x14ac:dyDescent="0.4">
      <c r="B23" s="1234" t="s">
        <v>427</v>
      </c>
      <c r="C23" s="1235"/>
      <c r="D23" s="365" t="s">
        <v>414</v>
      </c>
    </row>
    <row r="24" spans="1:4" ht="25.5" customHeight="1" x14ac:dyDescent="0.4">
      <c r="B24" s="1218" t="s">
        <v>428</v>
      </c>
      <c r="C24" s="1219"/>
      <c r="D24" s="364" t="s">
        <v>414</v>
      </c>
    </row>
    <row r="25" spans="1:4" ht="25.5" customHeight="1" x14ac:dyDescent="0.4">
      <c r="B25" s="1220" t="s">
        <v>429</v>
      </c>
      <c r="C25" s="366" t="s">
        <v>430</v>
      </c>
      <c r="D25" s="364" t="s">
        <v>414</v>
      </c>
    </row>
    <row r="26" spans="1:4" ht="25.5" customHeight="1" x14ac:dyDescent="0.4">
      <c r="B26" s="1221"/>
      <c r="C26" s="368" t="s">
        <v>431</v>
      </c>
      <c r="D26" s="365" t="s">
        <v>414</v>
      </c>
    </row>
    <row r="27" spans="1:4" ht="25.5" customHeight="1" x14ac:dyDescent="0.4">
      <c r="B27" s="1220" t="s">
        <v>432</v>
      </c>
      <c r="C27" s="368" t="s">
        <v>433</v>
      </c>
      <c r="D27" s="365" t="s">
        <v>414</v>
      </c>
    </row>
    <row r="28" spans="1:4" ht="25.5" customHeight="1" x14ac:dyDescent="0.4">
      <c r="B28" s="1221"/>
      <c r="C28" s="368" t="s">
        <v>434</v>
      </c>
      <c r="D28" s="365" t="s">
        <v>414</v>
      </c>
    </row>
    <row r="29" spans="1:4" ht="25.5" customHeight="1" x14ac:dyDescent="0.4">
      <c r="B29" s="1221"/>
      <c r="C29" s="366" t="s">
        <v>435</v>
      </c>
      <c r="D29" s="364" t="s">
        <v>414</v>
      </c>
    </row>
    <row r="30" spans="1:4" ht="25.5" customHeight="1" thickBot="1" x14ac:dyDescent="0.45">
      <c r="B30" s="1222" t="s">
        <v>436</v>
      </c>
      <c r="C30" s="1223"/>
      <c r="D30" s="369" t="s">
        <v>414</v>
      </c>
    </row>
    <row r="31" spans="1:4" ht="73.5" customHeight="1" thickBot="1" x14ac:dyDescent="0.45">
      <c r="B31" s="1224" t="s">
        <v>437</v>
      </c>
      <c r="C31" s="1225"/>
      <c r="D31" s="1225"/>
    </row>
    <row r="32" spans="1:4" s="370" customFormat="1" ht="20.25" customHeight="1" x14ac:dyDescent="0.4">
      <c r="A32" s="1226" t="s">
        <v>438</v>
      </c>
      <c r="B32" s="1227"/>
      <c r="C32" s="1230" t="s">
        <v>439</v>
      </c>
      <c r="D32" s="1231"/>
    </row>
    <row r="33" spans="1:4" s="370" customFormat="1" ht="20.25" customHeight="1" thickBot="1" x14ac:dyDescent="0.45">
      <c r="A33" s="1228"/>
      <c r="B33" s="1229"/>
      <c r="C33" s="1232" t="s">
        <v>440</v>
      </c>
      <c r="D33" s="1233"/>
    </row>
    <row r="34" spans="1:4" ht="42.75" customHeight="1" x14ac:dyDescent="0.4">
      <c r="A34" s="1216" t="s">
        <v>441</v>
      </c>
      <c r="B34" s="1217"/>
      <c r="C34" s="1217"/>
      <c r="D34" s="1217"/>
    </row>
    <row r="35" spans="1:4" ht="14.25" customHeight="1" x14ac:dyDescent="0.4"/>
  </sheetData>
  <mergeCells count="27">
    <mergeCell ref="A8:D8"/>
    <mergeCell ref="A1:B1"/>
    <mergeCell ref="A4:B6"/>
    <mergeCell ref="C4:D4"/>
    <mergeCell ref="C5:D5"/>
    <mergeCell ref="C6:D6"/>
    <mergeCell ref="B23:C23"/>
    <mergeCell ref="B10:C11"/>
    <mergeCell ref="D10:D11"/>
    <mergeCell ref="B12:C12"/>
    <mergeCell ref="B13:C13"/>
    <mergeCell ref="B14:C14"/>
    <mergeCell ref="B15:C15"/>
    <mergeCell ref="B16:C16"/>
    <mergeCell ref="B17:C17"/>
    <mergeCell ref="B18:B19"/>
    <mergeCell ref="B20:C20"/>
    <mergeCell ref="B21:B22"/>
    <mergeCell ref="A34:D34"/>
    <mergeCell ref="B24:C24"/>
    <mergeCell ref="B25:B26"/>
    <mergeCell ref="B27:B29"/>
    <mergeCell ref="B30:C30"/>
    <mergeCell ref="B31:D31"/>
    <mergeCell ref="A32:B33"/>
    <mergeCell ref="C32:D32"/>
    <mergeCell ref="C33:D33"/>
  </mergeCells>
  <phoneticPr fontId="1"/>
  <pageMargins left="0.7" right="0.7" top="0.75" bottom="0.75" header="0.3" footer="0.3"/>
  <pageSetup paperSize="9" scale="88"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V36"/>
  <sheetViews>
    <sheetView view="pageBreakPreview" zoomScale="80" zoomScaleNormal="100" zoomScaleSheetLayoutView="80" workbookViewId="0"/>
  </sheetViews>
  <sheetFormatPr defaultRowHeight="13.5" x14ac:dyDescent="0.4"/>
  <cols>
    <col min="1" max="1" width="4.5" style="197" bestFit="1" customWidth="1"/>
    <col min="2" max="2" width="12.875" style="197" customWidth="1"/>
    <col min="3" max="3" width="5.375" style="197" bestFit="1" customWidth="1"/>
    <col min="4" max="4" width="9.125" style="197" bestFit="1" customWidth="1"/>
    <col min="5" max="5" width="9.875" style="197" bestFit="1" customWidth="1"/>
    <col min="6" max="6" width="4.5" style="197" bestFit="1" customWidth="1"/>
    <col min="7" max="7" width="12.875" style="197" customWidth="1"/>
    <col min="8" max="8" width="5.25" style="197" bestFit="1" customWidth="1"/>
    <col min="9" max="9" width="9" style="197"/>
    <col min="10" max="10" width="9.875" style="197" customWidth="1"/>
    <col min="11" max="11" width="4.5" style="197" bestFit="1" customWidth="1"/>
    <col min="12" max="12" width="12.875" style="197" customWidth="1"/>
    <col min="13" max="13" width="5.25" style="197" bestFit="1" customWidth="1"/>
    <col min="14" max="14" width="9" style="197"/>
    <col min="15" max="15" width="9.875" style="197" customWidth="1"/>
    <col min="16" max="16" width="4.625" style="197" bestFit="1" customWidth="1"/>
    <col min="17" max="17" width="12.875" style="197" customWidth="1"/>
    <col min="18" max="18" width="5.25" style="197" bestFit="1" customWidth="1"/>
    <col min="19" max="19" width="9" style="197"/>
    <col min="20" max="20" width="9.875" style="197" customWidth="1"/>
    <col min="21" max="256" width="9" style="197"/>
    <col min="257" max="257" width="4.5" style="197" bestFit="1" customWidth="1"/>
    <col min="258" max="258" width="12.875" style="197" customWidth="1"/>
    <col min="259" max="259" width="5.375" style="197" bestFit="1" customWidth="1"/>
    <col min="260" max="260" width="9.125" style="197" bestFit="1" customWidth="1"/>
    <col min="261" max="261" width="9.875" style="197" bestFit="1" customWidth="1"/>
    <col min="262" max="262" width="4.5" style="197" bestFit="1" customWidth="1"/>
    <col min="263" max="263" width="12.875" style="197" customWidth="1"/>
    <col min="264" max="264" width="5.25" style="197" bestFit="1" customWidth="1"/>
    <col min="265" max="265" width="9" style="197"/>
    <col min="266" max="266" width="9.875" style="197" customWidth="1"/>
    <col min="267" max="267" width="4.5" style="197" bestFit="1" customWidth="1"/>
    <col min="268" max="268" width="12.875" style="197" customWidth="1"/>
    <col min="269" max="269" width="5.25" style="197" bestFit="1" customWidth="1"/>
    <col min="270" max="270" width="9" style="197"/>
    <col min="271" max="271" width="9.875" style="197" customWidth="1"/>
    <col min="272" max="272" width="4.625" style="197" bestFit="1" customWidth="1"/>
    <col min="273" max="273" width="12.875" style="197" customWidth="1"/>
    <col min="274" max="274" width="5.25" style="197" bestFit="1" customWidth="1"/>
    <col min="275" max="275" width="9" style="197"/>
    <col min="276" max="276" width="9.875" style="197" customWidth="1"/>
    <col min="277" max="512" width="9" style="197"/>
    <col min="513" max="513" width="4.5" style="197" bestFit="1" customWidth="1"/>
    <col min="514" max="514" width="12.875" style="197" customWidth="1"/>
    <col min="515" max="515" width="5.375" style="197" bestFit="1" customWidth="1"/>
    <col min="516" max="516" width="9.125" style="197" bestFit="1" customWidth="1"/>
    <col min="517" max="517" width="9.875" style="197" bestFit="1" customWidth="1"/>
    <col min="518" max="518" width="4.5" style="197" bestFit="1" customWidth="1"/>
    <col min="519" max="519" width="12.875" style="197" customWidth="1"/>
    <col min="520" max="520" width="5.25" style="197" bestFit="1" customWidth="1"/>
    <col min="521" max="521" width="9" style="197"/>
    <col min="522" max="522" width="9.875" style="197" customWidth="1"/>
    <col min="523" max="523" width="4.5" style="197" bestFit="1" customWidth="1"/>
    <col min="524" max="524" width="12.875" style="197" customWidth="1"/>
    <col min="525" max="525" width="5.25" style="197" bestFit="1" customWidth="1"/>
    <col min="526" max="526" width="9" style="197"/>
    <col min="527" max="527" width="9.875" style="197" customWidth="1"/>
    <col min="528" max="528" width="4.625" style="197" bestFit="1" customWidth="1"/>
    <col min="529" max="529" width="12.875" style="197" customWidth="1"/>
    <col min="530" max="530" width="5.25" style="197" bestFit="1" customWidth="1"/>
    <col min="531" max="531" width="9" style="197"/>
    <col min="532" max="532" width="9.875" style="197" customWidth="1"/>
    <col min="533" max="768" width="9" style="197"/>
    <col min="769" max="769" width="4.5" style="197" bestFit="1" customWidth="1"/>
    <col min="770" max="770" width="12.875" style="197" customWidth="1"/>
    <col min="771" max="771" width="5.375" style="197" bestFit="1" customWidth="1"/>
    <col min="772" max="772" width="9.125" style="197" bestFit="1" customWidth="1"/>
    <col min="773" max="773" width="9.875" style="197" bestFit="1" customWidth="1"/>
    <col min="774" max="774" width="4.5" style="197" bestFit="1" customWidth="1"/>
    <col min="775" max="775" width="12.875" style="197" customWidth="1"/>
    <col min="776" max="776" width="5.25" style="197" bestFit="1" customWidth="1"/>
    <col min="777" max="777" width="9" style="197"/>
    <col min="778" max="778" width="9.875" style="197" customWidth="1"/>
    <col min="779" max="779" width="4.5" style="197" bestFit="1" customWidth="1"/>
    <col min="780" max="780" width="12.875" style="197" customWidth="1"/>
    <col min="781" max="781" width="5.25" style="197" bestFit="1" customWidth="1"/>
    <col min="782" max="782" width="9" style="197"/>
    <col min="783" max="783" width="9.875" style="197" customWidth="1"/>
    <col min="784" max="784" width="4.625" style="197" bestFit="1" customWidth="1"/>
    <col min="785" max="785" width="12.875" style="197" customWidth="1"/>
    <col min="786" max="786" width="5.25" style="197" bestFit="1" customWidth="1"/>
    <col min="787" max="787" width="9" style="197"/>
    <col min="788" max="788" width="9.875" style="197" customWidth="1"/>
    <col min="789" max="1024" width="9" style="197"/>
    <col min="1025" max="1025" width="4.5" style="197" bestFit="1" customWidth="1"/>
    <col min="1026" max="1026" width="12.875" style="197" customWidth="1"/>
    <col min="1027" max="1027" width="5.375" style="197" bestFit="1" customWidth="1"/>
    <col min="1028" max="1028" width="9.125" style="197" bestFit="1" customWidth="1"/>
    <col min="1029" max="1029" width="9.875" style="197" bestFit="1" customWidth="1"/>
    <col min="1030" max="1030" width="4.5" style="197" bestFit="1" customWidth="1"/>
    <col min="1031" max="1031" width="12.875" style="197" customWidth="1"/>
    <col min="1032" max="1032" width="5.25" style="197" bestFit="1" customWidth="1"/>
    <col min="1033" max="1033" width="9" style="197"/>
    <col min="1034" max="1034" width="9.875" style="197" customWidth="1"/>
    <col min="1035" max="1035" width="4.5" style="197" bestFit="1" customWidth="1"/>
    <col min="1036" max="1036" width="12.875" style="197" customWidth="1"/>
    <col min="1037" max="1037" width="5.25" style="197" bestFit="1" customWidth="1"/>
    <col min="1038" max="1038" width="9" style="197"/>
    <col min="1039" max="1039" width="9.875" style="197" customWidth="1"/>
    <col min="1040" max="1040" width="4.625" style="197" bestFit="1" customWidth="1"/>
    <col min="1041" max="1041" width="12.875" style="197" customWidth="1"/>
    <col min="1042" max="1042" width="5.25" style="197" bestFit="1" customWidth="1"/>
    <col min="1043" max="1043" width="9" style="197"/>
    <col min="1044" max="1044" width="9.875" style="197" customWidth="1"/>
    <col min="1045" max="1280" width="9" style="197"/>
    <col min="1281" max="1281" width="4.5" style="197" bestFit="1" customWidth="1"/>
    <col min="1282" max="1282" width="12.875" style="197" customWidth="1"/>
    <col min="1283" max="1283" width="5.375" style="197" bestFit="1" customWidth="1"/>
    <col min="1284" max="1284" width="9.125" style="197" bestFit="1" customWidth="1"/>
    <col min="1285" max="1285" width="9.875" style="197" bestFit="1" customWidth="1"/>
    <col min="1286" max="1286" width="4.5" style="197" bestFit="1" customWidth="1"/>
    <col min="1287" max="1287" width="12.875" style="197" customWidth="1"/>
    <col min="1288" max="1288" width="5.25" style="197" bestFit="1" customWidth="1"/>
    <col min="1289" max="1289" width="9" style="197"/>
    <col min="1290" max="1290" width="9.875" style="197" customWidth="1"/>
    <col min="1291" max="1291" width="4.5" style="197" bestFit="1" customWidth="1"/>
    <col min="1292" max="1292" width="12.875" style="197" customWidth="1"/>
    <col min="1293" max="1293" width="5.25" style="197" bestFit="1" customWidth="1"/>
    <col min="1294" max="1294" width="9" style="197"/>
    <col min="1295" max="1295" width="9.875" style="197" customWidth="1"/>
    <col min="1296" max="1296" width="4.625" style="197" bestFit="1" customWidth="1"/>
    <col min="1297" max="1297" width="12.875" style="197" customWidth="1"/>
    <col min="1298" max="1298" width="5.25" style="197" bestFit="1" customWidth="1"/>
    <col min="1299" max="1299" width="9" style="197"/>
    <col min="1300" max="1300" width="9.875" style="197" customWidth="1"/>
    <col min="1301" max="1536" width="9" style="197"/>
    <col min="1537" max="1537" width="4.5" style="197" bestFit="1" customWidth="1"/>
    <col min="1538" max="1538" width="12.875" style="197" customWidth="1"/>
    <col min="1539" max="1539" width="5.375" style="197" bestFit="1" customWidth="1"/>
    <col min="1540" max="1540" width="9.125" style="197" bestFit="1" customWidth="1"/>
    <col min="1541" max="1541" width="9.875" style="197" bestFit="1" customWidth="1"/>
    <col min="1542" max="1542" width="4.5" style="197" bestFit="1" customWidth="1"/>
    <col min="1543" max="1543" width="12.875" style="197" customWidth="1"/>
    <col min="1544" max="1544" width="5.25" style="197" bestFit="1" customWidth="1"/>
    <col min="1545" max="1545" width="9" style="197"/>
    <col min="1546" max="1546" width="9.875" style="197" customWidth="1"/>
    <col min="1547" max="1547" width="4.5" style="197" bestFit="1" customWidth="1"/>
    <col min="1548" max="1548" width="12.875" style="197" customWidth="1"/>
    <col min="1549" max="1549" width="5.25" style="197" bestFit="1" customWidth="1"/>
    <col min="1550" max="1550" width="9" style="197"/>
    <col min="1551" max="1551" width="9.875" style="197" customWidth="1"/>
    <col min="1552" max="1552" width="4.625" style="197" bestFit="1" customWidth="1"/>
    <col min="1553" max="1553" width="12.875" style="197" customWidth="1"/>
    <col min="1554" max="1554" width="5.25" style="197" bestFit="1" customWidth="1"/>
    <col min="1555" max="1555" width="9" style="197"/>
    <col min="1556" max="1556" width="9.875" style="197" customWidth="1"/>
    <col min="1557" max="1792" width="9" style="197"/>
    <col min="1793" max="1793" width="4.5" style="197" bestFit="1" customWidth="1"/>
    <col min="1794" max="1794" width="12.875" style="197" customWidth="1"/>
    <col min="1795" max="1795" width="5.375" style="197" bestFit="1" customWidth="1"/>
    <col min="1796" max="1796" width="9.125" style="197" bestFit="1" customWidth="1"/>
    <col min="1797" max="1797" width="9.875" style="197" bestFit="1" customWidth="1"/>
    <col min="1798" max="1798" width="4.5" style="197" bestFit="1" customWidth="1"/>
    <col min="1799" max="1799" width="12.875" style="197" customWidth="1"/>
    <col min="1800" max="1800" width="5.25" style="197" bestFit="1" customWidth="1"/>
    <col min="1801" max="1801" width="9" style="197"/>
    <col min="1802" max="1802" width="9.875" style="197" customWidth="1"/>
    <col min="1803" max="1803" width="4.5" style="197" bestFit="1" customWidth="1"/>
    <col min="1804" max="1804" width="12.875" style="197" customWidth="1"/>
    <col min="1805" max="1805" width="5.25" style="197" bestFit="1" customWidth="1"/>
    <col min="1806" max="1806" width="9" style="197"/>
    <col min="1807" max="1807" width="9.875" style="197" customWidth="1"/>
    <col min="1808" max="1808" width="4.625" style="197" bestFit="1" customWidth="1"/>
    <col min="1809" max="1809" width="12.875" style="197" customWidth="1"/>
    <col min="1810" max="1810" width="5.25" style="197" bestFit="1" customWidth="1"/>
    <col min="1811" max="1811" width="9" style="197"/>
    <col min="1812" max="1812" width="9.875" style="197" customWidth="1"/>
    <col min="1813" max="2048" width="9" style="197"/>
    <col min="2049" max="2049" width="4.5" style="197" bestFit="1" customWidth="1"/>
    <col min="2050" max="2050" width="12.875" style="197" customWidth="1"/>
    <col min="2051" max="2051" width="5.375" style="197" bestFit="1" customWidth="1"/>
    <col min="2052" max="2052" width="9.125" style="197" bestFit="1" customWidth="1"/>
    <col min="2053" max="2053" width="9.875" style="197" bestFit="1" customWidth="1"/>
    <col min="2054" max="2054" width="4.5" style="197" bestFit="1" customWidth="1"/>
    <col min="2055" max="2055" width="12.875" style="197" customWidth="1"/>
    <col min="2056" max="2056" width="5.25" style="197" bestFit="1" customWidth="1"/>
    <col min="2057" max="2057" width="9" style="197"/>
    <col min="2058" max="2058" width="9.875" style="197" customWidth="1"/>
    <col min="2059" max="2059" width="4.5" style="197" bestFit="1" customWidth="1"/>
    <col min="2060" max="2060" width="12.875" style="197" customWidth="1"/>
    <col min="2061" max="2061" width="5.25" style="197" bestFit="1" customWidth="1"/>
    <col min="2062" max="2062" width="9" style="197"/>
    <col min="2063" max="2063" width="9.875" style="197" customWidth="1"/>
    <col min="2064" max="2064" width="4.625" style="197" bestFit="1" customWidth="1"/>
    <col min="2065" max="2065" width="12.875" style="197" customWidth="1"/>
    <col min="2066" max="2066" width="5.25" style="197" bestFit="1" customWidth="1"/>
    <col min="2067" max="2067" width="9" style="197"/>
    <col min="2068" max="2068" width="9.875" style="197" customWidth="1"/>
    <col min="2069" max="2304" width="9" style="197"/>
    <col min="2305" max="2305" width="4.5" style="197" bestFit="1" customWidth="1"/>
    <col min="2306" max="2306" width="12.875" style="197" customWidth="1"/>
    <col min="2307" max="2307" width="5.375" style="197" bestFit="1" customWidth="1"/>
    <col min="2308" max="2308" width="9.125" style="197" bestFit="1" customWidth="1"/>
    <col min="2309" max="2309" width="9.875" style="197" bestFit="1" customWidth="1"/>
    <col min="2310" max="2310" width="4.5" style="197" bestFit="1" customWidth="1"/>
    <col min="2311" max="2311" width="12.875" style="197" customWidth="1"/>
    <col min="2312" max="2312" width="5.25" style="197" bestFit="1" customWidth="1"/>
    <col min="2313" max="2313" width="9" style="197"/>
    <col min="2314" max="2314" width="9.875" style="197" customWidth="1"/>
    <col min="2315" max="2315" width="4.5" style="197" bestFit="1" customWidth="1"/>
    <col min="2316" max="2316" width="12.875" style="197" customWidth="1"/>
    <col min="2317" max="2317" width="5.25" style="197" bestFit="1" customWidth="1"/>
    <col min="2318" max="2318" width="9" style="197"/>
    <col min="2319" max="2319" width="9.875" style="197" customWidth="1"/>
    <col min="2320" max="2320" width="4.625" style="197" bestFit="1" customWidth="1"/>
    <col min="2321" max="2321" width="12.875" style="197" customWidth="1"/>
    <col min="2322" max="2322" width="5.25" style="197" bestFit="1" customWidth="1"/>
    <col min="2323" max="2323" width="9" style="197"/>
    <col min="2324" max="2324" width="9.875" style="197" customWidth="1"/>
    <col min="2325" max="2560" width="9" style="197"/>
    <col min="2561" max="2561" width="4.5" style="197" bestFit="1" customWidth="1"/>
    <col min="2562" max="2562" width="12.875" style="197" customWidth="1"/>
    <col min="2563" max="2563" width="5.375" style="197" bestFit="1" customWidth="1"/>
    <col min="2564" max="2564" width="9.125" style="197" bestFit="1" customWidth="1"/>
    <col min="2565" max="2565" width="9.875" style="197" bestFit="1" customWidth="1"/>
    <col min="2566" max="2566" width="4.5" style="197" bestFit="1" customWidth="1"/>
    <col min="2567" max="2567" width="12.875" style="197" customWidth="1"/>
    <col min="2568" max="2568" width="5.25" style="197" bestFit="1" customWidth="1"/>
    <col min="2569" max="2569" width="9" style="197"/>
    <col min="2570" max="2570" width="9.875" style="197" customWidth="1"/>
    <col min="2571" max="2571" width="4.5" style="197" bestFit="1" customWidth="1"/>
    <col min="2572" max="2572" width="12.875" style="197" customWidth="1"/>
    <col min="2573" max="2573" width="5.25" style="197" bestFit="1" customWidth="1"/>
    <col min="2574" max="2574" width="9" style="197"/>
    <col min="2575" max="2575" width="9.875" style="197" customWidth="1"/>
    <col min="2576" max="2576" width="4.625" style="197" bestFit="1" customWidth="1"/>
    <col min="2577" max="2577" width="12.875" style="197" customWidth="1"/>
    <col min="2578" max="2578" width="5.25" style="197" bestFit="1" customWidth="1"/>
    <col min="2579" max="2579" width="9" style="197"/>
    <col min="2580" max="2580" width="9.875" style="197" customWidth="1"/>
    <col min="2581" max="2816" width="9" style="197"/>
    <col min="2817" max="2817" width="4.5" style="197" bestFit="1" customWidth="1"/>
    <col min="2818" max="2818" width="12.875" style="197" customWidth="1"/>
    <col min="2819" max="2819" width="5.375" style="197" bestFit="1" customWidth="1"/>
    <col min="2820" max="2820" width="9.125" style="197" bestFit="1" customWidth="1"/>
    <col min="2821" max="2821" width="9.875" style="197" bestFit="1" customWidth="1"/>
    <col min="2822" max="2822" width="4.5" style="197" bestFit="1" customWidth="1"/>
    <col min="2823" max="2823" width="12.875" style="197" customWidth="1"/>
    <col min="2824" max="2824" width="5.25" style="197" bestFit="1" customWidth="1"/>
    <col min="2825" max="2825" width="9" style="197"/>
    <col min="2826" max="2826" width="9.875" style="197" customWidth="1"/>
    <col min="2827" max="2827" width="4.5" style="197" bestFit="1" customWidth="1"/>
    <col min="2828" max="2828" width="12.875" style="197" customWidth="1"/>
    <col min="2829" max="2829" width="5.25" style="197" bestFit="1" customWidth="1"/>
    <col min="2830" max="2830" width="9" style="197"/>
    <col min="2831" max="2831" width="9.875" style="197" customWidth="1"/>
    <col min="2832" max="2832" width="4.625" style="197" bestFit="1" customWidth="1"/>
    <col min="2833" max="2833" width="12.875" style="197" customWidth="1"/>
    <col min="2834" max="2834" width="5.25" style="197" bestFit="1" customWidth="1"/>
    <col min="2835" max="2835" width="9" style="197"/>
    <col min="2836" max="2836" width="9.875" style="197" customWidth="1"/>
    <col min="2837" max="3072" width="9" style="197"/>
    <col min="3073" max="3073" width="4.5" style="197" bestFit="1" customWidth="1"/>
    <col min="3074" max="3074" width="12.875" style="197" customWidth="1"/>
    <col min="3075" max="3075" width="5.375" style="197" bestFit="1" customWidth="1"/>
    <col min="3076" max="3076" width="9.125" style="197" bestFit="1" customWidth="1"/>
    <col min="3077" max="3077" width="9.875" style="197" bestFit="1" customWidth="1"/>
    <col min="3078" max="3078" width="4.5" style="197" bestFit="1" customWidth="1"/>
    <col min="3079" max="3079" width="12.875" style="197" customWidth="1"/>
    <col min="3080" max="3080" width="5.25" style="197" bestFit="1" customWidth="1"/>
    <col min="3081" max="3081" width="9" style="197"/>
    <col min="3082" max="3082" width="9.875" style="197" customWidth="1"/>
    <col min="3083" max="3083" width="4.5" style="197" bestFit="1" customWidth="1"/>
    <col min="3084" max="3084" width="12.875" style="197" customWidth="1"/>
    <col min="3085" max="3085" width="5.25" style="197" bestFit="1" customWidth="1"/>
    <col min="3086" max="3086" width="9" style="197"/>
    <col min="3087" max="3087" width="9.875" style="197" customWidth="1"/>
    <col min="3088" max="3088" width="4.625" style="197" bestFit="1" customWidth="1"/>
    <col min="3089" max="3089" width="12.875" style="197" customWidth="1"/>
    <col min="3090" max="3090" width="5.25" style="197" bestFit="1" customWidth="1"/>
    <col min="3091" max="3091" width="9" style="197"/>
    <col min="3092" max="3092" width="9.875" style="197" customWidth="1"/>
    <col min="3093" max="3328" width="9" style="197"/>
    <col min="3329" max="3329" width="4.5" style="197" bestFit="1" customWidth="1"/>
    <col min="3330" max="3330" width="12.875" style="197" customWidth="1"/>
    <col min="3331" max="3331" width="5.375" style="197" bestFit="1" customWidth="1"/>
    <col min="3332" max="3332" width="9.125" style="197" bestFit="1" customWidth="1"/>
    <col min="3333" max="3333" width="9.875" style="197" bestFit="1" customWidth="1"/>
    <col min="3334" max="3334" width="4.5" style="197" bestFit="1" customWidth="1"/>
    <col min="3335" max="3335" width="12.875" style="197" customWidth="1"/>
    <col min="3336" max="3336" width="5.25" style="197" bestFit="1" customWidth="1"/>
    <col min="3337" max="3337" width="9" style="197"/>
    <col min="3338" max="3338" width="9.875" style="197" customWidth="1"/>
    <col min="3339" max="3339" width="4.5" style="197" bestFit="1" customWidth="1"/>
    <col min="3340" max="3340" width="12.875" style="197" customWidth="1"/>
    <col min="3341" max="3341" width="5.25" style="197" bestFit="1" customWidth="1"/>
    <col min="3342" max="3342" width="9" style="197"/>
    <col min="3343" max="3343" width="9.875" style="197" customWidth="1"/>
    <col min="3344" max="3344" width="4.625" style="197" bestFit="1" customWidth="1"/>
    <col min="3345" max="3345" width="12.875" style="197" customWidth="1"/>
    <col min="3346" max="3346" width="5.25" style="197" bestFit="1" customWidth="1"/>
    <col min="3347" max="3347" width="9" style="197"/>
    <col min="3348" max="3348" width="9.875" style="197" customWidth="1"/>
    <col min="3349" max="3584" width="9" style="197"/>
    <col min="3585" max="3585" width="4.5" style="197" bestFit="1" customWidth="1"/>
    <col min="3586" max="3586" width="12.875" style="197" customWidth="1"/>
    <col min="3587" max="3587" width="5.375" style="197" bestFit="1" customWidth="1"/>
    <col min="3588" max="3588" width="9.125" style="197" bestFit="1" customWidth="1"/>
    <col min="3589" max="3589" width="9.875" style="197" bestFit="1" customWidth="1"/>
    <col min="3590" max="3590" width="4.5" style="197" bestFit="1" customWidth="1"/>
    <col min="3591" max="3591" width="12.875" style="197" customWidth="1"/>
    <col min="3592" max="3592" width="5.25" style="197" bestFit="1" customWidth="1"/>
    <col min="3593" max="3593" width="9" style="197"/>
    <col min="3594" max="3594" width="9.875" style="197" customWidth="1"/>
    <col min="3595" max="3595" width="4.5" style="197" bestFit="1" customWidth="1"/>
    <col min="3596" max="3596" width="12.875" style="197" customWidth="1"/>
    <col min="3597" max="3597" width="5.25" style="197" bestFit="1" customWidth="1"/>
    <col min="3598" max="3598" width="9" style="197"/>
    <col min="3599" max="3599" width="9.875" style="197" customWidth="1"/>
    <col min="3600" max="3600" width="4.625" style="197" bestFit="1" customWidth="1"/>
    <col min="3601" max="3601" width="12.875" style="197" customWidth="1"/>
    <col min="3602" max="3602" width="5.25" style="197" bestFit="1" customWidth="1"/>
    <col min="3603" max="3603" width="9" style="197"/>
    <col min="3604" max="3604" width="9.875" style="197" customWidth="1"/>
    <col min="3605" max="3840" width="9" style="197"/>
    <col min="3841" max="3841" width="4.5" style="197" bestFit="1" customWidth="1"/>
    <col min="3842" max="3842" width="12.875" style="197" customWidth="1"/>
    <col min="3843" max="3843" width="5.375" style="197" bestFit="1" customWidth="1"/>
    <col min="3844" max="3844" width="9.125" style="197" bestFit="1" customWidth="1"/>
    <col min="3845" max="3845" width="9.875" style="197" bestFit="1" customWidth="1"/>
    <col min="3846" max="3846" width="4.5" style="197" bestFit="1" customWidth="1"/>
    <col min="3847" max="3847" width="12.875" style="197" customWidth="1"/>
    <col min="3848" max="3848" width="5.25" style="197" bestFit="1" customWidth="1"/>
    <col min="3849" max="3849" width="9" style="197"/>
    <col min="3850" max="3850" width="9.875" style="197" customWidth="1"/>
    <col min="3851" max="3851" width="4.5" style="197" bestFit="1" customWidth="1"/>
    <col min="3852" max="3852" width="12.875" style="197" customWidth="1"/>
    <col min="3853" max="3853" width="5.25" style="197" bestFit="1" customWidth="1"/>
    <col min="3854" max="3854" width="9" style="197"/>
    <col min="3855" max="3855" width="9.875" style="197" customWidth="1"/>
    <col min="3856" max="3856" width="4.625" style="197" bestFit="1" customWidth="1"/>
    <col min="3857" max="3857" width="12.875" style="197" customWidth="1"/>
    <col min="3858" max="3858" width="5.25" style="197" bestFit="1" customWidth="1"/>
    <col min="3859" max="3859" width="9" style="197"/>
    <col min="3860" max="3860" width="9.875" style="197" customWidth="1"/>
    <col min="3861" max="4096" width="9" style="197"/>
    <col min="4097" max="4097" width="4.5" style="197" bestFit="1" customWidth="1"/>
    <col min="4098" max="4098" width="12.875" style="197" customWidth="1"/>
    <col min="4099" max="4099" width="5.375" style="197" bestFit="1" customWidth="1"/>
    <col min="4100" max="4100" width="9.125" style="197" bestFit="1" customWidth="1"/>
    <col min="4101" max="4101" width="9.875" style="197" bestFit="1" customWidth="1"/>
    <col min="4102" max="4102" width="4.5" style="197" bestFit="1" customWidth="1"/>
    <col min="4103" max="4103" width="12.875" style="197" customWidth="1"/>
    <col min="4104" max="4104" width="5.25" style="197" bestFit="1" customWidth="1"/>
    <col min="4105" max="4105" width="9" style="197"/>
    <col min="4106" max="4106" width="9.875" style="197" customWidth="1"/>
    <col min="4107" max="4107" width="4.5" style="197" bestFit="1" customWidth="1"/>
    <col min="4108" max="4108" width="12.875" style="197" customWidth="1"/>
    <col min="4109" max="4109" width="5.25" style="197" bestFit="1" customWidth="1"/>
    <col min="4110" max="4110" width="9" style="197"/>
    <col min="4111" max="4111" width="9.875" style="197" customWidth="1"/>
    <col min="4112" max="4112" width="4.625" style="197" bestFit="1" customWidth="1"/>
    <col min="4113" max="4113" width="12.875" style="197" customWidth="1"/>
    <col min="4114" max="4114" width="5.25" style="197" bestFit="1" customWidth="1"/>
    <col min="4115" max="4115" width="9" style="197"/>
    <col min="4116" max="4116" width="9.875" style="197" customWidth="1"/>
    <col min="4117" max="4352" width="9" style="197"/>
    <col min="4353" max="4353" width="4.5" style="197" bestFit="1" customWidth="1"/>
    <col min="4354" max="4354" width="12.875" style="197" customWidth="1"/>
    <col min="4355" max="4355" width="5.375" style="197" bestFit="1" customWidth="1"/>
    <col min="4356" max="4356" width="9.125" style="197" bestFit="1" customWidth="1"/>
    <col min="4357" max="4357" width="9.875" style="197" bestFit="1" customWidth="1"/>
    <col min="4358" max="4358" width="4.5" style="197" bestFit="1" customWidth="1"/>
    <col min="4359" max="4359" width="12.875" style="197" customWidth="1"/>
    <col min="4360" max="4360" width="5.25" style="197" bestFit="1" customWidth="1"/>
    <col min="4361" max="4361" width="9" style="197"/>
    <col min="4362" max="4362" width="9.875" style="197" customWidth="1"/>
    <col min="4363" max="4363" width="4.5" style="197" bestFit="1" customWidth="1"/>
    <col min="4364" max="4364" width="12.875" style="197" customWidth="1"/>
    <col min="4365" max="4365" width="5.25" style="197" bestFit="1" customWidth="1"/>
    <col min="4366" max="4366" width="9" style="197"/>
    <col min="4367" max="4367" width="9.875" style="197" customWidth="1"/>
    <col min="4368" max="4368" width="4.625" style="197" bestFit="1" customWidth="1"/>
    <col min="4369" max="4369" width="12.875" style="197" customWidth="1"/>
    <col min="4370" max="4370" width="5.25" style="197" bestFit="1" customWidth="1"/>
    <col min="4371" max="4371" width="9" style="197"/>
    <col min="4372" max="4372" width="9.875" style="197" customWidth="1"/>
    <col min="4373" max="4608" width="9" style="197"/>
    <col min="4609" max="4609" width="4.5" style="197" bestFit="1" customWidth="1"/>
    <col min="4610" max="4610" width="12.875" style="197" customWidth="1"/>
    <col min="4611" max="4611" width="5.375" style="197" bestFit="1" customWidth="1"/>
    <col min="4612" max="4612" width="9.125" style="197" bestFit="1" customWidth="1"/>
    <col min="4613" max="4613" width="9.875" style="197" bestFit="1" customWidth="1"/>
    <col min="4614" max="4614" width="4.5" style="197" bestFit="1" customWidth="1"/>
    <col min="4615" max="4615" width="12.875" style="197" customWidth="1"/>
    <col min="4616" max="4616" width="5.25" style="197" bestFit="1" customWidth="1"/>
    <col min="4617" max="4617" width="9" style="197"/>
    <col min="4618" max="4618" width="9.875" style="197" customWidth="1"/>
    <col min="4619" max="4619" width="4.5" style="197" bestFit="1" customWidth="1"/>
    <col min="4620" max="4620" width="12.875" style="197" customWidth="1"/>
    <col min="4621" max="4621" width="5.25" style="197" bestFit="1" customWidth="1"/>
    <col min="4622" max="4622" width="9" style="197"/>
    <col min="4623" max="4623" width="9.875" style="197" customWidth="1"/>
    <col min="4624" max="4624" width="4.625" style="197" bestFit="1" customWidth="1"/>
    <col min="4625" max="4625" width="12.875" style="197" customWidth="1"/>
    <col min="4626" max="4626" width="5.25" style="197" bestFit="1" customWidth="1"/>
    <col min="4627" max="4627" width="9" style="197"/>
    <col min="4628" max="4628" width="9.875" style="197" customWidth="1"/>
    <col min="4629" max="4864" width="9" style="197"/>
    <col min="4865" max="4865" width="4.5" style="197" bestFit="1" customWidth="1"/>
    <col min="4866" max="4866" width="12.875" style="197" customWidth="1"/>
    <col min="4867" max="4867" width="5.375" style="197" bestFit="1" customWidth="1"/>
    <col min="4868" max="4868" width="9.125" style="197" bestFit="1" customWidth="1"/>
    <col min="4869" max="4869" width="9.875" style="197" bestFit="1" customWidth="1"/>
    <col min="4870" max="4870" width="4.5" style="197" bestFit="1" customWidth="1"/>
    <col min="4871" max="4871" width="12.875" style="197" customWidth="1"/>
    <col min="4872" max="4872" width="5.25" style="197" bestFit="1" customWidth="1"/>
    <col min="4873" max="4873" width="9" style="197"/>
    <col min="4874" max="4874" width="9.875" style="197" customWidth="1"/>
    <col min="4875" max="4875" width="4.5" style="197" bestFit="1" customWidth="1"/>
    <col min="4876" max="4876" width="12.875" style="197" customWidth="1"/>
    <col min="4877" max="4877" width="5.25" style="197" bestFit="1" customWidth="1"/>
    <col min="4878" max="4878" width="9" style="197"/>
    <col min="4879" max="4879" width="9.875" style="197" customWidth="1"/>
    <col min="4880" max="4880" width="4.625" style="197" bestFit="1" customWidth="1"/>
    <col min="4881" max="4881" width="12.875" style="197" customWidth="1"/>
    <col min="4882" max="4882" width="5.25" style="197" bestFit="1" customWidth="1"/>
    <col min="4883" max="4883" width="9" style="197"/>
    <col min="4884" max="4884" width="9.875" style="197" customWidth="1"/>
    <col min="4885" max="5120" width="9" style="197"/>
    <col min="5121" max="5121" width="4.5" style="197" bestFit="1" customWidth="1"/>
    <col min="5122" max="5122" width="12.875" style="197" customWidth="1"/>
    <col min="5123" max="5123" width="5.375" style="197" bestFit="1" customWidth="1"/>
    <col min="5124" max="5124" width="9.125" style="197" bestFit="1" customWidth="1"/>
    <col min="5125" max="5125" width="9.875" style="197" bestFit="1" customWidth="1"/>
    <col min="5126" max="5126" width="4.5" style="197" bestFit="1" customWidth="1"/>
    <col min="5127" max="5127" width="12.875" style="197" customWidth="1"/>
    <col min="5128" max="5128" width="5.25" style="197" bestFit="1" customWidth="1"/>
    <col min="5129" max="5129" width="9" style="197"/>
    <col min="5130" max="5130" width="9.875" style="197" customWidth="1"/>
    <col min="5131" max="5131" width="4.5" style="197" bestFit="1" customWidth="1"/>
    <col min="5132" max="5132" width="12.875" style="197" customWidth="1"/>
    <col min="5133" max="5133" width="5.25" style="197" bestFit="1" customWidth="1"/>
    <col min="5134" max="5134" width="9" style="197"/>
    <col min="5135" max="5135" width="9.875" style="197" customWidth="1"/>
    <col min="5136" max="5136" width="4.625" style="197" bestFit="1" customWidth="1"/>
    <col min="5137" max="5137" width="12.875" style="197" customWidth="1"/>
    <col min="5138" max="5138" width="5.25" style="197" bestFit="1" customWidth="1"/>
    <col min="5139" max="5139" width="9" style="197"/>
    <col min="5140" max="5140" width="9.875" style="197" customWidth="1"/>
    <col min="5141" max="5376" width="9" style="197"/>
    <col min="5377" max="5377" width="4.5" style="197" bestFit="1" customWidth="1"/>
    <col min="5378" max="5378" width="12.875" style="197" customWidth="1"/>
    <col min="5379" max="5379" width="5.375" style="197" bestFit="1" customWidth="1"/>
    <col min="5380" max="5380" width="9.125" style="197" bestFit="1" customWidth="1"/>
    <col min="5381" max="5381" width="9.875" style="197" bestFit="1" customWidth="1"/>
    <col min="5382" max="5382" width="4.5" style="197" bestFit="1" customWidth="1"/>
    <col min="5383" max="5383" width="12.875" style="197" customWidth="1"/>
    <col min="5384" max="5384" width="5.25" style="197" bestFit="1" customWidth="1"/>
    <col min="5385" max="5385" width="9" style="197"/>
    <col min="5386" max="5386" width="9.875" style="197" customWidth="1"/>
    <col min="5387" max="5387" width="4.5" style="197" bestFit="1" customWidth="1"/>
    <col min="5388" max="5388" width="12.875" style="197" customWidth="1"/>
    <col min="5389" max="5389" width="5.25" style="197" bestFit="1" customWidth="1"/>
    <col min="5390" max="5390" width="9" style="197"/>
    <col min="5391" max="5391" width="9.875" style="197" customWidth="1"/>
    <col min="5392" max="5392" width="4.625" style="197" bestFit="1" customWidth="1"/>
    <col min="5393" max="5393" width="12.875" style="197" customWidth="1"/>
    <col min="5394" max="5394" width="5.25" style="197" bestFit="1" customWidth="1"/>
    <col min="5395" max="5395" width="9" style="197"/>
    <col min="5396" max="5396" width="9.875" style="197" customWidth="1"/>
    <col min="5397" max="5632" width="9" style="197"/>
    <col min="5633" max="5633" width="4.5" style="197" bestFit="1" customWidth="1"/>
    <col min="5634" max="5634" width="12.875" style="197" customWidth="1"/>
    <col min="5635" max="5635" width="5.375" style="197" bestFit="1" customWidth="1"/>
    <col min="5636" max="5636" width="9.125" style="197" bestFit="1" customWidth="1"/>
    <col min="5637" max="5637" width="9.875" style="197" bestFit="1" customWidth="1"/>
    <col min="5638" max="5638" width="4.5" style="197" bestFit="1" customWidth="1"/>
    <col min="5639" max="5639" width="12.875" style="197" customWidth="1"/>
    <col min="5640" max="5640" width="5.25" style="197" bestFit="1" customWidth="1"/>
    <col min="5641" max="5641" width="9" style="197"/>
    <col min="5642" max="5642" width="9.875" style="197" customWidth="1"/>
    <col min="5643" max="5643" width="4.5" style="197" bestFit="1" customWidth="1"/>
    <col min="5644" max="5644" width="12.875" style="197" customWidth="1"/>
    <col min="5645" max="5645" width="5.25" style="197" bestFit="1" customWidth="1"/>
    <col min="5646" max="5646" width="9" style="197"/>
    <col min="5647" max="5647" width="9.875" style="197" customWidth="1"/>
    <col min="5648" max="5648" width="4.625" style="197" bestFit="1" customWidth="1"/>
    <col min="5649" max="5649" width="12.875" style="197" customWidth="1"/>
    <col min="5650" max="5650" width="5.25" style="197" bestFit="1" customWidth="1"/>
    <col min="5651" max="5651" width="9" style="197"/>
    <col min="5652" max="5652" width="9.875" style="197" customWidth="1"/>
    <col min="5653" max="5888" width="9" style="197"/>
    <col min="5889" max="5889" width="4.5" style="197" bestFit="1" customWidth="1"/>
    <col min="5890" max="5890" width="12.875" style="197" customWidth="1"/>
    <col min="5891" max="5891" width="5.375" style="197" bestFit="1" customWidth="1"/>
    <col min="5892" max="5892" width="9.125" style="197" bestFit="1" customWidth="1"/>
    <col min="5893" max="5893" width="9.875" style="197" bestFit="1" customWidth="1"/>
    <col min="5894" max="5894" width="4.5" style="197" bestFit="1" customWidth="1"/>
    <col min="5895" max="5895" width="12.875" style="197" customWidth="1"/>
    <col min="5896" max="5896" width="5.25" style="197" bestFit="1" customWidth="1"/>
    <col min="5897" max="5897" width="9" style="197"/>
    <col min="5898" max="5898" width="9.875" style="197" customWidth="1"/>
    <col min="5899" max="5899" width="4.5" style="197" bestFit="1" customWidth="1"/>
    <col min="5900" max="5900" width="12.875" style="197" customWidth="1"/>
    <col min="5901" max="5901" width="5.25" style="197" bestFit="1" customWidth="1"/>
    <col min="5902" max="5902" width="9" style="197"/>
    <col min="5903" max="5903" width="9.875" style="197" customWidth="1"/>
    <col min="5904" max="5904" width="4.625" style="197" bestFit="1" customWidth="1"/>
    <col min="5905" max="5905" width="12.875" style="197" customWidth="1"/>
    <col min="5906" max="5906" width="5.25" style="197" bestFit="1" customWidth="1"/>
    <col min="5907" max="5907" width="9" style="197"/>
    <col min="5908" max="5908" width="9.875" style="197" customWidth="1"/>
    <col min="5909" max="6144" width="9" style="197"/>
    <col min="6145" max="6145" width="4.5" style="197" bestFit="1" customWidth="1"/>
    <col min="6146" max="6146" width="12.875" style="197" customWidth="1"/>
    <col min="6147" max="6147" width="5.375" style="197" bestFit="1" customWidth="1"/>
    <col min="6148" max="6148" width="9.125" style="197" bestFit="1" customWidth="1"/>
    <col min="6149" max="6149" width="9.875" style="197" bestFit="1" customWidth="1"/>
    <col min="6150" max="6150" width="4.5" style="197" bestFit="1" customWidth="1"/>
    <col min="6151" max="6151" width="12.875" style="197" customWidth="1"/>
    <col min="6152" max="6152" width="5.25" style="197" bestFit="1" customWidth="1"/>
    <col min="6153" max="6153" width="9" style="197"/>
    <col min="6154" max="6154" width="9.875" style="197" customWidth="1"/>
    <col min="6155" max="6155" width="4.5" style="197" bestFit="1" customWidth="1"/>
    <col min="6156" max="6156" width="12.875" style="197" customWidth="1"/>
    <col min="6157" max="6157" width="5.25" style="197" bestFit="1" customWidth="1"/>
    <col min="6158" max="6158" width="9" style="197"/>
    <col min="6159" max="6159" width="9.875" style="197" customWidth="1"/>
    <col min="6160" max="6160" width="4.625" style="197" bestFit="1" customWidth="1"/>
    <col min="6161" max="6161" width="12.875" style="197" customWidth="1"/>
    <col min="6162" max="6162" width="5.25" style="197" bestFit="1" customWidth="1"/>
    <col min="6163" max="6163" width="9" style="197"/>
    <col min="6164" max="6164" width="9.875" style="197" customWidth="1"/>
    <col min="6165" max="6400" width="9" style="197"/>
    <col min="6401" max="6401" width="4.5" style="197" bestFit="1" customWidth="1"/>
    <col min="6402" max="6402" width="12.875" style="197" customWidth="1"/>
    <col min="6403" max="6403" width="5.375" style="197" bestFit="1" customWidth="1"/>
    <col min="6404" max="6404" width="9.125" style="197" bestFit="1" customWidth="1"/>
    <col min="6405" max="6405" width="9.875" style="197" bestFit="1" customWidth="1"/>
    <col min="6406" max="6406" width="4.5" style="197" bestFit="1" customWidth="1"/>
    <col min="6407" max="6407" width="12.875" style="197" customWidth="1"/>
    <col min="6408" max="6408" width="5.25" style="197" bestFit="1" customWidth="1"/>
    <col min="6409" max="6409" width="9" style="197"/>
    <col min="6410" max="6410" width="9.875" style="197" customWidth="1"/>
    <col min="6411" max="6411" width="4.5" style="197" bestFit="1" customWidth="1"/>
    <col min="6412" max="6412" width="12.875" style="197" customWidth="1"/>
    <col min="6413" max="6413" width="5.25" style="197" bestFit="1" customWidth="1"/>
    <col min="6414" max="6414" width="9" style="197"/>
    <col min="6415" max="6415" width="9.875" style="197" customWidth="1"/>
    <col min="6416" max="6416" width="4.625" style="197" bestFit="1" customWidth="1"/>
    <col min="6417" max="6417" width="12.875" style="197" customWidth="1"/>
    <col min="6418" max="6418" width="5.25" style="197" bestFit="1" customWidth="1"/>
    <col min="6419" max="6419" width="9" style="197"/>
    <col min="6420" max="6420" width="9.875" style="197" customWidth="1"/>
    <col min="6421" max="6656" width="9" style="197"/>
    <col min="6657" max="6657" width="4.5" style="197" bestFit="1" customWidth="1"/>
    <col min="6658" max="6658" width="12.875" style="197" customWidth="1"/>
    <col min="6659" max="6659" width="5.375" style="197" bestFit="1" customWidth="1"/>
    <col min="6660" max="6660" width="9.125" style="197" bestFit="1" customWidth="1"/>
    <col min="6661" max="6661" width="9.875" style="197" bestFit="1" customWidth="1"/>
    <col min="6662" max="6662" width="4.5" style="197" bestFit="1" customWidth="1"/>
    <col min="6663" max="6663" width="12.875" style="197" customWidth="1"/>
    <col min="6664" max="6664" width="5.25" style="197" bestFit="1" customWidth="1"/>
    <col min="6665" max="6665" width="9" style="197"/>
    <col min="6666" max="6666" width="9.875" style="197" customWidth="1"/>
    <col min="6667" max="6667" width="4.5" style="197" bestFit="1" customWidth="1"/>
    <col min="6668" max="6668" width="12.875" style="197" customWidth="1"/>
    <col min="6669" max="6669" width="5.25" style="197" bestFit="1" customWidth="1"/>
    <col min="6670" max="6670" width="9" style="197"/>
    <col min="6671" max="6671" width="9.875" style="197" customWidth="1"/>
    <col min="6672" max="6672" width="4.625" style="197" bestFit="1" customWidth="1"/>
    <col min="6673" max="6673" width="12.875" style="197" customWidth="1"/>
    <col min="6674" max="6674" width="5.25" style="197" bestFit="1" customWidth="1"/>
    <col min="6675" max="6675" width="9" style="197"/>
    <col min="6676" max="6676" width="9.875" style="197" customWidth="1"/>
    <col min="6677" max="6912" width="9" style="197"/>
    <col min="6913" max="6913" width="4.5" style="197" bestFit="1" customWidth="1"/>
    <col min="6914" max="6914" width="12.875" style="197" customWidth="1"/>
    <col min="6915" max="6915" width="5.375" style="197" bestFit="1" customWidth="1"/>
    <col min="6916" max="6916" width="9.125" style="197" bestFit="1" customWidth="1"/>
    <col min="6917" max="6917" width="9.875" style="197" bestFit="1" customWidth="1"/>
    <col min="6918" max="6918" width="4.5" style="197" bestFit="1" customWidth="1"/>
    <col min="6919" max="6919" width="12.875" style="197" customWidth="1"/>
    <col min="6920" max="6920" width="5.25" style="197" bestFit="1" customWidth="1"/>
    <col min="6921" max="6921" width="9" style="197"/>
    <col min="6922" max="6922" width="9.875" style="197" customWidth="1"/>
    <col min="6923" max="6923" width="4.5" style="197" bestFit="1" customWidth="1"/>
    <col min="6924" max="6924" width="12.875" style="197" customWidth="1"/>
    <col min="6925" max="6925" width="5.25" style="197" bestFit="1" customWidth="1"/>
    <col min="6926" max="6926" width="9" style="197"/>
    <col min="6927" max="6927" width="9.875" style="197" customWidth="1"/>
    <col min="6928" max="6928" width="4.625" style="197" bestFit="1" customWidth="1"/>
    <col min="6929" max="6929" width="12.875" style="197" customWidth="1"/>
    <col min="6930" max="6930" width="5.25" style="197" bestFit="1" customWidth="1"/>
    <col min="6931" max="6931" width="9" style="197"/>
    <col min="6932" max="6932" width="9.875" style="197" customWidth="1"/>
    <col min="6933" max="7168" width="9" style="197"/>
    <col min="7169" max="7169" width="4.5" style="197" bestFit="1" customWidth="1"/>
    <col min="7170" max="7170" width="12.875" style="197" customWidth="1"/>
    <col min="7171" max="7171" width="5.375" style="197" bestFit="1" customWidth="1"/>
    <col min="7172" max="7172" width="9.125" style="197" bestFit="1" customWidth="1"/>
    <col min="7173" max="7173" width="9.875" style="197" bestFit="1" customWidth="1"/>
    <col min="7174" max="7174" width="4.5" style="197" bestFit="1" customWidth="1"/>
    <col min="7175" max="7175" width="12.875" style="197" customWidth="1"/>
    <col min="7176" max="7176" width="5.25" style="197" bestFit="1" customWidth="1"/>
    <col min="7177" max="7177" width="9" style="197"/>
    <col min="7178" max="7178" width="9.875" style="197" customWidth="1"/>
    <col min="7179" max="7179" width="4.5" style="197" bestFit="1" customWidth="1"/>
    <col min="7180" max="7180" width="12.875" style="197" customWidth="1"/>
    <col min="7181" max="7181" width="5.25" style="197" bestFit="1" customWidth="1"/>
    <col min="7182" max="7182" width="9" style="197"/>
    <col min="7183" max="7183" width="9.875" style="197" customWidth="1"/>
    <col min="7184" max="7184" width="4.625" style="197" bestFit="1" customWidth="1"/>
    <col min="7185" max="7185" width="12.875" style="197" customWidth="1"/>
    <col min="7186" max="7186" width="5.25" style="197" bestFit="1" customWidth="1"/>
    <col min="7187" max="7187" width="9" style="197"/>
    <col min="7188" max="7188" width="9.875" style="197" customWidth="1"/>
    <col min="7189" max="7424" width="9" style="197"/>
    <col min="7425" max="7425" width="4.5" style="197" bestFit="1" customWidth="1"/>
    <col min="7426" max="7426" width="12.875" style="197" customWidth="1"/>
    <col min="7427" max="7427" width="5.375" style="197" bestFit="1" customWidth="1"/>
    <col min="7428" max="7428" width="9.125" style="197" bestFit="1" customWidth="1"/>
    <col min="7429" max="7429" width="9.875" style="197" bestFit="1" customWidth="1"/>
    <col min="7430" max="7430" width="4.5" style="197" bestFit="1" customWidth="1"/>
    <col min="7431" max="7431" width="12.875" style="197" customWidth="1"/>
    <col min="7432" max="7432" width="5.25" style="197" bestFit="1" customWidth="1"/>
    <col min="7433" max="7433" width="9" style="197"/>
    <col min="7434" max="7434" width="9.875" style="197" customWidth="1"/>
    <col min="7435" max="7435" width="4.5" style="197" bestFit="1" customWidth="1"/>
    <col min="7436" max="7436" width="12.875" style="197" customWidth="1"/>
    <col min="7437" max="7437" width="5.25" style="197" bestFit="1" customWidth="1"/>
    <col min="7438" max="7438" width="9" style="197"/>
    <col min="7439" max="7439" width="9.875" style="197" customWidth="1"/>
    <col min="7440" max="7440" width="4.625" style="197" bestFit="1" customWidth="1"/>
    <col min="7441" max="7441" width="12.875" style="197" customWidth="1"/>
    <col min="7442" max="7442" width="5.25" style="197" bestFit="1" customWidth="1"/>
    <col min="7443" max="7443" width="9" style="197"/>
    <col min="7444" max="7444" width="9.875" style="197" customWidth="1"/>
    <col min="7445" max="7680" width="9" style="197"/>
    <col min="7681" max="7681" width="4.5" style="197" bestFit="1" customWidth="1"/>
    <col min="7682" max="7682" width="12.875" style="197" customWidth="1"/>
    <col min="7683" max="7683" width="5.375" style="197" bestFit="1" customWidth="1"/>
    <col min="7684" max="7684" width="9.125" style="197" bestFit="1" customWidth="1"/>
    <col min="7685" max="7685" width="9.875" style="197" bestFit="1" customWidth="1"/>
    <col min="7686" max="7686" width="4.5" style="197" bestFit="1" customWidth="1"/>
    <col min="7687" max="7687" width="12.875" style="197" customWidth="1"/>
    <col min="7688" max="7688" width="5.25" style="197" bestFit="1" customWidth="1"/>
    <col min="7689" max="7689" width="9" style="197"/>
    <col min="7690" max="7690" width="9.875" style="197" customWidth="1"/>
    <col min="7691" max="7691" width="4.5" style="197" bestFit="1" customWidth="1"/>
    <col min="7692" max="7692" width="12.875" style="197" customWidth="1"/>
    <col min="7693" max="7693" width="5.25" style="197" bestFit="1" customWidth="1"/>
    <col min="7694" max="7694" width="9" style="197"/>
    <col min="7695" max="7695" width="9.875" style="197" customWidth="1"/>
    <col min="7696" max="7696" width="4.625" style="197" bestFit="1" customWidth="1"/>
    <col min="7697" max="7697" width="12.875" style="197" customWidth="1"/>
    <col min="7698" max="7698" width="5.25" style="197" bestFit="1" customWidth="1"/>
    <col min="7699" max="7699" width="9" style="197"/>
    <col min="7700" max="7700" width="9.875" style="197" customWidth="1"/>
    <col min="7701" max="7936" width="9" style="197"/>
    <col min="7937" max="7937" width="4.5" style="197" bestFit="1" customWidth="1"/>
    <col min="7938" max="7938" width="12.875" style="197" customWidth="1"/>
    <col min="7939" max="7939" width="5.375" style="197" bestFit="1" customWidth="1"/>
    <col min="7940" max="7940" width="9.125" style="197" bestFit="1" customWidth="1"/>
    <col min="7941" max="7941" width="9.875" style="197" bestFit="1" customWidth="1"/>
    <col min="7942" max="7942" width="4.5" style="197" bestFit="1" customWidth="1"/>
    <col min="7943" max="7943" width="12.875" style="197" customWidth="1"/>
    <col min="7944" max="7944" width="5.25" style="197" bestFit="1" customWidth="1"/>
    <col min="7945" max="7945" width="9" style="197"/>
    <col min="7946" max="7946" width="9.875" style="197" customWidth="1"/>
    <col min="7947" max="7947" width="4.5" style="197" bestFit="1" customWidth="1"/>
    <col min="7948" max="7948" width="12.875" style="197" customWidth="1"/>
    <col min="7949" max="7949" width="5.25" style="197" bestFit="1" customWidth="1"/>
    <col min="7950" max="7950" width="9" style="197"/>
    <col min="7951" max="7951" width="9.875" style="197" customWidth="1"/>
    <col min="7952" max="7952" width="4.625" style="197" bestFit="1" customWidth="1"/>
    <col min="7953" max="7953" width="12.875" style="197" customWidth="1"/>
    <col min="7954" max="7954" width="5.25" style="197" bestFit="1" customWidth="1"/>
    <col min="7955" max="7955" width="9" style="197"/>
    <col min="7956" max="7956" width="9.875" style="197" customWidth="1"/>
    <col min="7957" max="8192" width="9" style="197"/>
    <col min="8193" max="8193" width="4.5" style="197" bestFit="1" customWidth="1"/>
    <col min="8194" max="8194" width="12.875" style="197" customWidth="1"/>
    <col min="8195" max="8195" width="5.375" style="197" bestFit="1" customWidth="1"/>
    <col min="8196" max="8196" width="9.125" style="197" bestFit="1" customWidth="1"/>
    <col min="8197" max="8197" width="9.875" style="197" bestFit="1" customWidth="1"/>
    <col min="8198" max="8198" width="4.5" style="197" bestFit="1" customWidth="1"/>
    <col min="8199" max="8199" width="12.875" style="197" customWidth="1"/>
    <col min="8200" max="8200" width="5.25" style="197" bestFit="1" customWidth="1"/>
    <col min="8201" max="8201" width="9" style="197"/>
    <col min="8202" max="8202" width="9.875" style="197" customWidth="1"/>
    <col min="8203" max="8203" width="4.5" style="197" bestFit="1" customWidth="1"/>
    <col min="8204" max="8204" width="12.875" style="197" customWidth="1"/>
    <col min="8205" max="8205" width="5.25" style="197" bestFit="1" customWidth="1"/>
    <col min="8206" max="8206" width="9" style="197"/>
    <col min="8207" max="8207" width="9.875" style="197" customWidth="1"/>
    <col min="8208" max="8208" width="4.625" style="197" bestFit="1" customWidth="1"/>
    <col min="8209" max="8209" width="12.875" style="197" customWidth="1"/>
    <col min="8210" max="8210" width="5.25" style="197" bestFit="1" customWidth="1"/>
    <col min="8211" max="8211" width="9" style="197"/>
    <col min="8212" max="8212" width="9.875" style="197" customWidth="1"/>
    <col min="8213" max="8448" width="9" style="197"/>
    <col min="8449" max="8449" width="4.5" style="197" bestFit="1" customWidth="1"/>
    <col min="8450" max="8450" width="12.875" style="197" customWidth="1"/>
    <col min="8451" max="8451" width="5.375" style="197" bestFit="1" customWidth="1"/>
    <col min="8452" max="8452" width="9.125" style="197" bestFit="1" customWidth="1"/>
    <col min="8453" max="8453" width="9.875" style="197" bestFit="1" customWidth="1"/>
    <col min="8454" max="8454" width="4.5" style="197" bestFit="1" customWidth="1"/>
    <col min="8455" max="8455" width="12.875" style="197" customWidth="1"/>
    <col min="8456" max="8456" width="5.25" style="197" bestFit="1" customWidth="1"/>
    <col min="8457" max="8457" width="9" style="197"/>
    <col min="8458" max="8458" width="9.875" style="197" customWidth="1"/>
    <col min="8459" max="8459" width="4.5" style="197" bestFit="1" customWidth="1"/>
    <col min="8460" max="8460" width="12.875" style="197" customWidth="1"/>
    <col min="8461" max="8461" width="5.25" style="197" bestFit="1" customWidth="1"/>
    <col min="8462" max="8462" width="9" style="197"/>
    <col min="8463" max="8463" width="9.875" style="197" customWidth="1"/>
    <col min="8464" max="8464" width="4.625" style="197" bestFit="1" customWidth="1"/>
    <col min="8465" max="8465" width="12.875" style="197" customWidth="1"/>
    <col min="8466" max="8466" width="5.25" style="197" bestFit="1" customWidth="1"/>
    <col min="8467" max="8467" width="9" style="197"/>
    <col min="8468" max="8468" width="9.875" style="197" customWidth="1"/>
    <col min="8469" max="8704" width="9" style="197"/>
    <col min="8705" max="8705" width="4.5" style="197" bestFit="1" customWidth="1"/>
    <col min="8706" max="8706" width="12.875" style="197" customWidth="1"/>
    <col min="8707" max="8707" width="5.375" style="197" bestFit="1" customWidth="1"/>
    <col min="8708" max="8708" width="9.125" style="197" bestFit="1" customWidth="1"/>
    <col min="8709" max="8709" width="9.875" style="197" bestFit="1" customWidth="1"/>
    <col min="8710" max="8710" width="4.5" style="197" bestFit="1" customWidth="1"/>
    <col min="8711" max="8711" width="12.875" style="197" customWidth="1"/>
    <col min="8712" max="8712" width="5.25" style="197" bestFit="1" customWidth="1"/>
    <col min="8713" max="8713" width="9" style="197"/>
    <col min="8714" max="8714" width="9.875" style="197" customWidth="1"/>
    <col min="8715" max="8715" width="4.5" style="197" bestFit="1" customWidth="1"/>
    <col min="8716" max="8716" width="12.875" style="197" customWidth="1"/>
    <col min="8717" max="8717" width="5.25" style="197" bestFit="1" customWidth="1"/>
    <col min="8718" max="8718" width="9" style="197"/>
    <col min="8719" max="8719" width="9.875" style="197" customWidth="1"/>
    <col min="8720" max="8720" width="4.625" style="197" bestFit="1" customWidth="1"/>
    <col min="8721" max="8721" width="12.875" style="197" customWidth="1"/>
    <col min="8722" max="8722" width="5.25" style="197" bestFit="1" customWidth="1"/>
    <col min="8723" max="8723" width="9" style="197"/>
    <col min="8724" max="8724" width="9.875" style="197" customWidth="1"/>
    <col min="8725" max="8960" width="9" style="197"/>
    <col min="8961" max="8961" width="4.5" style="197" bestFit="1" customWidth="1"/>
    <col min="8962" max="8962" width="12.875" style="197" customWidth="1"/>
    <col min="8963" max="8963" width="5.375" style="197" bestFit="1" customWidth="1"/>
    <col min="8964" max="8964" width="9.125" style="197" bestFit="1" customWidth="1"/>
    <col min="8965" max="8965" width="9.875" style="197" bestFit="1" customWidth="1"/>
    <col min="8966" max="8966" width="4.5" style="197" bestFit="1" customWidth="1"/>
    <col min="8967" max="8967" width="12.875" style="197" customWidth="1"/>
    <col min="8968" max="8968" width="5.25" style="197" bestFit="1" customWidth="1"/>
    <col min="8969" max="8969" width="9" style="197"/>
    <col min="8970" max="8970" width="9.875" style="197" customWidth="1"/>
    <col min="8971" max="8971" width="4.5" style="197" bestFit="1" customWidth="1"/>
    <col min="8972" max="8972" width="12.875" style="197" customWidth="1"/>
    <col min="8973" max="8973" width="5.25" style="197" bestFit="1" customWidth="1"/>
    <col min="8974" max="8974" width="9" style="197"/>
    <col min="8975" max="8975" width="9.875" style="197" customWidth="1"/>
    <col min="8976" max="8976" width="4.625" style="197" bestFit="1" customWidth="1"/>
    <col min="8977" max="8977" width="12.875" style="197" customWidth="1"/>
    <col min="8978" max="8978" width="5.25" style="197" bestFit="1" customWidth="1"/>
    <col min="8979" max="8979" width="9" style="197"/>
    <col min="8980" max="8980" width="9.875" style="197" customWidth="1"/>
    <col min="8981" max="9216" width="9" style="197"/>
    <col min="9217" max="9217" width="4.5" style="197" bestFit="1" customWidth="1"/>
    <col min="9218" max="9218" width="12.875" style="197" customWidth="1"/>
    <col min="9219" max="9219" width="5.375" style="197" bestFit="1" customWidth="1"/>
    <col min="9220" max="9220" width="9.125" style="197" bestFit="1" customWidth="1"/>
    <col min="9221" max="9221" width="9.875" style="197" bestFit="1" customWidth="1"/>
    <col min="9222" max="9222" width="4.5" style="197" bestFit="1" customWidth="1"/>
    <col min="9223" max="9223" width="12.875" style="197" customWidth="1"/>
    <col min="9224" max="9224" width="5.25" style="197" bestFit="1" customWidth="1"/>
    <col min="9225" max="9225" width="9" style="197"/>
    <col min="9226" max="9226" width="9.875" style="197" customWidth="1"/>
    <col min="9227" max="9227" width="4.5" style="197" bestFit="1" customWidth="1"/>
    <col min="9228" max="9228" width="12.875" style="197" customWidth="1"/>
    <col min="9229" max="9229" width="5.25" style="197" bestFit="1" customWidth="1"/>
    <col min="9230" max="9230" width="9" style="197"/>
    <col min="9231" max="9231" width="9.875" style="197" customWidth="1"/>
    <col min="9232" max="9232" width="4.625" style="197" bestFit="1" customWidth="1"/>
    <col min="9233" max="9233" width="12.875" style="197" customWidth="1"/>
    <col min="9234" max="9234" width="5.25" style="197" bestFit="1" customWidth="1"/>
    <col min="9235" max="9235" width="9" style="197"/>
    <col min="9236" max="9236" width="9.875" style="197" customWidth="1"/>
    <col min="9237" max="9472" width="9" style="197"/>
    <col min="9473" max="9473" width="4.5" style="197" bestFit="1" customWidth="1"/>
    <col min="9474" max="9474" width="12.875" style="197" customWidth="1"/>
    <col min="9475" max="9475" width="5.375" style="197" bestFit="1" customWidth="1"/>
    <col min="9476" max="9476" width="9.125" style="197" bestFit="1" customWidth="1"/>
    <col min="9477" max="9477" width="9.875" style="197" bestFit="1" customWidth="1"/>
    <col min="9478" max="9478" width="4.5" style="197" bestFit="1" customWidth="1"/>
    <col min="9479" max="9479" width="12.875" style="197" customWidth="1"/>
    <col min="9480" max="9480" width="5.25" style="197" bestFit="1" customWidth="1"/>
    <col min="9481" max="9481" width="9" style="197"/>
    <col min="9482" max="9482" width="9.875" style="197" customWidth="1"/>
    <col min="9483" max="9483" width="4.5" style="197" bestFit="1" customWidth="1"/>
    <col min="9484" max="9484" width="12.875" style="197" customWidth="1"/>
    <col min="9485" max="9485" width="5.25" style="197" bestFit="1" customWidth="1"/>
    <col min="9486" max="9486" width="9" style="197"/>
    <col min="9487" max="9487" width="9.875" style="197" customWidth="1"/>
    <col min="9488" max="9488" width="4.625" style="197" bestFit="1" customWidth="1"/>
    <col min="9489" max="9489" width="12.875" style="197" customWidth="1"/>
    <col min="9490" max="9490" width="5.25" style="197" bestFit="1" customWidth="1"/>
    <col min="9491" max="9491" width="9" style="197"/>
    <col min="9492" max="9492" width="9.875" style="197" customWidth="1"/>
    <col min="9493" max="9728" width="9" style="197"/>
    <col min="9729" max="9729" width="4.5" style="197" bestFit="1" customWidth="1"/>
    <col min="9730" max="9730" width="12.875" style="197" customWidth="1"/>
    <col min="9731" max="9731" width="5.375" style="197" bestFit="1" customWidth="1"/>
    <col min="9732" max="9732" width="9.125" style="197" bestFit="1" customWidth="1"/>
    <col min="9733" max="9733" width="9.875" style="197" bestFit="1" customWidth="1"/>
    <col min="9734" max="9734" width="4.5" style="197" bestFit="1" customWidth="1"/>
    <col min="9735" max="9735" width="12.875" style="197" customWidth="1"/>
    <col min="9736" max="9736" width="5.25" style="197" bestFit="1" customWidth="1"/>
    <col min="9737" max="9737" width="9" style="197"/>
    <col min="9738" max="9738" width="9.875" style="197" customWidth="1"/>
    <col min="9739" max="9739" width="4.5" style="197" bestFit="1" customWidth="1"/>
    <col min="9740" max="9740" width="12.875" style="197" customWidth="1"/>
    <col min="9741" max="9741" width="5.25" style="197" bestFit="1" customWidth="1"/>
    <col min="9742" max="9742" width="9" style="197"/>
    <col min="9743" max="9743" width="9.875" style="197" customWidth="1"/>
    <col min="9744" max="9744" width="4.625" style="197" bestFit="1" customWidth="1"/>
    <col min="9745" max="9745" width="12.875" style="197" customWidth="1"/>
    <col min="9746" max="9746" width="5.25" style="197" bestFit="1" customWidth="1"/>
    <col min="9747" max="9747" width="9" style="197"/>
    <col min="9748" max="9748" width="9.875" style="197" customWidth="1"/>
    <col min="9749" max="9984" width="9" style="197"/>
    <col min="9985" max="9985" width="4.5" style="197" bestFit="1" customWidth="1"/>
    <col min="9986" max="9986" width="12.875" style="197" customWidth="1"/>
    <col min="9987" max="9987" width="5.375" style="197" bestFit="1" customWidth="1"/>
    <col min="9988" max="9988" width="9.125" style="197" bestFit="1" customWidth="1"/>
    <col min="9989" max="9989" width="9.875" style="197" bestFit="1" customWidth="1"/>
    <col min="9990" max="9990" width="4.5" style="197" bestFit="1" customWidth="1"/>
    <col min="9991" max="9991" width="12.875" style="197" customWidth="1"/>
    <col min="9992" max="9992" width="5.25" style="197" bestFit="1" customWidth="1"/>
    <col min="9993" max="9993" width="9" style="197"/>
    <col min="9994" max="9994" width="9.875" style="197" customWidth="1"/>
    <col min="9995" max="9995" width="4.5" style="197" bestFit="1" customWidth="1"/>
    <col min="9996" max="9996" width="12.875" style="197" customWidth="1"/>
    <col min="9997" max="9997" width="5.25" style="197" bestFit="1" customWidth="1"/>
    <col min="9998" max="9998" width="9" style="197"/>
    <col min="9999" max="9999" width="9.875" style="197" customWidth="1"/>
    <col min="10000" max="10000" width="4.625" style="197" bestFit="1" customWidth="1"/>
    <col min="10001" max="10001" width="12.875" style="197" customWidth="1"/>
    <col min="10002" max="10002" width="5.25" style="197" bestFit="1" customWidth="1"/>
    <col min="10003" max="10003" width="9" style="197"/>
    <col min="10004" max="10004" width="9.875" style="197" customWidth="1"/>
    <col min="10005" max="10240" width="9" style="197"/>
    <col min="10241" max="10241" width="4.5" style="197" bestFit="1" customWidth="1"/>
    <col min="10242" max="10242" width="12.875" style="197" customWidth="1"/>
    <col min="10243" max="10243" width="5.375" style="197" bestFit="1" customWidth="1"/>
    <col min="10244" max="10244" width="9.125" style="197" bestFit="1" customWidth="1"/>
    <col min="10245" max="10245" width="9.875" style="197" bestFit="1" customWidth="1"/>
    <col min="10246" max="10246" width="4.5" style="197" bestFit="1" customWidth="1"/>
    <col min="10247" max="10247" width="12.875" style="197" customWidth="1"/>
    <col min="10248" max="10248" width="5.25" style="197" bestFit="1" customWidth="1"/>
    <col min="10249" max="10249" width="9" style="197"/>
    <col min="10250" max="10250" width="9.875" style="197" customWidth="1"/>
    <col min="10251" max="10251" width="4.5" style="197" bestFit="1" customWidth="1"/>
    <col min="10252" max="10252" width="12.875" style="197" customWidth="1"/>
    <col min="10253" max="10253" width="5.25" style="197" bestFit="1" customWidth="1"/>
    <col min="10254" max="10254" width="9" style="197"/>
    <col min="10255" max="10255" width="9.875" style="197" customWidth="1"/>
    <col min="10256" max="10256" width="4.625" style="197" bestFit="1" customWidth="1"/>
    <col min="10257" max="10257" width="12.875" style="197" customWidth="1"/>
    <col min="10258" max="10258" width="5.25" style="197" bestFit="1" customWidth="1"/>
    <col min="10259" max="10259" width="9" style="197"/>
    <col min="10260" max="10260" width="9.875" style="197" customWidth="1"/>
    <col min="10261" max="10496" width="9" style="197"/>
    <col min="10497" max="10497" width="4.5" style="197" bestFit="1" customWidth="1"/>
    <col min="10498" max="10498" width="12.875" style="197" customWidth="1"/>
    <col min="10499" max="10499" width="5.375" style="197" bestFit="1" customWidth="1"/>
    <col min="10500" max="10500" width="9.125" style="197" bestFit="1" customWidth="1"/>
    <col min="10501" max="10501" width="9.875" style="197" bestFit="1" customWidth="1"/>
    <col min="10502" max="10502" width="4.5" style="197" bestFit="1" customWidth="1"/>
    <col min="10503" max="10503" width="12.875" style="197" customWidth="1"/>
    <col min="10504" max="10504" width="5.25" style="197" bestFit="1" customWidth="1"/>
    <col min="10505" max="10505" width="9" style="197"/>
    <col min="10506" max="10506" width="9.875" style="197" customWidth="1"/>
    <col min="10507" max="10507" width="4.5" style="197" bestFit="1" customWidth="1"/>
    <col min="10508" max="10508" width="12.875" style="197" customWidth="1"/>
    <col min="10509" max="10509" width="5.25" style="197" bestFit="1" customWidth="1"/>
    <col min="10510" max="10510" width="9" style="197"/>
    <col min="10511" max="10511" width="9.875" style="197" customWidth="1"/>
    <col min="10512" max="10512" width="4.625" style="197" bestFit="1" customWidth="1"/>
    <col min="10513" max="10513" width="12.875" style="197" customWidth="1"/>
    <col min="10514" max="10514" width="5.25" style="197" bestFit="1" customWidth="1"/>
    <col min="10515" max="10515" width="9" style="197"/>
    <col min="10516" max="10516" width="9.875" style="197" customWidth="1"/>
    <col min="10517" max="10752" width="9" style="197"/>
    <col min="10753" max="10753" width="4.5" style="197" bestFit="1" customWidth="1"/>
    <col min="10754" max="10754" width="12.875" style="197" customWidth="1"/>
    <col min="10755" max="10755" width="5.375" style="197" bestFit="1" customWidth="1"/>
    <col min="10756" max="10756" width="9.125" style="197" bestFit="1" customWidth="1"/>
    <col min="10757" max="10757" width="9.875" style="197" bestFit="1" customWidth="1"/>
    <col min="10758" max="10758" width="4.5" style="197" bestFit="1" customWidth="1"/>
    <col min="10759" max="10759" width="12.875" style="197" customWidth="1"/>
    <col min="10760" max="10760" width="5.25" style="197" bestFit="1" customWidth="1"/>
    <col min="10761" max="10761" width="9" style="197"/>
    <col min="10762" max="10762" width="9.875" style="197" customWidth="1"/>
    <col min="10763" max="10763" width="4.5" style="197" bestFit="1" customWidth="1"/>
    <col min="10764" max="10764" width="12.875" style="197" customWidth="1"/>
    <col min="10765" max="10765" width="5.25" style="197" bestFit="1" customWidth="1"/>
    <col min="10766" max="10766" width="9" style="197"/>
    <col min="10767" max="10767" width="9.875" style="197" customWidth="1"/>
    <col min="10768" max="10768" width="4.625" style="197" bestFit="1" customWidth="1"/>
    <col min="10769" max="10769" width="12.875" style="197" customWidth="1"/>
    <col min="10770" max="10770" width="5.25" style="197" bestFit="1" customWidth="1"/>
    <col min="10771" max="10771" width="9" style="197"/>
    <col min="10772" max="10772" width="9.875" style="197" customWidth="1"/>
    <col min="10773" max="11008" width="9" style="197"/>
    <col min="11009" max="11009" width="4.5" style="197" bestFit="1" customWidth="1"/>
    <col min="11010" max="11010" width="12.875" style="197" customWidth="1"/>
    <col min="11011" max="11011" width="5.375" style="197" bestFit="1" customWidth="1"/>
    <col min="11012" max="11012" width="9.125" style="197" bestFit="1" customWidth="1"/>
    <col min="11013" max="11013" width="9.875" style="197" bestFit="1" customWidth="1"/>
    <col min="11014" max="11014" width="4.5" style="197" bestFit="1" customWidth="1"/>
    <col min="11015" max="11015" width="12.875" style="197" customWidth="1"/>
    <col min="11016" max="11016" width="5.25" style="197" bestFit="1" customWidth="1"/>
    <col min="11017" max="11017" width="9" style="197"/>
    <col min="11018" max="11018" width="9.875" style="197" customWidth="1"/>
    <col min="11019" max="11019" width="4.5" style="197" bestFit="1" customWidth="1"/>
    <col min="11020" max="11020" width="12.875" style="197" customWidth="1"/>
    <col min="11021" max="11021" width="5.25" style="197" bestFit="1" customWidth="1"/>
    <col min="11022" max="11022" width="9" style="197"/>
    <col min="11023" max="11023" width="9.875" style="197" customWidth="1"/>
    <col min="11024" max="11024" width="4.625" style="197" bestFit="1" customWidth="1"/>
    <col min="11025" max="11025" width="12.875" style="197" customWidth="1"/>
    <col min="11026" max="11026" width="5.25" style="197" bestFit="1" customWidth="1"/>
    <col min="11027" max="11027" width="9" style="197"/>
    <col min="11028" max="11028" width="9.875" style="197" customWidth="1"/>
    <col min="11029" max="11264" width="9" style="197"/>
    <col min="11265" max="11265" width="4.5" style="197" bestFit="1" customWidth="1"/>
    <col min="11266" max="11266" width="12.875" style="197" customWidth="1"/>
    <col min="11267" max="11267" width="5.375" style="197" bestFit="1" customWidth="1"/>
    <col min="11268" max="11268" width="9.125" style="197" bestFit="1" customWidth="1"/>
    <col min="11269" max="11269" width="9.875" style="197" bestFit="1" customWidth="1"/>
    <col min="11270" max="11270" width="4.5" style="197" bestFit="1" customWidth="1"/>
    <col min="11271" max="11271" width="12.875" style="197" customWidth="1"/>
    <col min="11272" max="11272" width="5.25" style="197" bestFit="1" customWidth="1"/>
    <col min="11273" max="11273" width="9" style="197"/>
    <col min="11274" max="11274" width="9.875" style="197" customWidth="1"/>
    <col min="11275" max="11275" width="4.5" style="197" bestFit="1" customWidth="1"/>
    <col min="11276" max="11276" width="12.875" style="197" customWidth="1"/>
    <col min="11277" max="11277" width="5.25" style="197" bestFit="1" customWidth="1"/>
    <col min="11278" max="11278" width="9" style="197"/>
    <col min="11279" max="11279" width="9.875" style="197" customWidth="1"/>
    <col min="11280" max="11280" width="4.625" style="197" bestFit="1" customWidth="1"/>
    <col min="11281" max="11281" width="12.875" style="197" customWidth="1"/>
    <col min="11282" max="11282" width="5.25" style="197" bestFit="1" customWidth="1"/>
    <col min="11283" max="11283" width="9" style="197"/>
    <col min="11284" max="11284" width="9.875" style="197" customWidth="1"/>
    <col min="11285" max="11520" width="9" style="197"/>
    <col min="11521" max="11521" width="4.5" style="197" bestFit="1" customWidth="1"/>
    <col min="11522" max="11522" width="12.875" style="197" customWidth="1"/>
    <col min="11523" max="11523" width="5.375" style="197" bestFit="1" customWidth="1"/>
    <col min="11524" max="11524" width="9.125" style="197" bestFit="1" customWidth="1"/>
    <col min="11525" max="11525" width="9.875" style="197" bestFit="1" customWidth="1"/>
    <col min="11526" max="11526" width="4.5" style="197" bestFit="1" customWidth="1"/>
    <col min="11527" max="11527" width="12.875" style="197" customWidth="1"/>
    <col min="11528" max="11528" width="5.25" style="197" bestFit="1" customWidth="1"/>
    <col min="11529" max="11529" width="9" style="197"/>
    <col min="11530" max="11530" width="9.875" style="197" customWidth="1"/>
    <col min="11531" max="11531" width="4.5" style="197" bestFit="1" customWidth="1"/>
    <col min="11532" max="11532" width="12.875" style="197" customWidth="1"/>
    <col min="11533" max="11533" width="5.25" style="197" bestFit="1" customWidth="1"/>
    <col min="11534" max="11534" width="9" style="197"/>
    <col min="11535" max="11535" width="9.875" style="197" customWidth="1"/>
    <col min="11536" max="11536" width="4.625" style="197" bestFit="1" customWidth="1"/>
    <col min="11537" max="11537" width="12.875" style="197" customWidth="1"/>
    <col min="11538" max="11538" width="5.25" style="197" bestFit="1" customWidth="1"/>
    <col min="11539" max="11539" width="9" style="197"/>
    <col min="11540" max="11540" width="9.875" style="197" customWidth="1"/>
    <col min="11541" max="11776" width="9" style="197"/>
    <col min="11777" max="11777" width="4.5" style="197" bestFit="1" customWidth="1"/>
    <col min="11778" max="11778" width="12.875" style="197" customWidth="1"/>
    <col min="11779" max="11779" width="5.375" style="197" bestFit="1" customWidth="1"/>
    <col min="11780" max="11780" width="9.125" style="197" bestFit="1" customWidth="1"/>
    <col min="11781" max="11781" width="9.875" style="197" bestFit="1" customWidth="1"/>
    <col min="11782" max="11782" width="4.5" style="197" bestFit="1" customWidth="1"/>
    <col min="11783" max="11783" width="12.875" style="197" customWidth="1"/>
    <col min="11784" max="11784" width="5.25" style="197" bestFit="1" customWidth="1"/>
    <col min="11785" max="11785" width="9" style="197"/>
    <col min="11786" max="11786" width="9.875" style="197" customWidth="1"/>
    <col min="11787" max="11787" width="4.5" style="197" bestFit="1" customWidth="1"/>
    <col min="11788" max="11788" width="12.875" style="197" customWidth="1"/>
    <col min="11789" max="11789" width="5.25" style="197" bestFit="1" customWidth="1"/>
    <col min="11790" max="11790" width="9" style="197"/>
    <col min="11791" max="11791" width="9.875" style="197" customWidth="1"/>
    <col min="11792" max="11792" width="4.625" style="197" bestFit="1" customWidth="1"/>
    <col min="11793" max="11793" width="12.875" style="197" customWidth="1"/>
    <col min="11794" max="11794" width="5.25" style="197" bestFit="1" customWidth="1"/>
    <col min="11795" max="11795" width="9" style="197"/>
    <col min="11796" max="11796" width="9.875" style="197" customWidth="1"/>
    <col min="11797" max="12032" width="9" style="197"/>
    <col min="12033" max="12033" width="4.5" style="197" bestFit="1" customWidth="1"/>
    <col min="12034" max="12034" width="12.875" style="197" customWidth="1"/>
    <col min="12035" max="12035" width="5.375" style="197" bestFit="1" customWidth="1"/>
    <col min="12036" max="12036" width="9.125" style="197" bestFit="1" customWidth="1"/>
    <col min="12037" max="12037" width="9.875" style="197" bestFit="1" customWidth="1"/>
    <col min="12038" max="12038" width="4.5" style="197" bestFit="1" customWidth="1"/>
    <col min="12039" max="12039" width="12.875" style="197" customWidth="1"/>
    <col min="12040" max="12040" width="5.25" style="197" bestFit="1" customWidth="1"/>
    <col min="12041" max="12041" width="9" style="197"/>
    <col min="12042" max="12042" width="9.875" style="197" customWidth="1"/>
    <col min="12043" max="12043" width="4.5" style="197" bestFit="1" customWidth="1"/>
    <col min="12044" max="12044" width="12.875" style="197" customWidth="1"/>
    <col min="12045" max="12045" width="5.25" style="197" bestFit="1" customWidth="1"/>
    <col min="12046" max="12046" width="9" style="197"/>
    <col min="12047" max="12047" width="9.875" style="197" customWidth="1"/>
    <col min="12048" max="12048" width="4.625" style="197" bestFit="1" customWidth="1"/>
    <col min="12049" max="12049" width="12.875" style="197" customWidth="1"/>
    <col min="12050" max="12050" width="5.25" style="197" bestFit="1" customWidth="1"/>
    <col min="12051" max="12051" width="9" style="197"/>
    <col min="12052" max="12052" width="9.875" style="197" customWidth="1"/>
    <col min="12053" max="12288" width="9" style="197"/>
    <col min="12289" max="12289" width="4.5" style="197" bestFit="1" customWidth="1"/>
    <col min="12290" max="12290" width="12.875" style="197" customWidth="1"/>
    <col min="12291" max="12291" width="5.375" style="197" bestFit="1" customWidth="1"/>
    <col min="12292" max="12292" width="9.125" style="197" bestFit="1" customWidth="1"/>
    <col min="12293" max="12293" width="9.875" style="197" bestFit="1" customWidth="1"/>
    <col min="12294" max="12294" width="4.5" style="197" bestFit="1" customWidth="1"/>
    <col min="12295" max="12295" width="12.875" style="197" customWidth="1"/>
    <col min="12296" max="12296" width="5.25" style="197" bestFit="1" customWidth="1"/>
    <col min="12297" max="12297" width="9" style="197"/>
    <col min="12298" max="12298" width="9.875" style="197" customWidth="1"/>
    <col min="12299" max="12299" width="4.5" style="197" bestFit="1" customWidth="1"/>
    <col min="12300" max="12300" width="12.875" style="197" customWidth="1"/>
    <col min="12301" max="12301" width="5.25" style="197" bestFit="1" customWidth="1"/>
    <col min="12302" max="12302" width="9" style="197"/>
    <col min="12303" max="12303" width="9.875" style="197" customWidth="1"/>
    <col min="12304" max="12304" width="4.625" style="197" bestFit="1" customWidth="1"/>
    <col min="12305" max="12305" width="12.875" style="197" customWidth="1"/>
    <col min="12306" max="12306" width="5.25" style="197" bestFit="1" customWidth="1"/>
    <col min="12307" max="12307" width="9" style="197"/>
    <col min="12308" max="12308" width="9.875" style="197" customWidth="1"/>
    <col min="12309" max="12544" width="9" style="197"/>
    <col min="12545" max="12545" width="4.5" style="197" bestFit="1" customWidth="1"/>
    <col min="12546" max="12546" width="12.875" style="197" customWidth="1"/>
    <col min="12547" max="12547" width="5.375" style="197" bestFit="1" customWidth="1"/>
    <col min="12548" max="12548" width="9.125" style="197" bestFit="1" customWidth="1"/>
    <col min="12549" max="12549" width="9.875" style="197" bestFit="1" customWidth="1"/>
    <col min="12550" max="12550" width="4.5" style="197" bestFit="1" customWidth="1"/>
    <col min="12551" max="12551" width="12.875" style="197" customWidth="1"/>
    <col min="12552" max="12552" width="5.25" style="197" bestFit="1" customWidth="1"/>
    <col min="12553" max="12553" width="9" style="197"/>
    <col min="12554" max="12554" width="9.875" style="197" customWidth="1"/>
    <col min="12555" max="12555" width="4.5" style="197" bestFit="1" customWidth="1"/>
    <col min="12556" max="12556" width="12.875" style="197" customWidth="1"/>
    <col min="12557" max="12557" width="5.25" style="197" bestFit="1" customWidth="1"/>
    <col min="12558" max="12558" width="9" style="197"/>
    <col min="12559" max="12559" width="9.875" style="197" customWidth="1"/>
    <col min="12560" max="12560" width="4.625" style="197" bestFit="1" customWidth="1"/>
    <col min="12561" max="12561" width="12.875" style="197" customWidth="1"/>
    <col min="12562" max="12562" width="5.25" style="197" bestFit="1" customWidth="1"/>
    <col min="12563" max="12563" width="9" style="197"/>
    <col min="12564" max="12564" width="9.875" style="197" customWidth="1"/>
    <col min="12565" max="12800" width="9" style="197"/>
    <col min="12801" max="12801" width="4.5" style="197" bestFit="1" customWidth="1"/>
    <col min="12802" max="12802" width="12.875" style="197" customWidth="1"/>
    <col min="12803" max="12803" width="5.375" style="197" bestFit="1" customWidth="1"/>
    <col min="12804" max="12804" width="9.125" style="197" bestFit="1" customWidth="1"/>
    <col min="12805" max="12805" width="9.875" style="197" bestFit="1" customWidth="1"/>
    <col min="12806" max="12806" width="4.5" style="197" bestFit="1" customWidth="1"/>
    <col min="12807" max="12807" width="12.875" style="197" customWidth="1"/>
    <col min="12808" max="12808" width="5.25" style="197" bestFit="1" customWidth="1"/>
    <col min="12809" max="12809" width="9" style="197"/>
    <col min="12810" max="12810" width="9.875" style="197" customWidth="1"/>
    <col min="12811" max="12811" width="4.5" style="197" bestFit="1" customWidth="1"/>
    <col min="12812" max="12812" width="12.875" style="197" customWidth="1"/>
    <col min="12813" max="12813" width="5.25" style="197" bestFit="1" customWidth="1"/>
    <col min="12814" max="12814" width="9" style="197"/>
    <col min="12815" max="12815" width="9.875" style="197" customWidth="1"/>
    <col min="12816" max="12816" width="4.625" style="197" bestFit="1" customWidth="1"/>
    <col min="12817" max="12817" width="12.875" style="197" customWidth="1"/>
    <col min="12818" max="12818" width="5.25" style="197" bestFit="1" customWidth="1"/>
    <col min="12819" max="12819" width="9" style="197"/>
    <col min="12820" max="12820" width="9.875" style="197" customWidth="1"/>
    <col min="12821" max="13056" width="9" style="197"/>
    <col min="13057" max="13057" width="4.5" style="197" bestFit="1" customWidth="1"/>
    <col min="13058" max="13058" width="12.875" style="197" customWidth="1"/>
    <col min="13059" max="13059" width="5.375" style="197" bestFit="1" customWidth="1"/>
    <col min="13060" max="13060" width="9.125" style="197" bestFit="1" customWidth="1"/>
    <col min="13061" max="13061" width="9.875" style="197" bestFit="1" customWidth="1"/>
    <col min="13062" max="13062" width="4.5" style="197" bestFit="1" customWidth="1"/>
    <col min="13063" max="13063" width="12.875" style="197" customWidth="1"/>
    <col min="13064" max="13064" width="5.25" style="197" bestFit="1" customWidth="1"/>
    <col min="13065" max="13065" width="9" style="197"/>
    <col min="13066" max="13066" width="9.875" style="197" customWidth="1"/>
    <col min="13067" max="13067" width="4.5" style="197" bestFit="1" customWidth="1"/>
    <col min="13068" max="13068" width="12.875" style="197" customWidth="1"/>
    <col min="13069" max="13069" width="5.25" style="197" bestFit="1" customWidth="1"/>
    <col min="13070" max="13070" width="9" style="197"/>
    <col min="13071" max="13071" width="9.875" style="197" customWidth="1"/>
    <col min="13072" max="13072" width="4.625" style="197" bestFit="1" customWidth="1"/>
    <col min="13073" max="13073" width="12.875" style="197" customWidth="1"/>
    <col min="13074" max="13074" width="5.25" style="197" bestFit="1" customWidth="1"/>
    <col min="13075" max="13075" width="9" style="197"/>
    <col min="13076" max="13076" width="9.875" style="197" customWidth="1"/>
    <col min="13077" max="13312" width="9" style="197"/>
    <col min="13313" max="13313" width="4.5" style="197" bestFit="1" customWidth="1"/>
    <col min="13314" max="13314" width="12.875" style="197" customWidth="1"/>
    <col min="13315" max="13315" width="5.375" style="197" bestFit="1" customWidth="1"/>
    <col min="13316" max="13316" width="9.125" style="197" bestFit="1" customWidth="1"/>
    <col min="13317" max="13317" width="9.875" style="197" bestFit="1" customWidth="1"/>
    <col min="13318" max="13318" width="4.5" style="197" bestFit="1" customWidth="1"/>
    <col min="13319" max="13319" width="12.875" style="197" customWidth="1"/>
    <col min="13320" max="13320" width="5.25" style="197" bestFit="1" customWidth="1"/>
    <col min="13321" max="13321" width="9" style="197"/>
    <col min="13322" max="13322" width="9.875" style="197" customWidth="1"/>
    <col min="13323" max="13323" width="4.5" style="197" bestFit="1" customWidth="1"/>
    <col min="13324" max="13324" width="12.875" style="197" customWidth="1"/>
    <col min="13325" max="13325" width="5.25" style="197" bestFit="1" customWidth="1"/>
    <col min="13326" max="13326" width="9" style="197"/>
    <col min="13327" max="13327" width="9.875" style="197" customWidth="1"/>
    <col min="13328" max="13328" width="4.625" style="197" bestFit="1" customWidth="1"/>
    <col min="13329" max="13329" width="12.875" style="197" customWidth="1"/>
    <col min="13330" max="13330" width="5.25" style="197" bestFit="1" customWidth="1"/>
    <col min="13331" max="13331" width="9" style="197"/>
    <col min="13332" max="13332" width="9.875" style="197" customWidth="1"/>
    <col min="13333" max="13568" width="9" style="197"/>
    <col min="13569" max="13569" width="4.5" style="197" bestFit="1" customWidth="1"/>
    <col min="13570" max="13570" width="12.875" style="197" customWidth="1"/>
    <col min="13571" max="13571" width="5.375" style="197" bestFit="1" customWidth="1"/>
    <col min="13572" max="13572" width="9.125" style="197" bestFit="1" customWidth="1"/>
    <col min="13573" max="13573" width="9.875" style="197" bestFit="1" customWidth="1"/>
    <col min="13574" max="13574" width="4.5" style="197" bestFit="1" customWidth="1"/>
    <col min="13575" max="13575" width="12.875" style="197" customWidth="1"/>
    <col min="13576" max="13576" width="5.25" style="197" bestFit="1" customWidth="1"/>
    <col min="13577" max="13577" width="9" style="197"/>
    <col min="13578" max="13578" width="9.875" style="197" customWidth="1"/>
    <col min="13579" max="13579" width="4.5" style="197" bestFit="1" customWidth="1"/>
    <col min="13580" max="13580" width="12.875" style="197" customWidth="1"/>
    <col min="13581" max="13581" width="5.25" style="197" bestFit="1" customWidth="1"/>
    <col min="13582" max="13582" width="9" style="197"/>
    <col min="13583" max="13583" width="9.875" style="197" customWidth="1"/>
    <col min="13584" max="13584" width="4.625" style="197" bestFit="1" customWidth="1"/>
    <col min="13585" max="13585" width="12.875" style="197" customWidth="1"/>
    <col min="13586" max="13586" width="5.25" style="197" bestFit="1" customWidth="1"/>
    <col min="13587" max="13587" width="9" style="197"/>
    <col min="13588" max="13588" width="9.875" style="197" customWidth="1"/>
    <col min="13589" max="13824" width="9" style="197"/>
    <col min="13825" max="13825" width="4.5" style="197" bestFit="1" customWidth="1"/>
    <col min="13826" max="13826" width="12.875" style="197" customWidth="1"/>
    <col min="13827" max="13827" width="5.375" style="197" bestFit="1" customWidth="1"/>
    <col min="13828" max="13828" width="9.125" style="197" bestFit="1" customWidth="1"/>
    <col min="13829" max="13829" width="9.875" style="197" bestFit="1" customWidth="1"/>
    <col min="13830" max="13830" width="4.5" style="197" bestFit="1" customWidth="1"/>
    <col min="13831" max="13831" width="12.875" style="197" customWidth="1"/>
    <col min="13832" max="13832" width="5.25" style="197" bestFit="1" customWidth="1"/>
    <col min="13833" max="13833" width="9" style="197"/>
    <col min="13834" max="13834" width="9.875" style="197" customWidth="1"/>
    <col min="13835" max="13835" width="4.5" style="197" bestFit="1" customWidth="1"/>
    <col min="13836" max="13836" width="12.875" style="197" customWidth="1"/>
    <col min="13837" max="13837" width="5.25" style="197" bestFit="1" customWidth="1"/>
    <col min="13838" max="13838" width="9" style="197"/>
    <col min="13839" max="13839" width="9.875" style="197" customWidth="1"/>
    <col min="13840" max="13840" width="4.625" style="197" bestFit="1" customWidth="1"/>
    <col min="13841" max="13841" width="12.875" style="197" customWidth="1"/>
    <col min="13842" max="13842" width="5.25" style="197" bestFit="1" customWidth="1"/>
    <col min="13843" max="13843" width="9" style="197"/>
    <col min="13844" max="13844" width="9.875" style="197" customWidth="1"/>
    <col min="13845" max="14080" width="9" style="197"/>
    <col min="14081" max="14081" width="4.5" style="197" bestFit="1" customWidth="1"/>
    <col min="14082" max="14082" width="12.875" style="197" customWidth="1"/>
    <col min="14083" max="14083" width="5.375" style="197" bestFit="1" customWidth="1"/>
    <col min="14084" max="14084" width="9.125" style="197" bestFit="1" customWidth="1"/>
    <col min="14085" max="14085" width="9.875" style="197" bestFit="1" customWidth="1"/>
    <col min="14086" max="14086" width="4.5" style="197" bestFit="1" customWidth="1"/>
    <col min="14087" max="14087" width="12.875" style="197" customWidth="1"/>
    <col min="14088" max="14088" width="5.25" style="197" bestFit="1" customWidth="1"/>
    <col min="14089" max="14089" width="9" style="197"/>
    <col min="14090" max="14090" width="9.875" style="197" customWidth="1"/>
    <col min="14091" max="14091" width="4.5" style="197" bestFit="1" customWidth="1"/>
    <col min="14092" max="14092" width="12.875" style="197" customWidth="1"/>
    <col min="14093" max="14093" width="5.25" style="197" bestFit="1" customWidth="1"/>
    <col min="14094" max="14094" width="9" style="197"/>
    <col min="14095" max="14095" width="9.875" style="197" customWidth="1"/>
    <col min="14096" max="14096" width="4.625" style="197" bestFit="1" customWidth="1"/>
    <col min="14097" max="14097" width="12.875" style="197" customWidth="1"/>
    <col min="14098" max="14098" width="5.25" style="197" bestFit="1" customWidth="1"/>
    <col min="14099" max="14099" width="9" style="197"/>
    <col min="14100" max="14100" width="9.875" style="197" customWidth="1"/>
    <col min="14101" max="14336" width="9" style="197"/>
    <col min="14337" max="14337" width="4.5" style="197" bestFit="1" customWidth="1"/>
    <col min="14338" max="14338" width="12.875" style="197" customWidth="1"/>
    <col min="14339" max="14339" width="5.375" style="197" bestFit="1" customWidth="1"/>
    <col min="14340" max="14340" width="9.125" style="197" bestFit="1" customWidth="1"/>
    <col min="14341" max="14341" width="9.875" style="197" bestFit="1" customWidth="1"/>
    <col min="14342" max="14342" width="4.5" style="197" bestFit="1" customWidth="1"/>
    <col min="14343" max="14343" width="12.875" style="197" customWidth="1"/>
    <col min="14344" max="14344" width="5.25" style="197" bestFit="1" customWidth="1"/>
    <col min="14345" max="14345" width="9" style="197"/>
    <col min="14346" max="14346" width="9.875" style="197" customWidth="1"/>
    <col min="14347" max="14347" width="4.5" style="197" bestFit="1" customWidth="1"/>
    <col min="14348" max="14348" width="12.875" style="197" customWidth="1"/>
    <col min="14349" max="14349" width="5.25" style="197" bestFit="1" customWidth="1"/>
    <col min="14350" max="14350" width="9" style="197"/>
    <col min="14351" max="14351" width="9.875" style="197" customWidth="1"/>
    <col min="14352" max="14352" width="4.625" style="197" bestFit="1" customWidth="1"/>
    <col min="14353" max="14353" width="12.875" style="197" customWidth="1"/>
    <col min="14354" max="14354" width="5.25" style="197" bestFit="1" customWidth="1"/>
    <col min="14355" max="14355" width="9" style="197"/>
    <col min="14356" max="14356" width="9.875" style="197" customWidth="1"/>
    <col min="14357" max="14592" width="9" style="197"/>
    <col min="14593" max="14593" width="4.5" style="197" bestFit="1" customWidth="1"/>
    <col min="14594" max="14594" width="12.875" style="197" customWidth="1"/>
    <col min="14595" max="14595" width="5.375" style="197" bestFit="1" customWidth="1"/>
    <col min="14596" max="14596" width="9.125" style="197" bestFit="1" customWidth="1"/>
    <col min="14597" max="14597" width="9.875" style="197" bestFit="1" customWidth="1"/>
    <col min="14598" max="14598" width="4.5" style="197" bestFit="1" customWidth="1"/>
    <col min="14599" max="14599" width="12.875" style="197" customWidth="1"/>
    <col min="14600" max="14600" width="5.25" style="197" bestFit="1" customWidth="1"/>
    <col min="14601" max="14601" width="9" style="197"/>
    <col min="14602" max="14602" width="9.875" style="197" customWidth="1"/>
    <col min="14603" max="14603" width="4.5" style="197" bestFit="1" customWidth="1"/>
    <col min="14604" max="14604" width="12.875" style="197" customWidth="1"/>
    <col min="14605" max="14605" width="5.25" style="197" bestFit="1" customWidth="1"/>
    <col min="14606" max="14606" width="9" style="197"/>
    <col min="14607" max="14607" width="9.875" style="197" customWidth="1"/>
    <col min="14608" max="14608" width="4.625" style="197" bestFit="1" customWidth="1"/>
    <col min="14609" max="14609" width="12.875" style="197" customWidth="1"/>
    <col min="14610" max="14610" width="5.25" style="197" bestFit="1" customWidth="1"/>
    <col min="14611" max="14611" width="9" style="197"/>
    <col min="14612" max="14612" width="9.875" style="197" customWidth="1"/>
    <col min="14613" max="14848" width="9" style="197"/>
    <col min="14849" max="14849" width="4.5" style="197" bestFit="1" customWidth="1"/>
    <col min="14850" max="14850" width="12.875" style="197" customWidth="1"/>
    <col min="14851" max="14851" width="5.375" style="197" bestFit="1" customWidth="1"/>
    <col min="14852" max="14852" width="9.125" style="197" bestFit="1" customWidth="1"/>
    <col min="14853" max="14853" width="9.875" style="197" bestFit="1" customWidth="1"/>
    <col min="14854" max="14854" width="4.5" style="197" bestFit="1" customWidth="1"/>
    <col min="14855" max="14855" width="12.875" style="197" customWidth="1"/>
    <col min="14856" max="14856" width="5.25" style="197" bestFit="1" customWidth="1"/>
    <col min="14857" max="14857" width="9" style="197"/>
    <col min="14858" max="14858" width="9.875" style="197" customWidth="1"/>
    <col min="14859" max="14859" width="4.5" style="197" bestFit="1" customWidth="1"/>
    <col min="14860" max="14860" width="12.875" style="197" customWidth="1"/>
    <col min="14861" max="14861" width="5.25" style="197" bestFit="1" customWidth="1"/>
    <col min="14862" max="14862" width="9" style="197"/>
    <col min="14863" max="14863" width="9.875" style="197" customWidth="1"/>
    <col min="14864" max="14864" width="4.625" style="197" bestFit="1" customWidth="1"/>
    <col min="14865" max="14865" width="12.875" style="197" customWidth="1"/>
    <col min="14866" max="14866" width="5.25" style="197" bestFit="1" customWidth="1"/>
    <col min="14867" max="14867" width="9" style="197"/>
    <col min="14868" max="14868" width="9.875" style="197" customWidth="1"/>
    <col min="14869" max="15104" width="9" style="197"/>
    <col min="15105" max="15105" width="4.5" style="197" bestFit="1" customWidth="1"/>
    <col min="15106" max="15106" width="12.875" style="197" customWidth="1"/>
    <col min="15107" max="15107" width="5.375" style="197" bestFit="1" customWidth="1"/>
    <col min="15108" max="15108" width="9.125" style="197" bestFit="1" customWidth="1"/>
    <col min="15109" max="15109" width="9.875" style="197" bestFit="1" customWidth="1"/>
    <col min="15110" max="15110" width="4.5" style="197" bestFit="1" customWidth="1"/>
    <col min="15111" max="15111" width="12.875" style="197" customWidth="1"/>
    <col min="15112" max="15112" width="5.25" style="197" bestFit="1" customWidth="1"/>
    <col min="15113" max="15113" width="9" style="197"/>
    <col min="15114" max="15114" width="9.875" style="197" customWidth="1"/>
    <col min="15115" max="15115" width="4.5" style="197" bestFit="1" customWidth="1"/>
    <col min="15116" max="15116" width="12.875" style="197" customWidth="1"/>
    <col min="15117" max="15117" width="5.25" style="197" bestFit="1" customWidth="1"/>
    <col min="15118" max="15118" width="9" style="197"/>
    <col min="15119" max="15119" width="9.875" style="197" customWidth="1"/>
    <col min="15120" max="15120" width="4.625" style="197" bestFit="1" customWidth="1"/>
    <col min="15121" max="15121" width="12.875" style="197" customWidth="1"/>
    <col min="15122" max="15122" width="5.25" style="197" bestFit="1" customWidth="1"/>
    <col min="15123" max="15123" width="9" style="197"/>
    <col min="15124" max="15124" width="9.875" style="197" customWidth="1"/>
    <col min="15125" max="15360" width="9" style="197"/>
    <col min="15361" max="15361" width="4.5" style="197" bestFit="1" customWidth="1"/>
    <col min="15362" max="15362" width="12.875" style="197" customWidth="1"/>
    <col min="15363" max="15363" width="5.375" style="197" bestFit="1" customWidth="1"/>
    <col min="15364" max="15364" width="9.125" style="197" bestFit="1" customWidth="1"/>
    <col min="15365" max="15365" width="9.875" style="197" bestFit="1" customWidth="1"/>
    <col min="15366" max="15366" width="4.5" style="197" bestFit="1" customWidth="1"/>
    <col min="15367" max="15367" width="12.875" style="197" customWidth="1"/>
    <col min="15368" max="15368" width="5.25" style="197" bestFit="1" customWidth="1"/>
    <col min="15369" max="15369" width="9" style="197"/>
    <col min="15370" max="15370" width="9.875" style="197" customWidth="1"/>
    <col min="15371" max="15371" width="4.5" style="197" bestFit="1" customWidth="1"/>
    <col min="15372" max="15372" width="12.875" style="197" customWidth="1"/>
    <col min="15373" max="15373" width="5.25" style="197" bestFit="1" customWidth="1"/>
    <col min="15374" max="15374" width="9" style="197"/>
    <col min="15375" max="15375" width="9.875" style="197" customWidth="1"/>
    <col min="15376" max="15376" width="4.625" style="197" bestFit="1" customWidth="1"/>
    <col min="15377" max="15377" width="12.875" style="197" customWidth="1"/>
    <col min="15378" max="15378" width="5.25" style="197" bestFit="1" customWidth="1"/>
    <col min="15379" max="15379" width="9" style="197"/>
    <col min="15380" max="15380" width="9.875" style="197" customWidth="1"/>
    <col min="15381" max="15616" width="9" style="197"/>
    <col min="15617" max="15617" width="4.5" style="197" bestFit="1" customWidth="1"/>
    <col min="15618" max="15618" width="12.875" style="197" customWidth="1"/>
    <col min="15619" max="15619" width="5.375" style="197" bestFit="1" customWidth="1"/>
    <col min="15620" max="15620" width="9.125" style="197" bestFit="1" customWidth="1"/>
    <col min="15621" max="15621" width="9.875" style="197" bestFit="1" customWidth="1"/>
    <col min="15622" max="15622" width="4.5" style="197" bestFit="1" customWidth="1"/>
    <col min="15623" max="15623" width="12.875" style="197" customWidth="1"/>
    <col min="15624" max="15624" width="5.25" style="197" bestFit="1" customWidth="1"/>
    <col min="15625" max="15625" width="9" style="197"/>
    <col min="15626" max="15626" width="9.875" style="197" customWidth="1"/>
    <col min="15627" max="15627" width="4.5" style="197" bestFit="1" customWidth="1"/>
    <col min="15628" max="15628" width="12.875" style="197" customWidth="1"/>
    <col min="15629" max="15629" width="5.25" style="197" bestFit="1" customWidth="1"/>
    <col min="15630" max="15630" width="9" style="197"/>
    <col min="15631" max="15631" width="9.875" style="197" customWidth="1"/>
    <col min="15632" max="15632" width="4.625" style="197" bestFit="1" customWidth="1"/>
    <col min="15633" max="15633" width="12.875" style="197" customWidth="1"/>
    <col min="15634" max="15634" width="5.25" style="197" bestFit="1" customWidth="1"/>
    <col min="15635" max="15635" width="9" style="197"/>
    <col min="15636" max="15636" width="9.875" style="197" customWidth="1"/>
    <col min="15637" max="15872" width="9" style="197"/>
    <col min="15873" max="15873" width="4.5" style="197" bestFit="1" customWidth="1"/>
    <col min="15874" max="15874" width="12.875" style="197" customWidth="1"/>
    <col min="15875" max="15875" width="5.375" style="197" bestFit="1" customWidth="1"/>
    <col min="15876" max="15876" width="9.125" style="197" bestFit="1" customWidth="1"/>
    <col min="15877" max="15877" width="9.875" style="197" bestFit="1" customWidth="1"/>
    <col min="15878" max="15878" width="4.5" style="197" bestFit="1" customWidth="1"/>
    <col min="15879" max="15879" width="12.875" style="197" customWidth="1"/>
    <col min="15880" max="15880" width="5.25" style="197" bestFit="1" customWidth="1"/>
    <col min="15881" max="15881" width="9" style="197"/>
    <col min="15882" max="15882" width="9.875" style="197" customWidth="1"/>
    <col min="15883" max="15883" width="4.5" style="197" bestFit="1" customWidth="1"/>
    <col min="15884" max="15884" width="12.875" style="197" customWidth="1"/>
    <col min="15885" max="15885" width="5.25" style="197" bestFit="1" customWidth="1"/>
    <col min="15886" max="15886" width="9" style="197"/>
    <col min="15887" max="15887" width="9.875" style="197" customWidth="1"/>
    <col min="15888" max="15888" width="4.625" style="197" bestFit="1" customWidth="1"/>
    <col min="15889" max="15889" width="12.875" style="197" customWidth="1"/>
    <col min="15890" max="15890" width="5.25" style="197" bestFit="1" customWidth="1"/>
    <col min="15891" max="15891" width="9" style="197"/>
    <col min="15892" max="15892" width="9.875" style="197" customWidth="1"/>
    <col min="15893" max="16128" width="9" style="197"/>
    <col min="16129" max="16129" width="4.5" style="197" bestFit="1" customWidth="1"/>
    <col min="16130" max="16130" width="12.875" style="197" customWidth="1"/>
    <col min="16131" max="16131" width="5.375" style="197" bestFit="1" customWidth="1"/>
    <col min="16132" max="16132" width="9.125" style="197" bestFit="1" customWidth="1"/>
    <col min="16133" max="16133" width="9.875" style="197" bestFit="1" customWidth="1"/>
    <col min="16134" max="16134" width="4.5" style="197" bestFit="1" customWidth="1"/>
    <col min="16135" max="16135" width="12.875" style="197" customWidth="1"/>
    <col min="16136" max="16136" width="5.25" style="197" bestFit="1" customWidth="1"/>
    <col min="16137" max="16137" width="9" style="197"/>
    <col min="16138" max="16138" width="9.875" style="197" customWidth="1"/>
    <col min="16139" max="16139" width="4.5" style="197" bestFit="1" customWidth="1"/>
    <col min="16140" max="16140" width="12.875" style="197" customWidth="1"/>
    <col min="16141" max="16141" width="5.25" style="197" bestFit="1" customWidth="1"/>
    <col min="16142" max="16142" width="9" style="197"/>
    <col min="16143" max="16143" width="9.875" style="197" customWidth="1"/>
    <col min="16144" max="16144" width="4.625" style="197" bestFit="1" customWidth="1"/>
    <col min="16145" max="16145" width="12.875" style="197" customWidth="1"/>
    <col min="16146" max="16146" width="5.25" style="197" bestFit="1" customWidth="1"/>
    <col min="16147" max="16147" width="9" style="197"/>
    <col min="16148" max="16148" width="9.875" style="197" customWidth="1"/>
    <col min="16149" max="16384" width="9" style="197"/>
  </cols>
  <sheetData>
    <row r="1" spans="1:22" ht="18.75" x14ac:dyDescent="0.4">
      <c r="A1" s="543"/>
      <c r="B1" s="544"/>
      <c r="C1" s="544"/>
      <c r="D1" s="544"/>
      <c r="E1" s="544"/>
      <c r="F1" s="544"/>
      <c r="G1" s="544"/>
      <c r="H1" s="544"/>
      <c r="I1" s="544"/>
      <c r="J1" s="544"/>
      <c r="K1" s="544"/>
      <c r="L1" s="544"/>
      <c r="M1" s="544"/>
      <c r="N1" s="544"/>
      <c r="O1" s="544"/>
      <c r="P1" s="544"/>
      <c r="Q1" s="545" t="s">
        <v>373</v>
      </c>
      <c r="R1" s="2953"/>
      <c r="S1" s="2953"/>
      <c r="T1" s="2953"/>
      <c r="V1" s="512" t="s">
        <v>677</v>
      </c>
    </row>
    <row r="2" spans="1:22" ht="14.25" thickBot="1" x14ac:dyDescent="0.45">
      <c r="A2" s="2954" t="s">
        <v>678</v>
      </c>
      <c r="B2" s="2954"/>
      <c r="C2" s="2954"/>
      <c r="D2" s="2954"/>
      <c r="E2" s="2954"/>
      <c r="F2" s="2954"/>
      <c r="G2" s="2954"/>
      <c r="H2" s="2954"/>
      <c r="I2" s="2954"/>
      <c r="J2" s="2954"/>
      <c r="K2" s="2954"/>
      <c r="L2" s="2954"/>
      <c r="M2" s="2954"/>
      <c r="N2" s="2954"/>
      <c r="O2" s="2954"/>
      <c r="P2" s="2954"/>
      <c r="Q2" s="2954"/>
      <c r="R2" s="2954"/>
      <c r="S2" s="2954"/>
      <c r="T2" s="2954"/>
    </row>
    <row r="3" spans="1:22" s="550" customFormat="1" ht="42" x14ac:dyDescent="0.4">
      <c r="A3" s="546" t="s">
        <v>679</v>
      </c>
      <c r="B3" s="547" t="s">
        <v>680</v>
      </c>
      <c r="C3" s="548" t="s">
        <v>681</v>
      </c>
      <c r="D3" s="548" t="s">
        <v>682</v>
      </c>
      <c r="E3" s="549" t="s">
        <v>683</v>
      </c>
      <c r="F3" s="546" t="s">
        <v>679</v>
      </c>
      <c r="G3" s="547" t="s">
        <v>680</v>
      </c>
      <c r="H3" s="548" t="s">
        <v>681</v>
      </c>
      <c r="I3" s="548" t="s">
        <v>682</v>
      </c>
      <c r="J3" s="549" t="s">
        <v>683</v>
      </c>
      <c r="K3" s="546" t="s">
        <v>679</v>
      </c>
      <c r="L3" s="547" t="s">
        <v>680</v>
      </c>
      <c r="M3" s="548" t="s">
        <v>681</v>
      </c>
      <c r="N3" s="548" t="s">
        <v>682</v>
      </c>
      <c r="O3" s="549" t="s">
        <v>683</v>
      </c>
      <c r="P3" s="546" t="s">
        <v>679</v>
      </c>
      <c r="Q3" s="547" t="s">
        <v>680</v>
      </c>
      <c r="R3" s="548" t="s">
        <v>681</v>
      </c>
      <c r="S3" s="548" t="s">
        <v>682</v>
      </c>
      <c r="T3" s="549" t="s">
        <v>683</v>
      </c>
    </row>
    <row r="4" spans="1:22" ht="22.5" customHeight="1" x14ac:dyDescent="0.4">
      <c r="A4" s="551">
        <v>1</v>
      </c>
      <c r="B4" s="552" t="s">
        <v>684</v>
      </c>
      <c r="C4" s="553">
        <v>6</v>
      </c>
      <c r="D4" s="553">
        <v>200</v>
      </c>
      <c r="E4" s="554"/>
      <c r="F4" s="551">
        <v>26</v>
      </c>
      <c r="G4" s="552"/>
      <c r="H4" s="553"/>
      <c r="I4" s="553"/>
      <c r="J4" s="554"/>
      <c r="K4" s="551">
        <v>51</v>
      </c>
      <c r="L4" s="552"/>
      <c r="M4" s="553"/>
      <c r="N4" s="553"/>
      <c r="O4" s="554"/>
      <c r="P4" s="551">
        <v>76</v>
      </c>
      <c r="Q4" s="552"/>
      <c r="R4" s="553"/>
      <c r="S4" s="553"/>
      <c r="T4" s="554"/>
    </row>
    <row r="5" spans="1:22" ht="22.5" customHeight="1" x14ac:dyDescent="0.4">
      <c r="A5" s="551">
        <v>2</v>
      </c>
      <c r="B5" s="552" t="s">
        <v>684</v>
      </c>
      <c r="C5" s="553">
        <v>3</v>
      </c>
      <c r="D5" s="553">
        <v>104</v>
      </c>
      <c r="E5" s="554"/>
      <c r="F5" s="551">
        <v>27</v>
      </c>
      <c r="G5" s="552"/>
      <c r="H5" s="553"/>
      <c r="I5" s="553"/>
      <c r="J5" s="554"/>
      <c r="K5" s="551">
        <v>52</v>
      </c>
      <c r="L5" s="552"/>
      <c r="M5" s="553"/>
      <c r="N5" s="553"/>
      <c r="O5" s="554"/>
      <c r="P5" s="551">
        <v>77</v>
      </c>
      <c r="Q5" s="552"/>
      <c r="R5" s="553"/>
      <c r="S5" s="553"/>
      <c r="T5" s="554"/>
    </row>
    <row r="6" spans="1:22" ht="22.5" customHeight="1" x14ac:dyDescent="0.4">
      <c r="A6" s="551">
        <v>3</v>
      </c>
      <c r="B6" s="552" t="s">
        <v>684</v>
      </c>
      <c r="C6" s="553">
        <v>2</v>
      </c>
      <c r="D6" s="553">
        <v>52</v>
      </c>
      <c r="E6" s="554"/>
      <c r="F6" s="551">
        <v>28</v>
      </c>
      <c r="G6" s="552"/>
      <c r="H6" s="553"/>
      <c r="I6" s="553"/>
      <c r="J6" s="554"/>
      <c r="K6" s="551">
        <v>53</v>
      </c>
      <c r="L6" s="552"/>
      <c r="M6" s="553"/>
      <c r="N6" s="553"/>
      <c r="O6" s="554"/>
      <c r="P6" s="551">
        <v>78</v>
      </c>
      <c r="Q6" s="552"/>
      <c r="R6" s="553"/>
      <c r="S6" s="553"/>
      <c r="T6" s="554"/>
    </row>
    <row r="7" spans="1:22" ht="22.5" customHeight="1" x14ac:dyDescent="0.4">
      <c r="A7" s="551">
        <v>4</v>
      </c>
      <c r="B7" s="552" t="s">
        <v>684</v>
      </c>
      <c r="C7" s="553">
        <v>5</v>
      </c>
      <c r="D7" s="553">
        <v>156</v>
      </c>
      <c r="E7" s="554"/>
      <c r="F7" s="551">
        <v>29</v>
      </c>
      <c r="G7" s="552"/>
      <c r="H7" s="553"/>
      <c r="I7" s="553"/>
      <c r="J7" s="554"/>
      <c r="K7" s="551">
        <v>54</v>
      </c>
      <c r="L7" s="552"/>
      <c r="M7" s="553"/>
      <c r="N7" s="553"/>
      <c r="O7" s="554"/>
      <c r="P7" s="551">
        <v>79</v>
      </c>
      <c r="Q7" s="552"/>
      <c r="R7" s="553"/>
      <c r="S7" s="553"/>
      <c r="T7" s="554"/>
    </row>
    <row r="8" spans="1:22" ht="22.5" customHeight="1" x14ac:dyDescent="0.4">
      <c r="A8" s="551">
        <v>5</v>
      </c>
      <c r="B8" s="552" t="s">
        <v>684</v>
      </c>
      <c r="C8" s="553">
        <v>6</v>
      </c>
      <c r="D8" s="553">
        <v>180</v>
      </c>
      <c r="E8" s="554"/>
      <c r="F8" s="551">
        <v>30</v>
      </c>
      <c r="G8" s="552"/>
      <c r="H8" s="553"/>
      <c r="I8" s="553"/>
      <c r="J8" s="554"/>
      <c r="K8" s="551">
        <v>55</v>
      </c>
      <c r="L8" s="552"/>
      <c r="M8" s="553"/>
      <c r="N8" s="553"/>
      <c r="O8" s="554"/>
      <c r="P8" s="551">
        <v>80</v>
      </c>
      <c r="Q8" s="552"/>
      <c r="R8" s="553"/>
      <c r="S8" s="553"/>
      <c r="T8" s="554"/>
    </row>
    <row r="9" spans="1:22" ht="22.5" customHeight="1" x14ac:dyDescent="0.4">
      <c r="A9" s="551">
        <v>6</v>
      </c>
      <c r="B9" s="552" t="s">
        <v>684</v>
      </c>
      <c r="C9" s="553">
        <v>4</v>
      </c>
      <c r="D9" s="553">
        <v>120</v>
      </c>
      <c r="E9" s="554"/>
      <c r="F9" s="551">
        <v>31</v>
      </c>
      <c r="G9" s="552"/>
      <c r="H9" s="553"/>
      <c r="I9" s="553"/>
      <c r="J9" s="554"/>
      <c r="K9" s="551">
        <v>56</v>
      </c>
      <c r="L9" s="552"/>
      <c r="M9" s="553"/>
      <c r="N9" s="553"/>
      <c r="O9" s="554"/>
      <c r="P9" s="551">
        <v>81</v>
      </c>
      <c r="Q9" s="552"/>
      <c r="R9" s="553"/>
      <c r="S9" s="553"/>
      <c r="T9" s="554"/>
    </row>
    <row r="10" spans="1:22" ht="22.5" customHeight="1" x14ac:dyDescent="0.4">
      <c r="A10" s="551">
        <v>7</v>
      </c>
      <c r="B10" s="552" t="s">
        <v>684</v>
      </c>
      <c r="C10" s="553">
        <v>6</v>
      </c>
      <c r="D10" s="553">
        <v>185</v>
      </c>
      <c r="E10" s="554"/>
      <c r="F10" s="551">
        <v>32</v>
      </c>
      <c r="G10" s="552"/>
      <c r="H10" s="553"/>
      <c r="I10" s="553"/>
      <c r="J10" s="554"/>
      <c r="K10" s="551">
        <v>57</v>
      </c>
      <c r="L10" s="552"/>
      <c r="M10" s="553"/>
      <c r="N10" s="553"/>
      <c r="O10" s="554"/>
      <c r="P10" s="551">
        <v>82</v>
      </c>
      <c r="Q10" s="552"/>
      <c r="R10" s="553"/>
      <c r="S10" s="553"/>
      <c r="T10" s="554"/>
    </row>
    <row r="11" spans="1:22" ht="22.5" customHeight="1" x14ac:dyDescent="0.4">
      <c r="A11" s="551">
        <v>8</v>
      </c>
      <c r="B11" s="552"/>
      <c r="C11" s="553"/>
      <c r="D11" s="553"/>
      <c r="E11" s="554"/>
      <c r="F11" s="551">
        <v>33</v>
      </c>
      <c r="G11" s="552"/>
      <c r="H11" s="553"/>
      <c r="I11" s="553"/>
      <c r="J11" s="554"/>
      <c r="K11" s="551">
        <v>58</v>
      </c>
      <c r="L11" s="552"/>
      <c r="M11" s="553"/>
      <c r="N11" s="553"/>
      <c r="O11" s="554"/>
      <c r="P11" s="551">
        <v>83</v>
      </c>
      <c r="Q11" s="552"/>
      <c r="R11" s="553"/>
      <c r="S11" s="553"/>
      <c r="T11" s="554"/>
    </row>
    <row r="12" spans="1:22" ht="22.5" customHeight="1" x14ac:dyDescent="0.4">
      <c r="A12" s="551">
        <v>9</v>
      </c>
      <c r="B12" s="552"/>
      <c r="C12" s="553"/>
      <c r="D12" s="553"/>
      <c r="E12" s="554"/>
      <c r="F12" s="551">
        <v>34</v>
      </c>
      <c r="G12" s="552"/>
      <c r="H12" s="553"/>
      <c r="I12" s="553"/>
      <c r="J12" s="554"/>
      <c r="K12" s="551">
        <v>59</v>
      </c>
      <c r="L12" s="552"/>
      <c r="M12" s="553"/>
      <c r="N12" s="553"/>
      <c r="O12" s="554"/>
      <c r="P12" s="551">
        <v>84</v>
      </c>
      <c r="Q12" s="552"/>
      <c r="R12" s="553"/>
      <c r="S12" s="553"/>
      <c r="T12" s="554"/>
    </row>
    <row r="13" spans="1:22" ht="22.5" customHeight="1" x14ac:dyDescent="0.4">
      <c r="A13" s="551">
        <v>10</v>
      </c>
      <c r="B13" s="552"/>
      <c r="C13" s="553"/>
      <c r="D13" s="553"/>
      <c r="E13" s="554"/>
      <c r="F13" s="551">
        <v>35</v>
      </c>
      <c r="G13" s="552"/>
      <c r="H13" s="553"/>
      <c r="I13" s="553"/>
      <c r="J13" s="554"/>
      <c r="K13" s="551">
        <v>60</v>
      </c>
      <c r="L13" s="552"/>
      <c r="M13" s="553"/>
      <c r="N13" s="553"/>
      <c r="O13" s="554"/>
      <c r="P13" s="551">
        <v>85</v>
      </c>
      <c r="Q13" s="552"/>
      <c r="R13" s="553"/>
      <c r="S13" s="553"/>
      <c r="T13" s="554"/>
    </row>
    <row r="14" spans="1:22" ht="22.5" customHeight="1" x14ac:dyDescent="0.4">
      <c r="A14" s="551">
        <v>11</v>
      </c>
      <c r="B14" s="552"/>
      <c r="C14" s="553"/>
      <c r="D14" s="553"/>
      <c r="E14" s="554"/>
      <c r="F14" s="551">
        <v>36</v>
      </c>
      <c r="G14" s="552"/>
      <c r="H14" s="553"/>
      <c r="I14" s="553"/>
      <c r="J14" s="554"/>
      <c r="K14" s="551">
        <v>61</v>
      </c>
      <c r="L14" s="552"/>
      <c r="M14" s="553"/>
      <c r="N14" s="553"/>
      <c r="O14" s="554"/>
      <c r="P14" s="551">
        <v>86</v>
      </c>
      <c r="Q14" s="552"/>
      <c r="R14" s="553"/>
      <c r="S14" s="553"/>
      <c r="T14" s="554"/>
    </row>
    <row r="15" spans="1:22" ht="22.5" customHeight="1" x14ac:dyDescent="0.4">
      <c r="A15" s="551">
        <v>12</v>
      </c>
      <c r="B15" s="552"/>
      <c r="C15" s="553"/>
      <c r="D15" s="553"/>
      <c r="E15" s="554"/>
      <c r="F15" s="551">
        <v>37</v>
      </c>
      <c r="G15" s="552"/>
      <c r="H15" s="553"/>
      <c r="I15" s="553"/>
      <c r="J15" s="554"/>
      <c r="K15" s="551">
        <v>62</v>
      </c>
      <c r="L15" s="552"/>
      <c r="M15" s="553"/>
      <c r="N15" s="553"/>
      <c r="O15" s="554"/>
      <c r="P15" s="551">
        <v>87</v>
      </c>
      <c r="Q15" s="552"/>
      <c r="R15" s="553"/>
      <c r="S15" s="553"/>
      <c r="T15" s="554"/>
    </row>
    <row r="16" spans="1:22" ht="22.5" customHeight="1" x14ac:dyDescent="0.4">
      <c r="A16" s="551">
        <v>13</v>
      </c>
      <c r="B16" s="552"/>
      <c r="C16" s="553"/>
      <c r="D16" s="553"/>
      <c r="E16" s="554"/>
      <c r="F16" s="551">
        <v>38</v>
      </c>
      <c r="G16" s="552"/>
      <c r="H16" s="553"/>
      <c r="I16" s="553"/>
      <c r="J16" s="554"/>
      <c r="K16" s="551">
        <v>63</v>
      </c>
      <c r="L16" s="552"/>
      <c r="M16" s="553"/>
      <c r="N16" s="553"/>
      <c r="O16" s="554"/>
      <c r="P16" s="551">
        <v>88</v>
      </c>
      <c r="Q16" s="552"/>
      <c r="R16" s="553"/>
      <c r="S16" s="553"/>
      <c r="T16" s="554"/>
    </row>
    <row r="17" spans="1:20" ht="22.5" customHeight="1" x14ac:dyDescent="0.4">
      <c r="A17" s="551">
        <v>14</v>
      </c>
      <c r="B17" s="552"/>
      <c r="C17" s="553"/>
      <c r="D17" s="553"/>
      <c r="E17" s="554"/>
      <c r="F17" s="551">
        <v>39</v>
      </c>
      <c r="G17" s="552"/>
      <c r="H17" s="553"/>
      <c r="I17" s="553"/>
      <c r="J17" s="554"/>
      <c r="K17" s="551">
        <v>64</v>
      </c>
      <c r="L17" s="552"/>
      <c r="M17" s="553"/>
      <c r="N17" s="553"/>
      <c r="O17" s="554"/>
      <c r="P17" s="551">
        <v>89</v>
      </c>
      <c r="Q17" s="552"/>
      <c r="R17" s="553"/>
      <c r="S17" s="553"/>
      <c r="T17" s="554"/>
    </row>
    <row r="18" spans="1:20" ht="22.5" customHeight="1" x14ac:dyDescent="0.4">
      <c r="A18" s="551">
        <v>15</v>
      </c>
      <c r="B18" s="552"/>
      <c r="C18" s="553"/>
      <c r="D18" s="553"/>
      <c r="E18" s="554"/>
      <c r="F18" s="551">
        <v>40</v>
      </c>
      <c r="G18" s="552"/>
      <c r="H18" s="553"/>
      <c r="I18" s="553"/>
      <c r="J18" s="554"/>
      <c r="K18" s="551">
        <v>65</v>
      </c>
      <c r="L18" s="552"/>
      <c r="M18" s="553"/>
      <c r="N18" s="553"/>
      <c r="O18" s="554"/>
      <c r="P18" s="551">
        <v>90</v>
      </c>
      <c r="Q18" s="552"/>
      <c r="R18" s="553"/>
      <c r="S18" s="553"/>
      <c r="T18" s="554"/>
    </row>
    <row r="19" spans="1:20" ht="22.5" customHeight="1" x14ac:dyDescent="0.4">
      <c r="A19" s="551">
        <v>16</v>
      </c>
      <c r="B19" s="552"/>
      <c r="C19" s="553"/>
      <c r="D19" s="553"/>
      <c r="E19" s="554"/>
      <c r="F19" s="551">
        <v>41</v>
      </c>
      <c r="G19" s="552"/>
      <c r="H19" s="553"/>
      <c r="I19" s="553"/>
      <c r="J19" s="554"/>
      <c r="K19" s="551">
        <v>66</v>
      </c>
      <c r="L19" s="552"/>
      <c r="M19" s="553"/>
      <c r="N19" s="553"/>
      <c r="O19" s="554"/>
      <c r="P19" s="551">
        <v>91</v>
      </c>
      <c r="Q19" s="552"/>
      <c r="R19" s="553"/>
      <c r="S19" s="553"/>
      <c r="T19" s="554"/>
    </row>
    <row r="20" spans="1:20" ht="22.5" customHeight="1" x14ac:dyDescent="0.4">
      <c r="A20" s="551">
        <v>17</v>
      </c>
      <c r="B20" s="552"/>
      <c r="C20" s="553"/>
      <c r="D20" s="553"/>
      <c r="E20" s="554"/>
      <c r="F20" s="551">
        <v>42</v>
      </c>
      <c r="G20" s="552"/>
      <c r="H20" s="553"/>
      <c r="I20" s="553"/>
      <c r="J20" s="554"/>
      <c r="K20" s="551">
        <v>67</v>
      </c>
      <c r="L20" s="552"/>
      <c r="M20" s="553"/>
      <c r="N20" s="553"/>
      <c r="O20" s="554"/>
      <c r="P20" s="551">
        <v>92</v>
      </c>
      <c r="Q20" s="552"/>
      <c r="R20" s="553"/>
      <c r="S20" s="553"/>
      <c r="T20" s="554"/>
    </row>
    <row r="21" spans="1:20" ht="22.5" customHeight="1" x14ac:dyDescent="0.4">
      <c r="A21" s="551">
        <v>18</v>
      </c>
      <c r="B21" s="552"/>
      <c r="C21" s="553"/>
      <c r="D21" s="553"/>
      <c r="E21" s="554"/>
      <c r="F21" s="551">
        <v>43</v>
      </c>
      <c r="G21" s="552"/>
      <c r="H21" s="553"/>
      <c r="I21" s="553"/>
      <c r="J21" s="554"/>
      <c r="K21" s="551">
        <v>68</v>
      </c>
      <c r="L21" s="552"/>
      <c r="M21" s="553"/>
      <c r="N21" s="553"/>
      <c r="O21" s="554"/>
      <c r="P21" s="551">
        <v>93</v>
      </c>
      <c r="Q21" s="552"/>
      <c r="R21" s="553"/>
      <c r="S21" s="553"/>
      <c r="T21" s="554"/>
    </row>
    <row r="22" spans="1:20" ht="22.5" customHeight="1" x14ac:dyDescent="0.4">
      <c r="A22" s="551">
        <v>19</v>
      </c>
      <c r="B22" s="552"/>
      <c r="C22" s="553"/>
      <c r="D22" s="553"/>
      <c r="E22" s="554"/>
      <c r="F22" s="551">
        <v>44</v>
      </c>
      <c r="G22" s="552"/>
      <c r="H22" s="553"/>
      <c r="I22" s="553"/>
      <c r="J22" s="554"/>
      <c r="K22" s="551">
        <v>69</v>
      </c>
      <c r="L22" s="552"/>
      <c r="M22" s="553"/>
      <c r="N22" s="553"/>
      <c r="O22" s="554"/>
      <c r="P22" s="551">
        <v>94</v>
      </c>
      <c r="Q22" s="552"/>
      <c r="R22" s="553"/>
      <c r="S22" s="553"/>
      <c r="T22" s="554"/>
    </row>
    <row r="23" spans="1:20" ht="22.5" customHeight="1" x14ac:dyDescent="0.4">
      <c r="A23" s="551">
        <v>20</v>
      </c>
      <c r="B23" s="552"/>
      <c r="C23" s="553"/>
      <c r="D23" s="553"/>
      <c r="E23" s="554"/>
      <c r="F23" s="551">
        <v>45</v>
      </c>
      <c r="G23" s="552"/>
      <c r="H23" s="553"/>
      <c r="I23" s="553"/>
      <c r="J23" s="554"/>
      <c r="K23" s="551">
        <v>70</v>
      </c>
      <c r="L23" s="552"/>
      <c r="M23" s="553"/>
      <c r="N23" s="553"/>
      <c r="O23" s="554"/>
      <c r="P23" s="551">
        <v>95</v>
      </c>
      <c r="Q23" s="552"/>
      <c r="R23" s="553"/>
      <c r="S23" s="553"/>
      <c r="T23" s="554"/>
    </row>
    <row r="24" spans="1:20" ht="22.5" customHeight="1" x14ac:dyDescent="0.4">
      <c r="A24" s="551">
        <v>21</v>
      </c>
      <c r="B24" s="552"/>
      <c r="C24" s="553"/>
      <c r="D24" s="553"/>
      <c r="E24" s="554"/>
      <c r="F24" s="551">
        <v>46</v>
      </c>
      <c r="G24" s="552"/>
      <c r="H24" s="553"/>
      <c r="I24" s="553"/>
      <c r="J24" s="554"/>
      <c r="K24" s="551">
        <v>71</v>
      </c>
      <c r="L24" s="552"/>
      <c r="M24" s="553"/>
      <c r="N24" s="553"/>
      <c r="O24" s="554"/>
      <c r="P24" s="551">
        <v>96</v>
      </c>
      <c r="Q24" s="552"/>
      <c r="R24" s="553"/>
      <c r="S24" s="553"/>
      <c r="T24" s="554"/>
    </row>
    <row r="25" spans="1:20" ht="22.5" customHeight="1" x14ac:dyDescent="0.4">
      <c r="A25" s="551">
        <v>22</v>
      </c>
      <c r="B25" s="552"/>
      <c r="C25" s="553"/>
      <c r="D25" s="553"/>
      <c r="E25" s="554"/>
      <c r="F25" s="551">
        <v>47</v>
      </c>
      <c r="G25" s="552"/>
      <c r="H25" s="553"/>
      <c r="I25" s="553"/>
      <c r="J25" s="554"/>
      <c r="K25" s="551">
        <v>72</v>
      </c>
      <c r="L25" s="552"/>
      <c r="M25" s="553"/>
      <c r="N25" s="553"/>
      <c r="O25" s="554"/>
      <c r="P25" s="551">
        <v>97</v>
      </c>
      <c r="Q25" s="552"/>
      <c r="R25" s="553"/>
      <c r="S25" s="553"/>
      <c r="T25" s="554"/>
    </row>
    <row r="26" spans="1:20" ht="22.5" customHeight="1" x14ac:dyDescent="0.4">
      <c r="A26" s="551">
        <v>23</v>
      </c>
      <c r="B26" s="552"/>
      <c r="C26" s="553"/>
      <c r="D26" s="553"/>
      <c r="E26" s="554"/>
      <c r="F26" s="551">
        <v>48</v>
      </c>
      <c r="G26" s="552"/>
      <c r="H26" s="553"/>
      <c r="I26" s="553"/>
      <c r="J26" s="554"/>
      <c r="K26" s="551">
        <v>73</v>
      </c>
      <c r="L26" s="552"/>
      <c r="M26" s="553"/>
      <c r="N26" s="553"/>
      <c r="O26" s="554"/>
      <c r="P26" s="551">
        <v>98</v>
      </c>
      <c r="Q26" s="552"/>
      <c r="R26" s="553"/>
      <c r="S26" s="553"/>
      <c r="T26" s="554"/>
    </row>
    <row r="27" spans="1:20" ht="22.5" customHeight="1" x14ac:dyDescent="0.4">
      <c r="A27" s="551">
        <v>24</v>
      </c>
      <c r="B27" s="552"/>
      <c r="C27" s="553"/>
      <c r="D27" s="553"/>
      <c r="E27" s="554"/>
      <c r="F27" s="551">
        <v>49</v>
      </c>
      <c r="G27" s="552"/>
      <c r="H27" s="553"/>
      <c r="I27" s="553"/>
      <c r="J27" s="554"/>
      <c r="K27" s="551">
        <v>74</v>
      </c>
      <c r="L27" s="552"/>
      <c r="M27" s="553"/>
      <c r="N27" s="553"/>
      <c r="O27" s="554"/>
      <c r="P27" s="551">
        <v>99</v>
      </c>
      <c r="Q27" s="552"/>
      <c r="R27" s="553"/>
      <c r="S27" s="553"/>
      <c r="T27" s="554"/>
    </row>
    <row r="28" spans="1:20" ht="22.5" customHeight="1" thickBot="1" x14ac:dyDescent="0.45">
      <c r="A28" s="555">
        <v>25</v>
      </c>
      <c r="B28" s="556"/>
      <c r="C28" s="557"/>
      <c r="D28" s="557"/>
      <c r="E28" s="558"/>
      <c r="F28" s="555">
        <v>50</v>
      </c>
      <c r="G28" s="556"/>
      <c r="H28" s="557"/>
      <c r="I28" s="557"/>
      <c r="J28" s="558"/>
      <c r="K28" s="555">
        <v>75</v>
      </c>
      <c r="L28" s="556"/>
      <c r="M28" s="557"/>
      <c r="N28" s="557"/>
      <c r="O28" s="558"/>
      <c r="P28" s="555">
        <v>100</v>
      </c>
      <c r="Q28" s="556"/>
      <c r="R28" s="557"/>
      <c r="S28" s="557"/>
      <c r="T28" s="558"/>
    </row>
    <row r="29" spans="1:20" x14ac:dyDescent="0.4">
      <c r="A29" s="544"/>
      <c r="B29" s="544"/>
      <c r="C29" s="544"/>
      <c r="D29" s="544"/>
      <c r="E29" s="544"/>
      <c r="F29" s="544"/>
      <c r="G29" s="544"/>
      <c r="H29" s="544"/>
      <c r="I29" s="544"/>
      <c r="J29" s="544"/>
      <c r="K29" s="544"/>
      <c r="L29" s="544"/>
      <c r="M29" s="544"/>
      <c r="N29" s="544"/>
      <c r="O29" s="544"/>
      <c r="P29" s="544"/>
      <c r="Q29" s="544"/>
      <c r="R29" s="544"/>
      <c r="S29" s="544"/>
      <c r="T29" s="544"/>
    </row>
    <row r="30" spans="1:20" ht="40.5" customHeight="1" x14ac:dyDescent="0.4">
      <c r="A30" s="544"/>
      <c r="B30" s="559" t="s">
        <v>685</v>
      </c>
      <c r="C30" s="544"/>
      <c r="D30" s="559" t="s">
        <v>681</v>
      </c>
      <c r="E30" s="559" t="s">
        <v>686</v>
      </c>
      <c r="F30" s="544"/>
      <c r="G30" s="560" t="s">
        <v>687</v>
      </c>
      <c r="H30" s="2955" t="s">
        <v>688</v>
      </c>
      <c r="I30" s="2956"/>
      <c r="J30" s="560" t="s">
        <v>356</v>
      </c>
      <c r="K30" s="544"/>
      <c r="L30" s="544"/>
      <c r="M30" s="544"/>
      <c r="N30" s="544"/>
      <c r="O30" s="544"/>
      <c r="P30" s="544"/>
      <c r="Q30" s="544"/>
      <c r="R30" s="544"/>
      <c r="S30" s="544"/>
      <c r="T30" s="544"/>
    </row>
    <row r="31" spans="1:20" ht="18.75" x14ac:dyDescent="0.4">
      <c r="A31" s="544"/>
      <c r="B31" s="552">
        <v>260</v>
      </c>
      <c r="C31" s="544"/>
      <c r="D31" s="561">
        <v>6</v>
      </c>
      <c r="E31" s="562">
        <f>SUMIF($C$4:$C$28,D31,$D$4:$D$28)+SUMIF($H$4:$H$28,D31,$I$4:$I$28)+SUMIF($M$4:$M$28,D31,$N$4:$N$28)+SUMIF($R$4:$R$28,D31,$S$4:$S$28)</f>
        <v>565</v>
      </c>
      <c r="F31" s="544" t="s">
        <v>387</v>
      </c>
      <c r="G31" s="2957">
        <f>SUM(E31:E32)</f>
        <v>721</v>
      </c>
      <c r="H31" s="2959">
        <f>SUM(E4:E28,J4:J28,O4:O28,T4:T28)</f>
        <v>0</v>
      </c>
      <c r="I31" s="2960"/>
      <c r="J31" s="2957">
        <f>SUM(G31:H31)</f>
        <v>721</v>
      </c>
      <c r="K31" s="544"/>
      <c r="L31" s="544"/>
      <c r="M31" s="544"/>
      <c r="N31" s="544"/>
      <c r="O31" s="544"/>
      <c r="P31" s="544"/>
      <c r="Q31" s="544"/>
      <c r="R31" s="544"/>
      <c r="S31" s="544"/>
      <c r="T31" s="544"/>
    </row>
    <row r="32" spans="1:20" ht="18.75" x14ac:dyDescent="0.4">
      <c r="A32" s="544"/>
      <c r="B32" s="544"/>
      <c r="C32" s="544"/>
      <c r="D32" s="561">
        <v>5</v>
      </c>
      <c r="E32" s="562">
        <f>SUMIF($C$4:$C$28,D32,$D$4:$D$28)+SUMIF($H$4:$H$28,D32,$I$4:$I$28)+SUMIF($M$4:$M$28,D32,$N$4:$N$28)+SUMIF($R$4:$R$28,D32,$S$4:$S$28)</f>
        <v>156</v>
      </c>
      <c r="F32" s="544" t="s">
        <v>474</v>
      </c>
      <c r="G32" s="2958"/>
      <c r="H32" s="2961"/>
      <c r="I32" s="2962"/>
      <c r="J32" s="2958"/>
      <c r="K32" s="544"/>
      <c r="L32" s="544" t="s">
        <v>689</v>
      </c>
      <c r="M32" s="544"/>
      <c r="N32" s="544"/>
      <c r="O32" s="544"/>
      <c r="P32" s="544"/>
      <c r="Q32" s="544"/>
      <c r="R32" s="544"/>
      <c r="S32" s="544"/>
      <c r="T32" s="544"/>
    </row>
    <row r="33" spans="1:20" ht="18.75" x14ac:dyDescent="0.4">
      <c r="A33" s="544"/>
      <c r="B33" s="544"/>
      <c r="C33" s="544"/>
      <c r="D33" s="561">
        <v>4</v>
      </c>
      <c r="E33" s="562">
        <f>SUMIF($C$4:$C$28,D33,$D$4:$D$28)+SUMIF($H$4:$H$28,D33,$I$4:$I$28)+SUMIF($M$4:$M$28,D33,$N$4:$N$28)+SUMIF($R$4:$R$28,D33,$S$4:$S$28)</f>
        <v>120</v>
      </c>
      <c r="F33" s="544"/>
      <c r="G33" s="563"/>
      <c r="H33" s="544"/>
      <c r="I33" s="544"/>
      <c r="J33" s="2963" t="s">
        <v>690</v>
      </c>
      <c r="K33" s="544"/>
      <c r="L33" s="2964" t="s">
        <v>691</v>
      </c>
      <c r="M33" s="2964"/>
      <c r="N33" s="2964"/>
      <c r="O33" s="2964"/>
      <c r="P33" s="2964"/>
      <c r="Q33" s="2964"/>
      <c r="R33" s="2964"/>
      <c r="S33" s="2964"/>
      <c r="T33" s="2964"/>
    </row>
    <row r="34" spans="1:20" ht="18.75" x14ac:dyDescent="0.4">
      <c r="A34" s="544"/>
      <c r="B34" s="544"/>
      <c r="C34" s="544"/>
      <c r="D34" s="561">
        <v>3</v>
      </c>
      <c r="E34" s="562">
        <f>SUMIF($C$4:$C$28,D34,$D$4:$D$28)+SUMIF($H$4:$H$28,D34,$I$4:$I$28)+SUMIF($M$4:$M$28,D34,$N$4:$N$28)+SUMIF($R$4:$R$28,D34,$S$4:$S$28)</f>
        <v>104</v>
      </c>
      <c r="F34" s="544"/>
      <c r="G34" s="564"/>
      <c r="H34" s="544"/>
      <c r="I34" s="544"/>
      <c r="J34" s="2963"/>
      <c r="K34" s="544"/>
      <c r="L34" s="2964"/>
      <c r="M34" s="2964"/>
      <c r="N34" s="2964"/>
      <c r="O34" s="2964"/>
      <c r="P34" s="2964"/>
      <c r="Q34" s="2964"/>
      <c r="R34" s="2964"/>
      <c r="S34" s="2964"/>
      <c r="T34" s="2964"/>
    </row>
    <row r="35" spans="1:20" ht="19.5" thickBot="1" x14ac:dyDescent="0.45">
      <c r="A35" s="544"/>
      <c r="B35" s="544"/>
      <c r="C35" s="544"/>
      <c r="D35" s="561">
        <v>2</v>
      </c>
      <c r="E35" s="565">
        <f>SUMIF($C$4:$C$28,D35,$D$4:$D$28)+SUMIF($H$4:$H$28,D35,$I$4:$I$28)+SUMIF($M$4:$M$28,D35,$N$4:$N$28)+SUMIF($R$4:$R$28,D35,$S$4:$S$28)</f>
        <v>52</v>
      </c>
      <c r="F35" s="544"/>
      <c r="G35" s="2965" t="s">
        <v>692</v>
      </c>
      <c r="H35" s="2965"/>
      <c r="I35" s="2966"/>
      <c r="J35" s="2967">
        <f>ROUNDDOWN(J31/E36,3)</f>
        <v>0.72299999999999998</v>
      </c>
      <c r="K35" s="544"/>
      <c r="L35" s="544"/>
      <c r="M35" s="544"/>
      <c r="N35" s="544"/>
      <c r="O35" s="544"/>
      <c r="P35" s="544"/>
      <c r="Q35" s="544"/>
      <c r="R35" s="544"/>
      <c r="S35" s="544"/>
      <c r="T35" s="544"/>
    </row>
    <row r="36" spans="1:20" ht="19.5" thickTop="1" x14ac:dyDescent="0.4">
      <c r="A36" s="544"/>
      <c r="B36" s="544"/>
      <c r="C36" s="544"/>
      <c r="D36" s="566" t="s">
        <v>574</v>
      </c>
      <c r="E36" s="567">
        <f>SUM(E31:E35)</f>
        <v>997</v>
      </c>
      <c r="F36" s="544"/>
      <c r="G36" s="2965" t="s">
        <v>693</v>
      </c>
      <c r="H36" s="2965"/>
      <c r="I36" s="2966"/>
      <c r="J36" s="2968"/>
      <c r="K36" s="544"/>
      <c r="L36" s="544"/>
      <c r="M36" s="544"/>
      <c r="N36" s="544"/>
      <c r="O36" s="544"/>
      <c r="P36" s="544"/>
      <c r="Q36" s="544"/>
      <c r="R36" s="544"/>
      <c r="S36" s="544"/>
      <c r="T36" s="544"/>
    </row>
  </sheetData>
  <mergeCells count="11">
    <mergeCell ref="J33:J34"/>
    <mergeCell ref="L33:T34"/>
    <mergeCell ref="G35:I35"/>
    <mergeCell ref="J35:J36"/>
    <mergeCell ref="G36:I36"/>
    <mergeCell ref="R1:T1"/>
    <mergeCell ref="A2:T2"/>
    <mergeCell ref="H30:I30"/>
    <mergeCell ref="G31:G32"/>
    <mergeCell ref="H31:I32"/>
    <mergeCell ref="J31:J32"/>
  </mergeCells>
  <phoneticPr fontId="1"/>
  <hyperlinks>
    <hyperlink ref="V1" location="一覧!A1" display="一覧へ" xr:uid="{00000000-0004-0000-2C00-000000000000}"/>
  </hyperlinks>
  <pageMargins left="0.7" right="0.7" top="0.75" bottom="0.75" header="0.3" footer="0.3"/>
  <pageSetup paperSize="9" scale="4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15"/>
  <sheetViews>
    <sheetView view="pageBreakPreview" zoomScaleNormal="100" zoomScaleSheetLayoutView="100" workbookViewId="0"/>
  </sheetViews>
  <sheetFormatPr defaultRowHeight="18.75" x14ac:dyDescent="0.4"/>
  <cols>
    <col min="1" max="1" width="0.75" style="442" customWidth="1"/>
    <col min="2" max="2" width="24.25" style="442" customWidth="1"/>
    <col min="3" max="3" width="4" style="442" customWidth="1"/>
    <col min="4" max="6" width="20.125" style="442" customWidth="1"/>
    <col min="7" max="7" width="7.875" style="442" customWidth="1"/>
    <col min="8" max="8" width="3.75" style="442" customWidth="1"/>
    <col min="9" max="9" width="2.5" style="442" customWidth="1"/>
    <col min="10" max="10" width="9" style="442"/>
    <col min="11" max="11" width="14" style="442" customWidth="1"/>
    <col min="12" max="16384" width="9" style="442"/>
  </cols>
  <sheetData>
    <row r="1" spans="1:12" x14ac:dyDescent="0.4">
      <c r="A1" s="441"/>
    </row>
    <row r="2" spans="1:12" x14ac:dyDescent="0.4">
      <c r="A2" s="441"/>
      <c r="F2" s="2611" t="s">
        <v>0</v>
      </c>
      <c r="G2" s="2611"/>
      <c r="K2" s="568"/>
      <c r="L2" s="568"/>
    </row>
    <row r="3" spans="1:12" x14ac:dyDescent="0.4">
      <c r="A3" s="441"/>
      <c r="F3" s="474"/>
      <c r="G3" s="474"/>
      <c r="K3" s="568"/>
      <c r="L3" s="568"/>
    </row>
    <row r="4" spans="1:12" x14ac:dyDescent="0.4">
      <c r="B4" s="2612" t="s">
        <v>694</v>
      </c>
      <c r="C4" s="2613"/>
      <c r="D4" s="2613"/>
      <c r="E4" s="2613"/>
      <c r="F4" s="2613"/>
      <c r="G4" s="2613"/>
      <c r="K4" s="568"/>
      <c r="L4" s="568"/>
    </row>
    <row r="5" spans="1:12" x14ac:dyDescent="0.4">
      <c r="A5" s="443"/>
      <c r="B5" s="443"/>
      <c r="C5" s="443"/>
      <c r="D5" s="443"/>
      <c r="E5" s="443"/>
      <c r="F5" s="443"/>
      <c r="G5" s="443"/>
      <c r="K5" s="568"/>
      <c r="L5" s="568"/>
    </row>
    <row r="6" spans="1:12" x14ac:dyDescent="0.4">
      <c r="A6" s="443"/>
      <c r="B6" s="444" t="s">
        <v>76</v>
      </c>
      <c r="C6" s="2614"/>
      <c r="D6" s="2615"/>
      <c r="E6" s="2615"/>
      <c r="F6" s="2615"/>
      <c r="G6" s="2616"/>
      <c r="K6" s="568"/>
      <c r="L6" s="568"/>
    </row>
    <row r="7" spans="1:12" x14ac:dyDescent="0.4">
      <c r="B7" s="445" t="s">
        <v>395</v>
      </c>
      <c r="C7" s="2617" t="s">
        <v>396</v>
      </c>
      <c r="D7" s="2617"/>
      <c r="E7" s="2617"/>
      <c r="F7" s="2617"/>
      <c r="G7" s="2607"/>
      <c r="K7" s="568"/>
      <c r="L7" s="568"/>
    </row>
    <row r="8" spans="1:12" ht="37.5" x14ac:dyDescent="0.4">
      <c r="B8" s="569" t="s">
        <v>695</v>
      </c>
      <c r="C8" s="2973" t="s">
        <v>696</v>
      </c>
      <c r="D8" s="2602"/>
      <c r="E8" s="2602"/>
      <c r="F8" s="2602"/>
      <c r="G8" s="2603"/>
    </row>
    <row r="9" spans="1:12" x14ac:dyDescent="0.4">
      <c r="B9" s="569" t="s">
        <v>697</v>
      </c>
      <c r="C9" s="2599" t="s">
        <v>698</v>
      </c>
      <c r="D9" s="2600"/>
      <c r="E9" s="2600"/>
      <c r="F9" s="2600"/>
      <c r="G9" s="2601"/>
    </row>
    <row r="11" spans="1:12" x14ac:dyDescent="0.4">
      <c r="B11" s="2969" t="s">
        <v>6</v>
      </c>
      <c r="C11" s="1576"/>
      <c r="D11" s="1576"/>
      <c r="E11" s="1576"/>
      <c r="F11" s="1576"/>
      <c r="G11" s="1576"/>
      <c r="H11" s="448"/>
      <c r="I11" s="448"/>
    </row>
    <row r="12" spans="1:12" ht="47.25" customHeight="1" x14ac:dyDescent="0.4">
      <c r="B12" s="2970" t="s">
        <v>699</v>
      </c>
      <c r="C12" s="2971"/>
      <c r="D12" s="2971"/>
      <c r="E12" s="2971"/>
      <c r="F12" s="2971"/>
      <c r="G12" s="2971"/>
      <c r="H12" s="448"/>
      <c r="I12" s="448"/>
    </row>
    <row r="13" spans="1:12" ht="35.25" customHeight="1" x14ac:dyDescent="0.4">
      <c r="B13" s="2656" t="s">
        <v>700</v>
      </c>
      <c r="C13" s="2656"/>
      <c r="D13" s="2656"/>
      <c r="E13" s="2656"/>
      <c r="F13" s="2656"/>
      <c r="G13" s="2656"/>
      <c r="H13" s="448"/>
      <c r="I13" s="448"/>
    </row>
    <row r="14" spans="1:12" ht="29.25" customHeight="1" x14ac:dyDescent="0.4">
      <c r="B14" s="2972" t="s">
        <v>701</v>
      </c>
      <c r="C14" s="1576"/>
      <c r="D14" s="1576"/>
      <c r="E14" s="1576"/>
      <c r="F14" s="1576"/>
      <c r="G14" s="1576"/>
    </row>
    <row r="15" spans="1:12" x14ac:dyDescent="0.4">
      <c r="B15" s="449"/>
    </row>
  </sheetData>
  <mergeCells count="10">
    <mergeCell ref="B11:G11"/>
    <mergeCell ref="B12:G12"/>
    <mergeCell ref="B13:G13"/>
    <mergeCell ref="B14:G14"/>
    <mergeCell ref="F2:G2"/>
    <mergeCell ref="B4:G4"/>
    <mergeCell ref="C6:G6"/>
    <mergeCell ref="C7:G7"/>
    <mergeCell ref="C8:G8"/>
    <mergeCell ref="C9:G9"/>
  </mergeCells>
  <phoneticPr fontId="1"/>
  <pageMargins left="0.7" right="0.7" top="0.75" bottom="0.75" header="0.3" footer="0.3"/>
  <pageSetup paperSize="9" scale="82"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18"/>
  <sheetViews>
    <sheetView view="pageBreakPreview" zoomScaleNormal="100" zoomScaleSheetLayoutView="100" workbookViewId="0"/>
  </sheetViews>
  <sheetFormatPr defaultColWidth="9" defaultRowHeight="18.75" x14ac:dyDescent="0.4"/>
  <cols>
    <col min="1" max="1" width="1.375" style="442" customWidth="1"/>
    <col min="2" max="2" width="24.25" style="442" customWidth="1"/>
    <col min="3" max="3" width="6.75" style="442" customWidth="1"/>
    <col min="4" max="5" width="21.25" style="442" customWidth="1"/>
    <col min="6" max="6" width="14.875" style="442" customWidth="1"/>
    <col min="7" max="16384" width="9" style="442"/>
  </cols>
  <sheetData>
    <row r="1" spans="1:8" s="1086" customFormat="1" ht="18" customHeight="1" x14ac:dyDescent="0.4">
      <c r="A1" s="237"/>
      <c r="B1" s="63"/>
      <c r="C1" s="63"/>
      <c r="D1" s="63"/>
      <c r="E1" s="63"/>
      <c r="F1" s="63"/>
    </row>
    <row r="2" spans="1:8" s="1086" customFormat="1" ht="27.75" customHeight="1" x14ac:dyDescent="0.4">
      <c r="A2" s="237"/>
      <c r="B2" s="63"/>
      <c r="C2" s="63"/>
      <c r="D2" s="63"/>
      <c r="E2" s="2201" t="s">
        <v>0</v>
      </c>
      <c r="F2" s="2201"/>
    </row>
    <row r="3" spans="1:8" s="1086" customFormat="1" ht="18.75" customHeight="1" x14ac:dyDescent="0.4">
      <c r="A3" s="237"/>
      <c r="B3" s="63"/>
      <c r="C3" s="63"/>
      <c r="D3" s="63"/>
      <c r="E3" s="964"/>
      <c r="F3" s="964"/>
    </row>
    <row r="4" spans="1:8" s="1086" customFormat="1" ht="36" customHeight="1" x14ac:dyDescent="0.4">
      <c r="A4" s="2979" t="s">
        <v>1230</v>
      </c>
      <c r="B4" s="2979"/>
      <c r="C4" s="2979"/>
      <c r="D4" s="2979"/>
      <c r="E4" s="2979"/>
      <c r="F4" s="2979"/>
    </row>
    <row r="5" spans="1:8" s="1086" customFormat="1" ht="25.5" customHeight="1" x14ac:dyDescent="0.4">
      <c r="A5" s="1087"/>
      <c r="B5" s="1087"/>
      <c r="C5" s="1087"/>
      <c r="D5" s="1087"/>
      <c r="E5" s="1087"/>
      <c r="F5" s="1087"/>
    </row>
    <row r="6" spans="1:8" s="1086" customFormat="1" ht="42" customHeight="1" x14ac:dyDescent="0.4">
      <c r="A6" s="1087"/>
      <c r="B6" s="962" t="s">
        <v>76</v>
      </c>
      <c r="C6" s="1617"/>
      <c r="D6" s="1618"/>
      <c r="E6" s="1618"/>
      <c r="F6" s="1619"/>
    </row>
    <row r="7" spans="1:8" s="1086" customFormat="1" ht="42" customHeight="1" x14ac:dyDescent="0.4">
      <c r="A7" s="1087"/>
      <c r="B7" s="963" t="s">
        <v>1231</v>
      </c>
      <c r="C7" s="1617"/>
      <c r="D7" s="1618"/>
      <c r="E7" s="1618"/>
      <c r="F7" s="1619"/>
    </row>
    <row r="8" spans="1:8" s="1086" customFormat="1" ht="42" customHeight="1" x14ac:dyDescent="0.4">
      <c r="A8" s="63"/>
      <c r="B8" s="1088" t="s">
        <v>395</v>
      </c>
      <c r="C8" s="2202" t="s">
        <v>702</v>
      </c>
      <c r="D8" s="2202"/>
      <c r="E8" s="2202"/>
      <c r="F8" s="2203"/>
    </row>
    <row r="9" spans="1:8" s="1086" customFormat="1" ht="71.25" customHeight="1" x14ac:dyDescent="0.4">
      <c r="A9" s="63"/>
      <c r="B9" s="1089" t="s">
        <v>703</v>
      </c>
      <c r="C9" s="965">
        <v>1</v>
      </c>
      <c r="D9" s="2977" t="s">
        <v>704</v>
      </c>
      <c r="E9" s="2977"/>
      <c r="F9" s="2978"/>
    </row>
    <row r="10" spans="1:8" s="1086" customFormat="1" ht="71.25" customHeight="1" x14ac:dyDescent="0.4">
      <c r="A10" s="63"/>
      <c r="B10" s="2980" t="s">
        <v>1232</v>
      </c>
      <c r="C10" s="962">
        <v>1</v>
      </c>
      <c r="D10" s="2977" t="s">
        <v>1233</v>
      </c>
      <c r="E10" s="2977"/>
      <c r="F10" s="2978"/>
    </row>
    <row r="11" spans="1:8" s="1086" customFormat="1" ht="71.25" customHeight="1" x14ac:dyDescent="0.4">
      <c r="A11" s="63"/>
      <c r="B11" s="2981"/>
      <c r="C11" s="962">
        <v>2</v>
      </c>
      <c r="D11" s="2977" t="s">
        <v>1234</v>
      </c>
      <c r="E11" s="2977"/>
      <c r="F11" s="2978"/>
    </row>
    <row r="12" spans="1:8" s="1086" customFormat="1" ht="71.25" customHeight="1" x14ac:dyDescent="0.4">
      <c r="A12" s="63"/>
      <c r="B12" s="2982" t="s">
        <v>1235</v>
      </c>
      <c r="C12" s="962">
        <v>1</v>
      </c>
      <c r="D12" s="2977" t="s">
        <v>705</v>
      </c>
      <c r="E12" s="2977"/>
      <c r="F12" s="2978"/>
    </row>
    <row r="13" spans="1:8" s="1086" customFormat="1" ht="71.25" customHeight="1" x14ac:dyDescent="0.4">
      <c r="A13" s="63"/>
      <c r="B13" s="2983"/>
      <c r="C13" s="1090">
        <v>2</v>
      </c>
      <c r="D13" s="2984" t="s">
        <v>706</v>
      </c>
      <c r="E13" s="2984"/>
      <c r="F13" s="2985"/>
    </row>
    <row r="14" spans="1:8" s="1086" customFormat="1" ht="7.5" customHeight="1" x14ac:dyDescent="0.4">
      <c r="A14" s="63"/>
      <c r="B14" s="63"/>
      <c r="C14" s="63"/>
      <c r="D14" s="63"/>
      <c r="E14" s="63"/>
      <c r="F14" s="63"/>
    </row>
    <row r="15" spans="1:8" s="1086" customFormat="1" x14ac:dyDescent="0.4">
      <c r="A15" s="63"/>
      <c r="B15" s="2092" t="s">
        <v>1236</v>
      </c>
      <c r="C15" s="2974"/>
      <c r="D15" s="2974"/>
      <c r="E15" s="2974"/>
      <c r="F15" s="2974"/>
      <c r="H15" s="63"/>
    </row>
    <row r="16" spans="1:8" s="1086" customFormat="1" ht="18.75" customHeight="1" x14ac:dyDescent="0.4">
      <c r="A16" s="721"/>
      <c r="B16" s="2974"/>
      <c r="C16" s="2974"/>
      <c r="D16" s="2974"/>
      <c r="E16" s="2974"/>
      <c r="F16" s="2974"/>
      <c r="H16" s="721" t="s">
        <v>1237</v>
      </c>
    </row>
    <row r="17" spans="2:10" s="1086" customFormat="1" x14ac:dyDescent="0.4">
      <c r="B17" s="2974"/>
      <c r="C17" s="2974"/>
      <c r="D17" s="2974"/>
      <c r="E17" s="2974"/>
      <c r="F17" s="2974"/>
      <c r="G17" s="2975"/>
      <c r="H17" s="2976"/>
      <c r="I17" s="2976"/>
      <c r="J17" s="2976"/>
    </row>
    <row r="18" spans="2:10" s="1086" customFormat="1" x14ac:dyDescent="0.4">
      <c r="B18" s="2974"/>
      <c r="C18" s="2974"/>
      <c r="D18" s="2974"/>
      <c r="E18" s="2974"/>
      <c r="F18" s="2974"/>
    </row>
  </sheetData>
  <mergeCells count="14">
    <mergeCell ref="B15:F18"/>
    <mergeCell ref="G17:J17"/>
    <mergeCell ref="D11:F11"/>
    <mergeCell ref="E2:F2"/>
    <mergeCell ref="A4:F4"/>
    <mergeCell ref="C6:F6"/>
    <mergeCell ref="C7:F7"/>
    <mergeCell ref="D9:F9"/>
    <mergeCell ref="D10:F10"/>
    <mergeCell ref="C8:F8"/>
    <mergeCell ref="B10:B11"/>
    <mergeCell ref="B12:B13"/>
    <mergeCell ref="D12:F12"/>
    <mergeCell ref="D13:F13"/>
  </mergeCells>
  <phoneticPr fontId="1"/>
  <pageMargins left="0.7" right="0.7" top="0.75" bottom="0.75" header="0.3" footer="0.3"/>
  <pageSetup paperSize="9" scale="8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K287"/>
  <sheetViews>
    <sheetView view="pageBreakPreview" zoomScale="80" zoomScaleNormal="100" zoomScaleSheetLayoutView="80" workbookViewId="0"/>
  </sheetViews>
  <sheetFormatPr defaultRowHeight="14.25" x14ac:dyDescent="0.4"/>
  <cols>
    <col min="1" max="1" width="3.75" style="570" customWidth="1"/>
    <col min="2" max="61" width="2.5" style="570" customWidth="1"/>
    <col min="62" max="16384" width="9" style="570"/>
  </cols>
  <sheetData>
    <row r="1" spans="1:37" ht="15" customHeight="1" x14ac:dyDescent="0.4">
      <c r="A1" s="573"/>
    </row>
    <row r="2" spans="1:37" ht="15" customHeight="1" x14ac:dyDescent="0.4">
      <c r="A2" s="2986" t="s">
        <v>707</v>
      </c>
      <c r="B2" s="2986"/>
      <c r="C2" s="2986"/>
      <c r="D2" s="2986"/>
      <c r="E2" s="2986"/>
      <c r="F2" s="2986"/>
      <c r="G2" s="2986"/>
      <c r="H2" s="2986"/>
      <c r="I2" s="2986"/>
      <c r="J2" s="2986"/>
      <c r="K2" s="2986"/>
      <c r="L2" s="2986"/>
      <c r="M2" s="2986"/>
      <c r="AA2" s="2987" t="s">
        <v>708</v>
      </c>
      <c r="AB2" s="2987"/>
      <c r="AC2" s="2987"/>
      <c r="AD2" s="2987"/>
      <c r="AE2" s="2987"/>
      <c r="AF2" s="2987"/>
      <c r="AG2" s="2987"/>
      <c r="AH2" s="2987"/>
      <c r="AI2" s="2987"/>
      <c r="AJ2" s="574"/>
      <c r="AK2" s="572" t="s">
        <v>709</v>
      </c>
    </row>
    <row r="3" spans="1:37" ht="15" customHeight="1" x14ac:dyDescent="0.25">
      <c r="B3" s="575"/>
      <c r="C3" s="575"/>
      <c r="D3" s="575"/>
      <c r="E3" s="575"/>
      <c r="F3" s="575"/>
      <c r="G3" s="575"/>
      <c r="H3" s="575"/>
      <c r="I3" s="575"/>
      <c r="J3" s="575"/>
    </row>
    <row r="4" spans="1:37" s="576" customFormat="1" ht="21" customHeight="1" x14ac:dyDescent="0.4">
      <c r="B4" s="2988" t="s">
        <v>710</v>
      </c>
      <c r="C4" s="2988"/>
      <c r="D4" s="2988"/>
      <c r="E4" s="2988"/>
      <c r="F4" s="2988"/>
      <c r="G4" s="2988"/>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577"/>
    </row>
    <row r="5" spans="1:37" ht="15" customHeight="1" x14ac:dyDescent="0.4"/>
    <row r="6" spans="1:37" ht="15" customHeight="1" x14ac:dyDescent="0.4"/>
    <row r="7" spans="1:37" ht="21" customHeight="1" x14ac:dyDescent="0.4">
      <c r="R7" s="578" t="s">
        <v>711</v>
      </c>
      <c r="S7" s="578"/>
      <c r="T7" s="578"/>
      <c r="U7" s="2989"/>
      <c r="V7" s="2989"/>
      <c r="W7" s="2989"/>
      <c r="X7" s="2989"/>
      <c r="Y7" s="2989"/>
      <c r="Z7" s="2989"/>
      <c r="AA7" s="2989"/>
      <c r="AB7" s="2989"/>
      <c r="AC7" s="2989"/>
      <c r="AD7" s="2989"/>
      <c r="AE7" s="2989"/>
      <c r="AF7" s="2989"/>
      <c r="AG7" s="2989"/>
      <c r="AH7" s="2989"/>
      <c r="AI7" s="2989"/>
    </row>
    <row r="8" spans="1:37" ht="10.5" customHeight="1" x14ac:dyDescent="0.4">
      <c r="R8" s="579"/>
      <c r="S8" s="579"/>
      <c r="T8" s="579"/>
      <c r="U8" s="579"/>
      <c r="V8" s="579"/>
      <c r="W8" s="579"/>
      <c r="X8" s="579"/>
      <c r="Y8" s="579"/>
      <c r="Z8" s="579"/>
      <c r="AA8" s="579"/>
      <c r="AB8" s="579"/>
      <c r="AC8" s="579"/>
      <c r="AD8" s="579"/>
      <c r="AE8" s="579"/>
      <c r="AF8" s="579"/>
      <c r="AG8" s="579"/>
      <c r="AH8" s="579"/>
      <c r="AI8" s="579"/>
    </row>
    <row r="9" spans="1:37" ht="10.5" customHeight="1" x14ac:dyDescent="0.4">
      <c r="R9" s="571"/>
      <c r="S9" s="571"/>
      <c r="T9" s="571"/>
      <c r="U9" s="571"/>
      <c r="V9" s="571"/>
      <c r="W9" s="571"/>
      <c r="X9" s="571"/>
      <c r="Y9" s="571"/>
      <c r="Z9" s="571"/>
      <c r="AA9" s="571"/>
      <c r="AB9" s="571"/>
      <c r="AC9" s="571"/>
      <c r="AD9" s="571"/>
      <c r="AE9" s="571"/>
      <c r="AF9" s="571"/>
      <c r="AG9" s="571"/>
      <c r="AH9" s="571"/>
      <c r="AI9" s="571"/>
    </row>
    <row r="10" spans="1:37" ht="21" customHeight="1" x14ac:dyDescent="0.25">
      <c r="J10" s="580"/>
      <c r="R10" s="578" t="s">
        <v>712</v>
      </c>
      <c r="S10" s="578"/>
      <c r="T10" s="578"/>
      <c r="U10" s="578"/>
      <c r="V10" s="2989"/>
      <c r="W10" s="2989"/>
      <c r="X10" s="2989"/>
      <c r="Y10" s="2989"/>
      <c r="Z10" s="2989"/>
      <c r="AA10" s="2989"/>
      <c r="AB10" s="2989"/>
      <c r="AC10" s="2989"/>
      <c r="AD10" s="2989"/>
      <c r="AE10" s="2989"/>
      <c r="AF10" s="2989"/>
      <c r="AG10" s="2989"/>
      <c r="AH10" s="2990" t="s">
        <v>713</v>
      </c>
      <c r="AI10" s="2990"/>
    </row>
    <row r="11" spans="1:37" ht="15" customHeight="1" x14ac:dyDescent="0.25">
      <c r="J11" s="580"/>
      <c r="R11" s="581"/>
      <c r="S11" s="581"/>
      <c r="T11" s="581"/>
      <c r="U11" s="581"/>
      <c r="V11" s="581"/>
      <c r="W11" s="581"/>
      <c r="X11" s="581"/>
      <c r="Y11" s="581"/>
      <c r="Z11" s="581"/>
      <c r="AA11" s="581"/>
      <c r="AB11" s="581"/>
      <c r="AC11" s="581"/>
      <c r="AD11" s="581"/>
      <c r="AE11" s="581"/>
      <c r="AF11" s="581"/>
      <c r="AG11" s="581"/>
      <c r="AH11" s="581"/>
      <c r="AI11" s="581"/>
    </row>
    <row r="12" spans="1:37" ht="15" customHeight="1" x14ac:dyDescent="0.4"/>
    <row r="13" spans="1:37" s="571" customFormat="1" ht="15" customHeight="1" x14ac:dyDescent="0.4">
      <c r="B13" s="2991" t="s">
        <v>714</v>
      </c>
      <c r="C13" s="2991"/>
      <c r="D13" s="2991"/>
      <c r="E13" s="2991"/>
      <c r="F13" s="2991"/>
      <c r="G13" s="2991"/>
      <c r="H13" s="2991"/>
      <c r="I13" s="2991"/>
      <c r="J13" s="2991"/>
      <c r="K13" s="2991"/>
      <c r="L13" s="2991"/>
      <c r="M13" s="2991"/>
      <c r="N13" s="2991"/>
      <c r="O13" s="2991"/>
      <c r="P13" s="2991"/>
      <c r="Q13" s="2991"/>
      <c r="R13" s="2991"/>
      <c r="S13" s="2991"/>
      <c r="T13" s="2991"/>
      <c r="U13" s="2991"/>
      <c r="V13" s="2991"/>
      <c r="W13" s="2991"/>
      <c r="X13" s="2991"/>
      <c r="Y13" s="2991"/>
      <c r="Z13" s="2991"/>
      <c r="AA13" s="2991"/>
      <c r="AB13" s="2991"/>
      <c r="AC13" s="2991"/>
      <c r="AD13" s="2991"/>
      <c r="AE13" s="2991"/>
      <c r="AF13" s="2991"/>
      <c r="AG13" s="2991"/>
      <c r="AH13" s="2991"/>
      <c r="AI13" s="2991"/>
      <c r="AJ13" s="582"/>
    </row>
    <row r="14" spans="1:37" ht="15" customHeight="1" x14ac:dyDescent="0.4">
      <c r="B14" s="583"/>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3"/>
      <c r="AJ14" s="583"/>
    </row>
    <row r="15" spans="1:37" ht="18.75" customHeight="1" x14ac:dyDescent="0.4">
      <c r="B15" s="2992" t="s">
        <v>171</v>
      </c>
      <c r="C15" s="2993"/>
      <c r="D15" s="2993"/>
      <c r="E15" s="2993"/>
      <c r="F15" s="2994"/>
      <c r="G15" s="2993"/>
      <c r="H15" s="2993"/>
      <c r="I15" s="2993"/>
      <c r="J15" s="2993"/>
      <c r="K15" s="2993"/>
      <c r="L15" s="2993"/>
      <c r="M15" s="2993"/>
      <c r="N15" s="2993"/>
      <c r="O15" s="2993"/>
      <c r="P15" s="2993"/>
      <c r="Q15" s="2993"/>
      <c r="R15" s="2993"/>
      <c r="S15" s="2992" t="s">
        <v>715</v>
      </c>
      <c r="T15" s="2993"/>
      <c r="U15" s="2993"/>
      <c r="V15" s="2993"/>
      <c r="W15" s="2994"/>
      <c r="X15" s="2993"/>
      <c r="Y15" s="2993"/>
      <c r="Z15" s="2993"/>
      <c r="AA15" s="2993"/>
      <c r="AB15" s="2993" t="s">
        <v>5</v>
      </c>
      <c r="AC15" s="2993"/>
      <c r="AD15" s="2993"/>
      <c r="AE15" s="2993" t="s">
        <v>371</v>
      </c>
      <c r="AF15" s="2993"/>
      <c r="AG15" s="2993"/>
      <c r="AH15" s="2993" t="s">
        <v>372</v>
      </c>
      <c r="AI15" s="2994"/>
    </row>
    <row r="16" spans="1:37" ht="18.75" customHeight="1" x14ac:dyDescent="0.4">
      <c r="B16" s="2995"/>
      <c r="C16" s="2996"/>
      <c r="D16" s="2996"/>
      <c r="E16" s="2996"/>
      <c r="F16" s="2997"/>
      <c r="G16" s="2996"/>
      <c r="H16" s="2996"/>
      <c r="I16" s="2996"/>
      <c r="J16" s="2996"/>
      <c r="K16" s="2996"/>
      <c r="L16" s="2996"/>
      <c r="M16" s="2996"/>
      <c r="N16" s="2996"/>
      <c r="O16" s="2996"/>
      <c r="P16" s="2996"/>
      <c r="Q16" s="2996"/>
      <c r="R16" s="2996"/>
      <c r="S16" s="2995"/>
      <c r="T16" s="2996"/>
      <c r="U16" s="2996"/>
      <c r="V16" s="2996"/>
      <c r="W16" s="2997"/>
      <c r="X16" s="2996"/>
      <c r="Y16" s="2996"/>
      <c r="Z16" s="2996"/>
      <c r="AA16" s="2996"/>
      <c r="AB16" s="2996"/>
      <c r="AC16" s="2996"/>
      <c r="AD16" s="2996"/>
      <c r="AE16" s="2996"/>
      <c r="AF16" s="2996"/>
      <c r="AG16" s="2996"/>
      <c r="AH16" s="2996"/>
      <c r="AI16" s="2997"/>
    </row>
    <row r="17" spans="2:35" ht="18.75" customHeight="1" x14ac:dyDescent="0.4">
      <c r="B17" s="2992" t="s">
        <v>716</v>
      </c>
      <c r="C17" s="2993"/>
      <c r="D17" s="2993"/>
      <c r="E17" s="2993"/>
      <c r="F17" s="2994"/>
      <c r="G17" s="2992"/>
      <c r="H17" s="2993"/>
      <c r="I17" s="2993"/>
      <c r="J17" s="2993"/>
      <c r="K17" s="2993"/>
      <c r="L17" s="2993"/>
      <c r="M17" s="2993"/>
      <c r="N17" s="2993"/>
      <c r="O17" s="2993"/>
      <c r="P17" s="2993"/>
      <c r="Q17" s="2993"/>
      <c r="R17" s="2994"/>
      <c r="S17" s="2992" t="s">
        <v>717</v>
      </c>
      <c r="T17" s="2993"/>
      <c r="U17" s="2993"/>
      <c r="V17" s="2993"/>
      <c r="W17" s="2994"/>
      <c r="X17" s="3000" t="s">
        <v>718</v>
      </c>
      <c r="Y17" s="3001"/>
      <c r="Z17" s="3001"/>
      <c r="AA17" s="3001"/>
      <c r="AB17" s="3001"/>
      <c r="AC17" s="3001"/>
      <c r="AD17" s="3001"/>
      <c r="AE17" s="3001"/>
      <c r="AF17" s="3001"/>
      <c r="AG17" s="3001"/>
      <c r="AH17" s="3001"/>
      <c r="AI17" s="3002"/>
    </row>
    <row r="18" spans="2:35" ht="18.75" customHeight="1" x14ac:dyDescent="0.4">
      <c r="B18" s="2998"/>
      <c r="C18" s="2990"/>
      <c r="D18" s="2990"/>
      <c r="E18" s="2990"/>
      <c r="F18" s="2999"/>
      <c r="G18" s="2998"/>
      <c r="H18" s="2990"/>
      <c r="I18" s="2990"/>
      <c r="J18" s="2990"/>
      <c r="K18" s="2990"/>
      <c r="L18" s="2990"/>
      <c r="M18" s="2990"/>
      <c r="N18" s="2990"/>
      <c r="O18" s="2990"/>
      <c r="P18" s="2990"/>
      <c r="Q18" s="2990"/>
      <c r="R18" s="2999"/>
      <c r="S18" s="2998"/>
      <c r="T18" s="2990"/>
      <c r="U18" s="2990"/>
      <c r="V18" s="2990"/>
      <c r="W18" s="2999"/>
      <c r="X18" s="3003"/>
      <c r="Y18" s="3004"/>
      <c r="Z18" s="3004"/>
      <c r="AA18" s="3004"/>
      <c r="AB18" s="3004"/>
      <c r="AC18" s="3004"/>
      <c r="AD18" s="3004"/>
      <c r="AE18" s="3004"/>
      <c r="AF18" s="3004"/>
      <c r="AG18" s="3004"/>
      <c r="AH18" s="3004"/>
      <c r="AI18" s="3005"/>
    </row>
    <row r="19" spans="2:35" ht="18.75" customHeight="1" x14ac:dyDescent="0.4">
      <c r="B19" s="2995" t="s">
        <v>719</v>
      </c>
      <c r="C19" s="2996"/>
      <c r="D19" s="2996"/>
      <c r="E19" s="2996"/>
      <c r="F19" s="2997"/>
      <c r="G19" s="2996"/>
      <c r="H19" s="2996"/>
      <c r="I19" s="2996"/>
      <c r="J19" s="2996"/>
      <c r="K19" s="2996" t="s">
        <v>5</v>
      </c>
      <c r="L19" s="2996"/>
      <c r="M19" s="2996"/>
      <c r="N19" s="2996" t="s">
        <v>371</v>
      </c>
      <c r="O19" s="2996"/>
      <c r="P19" s="2996"/>
      <c r="Q19" s="2996" t="s">
        <v>372</v>
      </c>
      <c r="R19" s="2996"/>
      <c r="S19" s="3009" t="s">
        <v>720</v>
      </c>
      <c r="T19" s="2996"/>
      <c r="U19" s="2996"/>
      <c r="V19" s="2996"/>
      <c r="W19" s="2997"/>
      <c r="X19" s="584"/>
      <c r="Y19" s="585"/>
      <c r="Z19" s="2993"/>
      <c r="AA19" s="2993"/>
      <c r="AB19" s="2993"/>
      <c r="AC19" s="2993" t="s">
        <v>5</v>
      </c>
      <c r="AD19" s="2993"/>
      <c r="AE19" s="2993"/>
      <c r="AF19" s="2993"/>
      <c r="AG19" s="2993"/>
      <c r="AH19" s="2993" t="s">
        <v>374</v>
      </c>
      <c r="AI19" s="586"/>
    </row>
    <row r="20" spans="2:35" ht="18.75" customHeight="1" x14ac:dyDescent="0.4">
      <c r="B20" s="2998"/>
      <c r="C20" s="2990"/>
      <c r="D20" s="2990"/>
      <c r="E20" s="2990"/>
      <c r="F20" s="2999"/>
      <c r="G20" s="2990"/>
      <c r="H20" s="2990"/>
      <c r="I20" s="2990"/>
      <c r="J20" s="2990"/>
      <c r="K20" s="2990"/>
      <c r="L20" s="2990"/>
      <c r="M20" s="2990"/>
      <c r="N20" s="2990"/>
      <c r="O20" s="2990"/>
      <c r="P20" s="2990"/>
      <c r="Q20" s="2990"/>
      <c r="R20" s="2990"/>
      <c r="S20" s="2998"/>
      <c r="T20" s="2990"/>
      <c r="U20" s="2990"/>
      <c r="V20" s="2990"/>
      <c r="W20" s="2999"/>
      <c r="X20" s="587"/>
      <c r="Y20" s="588"/>
      <c r="Z20" s="2990"/>
      <c r="AA20" s="2990"/>
      <c r="AB20" s="2990"/>
      <c r="AC20" s="2990"/>
      <c r="AD20" s="2990"/>
      <c r="AE20" s="2990"/>
      <c r="AF20" s="2990"/>
      <c r="AG20" s="2990"/>
      <c r="AH20" s="2990"/>
      <c r="AI20" s="589"/>
    </row>
    <row r="21" spans="2:35" ht="18.75" customHeight="1" x14ac:dyDescent="0.4">
      <c r="B21" s="3006" t="s">
        <v>721</v>
      </c>
      <c r="C21" s="3007"/>
      <c r="D21" s="3007"/>
      <c r="E21" s="3007"/>
      <c r="F21" s="3008"/>
      <c r="G21" s="3000" t="s">
        <v>722</v>
      </c>
      <c r="H21" s="3001"/>
      <c r="I21" s="3001"/>
      <c r="J21" s="3001"/>
      <c r="K21" s="3001"/>
      <c r="L21" s="3001"/>
      <c r="M21" s="3001"/>
      <c r="N21" s="3001"/>
      <c r="O21" s="3001"/>
      <c r="P21" s="3001"/>
      <c r="Q21" s="3001"/>
      <c r="R21" s="3002"/>
      <c r="S21" s="3000" t="s">
        <v>723</v>
      </c>
      <c r="T21" s="3001"/>
      <c r="U21" s="3001"/>
      <c r="V21" s="3001"/>
      <c r="W21" s="3001"/>
      <c r="X21" s="3001"/>
      <c r="Y21" s="3001"/>
      <c r="Z21" s="3001"/>
      <c r="AA21" s="3001"/>
      <c r="AB21" s="3001"/>
      <c r="AC21" s="3001"/>
      <c r="AD21" s="3001"/>
      <c r="AE21" s="3001"/>
      <c r="AF21" s="3001"/>
      <c r="AG21" s="3001"/>
      <c r="AH21" s="3001"/>
      <c r="AI21" s="3002"/>
    </row>
    <row r="22" spans="2:35" ht="18.75" customHeight="1" x14ac:dyDescent="0.4">
      <c r="B22" s="3009"/>
      <c r="C22" s="3010"/>
      <c r="D22" s="3010"/>
      <c r="E22" s="3010"/>
      <c r="F22" s="3011"/>
      <c r="G22" s="3003"/>
      <c r="H22" s="3004"/>
      <c r="I22" s="3004"/>
      <c r="J22" s="3004"/>
      <c r="K22" s="3004"/>
      <c r="L22" s="3004"/>
      <c r="M22" s="3004"/>
      <c r="N22" s="3004"/>
      <c r="O22" s="3004"/>
      <c r="P22" s="3004"/>
      <c r="Q22" s="3004"/>
      <c r="R22" s="3005"/>
      <c r="S22" s="3003"/>
      <c r="T22" s="3004"/>
      <c r="U22" s="3004"/>
      <c r="V22" s="3004"/>
      <c r="W22" s="3004"/>
      <c r="X22" s="3004"/>
      <c r="Y22" s="3004"/>
      <c r="Z22" s="3004"/>
      <c r="AA22" s="3004"/>
      <c r="AB22" s="3004"/>
      <c r="AC22" s="3004"/>
      <c r="AD22" s="3004"/>
      <c r="AE22" s="3004"/>
      <c r="AF22" s="3004"/>
      <c r="AG22" s="3004"/>
      <c r="AH22" s="3004"/>
      <c r="AI22" s="3005"/>
    </row>
    <row r="23" spans="2:35" ht="10.5" customHeight="1" x14ac:dyDescent="0.4">
      <c r="B23" s="3009"/>
      <c r="C23" s="3010"/>
      <c r="D23" s="3010"/>
      <c r="E23" s="3010"/>
      <c r="F23" s="3011"/>
      <c r="G23" s="2992"/>
      <c r="H23" s="2993"/>
      <c r="I23" s="2993"/>
      <c r="J23" s="2993"/>
      <c r="K23" s="2993" t="s">
        <v>5</v>
      </c>
      <c r="L23" s="2993"/>
      <c r="M23" s="2993"/>
      <c r="N23" s="2993" t="s">
        <v>371</v>
      </c>
      <c r="O23" s="2993"/>
      <c r="P23" s="2993"/>
      <c r="Q23" s="2993" t="s">
        <v>372</v>
      </c>
      <c r="R23" s="2994"/>
      <c r="S23" s="3000"/>
      <c r="T23" s="3001"/>
      <c r="U23" s="3001"/>
      <c r="V23" s="3001"/>
      <c r="W23" s="3001"/>
      <c r="X23" s="3001"/>
      <c r="Y23" s="3001"/>
      <c r="Z23" s="3001"/>
      <c r="AA23" s="3001"/>
      <c r="AB23" s="3001"/>
      <c r="AC23" s="3001"/>
      <c r="AD23" s="3001"/>
      <c r="AE23" s="3001"/>
      <c r="AF23" s="3001"/>
      <c r="AG23" s="3001"/>
      <c r="AH23" s="3001"/>
      <c r="AI23" s="3002"/>
    </row>
    <row r="24" spans="2:35" ht="10.5" customHeight="1" x14ac:dyDescent="0.4">
      <c r="B24" s="3009"/>
      <c r="C24" s="3010"/>
      <c r="D24" s="3010"/>
      <c r="E24" s="3010"/>
      <c r="F24" s="3011"/>
      <c r="G24" s="2995"/>
      <c r="H24" s="2996"/>
      <c r="I24" s="2996"/>
      <c r="J24" s="2996"/>
      <c r="K24" s="2996"/>
      <c r="L24" s="2996"/>
      <c r="M24" s="2996"/>
      <c r="N24" s="2996"/>
      <c r="O24" s="2996"/>
      <c r="P24" s="2996"/>
      <c r="Q24" s="2996"/>
      <c r="R24" s="2997"/>
      <c r="S24" s="3015"/>
      <c r="T24" s="3016"/>
      <c r="U24" s="3016"/>
      <c r="V24" s="3016"/>
      <c r="W24" s="3016"/>
      <c r="X24" s="3016"/>
      <c r="Y24" s="3016"/>
      <c r="Z24" s="3016"/>
      <c r="AA24" s="3016"/>
      <c r="AB24" s="3016"/>
      <c r="AC24" s="3016"/>
      <c r="AD24" s="3016"/>
      <c r="AE24" s="3016"/>
      <c r="AF24" s="3016"/>
      <c r="AG24" s="3016"/>
      <c r="AH24" s="3016"/>
      <c r="AI24" s="3017"/>
    </row>
    <row r="25" spans="2:35" ht="10.5" customHeight="1" x14ac:dyDescent="0.4">
      <c r="B25" s="3009"/>
      <c r="C25" s="3010"/>
      <c r="D25" s="3010"/>
      <c r="E25" s="3010"/>
      <c r="F25" s="3011"/>
      <c r="G25" s="2995" t="s">
        <v>724</v>
      </c>
      <c r="H25" s="2996"/>
      <c r="I25" s="2996"/>
      <c r="J25" s="2996"/>
      <c r="K25" s="2996"/>
      <c r="L25" s="2996" t="s">
        <v>5</v>
      </c>
      <c r="M25" s="2996"/>
      <c r="N25" s="2996"/>
      <c r="O25" s="2996" t="s">
        <v>371</v>
      </c>
      <c r="P25" s="2996"/>
      <c r="Q25" s="2996"/>
      <c r="R25" s="2997" t="s">
        <v>372</v>
      </c>
      <c r="S25" s="3015"/>
      <c r="T25" s="3016"/>
      <c r="U25" s="3016"/>
      <c r="V25" s="3016"/>
      <c r="W25" s="3016"/>
      <c r="X25" s="3016"/>
      <c r="Y25" s="3016"/>
      <c r="Z25" s="3016"/>
      <c r="AA25" s="3016"/>
      <c r="AB25" s="3016"/>
      <c r="AC25" s="3016"/>
      <c r="AD25" s="3016"/>
      <c r="AE25" s="3016"/>
      <c r="AF25" s="3016"/>
      <c r="AG25" s="3016"/>
      <c r="AH25" s="3016"/>
      <c r="AI25" s="3017"/>
    </row>
    <row r="26" spans="2:35" ht="10.5" customHeight="1" x14ac:dyDescent="0.4">
      <c r="B26" s="3009"/>
      <c r="C26" s="3010"/>
      <c r="D26" s="3010"/>
      <c r="E26" s="3010"/>
      <c r="F26" s="3011"/>
      <c r="G26" s="2998"/>
      <c r="H26" s="2990"/>
      <c r="I26" s="2990"/>
      <c r="J26" s="2990"/>
      <c r="K26" s="2990"/>
      <c r="L26" s="2990"/>
      <c r="M26" s="2990"/>
      <c r="N26" s="2990"/>
      <c r="O26" s="2990"/>
      <c r="P26" s="2990"/>
      <c r="Q26" s="2990"/>
      <c r="R26" s="2999"/>
      <c r="S26" s="3003"/>
      <c r="T26" s="3004"/>
      <c r="U26" s="3004"/>
      <c r="V26" s="3004"/>
      <c r="W26" s="3004"/>
      <c r="X26" s="3004"/>
      <c r="Y26" s="3004"/>
      <c r="Z26" s="3004"/>
      <c r="AA26" s="3004"/>
      <c r="AB26" s="3004"/>
      <c r="AC26" s="3004"/>
      <c r="AD26" s="3004"/>
      <c r="AE26" s="3004"/>
      <c r="AF26" s="3004"/>
      <c r="AG26" s="3004"/>
      <c r="AH26" s="3004"/>
      <c r="AI26" s="3005"/>
    </row>
    <row r="27" spans="2:35" ht="10.5" customHeight="1" x14ac:dyDescent="0.4">
      <c r="B27" s="3009"/>
      <c r="C27" s="3010"/>
      <c r="D27" s="3010"/>
      <c r="E27" s="3010"/>
      <c r="F27" s="3011"/>
      <c r="G27" s="2992"/>
      <c r="H27" s="2993"/>
      <c r="I27" s="2993"/>
      <c r="J27" s="2993"/>
      <c r="K27" s="2993" t="s">
        <v>5</v>
      </c>
      <c r="L27" s="2993"/>
      <c r="M27" s="2993"/>
      <c r="N27" s="2993" t="s">
        <v>371</v>
      </c>
      <c r="O27" s="2993"/>
      <c r="P27" s="2993"/>
      <c r="Q27" s="2993" t="s">
        <v>372</v>
      </c>
      <c r="R27" s="2994"/>
      <c r="S27" s="3000"/>
      <c r="T27" s="3001"/>
      <c r="U27" s="3001"/>
      <c r="V27" s="3001"/>
      <c r="W27" s="3001"/>
      <c r="X27" s="3001"/>
      <c r="Y27" s="3001"/>
      <c r="Z27" s="3001"/>
      <c r="AA27" s="3001"/>
      <c r="AB27" s="3001"/>
      <c r="AC27" s="3001"/>
      <c r="AD27" s="3001"/>
      <c r="AE27" s="3001"/>
      <c r="AF27" s="3001"/>
      <c r="AG27" s="3001"/>
      <c r="AH27" s="3001"/>
      <c r="AI27" s="3002"/>
    </row>
    <row r="28" spans="2:35" ht="10.5" customHeight="1" x14ac:dyDescent="0.4">
      <c r="B28" s="3009"/>
      <c r="C28" s="3010"/>
      <c r="D28" s="3010"/>
      <c r="E28" s="3010"/>
      <c r="F28" s="3011"/>
      <c r="G28" s="2995"/>
      <c r="H28" s="2996"/>
      <c r="I28" s="2996"/>
      <c r="J28" s="2996"/>
      <c r="K28" s="2996"/>
      <c r="L28" s="2996"/>
      <c r="M28" s="2996"/>
      <c r="N28" s="2996"/>
      <c r="O28" s="2996"/>
      <c r="P28" s="2996"/>
      <c r="Q28" s="2996"/>
      <c r="R28" s="2997"/>
      <c r="S28" s="3015"/>
      <c r="T28" s="3016"/>
      <c r="U28" s="3016"/>
      <c r="V28" s="3016"/>
      <c r="W28" s="3016"/>
      <c r="X28" s="3016"/>
      <c r="Y28" s="3016"/>
      <c r="Z28" s="3016"/>
      <c r="AA28" s="3016"/>
      <c r="AB28" s="3016"/>
      <c r="AC28" s="3016"/>
      <c r="AD28" s="3016"/>
      <c r="AE28" s="3016"/>
      <c r="AF28" s="3016"/>
      <c r="AG28" s="3016"/>
      <c r="AH28" s="3016"/>
      <c r="AI28" s="3017"/>
    </row>
    <row r="29" spans="2:35" ht="10.5" customHeight="1" x14ac:dyDescent="0.4">
      <c r="B29" s="3009"/>
      <c r="C29" s="3010"/>
      <c r="D29" s="3010"/>
      <c r="E29" s="3010"/>
      <c r="F29" s="3011"/>
      <c r="G29" s="2995" t="s">
        <v>725</v>
      </c>
      <c r="H29" s="2996"/>
      <c r="I29" s="2996"/>
      <c r="J29" s="2996"/>
      <c r="K29" s="2996"/>
      <c r="L29" s="2996" t="s">
        <v>5</v>
      </c>
      <c r="M29" s="2996"/>
      <c r="N29" s="2996"/>
      <c r="O29" s="2996" t="s">
        <v>371</v>
      </c>
      <c r="P29" s="2996"/>
      <c r="Q29" s="2996"/>
      <c r="R29" s="2997" t="s">
        <v>372</v>
      </c>
      <c r="S29" s="3015"/>
      <c r="T29" s="3016"/>
      <c r="U29" s="3016"/>
      <c r="V29" s="3016"/>
      <c r="W29" s="3016"/>
      <c r="X29" s="3016"/>
      <c r="Y29" s="3016"/>
      <c r="Z29" s="3016"/>
      <c r="AA29" s="3016"/>
      <c r="AB29" s="3016"/>
      <c r="AC29" s="3016"/>
      <c r="AD29" s="3016"/>
      <c r="AE29" s="3016"/>
      <c r="AF29" s="3016"/>
      <c r="AG29" s="3016"/>
      <c r="AH29" s="3016"/>
      <c r="AI29" s="3017"/>
    </row>
    <row r="30" spans="2:35" ht="10.5" customHeight="1" x14ac:dyDescent="0.4">
      <c r="B30" s="3009"/>
      <c r="C30" s="3010"/>
      <c r="D30" s="3010"/>
      <c r="E30" s="3010"/>
      <c r="F30" s="3011"/>
      <c r="G30" s="2998"/>
      <c r="H30" s="2990"/>
      <c r="I30" s="2990"/>
      <c r="J30" s="2990"/>
      <c r="K30" s="2990"/>
      <c r="L30" s="2990"/>
      <c r="M30" s="2990"/>
      <c r="N30" s="2990"/>
      <c r="O30" s="2990"/>
      <c r="P30" s="2990"/>
      <c r="Q30" s="2990"/>
      <c r="R30" s="2999"/>
      <c r="S30" s="3003"/>
      <c r="T30" s="3004"/>
      <c r="U30" s="3004"/>
      <c r="V30" s="3004"/>
      <c r="W30" s="3004"/>
      <c r="X30" s="3004"/>
      <c r="Y30" s="3004"/>
      <c r="Z30" s="3004"/>
      <c r="AA30" s="3004"/>
      <c r="AB30" s="3004"/>
      <c r="AC30" s="3004"/>
      <c r="AD30" s="3004"/>
      <c r="AE30" s="3004"/>
      <c r="AF30" s="3004"/>
      <c r="AG30" s="3004"/>
      <c r="AH30" s="3004"/>
      <c r="AI30" s="3005"/>
    </row>
    <row r="31" spans="2:35" ht="10.5" customHeight="1" x14ac:dyDescent="0.4">
      <c r="B31" s="3009"/>
      <c r="C31" s="3010"/>
      <c r="D31" s="3010"/>
      <c r="E31" s="3010"/>
      <c r="F31" s="3011"/>
      <c r="G31" s="2992"/>
      <c r="H31" s="2993"/>
      <c r="I31" s="2993"/>
      <c r="J31" s="2993"/>
      <c r="K31" s="2993" t="s">
        <v>5</v>
      </c>
      <c r="L31" s="2993"/>
      <c r="M31" s="2993"/>
      <c r="N31" s="2993" t="s">
        <v>371</v>
      </c>
      <c r="O31" s="2993"/>
      <c r="P31" s="2993"/>
      <c r="Q31" s="2993" t="s">
        <v>372</v>
      </c>
      <c r="R31" s="2994"/>
      <c r="S31" s="3000"/>
      <c r="T31" s="3001"/>
      <c r="U31" s="3001"/>
      <c r="V31" s="3001"/>
      <c r="W31" s="3001"/>
      <c r="X31" s="3001"/>
      <c r="Y31" s="3001"/>
      <c r="Z31" s="3001"/>
      <c r="AA31" s="3001"/>
      <c r="AB31" s="3001"/>
      <c r="AC31" s="3001"/>
      <c r="AD31" s="3001"/>
      <c r="AE31" s="3001"/>
      <c r="AF31" s="3001"/>
      <c r="AG31" s="3001"/>
      <c r="AH31" s="3001"/>
      <c r="AI31" s="3002"/>
    </row>
    <row r="32" spans="2:35" ht="10.5" customHeight="1" x14ac:dyDescent="0.4">
      <c r="B32" s="3009"/>
      <c r="C32" s="3010"/>
      <c r="D32" s="3010"/>
      <c r="E32" s="3010"/>
      <c r="F32" s="3011"/>
      <c r="G32" s="2995"/>
      <c r="H32" s="2996"/>
      <c r="I32" s="2996"/>
      <c r="J32" s="2996"/>
      <c r="K32" s="2996"/>
      <c r="L32" s="2996"/>
      <c r="M32" s="2996"/>
      <c r="N32" s="2996"/>
      <c r="O32" s="2996"/>
      <c r="P32" s="2996"/>
      <c r="Q32" s="2996"/>
      <c r="R32" s="2997"/>
      <c r="S32" s="3015"/>
      <c r="T32" s="3016"/>
      <c r="U32" s="3016"/>
      <c r="V32" s="3016"/>
      <c r="W32" s="3016"/>
      <c r="X32" s="3016"/>
      <c r="Y32" s="3016"/>
      <c r="Z32" s="3016"/>
      <c r="AA32" s="3016"/>
      <c r="AB32" s="3016"/>
      <c r="AC32" s="3016"/>
      <c r="AD32" s="3016"/>
      <c r="AE32" s="3016"/>
      <c r="AF32" s="3016"/>
      <c r="AG32" s="3016"/>
      <c r="AH32" s="3016"/>
      <c r="AI32" s="3017"/>
    </row>
    <row r="33" spans="2:35" ht="10.5" customHeight="1" x14ac:dyDescent="0.4">
      <c r="B33" s="3009"/>
      <c r="C33" s="3010"/>
      <c r="D33" s="3010"/>
      <c r="E33" s="3010"/>
      <c r="F33" s="3011"/>
      <c r="G33" s="2995" t="s">
        <v>726</v>
      </c>
      <c r="H33" s="2996"/>
      <c r="I33" s="2996"/>
      <c r="J33" s="2996"/>
      <c r="K33" s="2996"/>
      <c r="L33" s="2996" t="s">
        <v>5</v>
      </c>
      <c r="M33" s="2996"/>
      <c r="N33" s="2996"/>
      <c r="O33" s="2996" t="s">
        <v>371</v>
      </c>
      <c r="P33" s="2996"/>
      <c r="Q33" s="2996"/>
      <c r="R33" s="2997" t="s">
        <v>372</v>
      </c>
      <c r="S33" s="3015"/>
      <c r="T33" s="3016"/>
      <c r="U33" s="3016"/>
      <c r="V33" s="3016"/>
      <c r="W33" s="3016"/>
      <c r="X33" s="3016"/>
      <c r="Y33" s="3016"/>
      <c r="Z33" s="3016"/>
      <c r="AA33" s="3016"/>
      <c r="AB33" s="3016"/>
      <c r="AC33" s="3016"/>
      <c r="AD33" s="3016"/>
      <c r="AE33" s="3016"/>
      <c r="AF33" s="3016"/>
      <c r="AG33" s="3016"/>
      <c r="AH33" s="3016"/>
      <c r="AI33" s="3017"/>
    </row>
    <row r="34" spans="2:35" ht="10.5" customHeight="1" x14ac:dyDescent="0.4">
      <c r="B34" s="3009"/>
      <c r="C34" s="3010"/>
      <c r="D34" s="3010"/>
      <c r="E34" s="3010"/>
      <c r="F34" s="3011"/>
      <c r="G34" s="2998"/>
      <c r="H34" s="2990"/>
      <c r="I34" s="2990"/>
      <c r="J34" s="2990"/>
      <c r="K34" s="2990"/>
      <c r="L34" s="2990"/>
      <c r="M34" s="2990"/>
      <c r="N34" s="2990"/>
      <c r="O34" s="2990"/>
      <c r="P34" s="2990"/>
      <c r="Q34" s="2990"/>
      <c r="R34" s="2999"/>
      <c r="S34" s="3003"/>
      <c r="T34" s="3004"/>
      <c r="U34" s="3004"/>
      <c r="V34" s="3004"/>
      <c r="W34" s="3004"/>
      <c r="X34" s="3004"/>
      <c r="Y34" s="3004"/>
      <c r="Z34" s="3004"/>
      <c r="AA34" s="3004"/>
      <c r="AB34" s="3004"/>
      <c r="AC34" s="3004"/>
      <c r="AD34" s="3004"/>
      <c r="AE34" s="3004"/>
      <c r="AF34" s="3004"/>
      <c r="AG34" s="3004"/>
      <c r="AH34" s="3004"/>
      <c r="AI34" s="3005"/>
    </row>
    <row r="35" spans="2:35" ht="10.5" customHeight="1" x14ac:dyDescent="0.4">
      <c r="B35" s="3009"/>
      <c r="C35" s="3010"/>
      <c r="D35" s="3010"/>
      <c r="E35" s="3010"/>
      <c r="F35" s="3011"/>
      <c r="G35" s="2992"/>
      <c r="H35" s="2993"/>
      <c r="I35" s="2993"/>
      <c r="J35" s="2993"/>
      <c r="K35" s="2993" t="s">
        <v>5</v>
      </c>
      <c r="L35" s="2993"/>
      <c r="M35" s="2993"/>
      <c r="N35" s="2993" t="s">
        <v>371</v>
      </c>
      <c r="O35" s="2993"/>
      <c r="P35" s="2993"/>
      <c r="Q35" s="2993" t="s">
        <v>372</v>
      </c>
      <c r="R35" s="2994"/>
      <c r="S35" s="3000"/>
      <c r="T35" s="3001"/>
      <c r="U35" s="3001"/>
      <c r="V35" s="3001"/>
      <c r="W35" s="3001"/>
      <c r="X35" s="3001"/>
      <c r="Y35" s="3001"/>
      <c r="Z35" s="3001"/>
      <c r="AA35" s="3001"/>
      <c r="AB35" s="3001"/>
      <c r="AC35" s="3001"/>
      <c r="AD35" s="3001"/>
      <c r="AE35" s="3001"/>
      <c r="AF35" s="3001"/>
      <c r="AG35" s="3001"/>
      <c r="AH35" s="3001"/>
      <c r="AI35" s="3002"/>
    </row>
    <row r="36" spans="2:35" ht="10.5" customHeight="1" x14ac:dyDescent="0.4">
      <c r="B36" s="3009"/>
      <c r="C36" s="3010"/>
      <c r="D36" s="3010"/>
      <c r="E36" s="3010"/>
      <c r="F36" s="3011"/>
      <c r="G36" s="2995"/>
      <c r="H36" s="2996"/>
      <c r="I36" s="2996"/>
      <c r="J36" s="2996"/>
      <c r="K36" s="2996"/>
      <c r="L36" s="2996"/>
      <c r="M36" s="2996"/>
      <c r="N36" s="2996"/>
      <c r="O36" s="2996"/>
      <c r="P36" s="2996"/>
      <c r="Q36" s="2996"/>
      <c r="R36" s="2997"/>
      <c r="S36" s="3015"/>
      <c r="T36" s="3016"/>
      <c r="U36" s="3016"/>
      <c r="V36" s="3016"/>
      <c r="W36" s="3016"/>
      <c r="X36" s="3016"/>
      <c r="Y36" s="3016"/>
      <c r="Z36" s="3016"/>
      <c r="AA36" s="3016"/>
      <c r="AB36" s="3016"/>
      <c r="AC36" s="3016"/>
      <c r="AD36" s="3016"/>
      <c r="AE36" s="3016"/>
      <c r="AF36" s="3016"/>
      <c r="AG36" s="3016"/>
      <c r="AH36" s="3016"/>
      <c r="AI36" s="3017"/>
    </row>
    <row r="37" spans="2:35" ht="10.5" customHeight="1" x14ac:dyDescent="0.4">
      <c r="B37" s="3009"/>
      <c r="C37" s="3010"/>
      <c r="D37" s="3010"/>
      <c r="E37" s="3010"/>
      <c r="F37" s="3011"/>
      <c r="G37" s="2995" t="s">
        <v>724</v>
      </c>
      <c r="H37" s="2996"/>
      <c r="I37" s="2996"/>
      <c r="J37" s="2996"/>
      <c r="K37" s="2996"/>
      <c r="L37" s="2996" t="s">
        <v>5</v>
      </c>
      <c r="M37" s="2996"/>
      <c r="N37" s="2996"/>
      <c r="O37" s="2996" t="s">
        <v>371</v>
      </c>
      <c r="P37" s="2996"/>
      <c r="Q37" s="2996"/>
      <c r="R37" s="2997" t="s">
        <v>372</v>
      </c>
      <c r="S37" s="3015"/>
      <c r="T37" s="3016"/>
      <c r="U37" s="3016"/>
      <c r="V37" s="3016"/>
      <c r="W37" s="3016"/>
      <c r="X37" s="3016"/>
      <c r="Y37" s="3016"/>
      <c r="Z37" s="3016"/>
      <c r="AA37" s="3016"/>
      <c r="AB37" s="3016"/>
      <c r="AC37" s="3016"/>
      <c r="AD37" s="3016"/>
      <c r="AE37" s="3016"/>
      <c r="AF37" s="3016"/>
      <c r="AG37" s="3016"/>
      <c r="AH37" s="3016"/>
      <c r="AI37" s="3017"/>
    </row>
    <row r="38" spans="2:35" ht="10.5" customHeight="1" x14ac:dyDescent="0.4">
      <c r="B38" s="3009"/>
      <c r="C38" s="3010"/>
      <c r="D38" s="3010"/>
      <c r="E38" s="3010"/>
      <c r="F38" s="3011"/>
      <c r="G38" s="2998"/>
      <c r="H38" s="2990"/>
      <c r="I38" s="2990"/>
      <c r="J38" s="2990"/>
      <c r="K38" s="2990"/>
      <c r="L38" s="2990"/>
      <c r="M38" s="2990"/>
      <c r="N38" s="2990"/>
      <c r="O38" s="2990"/>
      <c r="P38" s="2990"/>
      <c r="Q38" s="2990"/>
      <c r="R38" s="2999"/>
      <c r="S38" s="3003"/>
      <c r="T38" s="3004"/>
      <c r="U38" s="3004"/>
      <c r="V38" s="3004"/>
      <c r="W38" s="3004"/>
      <c r="X38" s="3004"/>
      <c r="Y38" s="3004"/>
      <c r="Z38" s="3004"/>
      <c r="AA38" s="3004"/>
      <c r="AB38" s="3004"/>
      <c r="AC38" s="3004"/>
      <c r="AD38" s="3004"/>
      <c r="AE38" s="3004"/>
      <c r="AF38" s="3004"/>
      <c r="AG38" s="3004"/>
      <c r="AH38" s="3004"/>
      <c r="AI38" s="3005"/>
    </row>
    <row r="39" spans="2:35" ht="10.5" customHeight="1" x14ac:dyDescent="0.4">
      <c r="B39" s="3009"/>
      <c r="C39" s="3010"/>
      <c r="D39" s="3010"/>
      <c r="E39" s="3010"/>
      <c r="F39" s="3011"/>
      <c r="G39" s="2992"/>
      <c r="H39" s="2993"/>
      <c r="I39" s="2993"/>
      <c r="J39" s="2993"/>
      <c r="K39" s="2993" t="s">
        <v>5</v>
      </c>
      <c r="L39" s="2993"/>
      <c r="M39" s="2993"/>
      <c r="N39" s="2993" t="s">
        <v>371</v>
      </c>
      <c r="O39" s="2993"/>
      <c r="P39" s="2993"/>
      <c r="Q39" s="2993" t="s">
        <v>372</v>
      </c>
      <c r="R39" s="2994"/>
      <c r="S39" s="3000"/>
      <c r="T39" s="3001"/>
      <c r="U39" s="3001"/>
      <c r="V39" s="3001"/>
      <c r="W39" s="3001"/>
      <c r="X39" s="3001"/>
      <c r="Y39" s="3001"/>
      <c r="Z39" s="3001"/>
      <c r="AA39" s="3001"/>
      <c r="AB39" s="3001"/>
      <c r="AC39" s="3001"/>
      <c r="AD39" s="3001"/>
      <c r="AE39" s="3001"/>
      <c r="AF39" s="3001"/>
      <c r="AG39" s="3001"/>
      <c r="AH39" s="3001"/>
      <c r="AI39" s="3002"/>
    </row>
    <row r="40" spans="2:35" ht="10.5" customHeight="1" x14ac:dyDescent="0.4">
      <c r="B40" s="3009"/>
      <c r="C40" s="3010"/>
      <c r="D40" s="3010"/>
      <c r="E40" s="3010"/>
      <c r="F40" s="3011"/>
      <c r="G40" s="2995"/>
      <c r="H40" s="2996"/>
      <c r="I40" s="2996"/>
      <c r="J40" s="2996"/>
      <c r="K40" s="2996"/>
      <c r="L40" s="2996"/>
      <c r="M40" s="2996"/>
      <c r="N40" s="2996"/>
      <c r="O40" s="2996"/>
      <c r="P40" s="2996"/>
      <c r="Q40" s="2996"/>
      <c r="R40" s="2997"/>
      <c r="S40" s="3015"/>
      <c r="T40" s="3016"/>
      <c r="U40" s="3016"/>
      <c r="V40" s="3016"/>
      <c r="W40" s="3016"/>
      <c r="X40" s="3016"/>
      <c r="Y40" s="3016"/>
      <c r="Z40" s="3016"/>
      <c r="AA40" s="3016"/>
      <c r="AB40" s="3016"/>
      <c r="AC40" s="3016"/>
      <c r="AD40" s="3016"/>
      <c r="AE40" s="3016"/>
      <c r="AF40" s="3016"/>
      <c r="AG40" s="3016"/>
      <c r="AH40" s="3016"/>
      <c r="AI40" s="3017"/>
    </row>
    <row r="41" spans="2:35" ht="10.5" customHeight="1" x14ac:dyDescent="0.4">
      <c r="B41" s="3009"/>
      <c r="C41" s="3010"/>
      <c r="D41" s="3010"/>
      <c r="E41" s="3010"/>
      <c r="F41" s="3011"/>
      <c r="G41" s="2995" t="s">
        <v>726</v>
      </c>
      <c r="H41" s="2996"/>
      <c r="I41" s="2996"/>
      <c r="J41" s="2996"/>
      <c r="K41" s="2996"/>
      <c r="L41" s="2996" t="s">
        <v>5</v>
      </c>
      <c r="M41" s="2996"/>
      <c r="N41" s="2996"/>
      <c r="O41" s="2996" t="s">
        <v>371</v>
      </c>
      <c r="P41" s="2996"/>
      <c r="Q41" s="2996"/>
      <c r="R41" s="2997" t="s">
        <v>372</v>
      </c>
      <c r="S41" s="3015"/>
      <c r="T41" s="3016"/>
      <c r="U41" s="3016"/>
      <c r="V41" s="3016"/>
      <c r="W41" s="3016"/>
      <c r="X41" s="3016"/>
      <c r="Y41" s="3016"/>
      <c r="Z41" s="3016"/>
      <c r="AA41" s="3016"/>
      <c r="AB41" s="3016"/>
      <c r="AC41" s="3016"/>
      <c r="AD41" s="3016"/>
      <c r="AE41" s="3016"/>
      <c r="AF41" s="3016"/>
      <c r="AG41" s="3016"/>
      <c r="AH41" s="3016"/>
      <c r="AI41" s="3017"/>
    </row>
    <row r="42" spans="2:35" ht="10.5" customHeight="1" x14ac:dyDescent="0.4">
      <c r="B42" s="3009"/>
      <c r="C42" s="3010"/>
      <c r="D42" s="3010"/>
      <c r="E42" s="3010"/>
      <c r="F42" s="3011"/>
      <c r="G42" s="2998"/>
      <c r="H42" s="2990"/>
      <c r="I42" s="2990"/>
      <c r="J42" s="2990"/>
      <c r="K42" s="2990"/>
      <c r="L42" s="2990"/>
      <c r="M42" s="2990"/>
      <c r="N42" s="2990"/>
      <c r="O42" s="2990"/>
      <c r="P42" s="2990"/>
      <c r="Q42" s="2990"/>
      <c r="R42" s="2999"/>
      <c r="S42" s="3003"/>
      <c r="T42" s="3004"/>
      <c r="U42" s="3004"/>
      <c r="V42" s="3004"/>
      <c r="W42" s="3004"/>
      <c r="X42" s="3004"/>
      <c r="Y42" s="3004"/>
      <c r="Z42" s="3004"/>
      <c r="AA42" s="3004"/>
      <c r="AB42" s="3004"/>
      <c r="AC42" s="3004"/>
      <c r="AD42" s="3004"/>
      <c r="AE42" s="3004"/>
      <c r="AF42" s="3004"/>
      <c r="AG42" s="3004"/>
      <c r="AH42" s="3004"/>
      <c r="AI42" s="3005"/>
    </row>
    <row r="43" spans="2:35" ht="10.5" customHeight="1" x14ac:dyDescent="0.4">
      <c r="B43" s="3009"/>
      <c r="C43" s="3010"/>
      <c r="D43" s="3010"/>
      <c r="E43" s="3010"/>
      <c r="F43" s="3011"/>
      <c r="G43" s="2992"/>
      <c r="H43" s="2993"/>
      <c r="I43" s="2993"/>
      <c r="J43" s="2993"/>
      <c r="K43" s="2993" t="s">
        <v>5</v>
      </c>
      <c r="L43" s="2993"/>
      <c r="M43" s="2993"/>
      <c r="N43" s="2993" t="s">
        <v>371</v>
      </c>
      <c r="O43" s="2993"/>
      <c r="P43" s="2993"/>
      <c r="Q43" s="2993" t="s">
        <v>372</v>
      </c>
      <c r="R43" s="2994"/>
      <c r="S43" s="3000"/>
      <c r="T43" s="3001"/>
      <c r="U43" s="3001"/>
      <c r="V43" s="3001"/>
      <c r="W43" s="3001"/>
      <c r="X43" s="3001"/>
      <c r="Y43" s="3001"/>
      <c r="Z43" s="3001"/>
      <c r="AA43" s="3001"/>
      <c r="AB43" s="3001"/>
      <c r="AC43" s="3001"/>
      <c r="AD43" s="3001"/>
      <c r="AE43" s="3001"/>
      <c r="AF43" s="3001"/>
      <c r="AG43" s="3001"/>
      <c r="AH43" s="3001"/>
      <c r="AI43" s="3002"/>
    </row>
    <row r="44" spans="2:35" ht="10.5" customHeight="1" x14ac:dyDescent="0.4">
      <c r="B44" s="3009"/>
      <c r="C44" s="3010"/>
      <c r="D44" s="3010"/>
      <c r="E44" s="3010"/>
      <c r="F44" s="3011"/>
      <c r="G44" s="2995"/>
      <c r="H44" s="2996"/>
      <c r="I44" s="2996"/>
      <c r="J44" s="2996"/>
      <c r="K44" s="2996"/>
      <c r="L44" s="2996"/>
      <c r="M44" s="2996"/>
      <c r="N44" s="2996"/>
      <c r="O44" s="2996"/>
      <c r="P44" s="2996"/>
      <c r="Q44" s="2996"/>
      <c r="R44" s="2997"/>
      <c r="S44" s="3015"/>
      <c r="T44" s="3016"/>
      <c r="U44" s="3016"/>
      <c r="V44" s="3016"/>
      <c r="W44" s="3016"/>
      <c r="X44" s="3016"/>
      <c r="Y44" s="3016"/>
      <c r="Z44" s="3016"/>
      <c r="AA44" s="3016"/>
      <c r="AB44" s="3016"/>
      <c r="AC44" s="3016"/>
      <c r="AD44" s="3016"/>
      <c r="AE44" s="3016"/>
      <c r="AF44" s="3016"/>
      <c r="AG44" s="3016"/>
      <c r="AH44" s="3016"/>
      <c r="AI44" s="3017"/>
    </row>
    <row r="45" spans="2:35" ht="10.5" customHeight="1" x14ac:dyDescent="0.4">
      <c r="B45" s="3009"/>
      <c r="C45" s="3010"/>
      <c r="D45" s="3010"/>
      <c r="E45" s="3010"/>
      <c r="F45" s="3011"/>
      <c r="G45" s="2995" t="s">
        <v>726</v>
      </c>
      <c r="H45" s="2996"/>
      <c r="I45" s="2996"/>
      <c r="J45" s="2996"/>
      <c r="K45" s="2996"/>
      <c r="L45" s="2996" t="s">
        <v>5</v>
      </c>
      <c r="M45" s="2996"/>
      <c r="N45" s="2996"/>
      <c r="O45" s="2996" t="s">
        <v>371</v>
      </c>
      <c r="P45" s="2996"/>
      <c r="Q45" s="2996"/>
      <c r="R45" s="2997" t="s">
        <v>372</v>
      </c>
      <c r="S45" s="3015"/>
      <c r="T45" s="3016"/>
      <c r="U45" s="3016"/>
      <c r="V45" s="3016"/>
      <c r="W45" s="3016"/>
      <c r="X45" s="3016"/>
      <c r="Y45" s="3016"/>
      <c r="Z45" s="3016"/>
      <c r="AA45" s="3016"/>
      <c r="AB45" s="3016"/>
      <c r="AC45" s="3016"/>
      <c r="AD45" s="3016"/>
      <c r="AE45" s="3016"/>
      <c r="AF45" s="3016"/>
      <c r="AG45" s="3016"/>
      <c r="AH45" s="3016"/>
      <c r="AI45" s="3017"/>
    </row>
    <row r="46" spans="2:35" ht="10.5" customHeight="1" x14ac:dyDescent="0.4">
      <c r="B46" s="3009"/>
      <c r="C46" s="3010"/>
      <c r="D46" s="3010"/>
      <c r="E46" s="3010"/>
      <c r="F46" s="3011"/>
      <c r="G46" s="2998"/>
      <c r="H46" s="2990"/>
      <c r="I46" s="2990"/>
      <c r="J46" s="2990"/>
      <c r="K46" s="2990"/>
      <c r="L46" s="2990"/>
      <c r="M46" s="2990"/>
      <c r="N46" s="2990"/>
      <c r="O46" s="2990"/>
      <c r="P46" s="2990"/>
      <c r="Q46" s="2990"/>
      <c r="R46" s="2999"/>
      <c r="S46" s="3003"/>
      <c r="T46" s="3004"/>
      <c r="U46" s="3004"/>
      <c r="V46" s="3004"/>
      <c r="W46" s="3004"/>
      <c r="X46" s="3004"/>
      <c r="Y46" s="3004"/>
      <c r="Z46" s="3004"/>
      <c r="AA46" s="3004"/>
      <c r="AB46" s="3004"/>
      <c r="AC46" s="3004"/>
      <c r="AD46" s="3004"/>
      <c r="AE46" s="3004"/>
      <c r="AF46" s="3004"/>
      <c r="AG46" s="3004"/>
      <c r="AH46" s="3004"/>
      <c r="AI46" s="3005"/>
    </row>
    <row r="47" spans="2:35" ht="10.5" customHeight="1" x14ac:dyDescent="0.4">
      <c r="B47" s="3009"/>
      <c r="C47" s="3010"/>
      <c r="D47" s="3010"/>
      <c r="E47" s="3010"/>
      <c r="F47" s="3011"/>
      <c r="G47" s="2995"/>
      <c r="H47" s="2996"/>
      <c r="I47" s="2996"/>
      <c r="J47" s="2996"/>
      <c r="K47" s="2996" t="s">
        <v>5</v>
      </c>
      <c r="L47" s="2996"/>
      <c r="M47" s="2996"/>
      <c r="N47" s="2996" t="s">
        <v>371</v>
      </c>
      <c r="O47" s="2996"/>
      <c r="P47" s="2996"/>
      <c r="Q47" s="2996" t="s">
        <v>372</v>
      </c>
      <c r="R47" s="2997"/>
      <c r="S47" s="3015"/>
      <c r="T47" s="3016"/>
      <c r="U47" s="3016"/>
      <c r="V47" s="3016"/>
      <c r="W47" s="3016"/>
      <c r="X47" s="3016"/>
      <c r="Y47" s="3016"/>
      <c r="Z47" s="3016"/>
      <c r="AA47" s="3016"/>
      <c r="AB47" s="3016"/>
      <c r="AC47" s="3016"/>
      <c r="AD47" s="3016"/>
      <c r="AE47" s="3016"/>
      <c r="AF47" s="3016"/>
      <c r="AG47" s="3016"/>
      <c r="AH47" s="3016"/>
      <c r="AI47" s="3017"/>
    </row>
    <row r="48" spans="2:35" ht="10.5" customHeight="1" x14ac:dyDescent="0.4">
      <c r="B48" s="3009"/>
      <c r="C48" s="3010"/>
      <c r="D48" s="3010"/>
      <c r="E48" s="3010"/>
      <c r="F48" s="3011"/>
      <c r="G48" s="2995"/>
      <c r="H48" s="2996"/>
      <c r="I48" s="2996"/>
      <c r="J48" s="2996"/>
      <c r="K48" s="2996"/>
      <c r="L48" s="2996"/>
      <c r="M48" s="2996"/>
      <c r="N48" s="2996"/>
      <c r="O48" s="2996"/>
      <c r="P48" s="2996"/>
      <c r="Q48" s="2996"/>
      <c r="R48" s="2997"/>
      <c r="S48" s="3015"/>
      <c r="T48" s="3016"/>
      <c r="U48" s="3016"/>
      <c r="V48" s="3016"/>
      <c r="W48" s="3016"/>
      <c r="X48" s="3016"/>
      <c r="Y48" s="3016"/>
      <c r="Z48" s="3016"/>
      <c r="AA48" s="3016"/>
      <c r="AB48" s="3016"/>
      <c r="AC48" s="3016"/>
      <c r="AD48" s="3016"/>
      <c r="AE48" s="3016"/>
      <c r="AF48" s="3016"/>
      <c r="AG48" s="3016"/>
      <c r="AH48" s="3016"/>
      <c r="AI48" s="3017"/>
    </row>
    <row r="49" spans="2:35" ht="10.5" customHeight="1" x14ac:dyDescent="0.4">
      <c r="B49" s="3009"/>
      <c r="C49" s="3010"/>
      <c r="D49" s="3010"/>
      <c r="E49" s="3010"/>
      <c r="F49" s="3011"/>
      <c r="G49" s="2995" t="s">
        <v>726</v>
      </c>
      <c r="H49" s="2996"/>
      <c r="I49" s="2996"/>
      <c r="J49" s="2996"/>
      <c r="K49" s="2996"/>
      <c r="L49" s="2996" t="s">
        <v>5</v>
      </c>
      <c r="M49" s="2996"/>
      <c r="N49" s="2996"/>
      <c r="O49" s="2996" t="s">
        <v>371</v>
      </c>
      <c r="P49" s="2996"/>
      <c r="Q49" s="2996"/>
      <c r="R49" s="2997" t="s">
        <v>372</v>
      </c>
      <c r="S49" s="3015"/>
      <c r="T49" s="3016"/>
      <c r="U49" s="3016"/>
      <c r="V49" s="3016"/>
      <c r="W49" s="3016"/>
      <c r="X49" s="3016"/>
      <c r="Y49" s="3016"/>
      <c r="Z49" s="3016"/>
      <c r="AA49" s="3016"/>
      <c r="AB49" s="3016"/>
      <c r="AC49" s="3016"/>
      <c r="AD49" s="3016"/>
      <c r="AE49" s="3016"/>
      <c r="AF49" s="3016"/>
      <c r="AG49" s="3016"/>
      <c r="AH49" s="3016"/>
      <c r="AI49" s="3017"/>
    </row>
    <row r="50" spans="2:35" ht="10.5" customHeight="1" x14ac:dyDescent="0.4">
      <c r="B50" s="3009"/>
      <c r="C50" s="3010"/>
      <c r="D50" s="3010"/>
      <c r="E50" s="3010"/>
      <c r="F50" s="3011"/>
      <c r="G50" s="2998"/>
      <c r="H50" s="2990"/>
      <c r="I50" s="2990"/>
      <c r="J50" s="2990"/>
      <c r="K50" s="2990"/>
      <c r="L50" s="2990"/>
      <c r="M50" s="2990"/>
      <c r="N50" s="2990"/>
      <c r="O50" s="2990"/>
      <c r="P50" s="2990"/>
      <c r="Q50" s="2990"/>
      <c r="R50" s="2999"/>
      <c r="S50" s="3003"/>
      <c r="T50" s="3004"/>
      <c r="U50" s="3004"/>
      <c r="V50" s="3004"/>
      <c r="W50" s="3004"/>
      <c r="X50" s="3004"/>
      <c r="Y50" s="3004"/>
      <c r="Z50" s="3004"/>
      <c r="AA50" s="3004"/>
      <c r="AB50" s="3004"/>
      <c r="AC50" s="3004"/>
      <c r="AD50" s="3004"/>
      <c r="AE50" s="3004"/>
      <c r="AF50" s="3004"/>
      <c r="AG50" s="3004"/>
      <c r="AH50" s="3004"/>
      <c r="AI50" s="3005"/>
    </row>
    <row r="51" spans="2:35" ht="10.5" customHeight="1" x14ac:dyDescent="0.4">
      <c r="B51" s="3009"/>
      <c r="C51" s="3010"/>
      <c r="D51" s="3010"/>
      <c r="E51" s="3010"/>
      <c r="F51" s="3011"/>
      <c r="G51" s="2995"/>
      <c r="H51" s="2996"/>
      <c r="I51" s="2996"/>
      <c r="J51" s="2996"/>
      <c r="K51" s="2996" t="s">
        <v>5</v>
      </c>
      <c r="L51" s="2996"/>
      <c r="M51" s="2996"/>
      <c r="N51" s="2996" t="s">
        <v>371</v>
      </c>
      <c r="O51" s="2996"/>
      <c r="P51" s="2996"/>
      <c r="Q51" s="2996" t="s">
        <v>372</v>
      </c>
      <c r="R51" s="2997"/>
      <c r="S51" s="3015"/>
      <c r="T51" s="3016"/>
      <c r="U51" s="3016"/>
      <c r="V51" s="3016"/>
      <c r="W51" s="3016"/>
      <c r="X51" s="3016"/>
      <c r="Y51" s="3016"/>
      <c r="Z51" s="3016"/>
      <c r="AA51" s="3016"/>
      <c r="AB51" s="3016"/>
      <c r="AC51" s="3016"/>
      <c r="AD51" s="3016"/>
      <c r="AE51" s="3016"/>
      <c r="AF51" s="3016"/>
      <c r="AG51" s="3016"/>
      <c r="AH51" s="3016"/>
      <c r="AI51" s="3017"/>
    </row>
    <row r="52" spans="2:35" ht="10.5" customHeight="1" x14ac:dyDescent="0.4">
      <c r="B52" s="3009"/>
      <c r="C52" s="3010"/>
      <c r="D52" s="3010"/>
      <c r="E52" s="3010"/>
      <c r="F52" s="3011"/>
      <c r="G52" s="2995"/>
      <c r="H52" s="2996"/>
      <c r="I52" s="2996"/>
      <c r="J52" s="2996"/>
      <c r="K52" s="2996"/>
      <c r="L52" s="2996"/>
      <c r="M52" s="2996"/>
      <c r="N52" s="2996"/>
      <c r="O52" s="2996"/>
      <c r="P52" s="2996"/>
      <c r="Q52" s="2996"/>
      <c r="R52" s="2997"/>
      <c r="S52" s="3015"/>
      <c r="T52" s="3016"/>
      <c r="U52" s="3016"/>
      <c r="V52" s="3016"/>
      <c r="W52" s="3016"/>
      <c r="X52" s="3016"/>
      <c r="Y52" s="3016"/>
      <c r="Z52" s="3016"/>
      <c r="AA52" s="3016"/>
      <c r="AB52" s="3016"/>
      <c r="AC52" s="3016"/>
      <c r="AD52" s="3016"/>
      <c r="AE52" s="3016"/>
      <c r="AF52" s="3016"/>
      <c r="AG52" s="3016"/>
      <c r="AH52" s="3016"/>
      <c r="AI52" s="3017"/>
    </row>
    <row r="53" spans="2:35" ht="10.5" customHeight="1" x14ac:dyDescent="0.4">
      <c r="B53" s="3009"/>
      <c r="C53" s="3010"/>
      <c r="D53" s="3010"/>
      <c r="E53" s="3010"/>
      <c r="F53" s="3011"/>
      <c r="G53" s="2995" t="s">
        <v>725</v>
      </c>
      <c r="H53" s="2996"/>
      <c r="I53" s="2996"/>
      <c r="J53" s="2996"/>
      <c r="K53" s="2996"/>
      <c r="L53" s="2996" t="s">
        <v>5</v>
      </c>
      <c r="M53" s="2996"/>
      <c r="N53" s="2996"/>
      <c r="O53" s="2996" t="s">
        <v>371</v>
      </c>
      <c r="P53" s="2996"/>
      <c r="Q53" s="2996"/>
      <c r="R53" s="2997" t="s">
        <v>372</v>
      </c>
      <c r="S53" s="3015"/>
      <c r="T53" s="3016"/>
      <c r="U53" s="3016"/>
      <c r="V53" s="3016"/>
      <c r="W53" s="3016"/>
      <c r="X53" s="3016"/>
      <c r="Y53" s="3016"/>
      <c r="Z53" s="3016"/>
      <c r="AA53" s="3016"/>
      <c r="AB53" s="3016"/>
      <c r="AC53" s="3016"/>
      <c r="AD53" s="3016"/>
      <c r="AE53" s="3016"/>
      <c r="AF53" s="3016"/>
      <c r="AG53" s="3016"/>
      <c r="AH53" s="3016"/>
      <c r="AI53" s="3017"/>
    </row>
    <row r="54" spans="2:35" ht="10.5" customHeight="1" x14ac:dyDescent="0.4">
      <c r="B54" s="3012"/>
      <c r="C54" s="3013"/>
      <c r="D54" s="3013"/>
      <c r="E54" s="3013"/>
      <c r="F54" s="3014"/>
      <c r="G54" s="2998"/>
      <c r="H54" s="2990"/>
      <c r="I54" s="2990"/>
      <c r="J54" s="2990"/>
      <c r="K54" s="2990"/>
      <c r="L54" s="2990"/>
      <c r="M54" s="2990"/>
      <c r="N54" s="2990"/>
      <c r="O54" s="2990"/>
      <c r="P54" s="2990"/>
      <c r="Q54" s="2990"/>
      <c r="R54" s="2999"/>
      <c r="S54" s="3003"/>
      <c r="T54" s="3004"/>
      <c r="U54" s="3004"/>
      <c r="V54" s="3004"/>
      <c r="W54" s="3004"/>
      <c r="X54" s="3004"/>
      <c r="Y54" s="3004"/>
      <c r="Z54" s="3004"/>
      <c r="AA54" s="3004"/>
      <c r="AB54" s="3004"/>
      <c r="AC54" s="3004"/>
      <c r="AD54" s="3004"/>
      <c r="AE54" s="3004"/>
      <c r="AF54" s="3004"/>
      <c r="AG54" s="3004"/>
      <c r="AH54" s="3004"/>
      <c r="AI54" s="3005"/>
    </row>
    <row r="55" spans="2:35" ht="15" customHeight="1" x14ac:dyDescent="0.4"/>
    <row r="56" spans="2:35" ht="15" customHeight="1" x14ac:dyDescent="0.4"/>
    <row r="57" spans="2:35" ht="15" customHeight="1" x14ac:dyDescent="0.4"/>
    <row r="58" spans="2:35" ht="15" customHeight="1" x14ac:dyDescent="0.4"/>
    <row r="59" spans="2:35" ht="15" customHeight="1" x14ac:dyDescent="0.4"/>
    <row r="60" spans="2:35" ht="15" customHeight="1" x14ac:dyDescent="0.4"/>
    <row r="61" spans="2:35" ht="15" customHeight="1" x14ac:dyDescent="0.4"/>
    <row r="62" spans="2:35" ht="15" customHeight="1" x14ac:dyDescent="0.4"/>
    <row r="63" spans="2:35" ht="15" customHeight="1" x14ac:dyDescent="0.4"/>
    <row r="64" spans="2:35" ht="15" customHeight="1" x14ac:dyDescent="0.4"/>
    <row r="65" ht="15" customHeight="1" x14ac:dyDescent="0.4"/>
    <row r="66" ht="15" customHeight="1" x14ac:dyDescent="0.4"/>
    <row r="67" ht="15" customHeight="1" x14ac:dyDescent="0.4"/>
    <row r="68" ht="15" customHeight="1" x14ac:dyDescent="0.4"/>
    <row r="69" ht="15" customHeight="1" x14ac:dyDescent="0.4"/>
    <row r="70" ht="15" customHeight="1" x14ac:dyDescent="0.4"/>
    <row r="71" ht="15" customHeight="1" x14ac:dyDescent="0.4"/>
    <row r="72" ht="15" customHeight="1" x14ac:dyDescent="0.4"/>
    <row r="73" ht="15" customHeight="1" x14ac:dyDescent="0.4"/>
    <row r="74" ht="15" customHeight="1" x14ac:dyDescent="0.4"/>
    <row r="75" ht="15" customHeight="1" x14ac:dyDescent="0.4"/>
    <row r="76" ht="15" customHeight="1" x14ac:dyDescent="0.4"/>
    <row r="77" ht="15" customHeight="1" x14ac:dyDescent="0.4"/>
    <row r="78" ht="15" customHeight="1" x14ac:dyDescent="0.4"/>
    <row r="79" ht="15" customHeight="1" x14ac:dyDescent="0.4"/>
    <row r="80" ht="15" customHeight="1" x14ac:dyDescent="0.4"/>
    <row r="81" ht="15" customHeight="1" x14ac:dyDescent="0.4"/>
    <row r="82" ht="15" customHeight="1" x14ac:dyDescent="0.4"/>
    <row r="83" ht="15" customHeight="1" x14ac:dyDescent="0.4"/>
    <row r="84" ht="15" customHeight="1" x14ac:dyDescent="0.4"/>
    <row r="85" ht="15" customHeight="1" x14ac:dyDescent="0.4"/>
    <row r="86" ht="15" customHeight="1" x14ac:dyDescent="0.4"/>
    <row r="87" ht="15" customHeight="1" x14ac:dyDescent="0.4"/>
    <row r="88" ht="15" customHeight="1" x14ac:dyDescent="0.4"/>
    <row r="89" ht="15" customHeight="1" x14ac:dyDescent="0.4"/>
    <row r="90" ht="15" customHeight="1" x14ac:dyDescent="0.4"/>
    <row r="91" ht="15" customHeight="1" x14ac:dyDescent="0.4"/>
    <row r="92" ht="15" customHeight="1" x14ac:dyDescent="0.4"/>
    <row r="93" ht="15" customHeight="1" x14ac:dyDescent="0.4"/>
    <row r="94" ht="15" customHeight="1" x14ac:dyDescent="0.4"/>
    <row r="95" ht="15" customHeight="1" x14ac:dyDescent="0.4"/>
    <row r="96" ht="15" customHeight="1" x14ac:dyDescent="0.4"/>
    <row r="97" ht="15" customHeight="1" x14ac:dyDescent="0.4"/>
    <row r="98" ht="15" customHeight="1" x14ac:dyDescent="0.4"/>
    <row r="99" ht="15" customHeight="1" x14ac:dyDescent="0.4"/>
    <row r="100" ht="15" customHeight="1" x14ac:dyDescent="0.4"/>
    <row r="101" ht="15" customHeight="1" x14ac:dyDescent="0.4"/>
    <row r="102" ht="15" customHeight="1" x14ac:dyDescent="0.4"/>
    <row r="103" ht="15" customHeight="1" x14ac:dyDescent="0.4"/>
    <row r="104" ht="15" customHeight="1" x14ac:dyDescent="0.4"/>
    <row r="105" ht="15" customHeight="1" x14ac:dyDescent="0.4"/>
    <row r="106" ht="15" customHeight="1" x14ac:dyDescent="0.4"/>
    <row r="107" ht="15" customHeight="1" x14ac:dyDescent="0.4"/>
    <row r="108" ht="15" customHeight="1" x14ac:dyDescent="0.4"/>
    <row r="109" ht="15" customHeight="1" x14ac:dyDescent="0.4"/>
    <row r="110" ht="15" customHeight="1" x14ac:dyDescent="0.4"/>
    <row r="111" ht="15" customHeight="1" x14ac:dyDescent="0.4"/>
    <row r="112" ht="15" customHeight="1" x14ac:dyDescent="0.4"/>
    <row r="113" ht="15" customHeight="1" x14ac:dyDescent="0.4"/>
    <row r="114" ht="15" customHeight="1" x14ac:dyDescent="0.4"/>
    <row r="115" ht="15" customHeight="1" x14ac:dyDescent="0.4"/>
    <row r="116" ht="15" customHeight="1" x14ac:dyDescent="0.4"/>
    <row r="117" ht="15" customHeight="1" x14ac:dyDescent="0.4"/>
    <row r="118" ht="15" customHeight="1" x14ac:dyDescent="0.4"/>
    <row r="119" ht="15" customHeight="1" x14ac:dyDescent="0.4"/>
    <row r="120" ht="15" customHeight="1" x14ac:dyDescent="0.4"/>
    <row r="121" ht="15" customHeight="1" x14ac:dyDescent="0.4"/>
    <row r="122" ht="15" customHeight="1" x14ac:dyDescent="0.4"/>
    <row r="123" ht="15" customHeight="1" x14ac:dyDescent="0.4"/>
    <row r="124" ht="15" customHeight="1" x14ac:dyDescent="0.4"/>
    <row r="125" ht="15" customHeight="1" x14ac:dyDescent="0.4"/>
    <row r="126" ht="15" customHeight="1" x14ac:dyDescent="0.4"/>
    <row r="127" ht="15" customHeight="1" x14ac:dyDescent="0.4"/>
    <row r="128" ht="15" customHeight="1" x14ac:dyDescent="0.4"/>
    <row r="129" ht="15" customHeight="1" x14ac:dyDescent="0.4"/>
    <row r="130" ht="15" customHeight="1" x14ac:dyDescent="0.4"/>
    <row r="131" ht="15" customHeight="1" x14ac:dyDescent="0.4"/>
    <row r="132" ht="15" customHeight="1" x14ac:dyDescent="0.4"/>
    <row r="133" ht="15" customHeight="1" x14ac:dyDescent="0.4"/>
    <row r="134" ht="15" customHeight="1" x14ac:dyDescent="0.4"/>
    <row r="135" ht="15" customHeight="1" x14ac:dyDescent="0.4"/>
    <row r="136" ht="15" customHeight="1" x14ac:dyDescent="0.4"/>
    <row r="137" ht="15" customHeight="1" x14ac:dyDescent="0.4"/>
    <row r="138" ht="15" customHeight="1" x14ac:dyDescent="0.4"/>
    <row r="139" ht="15" customHeight="1" x14ac:dyDescent="0.4"/>
    <row r="140" ht="15" customHeight="1" x14ac:dyDescent="0.4"/>
    <row r="141" ht="15" customHeight="1" x14ac:dyDescent="0.4"/>
    <row r="142" ht="15" customHeight="1" x14ac:dyDescent="0.4"/>
    <row r="143" ht="15" customHeight="1" x14ac:dyDescent="0.4"/>
    <row r="144" ht="15" customHeight="1" x14ac:dyDescent="0.4"/>
    <row r="145" ht="15" customHeight="1" x14ac:dyDescent="0.4"/>
    <row r="146" ht="15" customHeight="1" x14ac:dyDescent="0.4"/>
    <row r="147" ht="15" customHeight="1" x14ac:dyDescent="0.4"/>
    <row r="148" ht="15" customHeight="1" x14ac:dyDescent="0.4"/>
    <row r="149" ht="15" customHeight="1" x14ac:dyDescent="0.4"/>
    <row r="150" ht="15" customHeight="1" x14ac:dyDescent="0.4"/>
    <row r="151" ht="15" customHeight="1" x14ac:dyDescent="0.4"/>
    <row r="152" ht="15" customHeight="1" x14ac:dyDescent="0.4"/>
    <row r="153" ht="15" customHeight="1" x14ac:dyDescent="0.4"/>
    <row r="154" ht="15" customHeight="1" x14ac:dyDescent="0.4"/>
    <row r="155" ht="15" customHeight="1" x14ac:dyDescent="0.4"/>
    <row r="156" ht="15" customHeight="1" x14ac:dyDescent="0.4"/>
    <row r="157" ht="15" customHeight="1" x14ac:dyDescent="0.4"/>
    <row r="158" ht="15" customHeight="1" x14ac:dyDescent="0.4"/>
    <row r="159" ht="15" customHeight="1" x14ac:dyDescent="0.4"/>
    <row r="160" ht="15" customHeight="1" x14ac:dyDescent="0.4"/>
    <row r="161" ht="15" customHeight="1" x14ac:dyDescent="0.4"/>
    <row r="162" ht="15" customHeight="1" x14ac:dyDescent="0.4"/>
    <row r="163" ht="15" customHeight="1" x14ac:dyDescent="0.4"/>
    <row r="164" ht="15" customHeight="1" x14ac:dyDescent="0.4"/>
    <row r="165" ht="15" customHeight="1" x14ac:dyDescent="0.4"/>
    <row r="166" ht="15" customHeight="1" x14ac:dyDescent="0.4"/>
    <row r="167" ht="15" customHeight="1" x14ac:dyDescent="0.4"/>
    <row r="168" ht="15" customHeight="1" x14ac:dyDescent="0.4"/>
    <row r="169" ht="15" customHeight="1" x14ac:dyDescent="0.4"/>
    <row r="170" ht="15" customHeight="1" x14ac:dyDescent="0.4"/>
    <row r="171" ht="15" customHeight="1" x14ac:dyDescent="0.4"/>
    <row r="172" ht="15" customHeight="1" x14ac:dyDescent="0.4"/>
    <row r="173" ht="15" customHeight="1" x14ac:dyDescent="0.4"/>
    <row r="174" ht="15" customHeight="1" x14ac:dyDescent="0.4"/>
    <row r="175" ht="15" customHeight="1" x14ac:dyDescent="0.4"/>
    <row r="176" ht="15" customHeight="1" x14ac:dyDescent="0.4"/>
    <row r="177" ht="15" customHeight="1" x14ac:dyDescent="0.4"/>
    <row r="178" ht="15" customHeight="1" x14ac:dyDescent="0.4"/>
    <row r="179" ht="15" customHeight="1" x14ac:dyDescent="0.4"/>
    <row r="180" ht="15" customHeight="1" x14ac:dyDescent="0.4"/>
    <row r="181" ht="15" customHeight="1" x14ac:dyDescent="0.4"/>
    <row r="182" ht="15" customHeight="1" x14ac:dyDescent="0.4"/>
    <row r="183" ht="15" customHeight="1" x14ac:dyDescent="0.4"/>
    <row r="184" ht="15" customHeight="1" x14ac:dyDescent="0.4"/>
    <row r="185" ht="15" customHeight="1" x14ac:dyDescent="0.4"/>
    <row r="186" ht="15" customHeight="1" x14ac:dyDescent="0.4"/>
    <row r="187" ht="15" customHeight="1" x14ac:dyDescent="0.4"/>
    <row r="188" ht="15" customHeight="1" x14ac:dyDescent="0.4"/>
    <row r="189" ht="15" customHeight="1" x14ac:dyDescent="0.4"/>
    <row r="190" ht="15" customHeight="1" x14ac:dyDescent="0.4"/>
    <row r="191" ht="15" customHeight="1" x14ac:dyDescent="0.4"/>
    <row r="192" ht="15" customHeight="1" x14ac:dyDescent="0.4"/>
    <row r="193" ht="15" customHeight="1" x14ac:dyDescent="0.4"/>
    <row r="194" ht="15" customHeight="1" x14ac:dyDescent="0.4"/>
    <row r="195" ht="15" customHeight="1" x14ac:dyDescent="0.4"/>
    <row r="196" ht="15" customHeight="1" x14ac:dyDescent="0.4"/>
    <row r="197" ht="15" customHeight="1" x14ac:dyDescent="0.4"/>
    <row r="198" ht="15" customHeight="1" x14ac:dyDescent="0.4"/>
    <row r="199" ht="15" customHeight="1" x14ac:dyDescent="0.4"/>
    <row r="200" ht="15" customHeight="1" x14ac:dyDescent="0.4"/>
    <row r="201" ht="15" customHeight="1" x14ac:dyDescent="0.4"/>
    <row r="202" ht="15" customHeight="1" x14ac:dyDescent="0.4"/>
    <row r="203" ht="15" customHeight="1" x14ac:dyDescent="0.4"/>
    <row r="204" ht="15" customHeight="1" x14ac:dyDescent="0.4"/>
    <row r="205" ht="15" customHeight="1" x14ac:dyDescent="0.4"/>
    <row r="206" ht="15" customHeight="1" x14ac:dyDescent="0.4"/>
    <row r="207" ht="15" customHeight="1" x14ac:dyDescent="0.4"/>
    <row r="208" ht="15" customHeight="1" x14ac:dyDescent="0.4"/>
    <row r="209" ht="15" customHeight="1" x14ac:dyDescent="0.4"/>
    <row r="210" ht="15" customHeight="1" x14ac:dyDescent="0.4"/>
    <row r="211" ht="15" customHeight="1" x14ac:dyDescent="0.4"/>
    <row r="212" ht="15" customHeight="1" x14ac:dyDescent="0.4"/>
    <row r="213" ht="15" customHeight="1" x14ac:dyDescent="0.4"/>
    <row r="214" ht="15" customHeight="1" x14ac:dyDescent="0.4"/>
    <row r="215" ht="15" customHeight="1" x14ac:dyDescent="0.4"/>
    <row r="216" ht="15" customHeight="1" x14ac:dyDescent="0.4"/>
    <row r="217" ht="15" customHeight="1" x14ac:dyDescent="0.4"/>
    <row r="218" ht="15" customHeight="1" x14ac:dyDescent="0.4"/>
    <row r="219" ht="15" customHeight="1" x14ac:dyDescent="0.4"/>
    <row r="220" ht="15" customHeight="1" x14ac:dyDescent="0.4"/>
    <row r="221" ht="15" customHeight="1" x14ac:dyDescent="0.4"/>
    <row r="222" ht="15" customHeight="1" x14ac:dyDescent="0.4"/>
    <row r="223" ht="15" customHeight="1" x14ac:dyDescent="0.4"/>
    <row r="224" ht="15" customHeight="1" x14ac:dyDescent="0.4"/>
    <row r="225" ht="15" customHeight="1" x14ac:dyDescent="0.4"/>
    <row r="226" ht="15" customHeight="1" x14ac:dyDescent="0.4"/>
    <row r="227" ht="15" customHeight="1" x14ac:dyDescent="0.4"/>
    <row r="228" ht="15" customHeight="1" x14ac:dyDescent="0.4"/>
    <row r="229" ht="15" customHeight="1" x14ac:dyDescent="0.4"/>
    <row r="230" ht="15" customHeight="1" x14ac:dyDescent="0.4"/>
    <row r="231" ht="15" customHeight="1" x14ac:dyDescent="0.4"/>
    <row r="232" ht="15" customHeight="1" x14ac:dyDescent="0.4"/>
    <row r="233" ht="15" customHeight="1" x14ac:dyDescent="0.4"/>
    <row r="234" ht="15" customHeight="1" x14ac:dyDescent="0.4"/>
    <row r="235" ht="15" customHeight="1" x14ac:dyDescent="0.4"/>
    <row r="236" ht="15" customHeight="1" x14ac:dyDescent="0.4"/>
    <row r="237" ht="15" customHeight="1" x14ac:dyDescent="0.4"/>
    <row r="238" ht="15" customHeight="1" x14ac:dyDescent="0.4"/>
    <row r="239" ht="15" customHeight="1" x14ac:dyDescent="0.4"/>
    <row r="240" ht="15" customHeight="1" x14ac:dyDescent="0.4"/>
    <row r="241" ht="15" customHeight="1" x14ac:dyDescent="0.4"/>
    <row r="242" ht="15" customHeight="1" x14ac:dyDescent="0.4"/>
    <row r="243" ht="15" customHeight="1" x14ac:dyDescent="0.4"/>
    <row r="244" ht="15" customHeight="1" x14ac:dyDescent="0.4"/>
    <row r="245" ht="15" customHeight="1" x14ac:dyDescent="0.4"/>
    <row r="246" ht="15" customHeight="1" x14ac:dyDescent="0.4"/>
    <row r="247" ht="15" customHeight="1" x14ac:dyDescent="0.4"/>
    <row r="248" ht="15" customHeight="1" x14ac:dyDescent="0.4"/>
    <row r="249" ht="15" customHeight="1" x14ac:dyDescent="0.4"/>
    <row r="250" ht="15" customHeight="1" x14ac:dyDescent="0.4"/>
    <row r="251" ht="15" customHeight="1" x14ac:dyDescent="0.4"/>
    <row r="252" ht="15" customHeight="1" x14ac:dyDescent="0.4"/>
    <row r="253" ht="15" customHeight="1" x14ac:dyDescent="0.4"/>
    <row r="254" ht="15" customHeight="1" x14ac:dyDescent="0.4"/>
    <row r="255" ht="15" customHeight="1" x14ac:dyDescent="0.4"/>
    <row r="256" ht="15" customHeight="1" x14ac:dyDescent="0.4"/>
    <row r="257" ht="15" customHeight="1" x14ac:dyDescent="0.4"/>
    <row r="258" ht="15" customHeight="1" x14ac:dyDescent="0.4"/>
    <row r="259" ht="15" customHeight="1" x14ac:dyDescent="0.4"/>
    <row r="260" ht="15" customHeight="1" x14ac:dyDescent="0.4"/>
    <row r="261" ht="15" customHeight="1" x14ac:dyDescent="0.4"/>
    <row r="262" ht="15" customHeight="1" x14ac:dyDescent="0.4"/>
    <row r="263" ht="15" customHeight="1" x14ac:dyDescent="0.4"/>
    <row r="264" ht="15" customHeight="1" x14ac:dyDescent="0.4"/>
    <row r="265" ht="15" customHeight="1" x14ac:dyDescent="0.4"/>
    <row r="266" ht="15" customHeight="1" x14ac:dyDescent="0.4"/>
    <row r="267" ht="15" customHeight="1" x14ac:dyDescent="0.4"/>
    <row r="268" ht="15" customHeight="1" x14ac:dyDescent="0.4"/>
    <row r="269" ht="15" customHeight="1" x14ac:dyDescent="0.4"/>
    <row r="270" ht="15" customHeight="1" x14ac:dyDescent="0.4"/>
    <row r="271" ht="15" customHeight="1" x14ac:dyDescent="0.4"/>
    <row r="272" ht="15" customHeight="1" x14ac:dyDescent="0.4"/>
    <row r="273" ht="15" customHeight="1" x14ac:dyDescent="0.4"/>
    <row r="274" ht="15" customHeight="1" x14ac:dyDescent="0.4"/>
    <row r="275" ht="15" customHeight="1" x14ac:dyDescent="0.4"/>
    <row r="276" ht="15" customHeight="1" x14ac:dyDescent="0.4"/>
    <row r="277" ht="15" customHeight="1" x14ac:dyDescent="0.4"/>
    <row r="278" ht="15" customHeight="1" x14ac:dyDescent="0.4"/>
    <row r="279" ht="15" customHeight="1" x14ac:dyDescent="0.4"/>
    <row r="280" ht="15" customHeight="1" x14ac:dyDescent="0.4"/>
    <row r="281" ht="15" customHeight="1" x14ac:dyDescent="0.4"/>
    <row r="282" ht="15" customHeight="1" x14ac:dyDescent="0.4"/>
    <row r="283" ht="15" customHeight="1" x14ac:dyDescent="0.4"/>
    <row r="284" ht="15" customHeight="1" x14ac:dyDescent="0.4"/>
    <row r="285" ht="15" customHeight="1" x14ac:dyDescent="0.4"/>
    <row r="286" ht="15" customHeight="1" x14ac:dyDescent="0.4"/>
    <row r="287" ht="15" customHeight="1" x14ac:dyDescent="0.4"/>
  </sheetData>
  <mergeCells count="157">
    <mergeCell ref="R51:R52"/>
    <mergeCell ref="S51:AI54"/>
    <mergeCell ref="G53:G54"/>
    <mergeCell ref="H53:K54"/>
    <mergeCell ref="L53:L54"/>
    <mergeCell ref="M53:N54"/>
    <mergeCell ref="O53:O54"/>
    <mergeCell ref="P53:Q54"/>
    <mergeCell ref="R53:R54"/>
    <mergeCell ref="G51:J52"/>
    <mergeCell ref="K51:K52"/>
    <mergeCell ref="L51:M52"/>
    <mergeCell ref="N51:N52"/>
    <mergeCell ref="O51:P52"/>
    <mergeCell ref="Q51:Q52"/>
    <mergeCell ref="R47:R48"/>
    <mergeCell ref="S47:AI50"/>
    <mergeCell ref="G49:G50"/>
    <mergeCell ref="H49:K50"/>
    <mergeCell ref="L49:L50"/>
    <mergeCell ref="M49:N50"/>
    <mergeCell ref="O49:O50"/>
    <mergeCell ref="P49:Q50"/>
    <mergeCell ref="R49:R50"/>
    <mergeCell ref="G47:J48"/>
    <mergeCell ref="K47:K48"/>
    <mergeCell ref="L47:M48"/>
    <mergeCell ref="N47:N48"/>
    <mergeCell ref="O47:P48"/>
    <mergeCell ref="Q47:Q48"/>
    <mergeCell ref="R43:R44"/>
    <mergeCell ref="S43:AI46"/>
    <mergeCell ref="G45:G46"/>
    <mergeCell ref="H45:K46"/>
    <mergeCell ref="L45:L46"/>
    <mergeCell ref="M45:N46"/>
    <mergeCell ref="O45:O46"/>
    <mergeCell ref="P45:Q46"/>
    <mergeCell ref="R45:R46"/>
    <mergeCell ref="G43:J44"/>
    <mergeCell ref="K43:K44"/>
    <mergeCell ref="L43:M44"/>
    <mergeCell ref="N43:N44"/>
    <mergeCell ref="O43:P44"/>
    <mergeCell ref="Q43:Q44"/>
    <mergeCell ref="R39:R40"/>
    <mergeCell ref="S39:AI42"/>
    <mergeCell ref="G41:G42"/>
    <mergeCell ref="H41:K42"/>
    <mergeCell ref="L41:L42"/>
    <mergeCell ref="M41:N42"/>
    <mergeCell ref="O41:O42"/>
    <mergeCell ref="P41:Q42"/>
    <mergeCell ref="R41:R42"/>
    <mergeCell ref="G39:J40"/>
    <mergeCell ref="K39:K40"/>
    <mergeCell ref="L39:M40"/>
    <mergeCell ref="N39:N40"/>
    <mergeCell ref="O39:P40"/>
    <mergeCell ref="Q39:Q40"/>
    <mergeCell ref="R35:R36"/>
    <mergeCell ref="S35:AI38"/>
    <mergeCell ref="G37:G38"/>
    <mergeCell ref="H37:K38"/>
    <mergeCell ref="L37:L38"/>
    <mergeCell ref="M37:N38"/>
    <mergeCell ref="O37:O38"/>
    <mergeCell ref="P37:Q38"/>
    <mergeCell ref="R37:R38"/>
    <mergeCell ref="G35:J36"/>
    <mergeCell ref="K35:K36"/>
    <mergeCell ref="L35:M36"/>
    <mergeCell ref="N35:N36"/>
    <mergeCell ref="O35:P36"/>
    <mergeCell ref="Q35:Q36"/>
    <mergeCell ref="R31:R32"/>
    <mergeCell ref="S31:AI34"/>
    <mergeCell ref="G33:G34"/>
    <mergeCell ref="H33:K34"/>
    <mergeCell ref="L33:L34"/>
    <mergeCell ref="M33:N34"/>
    <mergeCell ref="O33:O34"/>
    <mergeCell ref="P33:Q34"/>
    <mergeCell ref="R33:R34"/>
    <mergeCell ref="G31:J32"/>
    <mergeCell ref="K31:K32"/>
    <mergeCell ref="L31:M32"/>
    <mergeCell ref="N31:N32"/>
    <mergeCell ref="O31:P32"/>
    <mergeCell ref="Q31:Q32"/>
    <mergeCell ref="R27:R28"/>
    <mergeCell ref="S27:AI30"/>
    <mergeCell ref="G29:G30"/>
    <mergeCell ref="H29:K30"/>
    <mergeCell ref="L29:L30"/>
    <mergeCell ref="M29:N30"/>
    <mergeCell ref="O29:O30"/>
    <mergeCell ref="P29:Q30"/>
    <mergeCell ref="R29:R30"/>
    <mergeCell ref="G27:J28"/>
    <mergeCell ref="K27:K28"/>
    <mergeCell ref="L27:M28"/>
    <mergeCell ref="N27:N28"/>
    <mergeCell ref="O27:P28"/>
    <mergeCell ref="Q27:Q28"/>
    <mergeCell ref="B21:F54"/>
    <mergeCell ref="G21:R22"/>
    <mergeCell ref="S21:AI22"/>
    <mergeCell ref="G23:J24"/>
    <mergeCell ref="K23:K24"/>
    <mergeCell ref="L23:M24"/>
    <mergeCell ref="N23:N24"/>
    <mergeCell ref="O23:P24"/>
    <mergeCell ref="O19:P20"/>
    <mergeCell ref="Q19:Q20"/>
    <mergeCell ref="R19:R20"/>
    <mergeCell ref="S19:W20"/>
    <mergeCell ref="Z19:AB20"/>
    <mergeCell ref="AC19:AD20"/>
    <mergeCell ref="Q23:Q24"/>
    <mergeCell ref="R23:R24"/>
    <mergeCell ref="S23:AI26"/>
    <mergeCell ref="G25:G26"/>
    <mergeCell ref="H25:K26"/>
    <mergeCell ref="L25:L26"/>
    <mergeCell ref="M25:N26"/>
    <mergeCell ref="O25:O26"/>
    <mergeCell ref="P25:Q26"/>
    <mergeCell ref="R25:R26"/>
    <mergeCell ref="B17:F18"/>
    <mergeCell ref="G17:R18"/>
    <mergeCell ref="S17:W18"/>
    <mergeCell ref="X17:AI18"/>
    <mergeCell ref="B19:F20"/>
    <mergeCell ref="G19:J20"/>
    <mergeCell ref="K19:K20"/>
    <mergeCell ref="L19:M20"/>
    <mergeCell ref="N19:N20"/>
    <mergeCell ref="AE19:AG20"/>
    <mergeCell ref="AH19:AH20"/>
    <mergeCell ref="A2:M2"/>
    <mergeCell ref="AA2:AI2"/>
    <mergeCell ref="B4:AI4"/>
    <mergeCell ref="U7:AI7"/>
    <mergeCell ref="V10:AG10"/>
    <mergeCell ref="AH10:AI10"/>
    <mergeCell ref="B13:AI13"/>
    <mergeCell ref="B15:F16"/>
    <mergeCell ref="G15:R16"/>
    <mergeCell ref="S15:W16"/>
    <mergeCell ref="X15:AA16"/>
    <mergeCell ref="AB15:AB16"/>
    <mergeCell ref="AC15:AD16"/>
    <mergeCell ref="AE15:AE16"/>
    <mergeCell ref="AF15:AG16"/>
    <mergeCell ref="AH15:AH16"/>
    <mergeCell ref="AI15:AI16"/>
  </mergeCells>
  <phoneticPr fontId="1"/>
  <pageMargins left="0.7" right="0.7" top="0.75" bottom="0.75" header="0.3" footer="0.3"/>
  <pageSetup paperSize="9" scale="58"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42"/>
  <sheetViews>
    <sheetView view="pageBreakPreview" zoomScaleNormal="100" zoomScaleSheetLayoutView="100" workbookViewId="0"/>
  </sheetViews>
  <sheetFormatPr defaultRowHeight="18.75" x14ac:dyDescent="0.4"/>
  <cols>
    <col min="1" max="1" width="6.75" style="442" customWidth="1"/>
    <col min="2" max="6" width="12.75" style="442" customWidth="1"/>
    <col min="7" max="7" width="17.75" style="442" customWidth="1"/>
    <col min="8" max="8" width="6.5" style="442" customWidth="1"/>
    <col min="9" max="16384" width="9" style="442"/>
  </cols>
  <sheetData>
    <row r="1" spans="1:10" ht="27.75" customHeight="1" x14ac:dyDescent="0.4">
      <c r="G1" s="3049"/>
      <c r="H1" s="3049"/>
      <c r="I1" s="3049"/>
      <c r="J1" s="3049"/>
    </row>
    <row r="2" spans="1:10" ht="39" customHeight="1" x14ac:dyDescent="0.4">
      <c r="G2" s="442" t="s">
        <v>790</v>
      </c>
    </row>
    <row r="3" spans="1:10" ht="24" customHeight="1" x14ac:dyDescent="0.4">
      <c r="A3" s="3050" t="s">
        <v>791</v>
      </c>
      <c r="B3" s="3050"/>
      <c r="C3" s="3050"/>
      <c r="D3" s="3050"/>
      <c r="E3" s="3050"/>
      <c r="F3" s="3050"/>
      <c r="G3" s="3050"/>
      <c r="H3" s="3050"/>
      <c r="I3" s="612"/>
      <c r="J3" s="593"/>
    </row>
    <row r="4" spans="1:10" ht="19.5" thickBot="1" x14ac:dyDescent="0.45"/>
    <row r="5" spans="1:10" ht="27" customHeight="1" thickTop="1" x14ac:dyDescent="0.4">
      <c r="A5" s="3051" t="s">
        <v>792</v>
      </c>
      <c r="B5" s="3052"/>
      <c r="C5" s="3052"/>
      <c r="D5" s="3052"/>
      <c r="E5" s="3052"/>
      <c r="F5" s="3052"/>
      <c r="G5" s="3053" t="s">
        <v>793</v>
      </c>
      <c r="H5" s="3054"/>
    </row>
    <row r="6" spans="1:10" ht="27" customHeight="1" x14ac:dyDescent="0.4">
      <c r="A6" s="3055" t="s">
        <v>794</v>
      </c>
      <c r="B6" s="3056"/>
      <c r="C6" s="3056"/>
      <c r="D6" s="3056"/>
      <c r="E6" s="3056"/>
      <c r="F6" s="3056"/>
      <c r="G6" s="3057" t="s">
        <v>795</v>
      </c>
      <c r="H6" s="3058"/>
    </row>
    <row r="7" spans="1:10" ht="27" customHeight="1" thickBot="1" x14ac:dyDescent="0.45">
      <c r="A7" s="3059" t="s">
        <v>796</v>
      </c>
      <c r="B7" s="3060"/>
      <c r="C7" s="3060"/>
      <c r="D7" s="3060"/>
      <c r="E7" s="3060"/>
      <c r="F7" s="3060"/>
      <c r="G7" s="3061" t="s">
        <v>797</v>
      </c>
      <c r="H7" s="3062"/>
    </row>
    <row r="8" spans="1:10" ht="19.5" customHeight="1" thickTop="1" thickBot="1" x14ac:dyDescent="0.45">
      <c r="A8" s="3063"/>
      <c r="B8" s="3063"/>
      <c r="C8" s="3063"/>
      <c r="D8" s="3063"/>
      <c r="E8" s="3063"/>
      <c r="F8" s="3063"/>
      <c r="G8" s="3063"/>
      <c r="H8" s="3063"/>
    </row>
    <row r="9" spans="1:10" ht="23.25" customHeight="1" thickTop="1" thickBot="1" x14ac:dyDescent="0.45">
      <c r="A9" s="3064" t="s">
        <v>798</v>
      </c>
      <c r="B9" s="3065"/>
      <c r="C9" s="3065"/>
      <c r="D9" s="3065"/>
      <c r="E9" s="3065"/>
      <c r="F9" s="3065"/>
      <c r="G9" s="3065" t="s">
        <v>799</v>
      </c>
      <c r="H9" s="3066"/>
    </row>
    <row r="10" spans="1:10" ht="18.75" customHeight="1" thickTop="1" x14ac:dyDescent="0.4">
      <c r="A10" s="613">
        <v>1</v>
      </c>
      <c r="B10" s="3047" t="s">
        <v>800</v>
      </c>
      <c r="C10" s="3047"/>
      <c r="D10" s="3047"/>
      <c r="E10" s="3047"/>
      <c r="F10" s="3047"/>
      <c r="G10" s="3047">
        <v>1</v>
      </c>
      <c r="H10" s="3048"/>
    </row>
    <row r="11" spans="1:10" ht="18.75" customHeight="1" x14ac:dyDescent="0.4">
      <c r="A11" s="614">
        <v>2</v>
      </c>
      <c r="B11" s="3045" t="s">
        <v>801</v>
      </c>
      <c r="C11" s="3045"/>
      <c r="D11" s="3045"/>
      <c r="E11" s="3045"/>
      <c r="F11" s="3045"/>
      <c r="G11" s="3045">
        <v>1</v>
      </c>
      <c r="H11" s="3046"/>
    </row>
    <row r="12" spans="1:10" ht="18.75" customHeight="1" x14ac:dyDescent="0.4">
      <c r="A12" s="614">
        <v>3</v>
      </c>
      <c r="B12" s="3045" t="s">
        <v>802</v>
      </c>
      <c r="C12" s="3045"/>
      <c r="D12" s="3045"/>
      <c r="E12" s="3045"/>
      <c r="F12" s="3045"/>
      <c r="G12" s="3045">
        <v>1</v>
      </c>
      <c r="H12" s="3046"/>
    </row>
    <row r="13" spans="1:10" ht="18.75" customHeight="1" x14ac:dyDescent="0.4">
      <c r="A13" s="614">
        <v>4</v>
      </c>
      <c r="B13" s="3045" t="s">
        <v>803</v>
      </c>
      <c r="C13" s="3045"/>
      <c r="D13" s="3045"/>
      <c r="E13" s="3045"/>
      <c r="F13" s="3045"/>
      <c r="G13" s="3045">
        <v>0.5</v>
      </c>
      <c r="H13" s="3037"/>
    </row>
    <row r="14" spans="1:10" ht="18.75" customHeight="1" x14ac:dyDescent="0.4">
      <c r="A14" s="614">
        <v>5</v>
      </c>
      <c r="B14" s="3045" t="s">
        <v>804</v>
      </c>
      <c r="C14" s="3045"/>
      <c r="D14" s="3045"/>
      <c r="E14" s="3045"/>
      <c r="F14" s="3045"/>
      <c r="G14" s="3045">
        <v>0.8</v>
      </c>
      <c r="H14" s="3046"/>
    </row>
    <row r="15" spans="1:10" ht="18.75" customHeight="1" x14ac:dyDescent="0.4">
      <c r="A15" s="614">
        <v>6</v>
      </c>
      <c r="B15" s="3038"/>
      <c r="C15" s="3038"/>
      <c r="D15" s="3038"/>
      <c r="E15" s="3038"/>
      <c r="F15" s="3038"/>
      <c r="G15" s="3038"/>
      <c r="H15" s="3039"/>
    </row>
    <row r="16" spans="1:10" ht="18.75" customHeight="1" x14ac:dyDescent="0.4">
      <c r="A16" s="614">
        <v>7</v>
      </c>
      <c r="B16" s="3038"/>
      <c r="C16" s="3038"/>
      <c r="D16" s="3038"/>
      <c r="E16" s="3038"/>
      <c r="F16" s="3038"/>
      <c r="G16" s="3038"/>
      <c r="H16" s="3039"/>
    </row>
    <row r="17" spans="1:11" ht="18.75" customHeight="1" x14ac:dyDescent="0.4">
      <c r="A17" s="614">
        <v>8</v>
      </c>
      <c r="B17" s="3038"/>
      <c r="C17" s="3038"/>
      <c r="D17" s="3038"/>
      <c r="E17" s="3038"/>
      <c r="F17" s="3038"/>
      <c r="G17" s="3038"/>
      <c r="H17" s="3039"/>
    </row>
    <row r="18" spans="1:11" ht="18.75" customHeight="1" x14ac:dyDescent="0.4">
      <c r="A18" s="614">
        <v>9</v>
      </c>
      <c r="B18" s="3038"/>
      <c r="C18" s="3038"/>
      <c r="D18" s="3038"/>
      <c r="E18" s="3038"/>
      <c r="F18" s="3038"/>
      <c r="G18" s="3038"/>
      <c r="H18" s="3039"/>
    </row>
    <row r="19" spans="1:11" ht="18.75" customHeight="1" thickBot="1" x14ac:dyDescent="0.45">
      <c r="A19" s="615">
        <v>10</v>
      </c>
      <c r="B19" s="3040"/>
      <c r="C19" s="3040"/>
      <c r="D19" s="3040"/>
      <c r="E19" s="3040"/>
      <c r="F19" s="3040"/>
      <c r="G19" s="3040"/>
      <c r="H19" s="3041"/>
    </row>
    <row r="20" spans="1:11" ht="21.75" customHeight="1" thickTop="1" thickBot="1" x14ac:dyDescent="0.45">
      <c r="A20" s="616" t="s">
        <v>356</v>
      </c>
      <c r="B20" s="3019" t="s">
        <v>805</v>
      </c>
      <c r="C20" s="3020"/>
      <c r="D20" s="3020"/>
      <c r="E20" s="3020"/>
      <c r="F20" s="3020"/>
      <c r="G20" s="617">
        <v>4.3</v>
      </c>
      <c r="H20" s="618" t="s">
        <v>387</v>
      </c>
      <c r="K20" s="619"/>
    </row>
    <row r="21" spans="1:11" ht="20.25" thickTop="1" thickBot="1" x14ac:dyDescent="0.45"/>
    <row r="22" spans="1:11" ht="18.75" customHeight="1" thickTop="1" x14ac:dyDescent="0.4">
      <c r="A22" s="3042" t="s">
        <v>806</v>
      </c>
      <c r="B22" s="3043"/>
      <c r="C22" s="3043"/>
      <c r="D22" s="3043"/>
      <c r="E22" s="3043"/>
      <c r="F22" s="3043"/>
      <c r="G22" s="3043" t="s">
        <v>799</v>
      </c>
      <c r="H22" s="3044"/>
    </row>
    <row r="23" spans="1:11" ht="21.75" customHeight="1" x14ac:dyDescent="0.4">
      <c r="A23" s="614">
        <v>1</v>
      </c>
      <c r="B23" s="3034" t="s">
        <v>800</v>
      </c>
      <c r="C23" s="3035"/>
      <c r="D23" s="3035"/>
      <c r="E23" s="3035"/>
      <c r="F23" s="3036"/>
      <c r="G23" s="3034">
        <v>1</v>
      </c>
      <c r="H23" s="3037"/>
    </row>
    <row r="24" spans="1:11" ht="21.75" customHeight="1" x14ac:dyDescent="0.4">
      <c r="A24" s="614">
        <v>2</v>
      </c>
      <c r="B24" s="3034" t="s">
        <v>801</v>
      </c>
      <c r="C24" s="3035"/>
      <c r="D24" s="3035"/>
      <c r="E24" s="3035"/>
      <c r="F24" s="3036"/>
      <c r="G24" s="3034">
        <v>1</v>
      </c>
      <c r="H24" s="3037"/>
    </row>
    <row r="25" spans="1:11" ht="21.75" customHeight="1" x14ac:dyDescent="0.4">
      <c r="A25" s="614">
        <v>3</v>
      </c>
      <c r="B25" s="3026"/>
      <c r="C25" s="3027"/>
      <c r="D25" s="3027"/>
      <c r="E25" s="3027"/>
      <c r="F25" s="3028"/>
      <c r="G25" s="3026"/>
      <c r="H25" s="3029"/>
    </row>
    <row r="26" spans="1:11" ht="21.75" customHeight="1" x14ac:dyDescent="0.4">
      <c r="A26" s="614">
        <v>4</v>
      </c>
      <c r="B26" s="3026"/>
      <c r="C26" s="3027"/>
      <c r="D26" s="3027"/>
      <c r="E26" s="3027"/>
      <c r="F26" s="3028"/>
      <c r="G26" s="3026"/>
      <c r="H26" s="3029"/>
    </row>
    <row r="27" spans="1:11" ht="21.75" customHeight="1" thickBot="1" x14ac:dyDescent="0.45">
      <c r="A27" s="620">
        <v>5</v>
      </c>
      <c r="B27" s="3030"/>
      <c r="C27" s="3031"/>
      <c r="D27" s="3031"/>
      <c r="E27" s="3031"/>
      <c r="F27" s="3032"/>
      <c r="G27" s="3030"/>
      <c r="H27" s="3033"/>
    </row>
    <row r="28" spans="1:11" ht="21.75" customHeight="1" thickTop="1" thickBot="1" x14ac:dyDescent="0.45">
      <c r="A28" s="621" t="s">
        <v>356</v>
      </c>
      <c r="B28" s="3019" t="s">
        <v>807</v>
      </c>
      <c r="C28" s="3020"/>
      <c r="D28" s="3020"/>
      <c r="E28" s="3020"/>
      <c r="F28" s="3020"/>
      <c r="G28" s="617">
        <v>2</v>
      </c>
      <c r="H28" s="617" t="s">
        <v>474</v>
      </c>
    </row>
    <row r="29" spans="1:11" ht="20.25" thickTop="1" thickBot="1" x14ac:dyDescent="0.45"/>
    <row r="30" spans="1:11" ht="13.5" customHeight="1" thickTop="1" x14ac:dyDescent="0.4">
      <c r="B30" s="3021" t="s">
        <v>808</v>
      </c>
      <c r="C30" s="3021"/>
      <c r="D30" s="3021"/>
      <c r="E30" s="3021"/>
      <c r="F30" s="3022" t="s">
        <v>809</v>
      </c>
      <c r="G30" s="3024">
        <f>G20+G28</f>
        <v>6.3</v>
      </c>
      <c r="H30" s="3024" t="s">
        <v>687</v>
      </c>
    </row>
    <row r="31" spans="1:11" ht="13.5" customHeight="1" thickBot="1" x14ac:dyDescent="0.45">
      <c r="B31" s="3021"/>
      <c r="C31" s="3021"/>
      <c r="D31" s="3021"/>
      <c r="E31" s="3021"/>
      <c r="F31" s="3023"/>
      <c r="G31" s="3025"/>
      <c r="H31" s="3025"/>
    </row>
    <row r="32" spans="1:11" ht="19.5" thickTop="1" x14ac:dyDescent="0.4"/>
    <row r="33" spans="1:8" ht="32.25" customHeight="1" x14ac:dyDescent="0.4">
      <c r="A33" s="3018" t="s">
        <v>810</v>
      </c>
      <c r="B33" s="3018"/>
      <c r="C33" s="3018"/>
      <c r="D33" s="3018"/>
      <c r="E33" s="3018"/>
      <c r="F33" s="3018"/>
      <c r="G33" s="3018"/>
      <c r="H33" s="3018"/>
    </row>
    <row r="34" spans="1:8" ht="25.5" customHeight="1" x14ac:dyDescent="0.4">
      <c r="A34" s="3018" t="s">
        <v>811</v>
      </c>
      <c r="B34" s="3018"/>
      <c r="C34" s="3018"/>
      <c r="D34" s="3018"/>
      <c r="E34" s="3018"/>
      <c r="F34" s="3018"/>
      <c r="G34" s="3018"/>
      <c r="H34" s="3018"/>
    </row>
    <row r="35" spans="1:8" ht="27" customHeight="1" x14ac:dyDescent="0.4">
      <c r="A35" s="622" t="s">
        <v>812</v>
      </c>
      <c r="B35" s="622"/>
      <c r="C35" s="622"/>
      <c r="D35" s="622"/>
      <c r="E35" s="622"/>
      <c r="F35" s="622"/>
      <c r="G35" s="622"/>
      <c r="H35" s="622"/>
    </row>
    <row r="36" spans="1:8" x14ac:dyDescent="0.4">
      <c r="A36" s="623"/>
      <c r="B36" s="623"/>
      <c r="C36" s="623"/>
      <c r="D36" s="623"/>
      <c r="E36" s="623"/>
      <c r="F36" s="623"/>
      <c r="G36" s="623"/>
      <c r="H36" s="623"/>
    </row>
    <row r="37" spans="1:8" x14ac:dyDescent="0.4">
      <c r="A37" s="623"/>
      <c r="B37" s="623"/>
      <c r="C37" s="623"/>
      <c r="D37" s="623"/>
      <c r="E37" s="623"/>
      <c r="F37" s="623"/>
      <c r="G37" s="623"/>
      <c r="H37" s="623"/>
    </row>
    <row r="38" spans="1:8" x14ac:dyDescent="0.4">
      <c r="A38" s="623"/>
      <c r="B38" s="623"/>
      <c r="C38" s="623"/>
      <c r="D38" s="623"/>
      <c r="E38" s="623"/>
      <c r="F38" s="623"/>
      <c r="G38" s="623"/>
      <c r="H38" s="623"/>
    </row>
    <row r="39" spans="1:8" x14ac:dyDescent="0.4">
      <c r="A39" s="623"/>
      <c r="B39" s="623"/>
      <c r="C39" s="623"/>
      <c r="D39" s="623"/>
      <c r="E39" s="623"/>
      <c r="F39" s="623"/>
      <c r="G39" s="623"/>
      <c r="H39" s="623"/>
    </row>
    <row r="40" spans="1:8" x14ac:dyDescent="0.4">
      <c r="A40" s="623"/>
      <c r="B40" s="623"/>
      <c r="C40" s="623"/>
      <c r="D40" s="623"/>
      <c r="E40" s="623"/>
      <c r="F40" s="623"/>
      <c r="G40" s="623"/>
      <c r="H40" s="623"/>
    </row>
    <row r="41" spans="1:8" x14ac:dyDescent="0.4">
      <c r="A41" s="623"/>
      <c r="B41" s="623"/>
      <c r="C41" s="623"/>
      <c r="D41" s="623"/>
      <c r="E41" s="623"/>
      <c r="F41" s="623"/>
      <c r="G41" s="623"/>
      <c r="H41" s="623"/>
    </row>
    <row r="42" spans="1:8" x14ac:dyDescent="0.4">
      <c r="A42" s="623"/>
      <c r="B42" s="623"/>
      <c r="C42" s="623"/>
      <c r="D42" s="623"/>
      <c r="E42" s="623"/>
      <c r="F42" s="623"/>
      <c r="G42" s="623"/>
      <c r="H42" s="623"/>
    </row>
  </sheetData>
  <mergeCells count="51">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1"/>
  <pageMargins left="0.7" right="0.7" top="0.75" bottom="0.75" header="0.3" footer="0.3"/>
  <pageSetup paperSize="9" scale="66"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23"/>
  <sheetViews>
    <sheetView view="pageBreakPreview" zoomScaleNormal="100" zoomScaleSheetLayoutView="100" workbookViewId="0"/>
  </sheetViews>
  <sheetFormatPr defaultRowHeight="13.5" x14ac:dyDescent="0.4"/>
  <cols>
    <col min="1" max="1" width="1.875" style="624" customWidth="1"/>
    <col min="2" max="2" width="10.125" style="624" customWidth="1"/>
    <col min="3" max="3" width="3.625" style="624" customWidth="1"/>
    <col min="4" max="4" width="18.75" style="624" customWidth="1"/>
    <col min="5" max="9" width="12.625" style="624" customWidth="1"/>
    <col min="10" max="12" width="9" style="624"/>
    <col min="13" max="13" width="9" style="624" customWidth="1"/>
    <col min="14" max="16384" width="9" style="624"/>
  </cols>
  <sheetData>
    <row r="1" spans="1:10" ht="14.25" x14ac:dyDescent="0.4">
      <c r="B1" s="625"/>
      <c r="C1" s="625"/>
      <c r="I1" s="626" t="s">
        <v>813</v>
      </c>
      <c r="J1" s="627"/>
    </row>
    <row r="2" spans="1:10" ht="19.5" thickBot="1" x14ac:dyDescent="0.45">
      <c r="B2" s="3105" t="s">
        <v>814</v>
      </c>
      <c r="C2" s="3105"/>
      <c r="D2" s="3105"/>
      <c r="E2" s="3105"/>
      <c r="F2" s="3105"/>
      <c r="G2" s="3105"/>
      <c r="H2" s="3105"/>
      <c r="I2" s="3105"/>
    </row>
    <row r="3" spans="1:10" ht="14.25" thickBot="1" x14ac:dyDescent="0.45">
      <c r="B3" s="3106" t="s">
        <v>815</v>
      </c>
      <c r="C3" s="3107"/>
      <c r="D3" s="3108"/>
      <c r="E3" s="3109" t="s">
        <v>816</v>
      </c>
      <c r="F3" s="3109"/>
      <c r="G3" s="3109"/>
      <c r="H3" s="3109"/>
      <c r="I3" s="3110"/>
    </row>
    <row r="4" spans="1:10" ht="16.5" x14ac:dyDescent="0.4">
      <c r="B4" s="3111" t="s">
        <v>97</v>
      </c>
      <c r="C4" s="3112"/>
      <c r="D4" s="3113"/>
      <c r="E4" s="3114" t="s">
        <v>817</v>
      </c>
      <c r="F4" s="3114"/>
      <c r="G4" s="3114"/>
      <c r="H4" s="3114"/>
      <c r="I4" s="3115"/>
    </row>
    <row r="5" spans="1:10" ht="16.5" x14ac:dyDescent="0.4">
      <c r="B5" s="3124" t="s">
        <v>588</v>
      </c>
      <c r="C5" s="3125"/>
      <c r="D5" s="3126"/>
      <c r="E5" s="3127" t="s">
        <v>818</v>
      </c>
      <c r="F5" s="3127"/>
      <c r="G5" s="3127"/>
      <c r="H5" s="3127"/>
      <c r="I5" s="3128"/>
    </row>
    <row r="6" spans="1:10" x14ac:dyDescent="0.4">
      <c r="B6" s="3116" t="s">
        <v>528</v>
      </c>
      <c r="C6" s="3117"/>
      <c r="D6" s="628" t="s">
        <v>529</v>
      </c>
      <c r="E6" s="3120" t="s">
        <v>819</v>
      </c>
      <c r="F6" s="3121"/>
      <c r="G6" s="3122" t="s">
        <v>820</v>
      </c>
      <c r="H6" s="3129" t="s">
        <v>821</v>
      </c>
      <c r="I6" s="3130"/>
    </row>
    <row r="7" spans="1:10" ht="14.25" thickBot="1" x14ac:dyDescent="0.45">
      <c r="B7" s="3118"/>
      <c r="C7" s="3119"/>
      <c r="D7" s="629" t="s">
        <v>530</v>
      </c>
      <c r="E7" s="3133" t="s">
        <v>819</v>
      </c>
      <c r="F7" s="3134"/>
      <c r="G7" s="3123"/>
      <c r="H7" s="3131"/>
      <c r="I7" s="3132"/>
    </row>
    <row r="8" spans="1:10" ht="34.5" thickTop="1" thickBot="1" x14ac:dyDescent="0.45">
      <c r="B8" s="3091" t="s">
        <v>822</v>
      </c>
      <c r="C8" s="630">
        <v>1</v>
      </c>
      <c r="D8" s="631" t="s">
        <v>823</v>
      </c>
      <c r="E8" s="3093" t="s">
        <v>824</v>
      </c>
      <c r="F8" s="3093"/>
      <c r="G8" s="3093"/>
      <c r="H8" s="3093"/>
      <c r="I8" s="3094"/>
    </row>
    <row r="9" spans="1:10" ht="16.5" x14ac:dyDescent="0.4">
      <c r="B9" s="3092"/>
      <c r="C9" s="3096">
        <v>2</v>
      </c>
      <c r="D9" s="3097" t="s">
        <v>825</v>
      </c>
      <c r="E9" s="3098" t="s">
        <v>826</v>
      </c>
      <c r="F9" s="3100" t="s">
        <v>827</v>
      </c>
      <c r="G9" s="3101"/>
      <c r="H9" s="3102"/>
      <c r="I9" s="3103" t="s">
        <v>828</v>
      </c>
    </row>
    <row r="10" spans="1:10" ht="27" x14ac:dyDescent="0.4">
      <c r="B10" s="3092"/>
      <c r="C10" s="3096"/>
      <c r="D10" s="3097"/>
      <c r="E10" s="3099"/>
      <c r="F10" s="632" t="s">
        <v>829</v>
      </c>
      <c r="G10" s="633" t="s">
        <v>830</v>
      </c>
      <c r="H10" s="634" t="s">
        <v>831</v>
      </c>
      <c r="I10" s="3104"/>
    </row>
    <row r="11" spans="1:10" ht="19.5" thickBot="1" x14ac:dyDescent="0.45">
      <c r="B11" s="3092"/>
      <c r="C11" s="3096"/>
      <c r="D11" s="3097"/>
      <c r="E11" s="635">
        <v>20</v>
      </c>
      <c r="F11" s="636">
        <v>10</v>
      </c>
      <c r="G11" s="637">
        <v>10</v>
      </c>
      <c r="H11" s="638"/>
      <c r="I11" s="639" t="s">
        <v>832</v>
      </c>
    </row>
    <row r="12" spans="1:10" x14ac:dyDescent="0.4">
      <c r="B12" s="3092"/>
      <c r="C12" s="3095">
        <v>3</v>
      </c>
      <c r="D12" s="3079" t="s">
        <v>833</v>
      </c>
      <c r="E12" s="3080" t="s">
        <v>834</v>
      </c>
      <c r="F12" s="3080"/>
      <c r="G12" s="3080"/>
      <c r="H12" s="3080"/>
      <c r="I12" s="3081"/>
    </row>
    <row r="13" spans="1:10" x14ac:dyDescent="0.4">
      <c r="B13" s="3092"/>
      <c r="C13" s="3095"/>
      <c r="D13" s="3079"/>
      <c r="E13" s="3082"/>
      <c r="F13" s="3082"/>
      <c r="G13" s="3082"/>
      <c r="H13" s="3082"/>
      <c r="I13" s="3083"/>
    </row>
    <row r="14" spans="1:10" x14ac:dyDescent="0.4">
      <c r="B14" s="3092"/>
      <c r="C14" s="3084">
        <v>4</v>
      </c>
      <c r="D14" s="3085" t="s">
        <v>525</v>
      </c>
      <c r="E14" s="3087"/>
      <c r="F14" s="3087"/>
      <c r="G14" s="3087"/>
      <c r="H14" s="3087"/>
      <c r="I14" s="3088"/>
    </row>
    <row r="15" spans="1:10" ht="14.25" thickBot="1" x14ac:dyDescent="0.45">
      <c r="B15" s="3092"/>
      <c r="C15" s="3084"/>
      <c r="D15" s="3086"/>
      <c r="E15" s="3089"/>
      <c r="F15" s="3089"/>
      <c r="G15" s="3089"/>
      <c r="H15" s="3089"/>
      <c r="I15" s="3090"/>
    </row>
    <row r="16" spans="1:10" ht="36" x14ac:dyDescent="0.4">
      <c r="A16" s="640"/>
      <c r="B16" s="3068" t="s">
        <v>835</v>
      </c>
      <c r="C16" s="641">
        <v>1</v>
      </c>
      <c r="D16" s="642" t="s">
        <v>836</v>
      </c>
      <c r="E16" s="3071" t="s">
        <v>837</v>
      </c>
      <c r="F16" s="3071"/>
      <c r="G16" s="3071"/>
      <c r="H16" s="3071"/>
      <c r="I16" s="3072"/>
    </row>
    <row r="17" spans="1:9" ht="48" x14ac:dyDescent="0.4">
      <c r="A17" s="640"/>
      <c r="B17" s="3069"/>
      <c r="C17" s="643">
        <v>2</v>
      </c>
      <c r="D17" s="644" t="s">
        <v>838</v>
      </c>
      <c r="E17" s="3073" t="s">
        <v>839</v>
      </c>
      <c r="F17" s="3073"/>
      <c r="G17" s="3073"/>
      <c r="H17" s="3073"/>
      <c r="I17" s="3074"/>
    </row>
    <row r="18" spans="1:9" ht="14.25" thickBot="1" x14ac:dyDescent="0.45">
      <c r="A18" s="640"/>
      <c r="B18" s="3070"/>
      <c r="C18" s="645">
        <v>3</v>
      </c>
      <c r="D18" s="645" t="s">
        <v>525</v>
      </c>
      <c r="E18" s="3075"/>
      <c r="F18" s="3075"/>
      <c r="G18" s="3075"/>
      <c r="H18" s="3075"/>
      <c r="I18" s="3076"/>
    </row>
    <row r="19" spans="1:9" ht="30" customHeight="1" x14ac:dyDescent="0.4">
      <c r="B19" s="3077" t="s">
        <v>840</v>
      </c>
      <c r="C19" s="3077"/>
      <c r="D19" s="3077"/>
      <c r="E19" s="3077"/>
      <c r="F19" s="3077"/>
      <c r="G19" s="3077"/>
      <c r="H19" s="3077"/>
      <c r="I19" s="3077"/>
    </row>
    <row r="20" spans="1:9" ht="49.5" customHeight="1" x14ac:dyDescent="0.4">
      <c r="B20" s="3078" t="s">
        <v>841</v>
      </c>
      <c r="C20" s="3078"/>
      <c r="D20" s="3078"/>
      <c r="E20" s="3078"/>
      <c r="F20" s="3078"/>
      <c r="G20" s="3078"/>
      <c r="H20" s="3078"/>
      <c r="I20" s="3078"/>
    </row>
    <row r="21" spans="1:9" ht="38.25" customHeight="1" x14ac:dyDescent="0.4">
      <c r="B21" s="3078" t="s">
        <v>842</v>
      </c>
      <c r="C21" s="3078"/>
      <c r="D21" s="3078"/>
      <c r="E21" s="3078"/>
      <c r="F21" s="3078"/>
      <c r="G21" s="3078"/>
      <c r="H21" s="3078"/>
      <c r="I21" s="3078"/>
    </row>
    <row r="22" spans="1:9" ht="27.75" customHeight="1" x14ac:dyDescent="0.4">
      <c r="B22" s="3067" t="s">
        <v>843</v>
      </c>
      <c r="C22" s="3067"/>
      <c r="D22" s="3067"/>
      <c r="E22" s="3067"/>
      <c r="F22" s="3067"/>
      <c r="G22" s="3067"/>
      <c r="H22" s="3067"/>
      <c r="I22" s="3067"/>
    </row>
    <row r="23" spans="1:9" ht="33" customHeight="1" x14ac:dyDescent="0.4">
      <c r="B23" s="3067" t="s">
        <v>844</v>
      </c>
      <c r="C23" s="3067"/>
      <c r="D23" s="3067"/>
      <c r="E23" s="3067"/>
      <c r="F23" s="3067"/>
      <c r="G23" s="3067"/>
      <c r="H23" s="3067"/>
      <c r="I23" s="3067"/>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
  <pageMargins left="0.7" right="0.7" top="0.75" bottom="0.75" header="0.3" footer="0.3"/>
  <pageSetup paperSize="9" scale="8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58"/>
  <sheetViews>
    <sheetView workbookViewId="0">
      <selection sqref="A1:L1"/>
    </sheetView>
  </sheetViews>
  <sheetFormatPr defaultRowHeight="13.5" x14ac:dyDescent="0.4"/>
  <cols>
    <col min="1" max="1" width="9.125" style="624" customWidth="1"/>
    <col min="2" max="2" width="2.375" style="624" customWidth="1"/>
    <col min="3" max="3" width="18" style="624" customWidth="1"/>
    <col min="4" max="4" width="13.625" style="624" customWidth="1"/>
    <col min="5" max="5" width="13.5" style="624" customWidth="1"/>
    <col min="6" max="7" width="13.625" style="624" customWidth="1"/>
    <col min="8" max="9" width="13.5" style="624" customWidth="1"/>
    <col min="10" max="10" width="13.625" style="624" customWidth="1"/>
    <col min="11" max="11" width="13.5" style="624" customWidth="1"/>
    <col min="12" max="12" width="13" style="624" customWidth="1"/>
    <col min="13" max="14" width="9" style="624"/>
    <col min="15" max="15" width="9" style="624" customWidth="1"/>
    <col min="16" max="256" width="9" style="624"/>
    <col min="257" max="257" width="9.125" style="624" customWidth="1"/>
    <col min="258" max="258" width="2.375" style="624" customWidth="1"/>
    <col min="259" max="259" width="18" style="624" customWidth="1"/>
    <col min="260" max="260" width="13.625" style="624" customWidth="1"/>
    <col min="261" max="261" width="13.5" style="624" customWidth="1"/>
    <col min="262" max="263" width="13.625" style="624" customWidth="1"/>
    <col min="264" max="265" width="13.5" style="624" customWidth="1"/>
    <col min="266" max="266" width="13.625" style="624" customWidth="1"/>
    <col min="267" max="267" width="13.5" style="624" customWidth="1"/>
    <col min="268" max="268" width="13" style="624" customWidth="1"/>
    <col min="269" max="270" width="9" style="624"/>
    <col min="271" max="271" width="9" style="624" customWidth="1"/>
    <col min="272" max="512" width="9" style="624"/>
    <col min="513" max="513" width="9.125" style="624" customWidth="1"/>
    <col min="514" max="514" width="2.375" style="624" customWidth="1"/>
    <col min="515" max="515" width="18" style="624" customWidth="1"/>
    <col min="516" max="516" width="13.625" style="624" customWidth="1"/>
    <col min="517" max="517" width="13.5" style="624" customWidth="1"/>
    <col min="518" max="519" width="13.625" style="624" customWidth="1"/>
    <col min="520" max="521" width="13.5" style="624" customWidth="1"/>
    <col min="522" max="522" width="13.625" style="624" customWidth="1"/>
    <col min="523" max="523" width="13.5" style="624" customWidth="1"/>
    <col min="524" max="524" width="13" style="624" customWidth="1"/>
    <col min="525" max="526" width="9" style="624"/>
    <col min="527" max="527" width="9" style="624" customWidth="1"/>
    <col min="528" max="768" width="9" style="624"/>
    <col min="769" max="769" width="9.125" style="624" customWidth="1"/>
    <col min="770" max="770" width="2.375" style="624" customWidth="1"/>
    <col min="771" max="771" width="18" style="624" customWidth="1"/>
    <col min="772" max="772" width="13.625" style="624" customWidth="1"/>
    <col min="773" max="773" width="13.5" style="624" customWidth="1"/>
    <col min="774" max="775" width="13.625" style="624" customWidth="1"/>
    <col min="776" max="777" width="13.5" style="624" customWidth="1"/>
    <col min="778" max="778" width="13.625" style="624" customWidth="1"/>
    <col min="779" max="779" width="13.5" style="624" customWidth="1"/>
    <col min="780" max="780" width="13" style="624" customWidth="1"/>
    <col min="781" max="782" width="9" style="624"/>
    <col min="783" max="783" width="9" style="624" customWidth="1"/>
    <col min="784" max="1024" width="9" style="624"/>
    <col min="1025" max="1025" width="9.125" style="624" customWidth="1"/>
    <col min="1026" max="1026" width="2.375" style="624" customWidth="1"/>
    <col min="1027" max="1027" width="18" style="624" customWidth="1"/>
    <col min="1028" max="1028" width="13.625" style="624" customWidth="1"/>
    <col min="1029" max="1029" width="13.5" style="624" customWidth="1"/>
    <col min="1030" max="1031" width="13.625" style="624" customWidth="1"/>
    <col min="1032" max="1033" width="13.5" style="624" customWidth="1"/>
    <col min="1034" max="1034" width="13.625" style="624" customWidth="1"/>
    <col min="1035" max="1035" width="13.5" style="624" customWidth="1"/>
    <col min="1036" max="1036" width="13" style="624" customWidth="1"/>
    <col min="1037" max="1038" width="9" style="624"/>
    <col min="1039" max="1039" width="9" style="624" customWidth="1"/>
    <col min="1040" max="1280" width="9" style="624"/>
    <col min="1281" max="1281" width="9.125" style="624" customWidth="1"/>
    <col min="1282" max="1282" width="2.375" style="624" customWidth="1"/>
    <col min="1283" max="1283" width="18" style="624" customWidth="1"/>
    <col min="1284" max="1284" width="13.625" style="624" customWidth="1"/>
    <col min="1285" max="1285" width="13.5" style="624" customWidth="1"/>
    <col min="1286" max="1287" width="13.625" style="624" customWidth="1"/>
    <col min="1288" max="1289" width="13.5" style="624" customWidth="1"/>
    <col min="1290" max="1290" width="13.625" style="624" customWidth="1"/>
    <col min="1291" max="1291" width="13.5" style="624" customWidth="1"/>
    <col min="1292" max="1292" width="13" style="624" customWidth="1"/>
    <col min="1293" max="1294" width="9" style="624"/>
    <col min="1295" max="1295" width="9" style="624" customWidth="1"/>
    <col min="1296" max="1536" width="9" style="624"/>
    <col min="1537" max="1537" width="9.125" style="624" customWidth="1"/>
    <col min="1538" max="1538" width="2.375" style="624" customWidth="1"/>
    <col min="1539" max="1539" width="18" style="624" customWidth="1"/>
    <col min="1540" max="1540" width="13.625" style="624" customWidth="1"/>
    <col min="1541" max="1541" width="13.5" style="624" customWidth="1"/>
    <col min="1542" max="1543" width="13.625" style="624" customWidth="1"/>
    <col min="1544" max="1545" width="13.5" style="624" customWidth="1"/>
    <col min="1546" max="1546" width="13.625" style="624" customWidth="1"/>
    <col min="1547" max="1547" width="13.5" style="624" customWidth="1"/>
    <col min="1548" max="1548" width="13" style="624" customWidth="1"/>
    <col min="1549" max="1550" width="9" style="624"/>
    <col min="1551" max="1551" width="9" style="624" customWidth="1"/>
    <col min="1552" max="1792" width="9" style="624"/>
    <col min="1793" max="1793" width="9.125" style="624" customWidth="1"/>
    <col min="1794" max="1794" width="2.375" style="624" customWidth="1"/>
    <col min="1795" max="1795" width="18" style="624" customWidth="1"/>
    <col min="1796" max="1796" width="13.625" style="624" customWidth="1"/>
    <col min="1797" max="1797" width="13.5" style="624" customWidth="1"/>
    <col min="1798" max="1799" width="13.625" style="624" customWidth="1"/>
    <col min="1800" max="1801" width="13.5" style="624" customWidth="1"/>
    <col min="1802" max="1802" width="13.625" style="624" customWidth="1"/>
    <col min="1803" max="1803" width="13.5" style="624" customWidth="1"/>
    <col min="1804" max="1804" width="13" style="624" customWidth="1"/>
    <col min="1805" max="1806" width="9" style="624"/>
    <col min="1807" max="1807" width="9" style="624" customWidth="1"/>
    <col min="1808" max="2048" width="9" style="624"/>
    <col min="2049" max="2049" width="9.125" style="624" customWidth="1"/>
    <col min="2050" max="2050" width="2.375" style="624" customWidth="1"/>
    <col min="2051" max="2051" width="18" style="624" customWidth="1"/>
    <col min="2052" max="2052" width="13.625" style="624" customWidth="1"/>
    <col min="2053" max="2053" width="13.5" style="624" customWidth="1"/>
    <col min="2054" max="2055" width="13.625" style="624" customWidth="1"/>
    <col min="2056" max="2057" width="13.5" style="624" customWidth="1"/>
    <col min="2058" max="2058" width="13.625" style="624" customWidth="1"/>
    <col min="2059" max="2059" width="13.5" style="624" customWidth="1"/>
    <col min="2060" max="2060" width="13" style="624" customWidth="1"/>
    <col min="2061" max="2062" width="9" style="624"/>
    <col min="2063" max="2063" width="9" style="624" customWidth="1"/>
    <col min="2064" max="2304" width="9" style="624"/>
    <col min="2305" max="2305" width="9.125" style="624" customWidth="1"/>
    <col min="2306" max="2306" width="2.375" style="624" customWidth="1"/>
    <col min="2307" max="2307" width="18" style="624" customWidth="1"/>
    <col min="2308" max="2308" width="13.625" style="624" customWidth="1"/>
    <col min="2309" max="2309" width="13.5" style="624" customWidth="1"/>
    <col min="2310" max="2311" width="13.625" style="624" customWidth="1"/>
    <col min="2312" max="2313" width="13.5" style="624" customWidth="1"/>
    <col min="2314" max="2314" width="13.625" style="624" customWidth="1"/>
    <col min="2315" max="2315" width="13.5" style="624" customWidth="1"/>
    <col min="2316" max="2316" width="13" style="624" customWidth="1"/>
    <col min="2317" max="2318" width="9" style="624"/>
    <col min="2319" max="2319" width="9" style="624" customWidth="1"/>
    <col min="2320" max="2560" width="9" style="624"/>
    <col min="2561" max="2561" width="9.125" style="624" customWidth="1"/>
    <col min="2562" max="2562" width="2.375" style="624" customWidth="1"/>
    <col min="2563" max="2563" width="18" style="624" customWidth="1"/>
    <col min="2564" max="2564" width="13.625" style="624" customWidth="1"/>
    <col min="2565" max="2565" width="13.5" style="624" customWidth="1"/>
    <col min="2566" max="2567" width="13.625" style="624" customWidth="1"/>
    <col min="2568" max="2569" width="13.5" style="624" customWidth="1"/>
    <col min="2570" max="2570" width="13.625" style="624" customWidth="1"/>
    <col min="2571" max="2571" width="13.5" style="624" customWidth="1"/>
    <col min="2572" max="2572" width="13" style="624" customWidth="1"/>
    <col min="2573" max="2574" width="9" style="624"/>
    <col min="2575" max="2575" width="9" style="624" customWidth="1"/>
    <col min="2576" max="2816" width="9" style="624"/>
    <col min="2817" max="2817" width="9.125" style="624" customWidth="1"/>
    <col min="2818" max="2818" width="2.375" style="624" customWidth="1"/>
    <col min="2819" max="2819" width="18" style="624" customWidth="1"/>
    <col min="2820" max="2820" width="13.625" style="624" customWidth="1"/>
    <col min="2821" max="2821" width="13.5" style="624" customWidth="1"/>
    <col min="2822" max="2823" width="13.625" style="624" customWidth="1"/>
    <col min="2824" max="2825" width="13.5" style="624" customWidth="1"/>
    <col min="2826" max="2826" width="13.625" style="624" customWidth="1"/>
    <col min="2827" max="2827" width="13.5" style="624" customWidth="1"/>
    <col min="2828" max="2828" width="13" style="624" customWidth="1"/>
    <col min="2829" max="2830" width="9" style="624"/>
    <col min="2831" max="2831" width="9" style="624" customWidth="1"/>
    <col min="2832" max="3072" width="9" style="624"/>
    <col min="3073" max="3073" width="9.125" style="624" customWidth="1"/>
    <col min="3074" max="3074" width="2.375" style="624" customWidth="1"/>
    <col min="3075" max="3075" width="18" style="624" customWidth="1"/>
    <col min="3076" max="3076" width="13.625" style="624" customWidth="1"/>
    <col min="3077" max="3077" width="13.5" style="624" customWidth="1"/>
    <col min="3078" max="3079" width="13.625" style="624" customWidth="1"/>
    <col min="3080" max="3081" width="13.5" style="624" customWidth="1"/>
    <col min="3082" max="3082" width="13.625" style="624" customWidth="1"/>
    <col min="3083" max="3083" width="13.5" style="624" customWidth="1"/>
    <col min="3084" max="3084" width="13" style="624" customWidth="1"/>
    <col min="3085" max="3086" width="9" style="624"/>
    <col min="3087" max="3087" width="9" style="624" customWidth="1"/>
    <col min="3088" max="3328" width="9" style="624"/>
    <col min="3329" max="3329" width="9.125" style="624" customWidth="1"/>
    <col min="3330" max="3330" width="2.375" style="624" customWidth="1"/>
    <col min="3331" max="3331" width="18" style="624" customWidth="1"/>
    <col min="3332" max="3332" width="13.625" style="624" customWidth="1"/>
    <col min="3333" max="3333" width="13.5" style="624" customWidth="1"/>
    <col min="3334" max="3335" width="13.625" style="624" customWidth="1"/>
    <col min="3336" max="3337" width="13.5" style="624" customWidth="1"/>
    <col min="3338" max="3338" width="13.625" style="624" customWidth="1"/>
    <col min="3339" max="3339" width="13.5" style="624" customWidth="1"/>
    <col min="3340" max="3340" width="13" style="624" customWidth="1"/>
    <col min="3341" max="3342" width="9" style="624"/>
    <col min="3343" max="3343" width="9" style="624" customWidth="1"/>
    <col min="3344" max="3584" width="9" style="624"/>
    <col min="3585" max="3585" width="9.125" style="624" customWidth="1"/>
    <col min="3586" max="3586" width="2.375" style="624" customWidth="1"/>
    <col min="3587" max="3587" width="18" style="624" customWidth="1"/>
    <col min="3588" max="3588" width="13.625" style="624" customWidth="1"/>
    <col min="3589" max="3589" width="13.5" style="624" customWidth="1"/>
    <col min="3590" max="3591" width="13.625" style="624" customWidth="1"/>
    <col min="3592" max="3593" width="13.5" style="624" customWidth="1"/>
    <col min="3594" max="3594" width="13.625" style="624" customWidth="1"/>
    <col min="3595" max="3595" width="13.5" style="624" customWidth="1"/>
    <col min="3596" max="3596" width="13" style="624" customWidth="1"/>
    <col min="3597" max="3598" width="9" style="624"/>
    <col min="3599" max="3599" width="9" style="624" customWidth="1"/>
    <col min="3600" max="3840" width="9" style="624"/>
    <col min="3841" max="3841" width="9.125" style="624" customWidth="1"/>
    <col min="3842" max="3842" width="2.375" style="624" customWidth="1"/>
    <col min="3843" max="3843" width="18" style="624" customWidth="1"/>
    <col min="3844" max="3844" width="13.625" style="624" customWidth="1"/>
    <col min="3845" max="3845" width="13.5" style="624" customWidth="1"/>
    <col min="3846" max="3847" width="13.625" style="624" customWidth="1"/>
    <col min="3848" max="3849" width="13.5" style="624" customWidth="1"/>
    <col min="3850" max="3850" width="13.625" style="624" customWidth="1"/>
    <col min="3851" max="3851" width="13.5" style="624" customWidth="1"/>
    <col min="3852" max="3852" width="13" style="624" customWidth="1"/>
    <col min="3853" max="3854" width="9" style="624"/>
    <col min="3855" max="3855" width="9" style="624" customWidth="1"/>
    <col min="3856" max="4096" width="9" style="624"/>
    <col min="4097" max="4097" width="9.125" style="624" customWidth="1"/>
    <col min="4098" max="4098" width="2.375" style="624" customWidth="1"/>
    <col min="4099" max="4099" width="18" style="624" customWidth="1"/>
    <col min="4100" max="4100" width="13.625" style="624" customWidth="1"/>
    <col min="4101" max="4101" width="13.5" style="624" customWidth="1"/>
    <col min="4102" max="4103" width="13.625" style="624" customWidth="1"/>
    <col min="4104" max="4105" width="13.5" style="624" customWidth="1"/>
    <col min="4106" max="4106" width="13.625" style="624" customWidth="1"/>
    <col min="4107" max="4107" width="13.5" style="624" customWidth="1"/>
    <col min="4108" max="4108" width="13" style="624" customWidth="1"/>
    <col min="4109" max="4110" width="9" style="624"/>
    <col min="4111" max="4111" width="9" style="624" customWidth="1"/>
    <col min="4112" max="4352" width="9" style="624"/>
    <col min="4353" max="4353" width="9.125" style="624" customWidth="1"/>
    <col min="4354" max="4354" width="2.375" style="624" customWidth="1"/>
    <col min="4355" max="4355" width="18" style="624" customWidth="1"/>
    <col min="4356" max="4356" width="13.625" style="624" customWidth="1"/>
    <col min="4357" max="4357" width="13.5" style="624" customWidth="1"/>
    <col min="4358" max="4359" width="13.625" style="624" customWidth="1"/>
    <col min="4360" max="4361" width="13.5" style="624" customWidth="1"/>
    <col min="4362" max="4362" width="13.625" style="624" customWidth="1"/>
    <col min="4363" max="4363" width="13.5" style="624" customWidth="1"/>
    <col min="4364" max="4364" width="13" style="624" customWidth="1"/>
    <col min="4365" max="4366" width="9" style="624"/>
    <col min="4367" max="4367" width="9" style="624" customWidth="1"/>
    <col min="4368" max="4608" width="9" style="624"/>
    <col min="4609" max="4609" width="9.125" style="624" customWidth="1"/>
    <col min="4610" max="4610" width="2.375" style="624" customWidth="1"/>
    <col min="4611" max="4611" width="18" style="624" customWidth="1"/>
    <col min="4612" max="4612" width="13.625" style="624" customWidth="1"/>
    <col min="4613" max="4613" width="13.5" style="624" customWidth="1"/>
    <col min="4614" max="4615" width="13.625" style="624" customWidth="1"/>
    <col min="4616" max="4617" width="13.5" style="624" customWidth="1"/>
    <col min="4618" max="4618" width="13.625" style="624" customWidth="1"/>
    <col min="4619" max="4619" width="13.5" style="624" customWidth="1"/>
    <col min="4620" max="4620" width="13" style="624" customWidth="1"/>
    <col min="4621" max="4622" width="9" style="624"/>
    <col min="4623" max="4623" width="9" style="624" customWidth="1"/>
    <col min="4624" max="4864" width="9" style="624"/>
    <col min="4865" max="4865" width="9.125" style="624" customWidth="1"/>
    <col min="4866" max="4866" width="2.375" style="624" customWidth="1"/>
    <col min="4867" max="4867" width="18" style="624" customWidth="1"/>
    <col min="4868" max="4868" width="13.625" style="624" customWidth="1"/>
    <col min="4869" max="4869" width="13.5" style="624" customWidth="1"/>
    <col min="4870" max="4871" width="13.625" style="624" customWidth="1"/>
    <col min="4872" max="4873" width="13.5" style="624" customWidth="1"/>
    <col min="4874" max="4874" width="13.625" style="624" customWidth="1"/>
    <col min="4875" max="4875" width="13.5" style="624" customWidth="1"/>
    <col min="4876" max="4876" width="13" style="624" customWidth="1"/>
    <col min="4877" max="4878" width="9" style="624"/>
    <col min="4879" max="4879" width="9" style="624" customWidth="1"/>
    <col min="4880" max="5120" width="9" style="624"/>
    <col min="5121" max="5121" width="9.125" style="624" customWidth="1"/>
    <col min="5122" max="5122" width="2.375" style="624" customWidth="1"/>
    <col min="5123" max="5123" width="18" style="624" customWidth="1"/>
    <col min="5124" max="5124" width="13.625" style="624" customWidth="1"/>
    <col min="5125" max="5125" width="13.5" style="624" customWidth="1"/>
    <col min="5126" max="5127" width="13.625" style="624" customWidth="1"/>
    <col min="5128" max="5129" width="13.5" style="624" customWidth="1"/>
    <col min="5130" max="5130" width="13.625" style="624" customWidth="1"/>
    <col min="5131" max="5131" width="13.5" style="624" customWidth="1"/>
    <col min="5132" max="5132" width="13" style="624" customWidth="1"/>
    <col min="5133" max="5134" width="9" style="624"/>
    <col min="5135" max="5135" width="9" style="624" customWidth="1"/>
    <col min="5136" max="5376" width="9" style="624"/>
    <col min="5377" max="5377" width="9.125" style="624" customWidth="1"/>
    <col min="5378" max="5378" width="2.375" style="624" customWidth="1"/>
    <col min="5379" max="5379" width="18" style="624" customWidth="1"/>
    <col min="5380" max="5380" width="13.625" style="624" customWidth="1"/>
    <col min="5381" max="5381" width="13.5" style="624" customWidth="1"/>
    <col min="5382" max="5383" width="13.625" style="624" customWidth="1"/>
    <col min="5384" max="5385" width="13.5" style="624" customWidth="1"/>
    <col min="5386" max="5386" width="13.625" style="624" customWidth="1"/>
    <col min="5387" max="5387" width="13.5" style="624" customWidth="1"/>
    <col min="5388" max="5388" width="13" style="624" customWidth="1"/>
    <col min="5389" max="5390" width="9" style="624"/>
    <col min="5391" max="5391" width="9" style="624" customWidth="1"/>
    <col min="5392" max="5632" width="9" style="624"/>
    <col min="5633" max="5633" width="9.125" style="624" customWidth="1"/>
    <col min="5634" max="5634" width="2.375" style="624" customWidth="1"/>
    <col min="5635" max="5635" width="18" style="624" customWidth="1"/>
    <col min="5636" max="5636" width="13.625" style="624" customWidth="1"/>
    <col min="5637" max="5637" width="13.5" style="624" customWidth="1"/>
    <col min="5638" max="5639" width="13.625" style="624" customWidth="1"/>
    <col min="5640" max="5641" width="13.5" style="624" customWidth="1"/>
    <col min="5642" max="5642" width="13.625" style="624" customWidth="1"/>
    <col min="5643" max="5643" width="13.5" style="624" customWidth="1"/>
    <col min="5644" max="5644" width="13" style="624" customWidth="1"/>
    <col min="5645" max="5646" width="9" style="624"/>
    <col min="5647" max="5647" width="9" style="624" customWidth="1"/>
    <col min="5648" max="5888" width="9" style="624"/>
    <col min="5889" max="5889" width="9.125" style="624" customWidth="1"/>
    <col min="5890" max="5890" width="2.375" style="624" customWidth="1"/>
    <col min="5891" max="5891" width="18" style="624" customWidth="1"/>
    <col min="5892" max="5892" width="13.625" style="624" customWidth="1"/>
    <col min="5893" max="5893" width="13.5" style="624" customWidth="1"/>
    <col min="5894" max="5895" width="13.625" style="624" customWidth="1"/>
    <col min="5896" max="5897" width="13.5" style="624" customWidth="1"/>
    <col min="5898" max="5898" width="13.625" style="624" customWidth="1"/>
    <col min="5899" max="5899" width="13.5" style="624" customWidth="1"/>
    <col min="5900" max="5900" width="13" style="624" customWidth="1"/>
    <col min="5901" max="5902" width="9" style="624"/>
    <col min="5903" max="5903" width="9" style="624" customWidth="1"/>
    <col min="5904" max="6144" width="9" style="624"/>
    <col min="6145" max="6145" width="9.125" style="624" customWidth="1"/>
    <col min="6146" max="6146" width="2.375" style="624" customWidth="1"/>
    <col min="6147" max="6147" width="18" style="624" customWidth="1"/>
    <col min="6148" max="6148" width="13.625" style="624" customWidth="1"/>
    <col min="6149" max="6149" width="13.5" style="624" customWidth="1"/>
    <col min="6150" max="6151" width="13.625" style="624" customWidth="1"/>
    <col min="6152" max="6153" width="13.5" style="624" customWidth="1"/>
    <col min="6154" max="6154" width="13.625" style="624" customWidth="1"/>
    <col min="6155" max="6155" width="13.5" style="624" customWidth="1"/>
    <col min="6156" max="6156" width="13" style="624" customWidth="1"/>
    <col min="6157" max="6158" width="9" style="624"/>
    <col min="6159" max="6159" width="9" style="624" customWidth="1"/>
    <col min="6160" max="6400" width="9" style="624"/>
    <col min="6401" max="6401" width="9.125" style="624" customWidth="1"/>
    <col min="6402" max="6402" width="2.375" style="624" customWidth="1"/>
    <col min="6403" max="6403" width="18" style="624" customWidth="1"/>
    <col min="6404" max="6404" width="13.625" style="624" customWidth="1"/>
    <col min="6405" max="6405" width="13.5" style="624" customWidth="1"/>
    <col min="6406" max="6407" width="13.625" style="624" customWidth="1"/>
    <col min="6408" max="6409" width="13.5" style="624" customWidth="1"/>
    <col min="6410" max="6410" width="13.625" style="624" customWidth="1"/>
    <col min="6411" max="6411" width="13.5" style="624" customWidth="1"/>
    <col min="6412" max="6412" width="13" style="624" customWidth="1"/>
    <col min="6413" max="6414" width="9" style="624"/>
    <col min="6415" max="6415" width="9" style="624" customWidth="1"/>
    <col min="6416" max="6656" width="9" style="624"/>
    <col min="6657" max="6657" width="9.125" style="624" customWidth="1"/>
    <col min="6658" max="6658" width="2.375" style="624" customWidth="1"/>
    <col min="6659" max="6659" width="18" style="624" customWidth="1"/>
    <col min="6660" max="6660" width="13.625" style="624" customWidth="1"/>
    <col min="6661" max="6661" width="13.5" style="624" customWidth="1"/>
    <col min="6662" max="6663" width="13.625" style="624" customWidth="1"/>
    <col min="6664" max="6665" width="13.5" style="624" customWidth="1"/>
    <col min="6666" max="6666" width="13.625" style="624" customWidth="1"/>
    <col min="6667" max="6667" width="13.5" style="624" customWidth="1"/>
    <col min="6668" max="6668" width="13" style="624" customWidth="1"/>
    <col min="6669" max="6670" width="9" style="624"/>
    <col min="6671" max="6671" width="9" style="624" customWidth="1"/>
    <col min="6672" max="6912" width="9" style="624"/>
    <col min="6913" max="6913" width="9.125" style="624" customWidth="1"/>
    <col min="6914" max="6914" width="2.375" style="624" customWidth="1"/>
    <col min="6915" max="6915" width="18" style="624" customWidth="1"/>
    <col min="6916" max="6916" width="13.625" style="624" customWidth="1"/>
    <col min="6917" max="6917" width="13.5" style="624" customWidth="1"/>
    <col min="6918" max="6919" width="13.625" style="624" customWidth="1"/>
    <col min="6920" max="6921" width="13.5" style="624" customWidth="1"/>
    <col min="6922" max="6922" width="13.625" style="624" customWidth="1"/>
    <col min="6923" max="6923" width="13.5" style="624" customWidth="1"/>
    <col min="6924" max="6924" width="13" style="624" customWidth="1"/>
    <col min="6925" max="6926" width="9" style="624"/>
    <col min="6927" max="6927" width="9" style="624" customWidth="1"/>
    <col min="6928" max="7168" width="9" style="624"/>
    <col min="7169" max="7169" width="9.125" style="624" customWidth="1"/>
    <col min="7170" max="7170" width="2.375" style="624" customWidth="1"/>
    <col min="7171" max="7171" width="18" style="624" customWidth="1"/>
    <col min="7172" max="7172" width="13.625" style="624" customWidth="1"/>
    <col min="7173" max="7173" width="13.5" style="624" customWidth="1"/>
    <col min="7174" max="7175" width="13.625" style="624" customWidth="1"/>
    <col min="7176" max="7177" width="13.5" style="624" customWidth="1"/>
    <col min="7178" max="7178" width="13.625" style="624" customWidth="1"/>
    <col min="7179" max="7179" width="13.5" style="624" customWidth="1"/>
    <col min="7180" max="7180" width="13" style="624" customWidth="1"/>
    <col min="7181" max="7182" width="9" style="624"/>
    <col min="7183" max="7183" width="9" style="624" customWidth="1"/>
    <col min="7184" max="7424" width="9" style="624"/>
    <col min="7425" max="7425" width="9.125" style="624" customWidth="1"/>
    <col min="7426" max="7426" width="2.375" style="624" customWidth="1"/>
    <col min="7427" max="7427" width="18" style="624" customWidth="1"/>
    <col min="7428" max="7428" width="13.625" style="624" customWidth="1"/>
    <col min="7429" max="7429" width="13.5" style="624" customWidth="1"/>
    <col min="7430" max="7431" width="13.625" style="624" customWidth="1"/>
    <col min="7432" max="7433" width="13.5" style="624" customWidth="1"/>
    <col min="7434" max="7434" width="13.625" style="624" customWidth="1"/>
    <col min="7435" max="7435" width="13.5" style="624" customWidth="1"/>
    <col min="7436" max="7436" width="13" style="624" customWidth="1"/>
    <col min="7437" max="7438" width="9" style="624"/>
    <col min="7439" max="7439" width="9" style="624" customWidth="1"/>
    <col min="7440" max="7680" width="9" style="624"/>
    <col min="7681" max="7681" width="9.125" style="624" customWidth="1"/>
    <col min="7682" max="7682" width="2.375" style="624" customWidth="1"/>
    <col min="7683" max="7683" width="18" style="624" customWidth="1"/>
    <col min="7684" max="7684" width="13.625" style="624" customWidth="1"/>
    <col min="7685" max="7685" width="13.5" style="624" customWidth="1"/>
    <col min="7686" max="7687" width="13.625" style="624" customWidth="1"/>
    <col min="7688" max="7689" width="13.5" style="624" customWidth="1"/>
    <col min="7690" max="7690" width="13.625" style="624" customWidth="1"/>
    <col min="7691" max="7691" width="13.5" style="624" customWidth="1"/>
    <col min="7692" max="7692" width="13" style="624" customWidth="1"/>
    <col min="7693" max="7694" width="9" style="624"/>
    <col min="7695" max="7695" width="9" style="624" customWidth="1"/>
    <col min="7696" max="7936" width="9" style="624"/>
    <col min="7937" max="7937" width="9.125" style="624" customWidth="1"/>
    <col min="7938" max="7938" width="2.375" style="624" customWidth="1"/>
    <col min="7939" max="7939" width="18" style="624" customWidth="1"/>
    <col min="7940" max="7940" width="13.625" style="624" customWidth="1"/>
    <col min="7941" max="7941" width="13.5" style="624" customWidth="1"/>
    <col min="7942" max="7943" width="13.625" style="624" customWidth="1"/>
    <col min="7944" max="7945" width="13.5" style="624" customWidth="1"/>
    <col min="7946" max="7946" width="13.625" style="624" customWidth="1"/>
    <col min="7947" max="7947" width="13.5" style="624" customWidth="1"/>
    <col min="7948" max="7948" width="13" style="624" customWidth="1"/>
    <col min="7949" max="7950" width="9" style="624"/>
    <col min="7951" max="7951" width="9" style="624" customWidth="1"/>
    <col min="7952" max="8192" width="9" style="624"/>
    <col min="8193" max="8193" width="9.125" style="624" customWidth="1"/>
    <col min="8194" max="8194" width="2.375" style="624" customWidth="1"/>
    <col min="8195" max="8195" width="18" style="624" customWidth="1"/>
    <col min="8196" max="8196" width="13.625" style="624" customWidth="1"/>
    <col min="8197" max="8197" width="13.5" style="624" customWidth="1"/>
    <col min="8198" max="8199" width="13.625" style="624" customWidth="1"/>
    <col min="8200" max="8201" width="13.5" style="624" customWidth="1"/>
    <col min="8202" max="8202" width="13.625" style="624" customWidth="1"/>
    <col min="8203" max="8203" width="13.5" style="624" customWidth="1"/>
    <col min="8204" max="8204" width="13" style="624" customWidth="1"/>
    <col min="8205" max="8206" width="9" style="624"/>
    <col min="8207" max="8207" width="9" style="624" customWidth="1"/>
    <col min="8208" max="8448" width="9" style="624"/>
    <col min="8449" max="8449" width="9.125" style="624" customWidth="1"/>
    <col min="8450" max="8450" width="2.375" style="624" customWidth="1"/>
    <col min="8451" max="8451" width="18" style="624" customWidth="1"/>
    <col min="8452" max="8452" width="13.625" style="624" customWidth="1"/>
    <col min="8453" max="8453" width="13.5" style="624" customWidth="1"/>
    <col min="8454" max="8455" width="13.625" style="624" customWidth="1"/>
    <col min="8456" max="8457" width="13.5" style="624" customWidth="1"/>
    <col min="8458" max="8458" width="13.625" style="624" customWidth="1"/>
    <col min="8459" max="8459" width="13.5" style="624" customWidth="1"/>
    <col min="8460" max="8460" width="13" style="624" customWidth="1"/>
    <col min="8461" max="8462" width="9" style="624"/>
    <col min="8463" max="8463" width="9" style="624" customWidth="1"/>
    <col min="8464" max="8704" width="9" style="624"/>
    <col min="8705" max="8705" width="9.125" style="624" customWidth="1"/>
    <col min="8706" max="8706" width="2.375" style="624" customWidth="1"/>
    <col min="8707" max="8707" width="18" style="624" customWidth="1"/>
    <col min="8708" max="8708" width="13.625" style="624" customWidth="1"/>
    <col min="8709" max="8709" width="13.5" style="624" customWidth="1"/>
    <col min="8710" max="8711" width="13.625" style="624" customWidth="1"/>
    <col min="8712" max="8713" width="13.5" style="624" customWidth="1"/>
    <col min="8714" max="8714" width="13.625" style="624" customWidth="1"/>
    <col min="8715" max="8715" width="13.5" style="624" customWidth="1"/>
    <col min="8716" max="8716" width="13" style="624" customWidth="1"/>
    <col min="8717" max="8718" width="9" style="624"/>
    <col min="8719" max="8719" width="9" style="624" customWidth="1"/>
    <col min="8720" max="8960" width="9" style="624"/>
    <col min="8961" max="8961" width="9.125" style="624" customWidth="1"/>
    <col min="8962" max="8962" width="2.375" style="624" customWidth="1"/>
    <col min="8963" max="8963" width="18" style="624" customWidth="1"/>
    <col min="8964" max="8964" width="13.625" style="624" customWidth="1"/>
    <col min="8965" max="8965" width="13.5" style="624" customWidth="1"/>
    <col min="8966" max="8967" width="13.625" style="624" customWidth="1"/>
    <col min="8968" max="8969" width="13.5" style="624" customWidth="1"/>
    <col min="8970" max="8970" width="13.625" style="624" customWidth="1"/>
    <col min="8971" max="8971" width="13.5" style="624" customWidth="1"/>
    <col min="8972" max="8972" width="13" style="624" customWidth="1"/>
    <col min="8973" max="8974" width="9" style="624"/>
    <col min="8975" max="8975" width="9" style="624" customWidth="1"/>
    <col min="8976" max="9216" width="9" style="624"/>
    <col min="9217" max="9217" width="9.125" style="624" customWidth="1"/>
    <col min="9218" max="9218" width="2.375" style="624" customWidth="1"/>
    <col min="9219" max="9219" width="18" style="624" customWidth="1"/>
    <col min="9220" max="9220" width="13.625" style="624" customWidth="1"/>
    <col min="9221" max="9221" width="13.5" style="624" customWidth="1"/>
    <col min="9222" max="9223" width="13.625" style="624" customWidth="1"/>
    <col min="9224" max="9225" width="13.5" style="624" customWidth="1"/>
    <col min="9226" max="9226" width="13.625" style="624" customWidth="1"/>
    <col min="9227" max="9227" width="13.5" style="624" customWidth="1"/>
    <col min="9228" max="9228" width="13" style="624" customWidth="1"/>
    <col min="9229" max="9230" width="9" style="624"/>
    <col min="9231" max="9231" width="9" style="624" customWidth="1"/>
    <col min="9232" max="9472" width="9" style="624"/>
    <col min="9473" max="9473" width="9.125" style="624" customWidth="1"/>
    <col min="9474" max="9474" width="2.375" style="624" customWidth="1"/>
    <col min="9475" max="9475" width="18" style="624" customWidth="1"/>
    <col min="9476" max="9476" width="13.625" style="624" customWidth="1"/>
    <col min="9477" max="9477" width="13.5" style="624" customWidth="1"/>
    <col min="9478" max="9479" width="13.625" style="624" customWidth="1"/>
    <col min="9480" max="9481" width="13.5" style="624" customWidth="1"/>
    <col min="9482" max="9482" width="13.625" style="624" customWidth="1"/>
    <col min="9483" max="9483" width="13.5" style="624" customWidth="1"/>
    <col min="9484" max="9484" width="13" style="624" customWidth="1"/>
    <col min="9485" max="9486" width="9" style="624"/>
    <col min="9487" max="9487" width="9" style="624" customWidth="1"/>
    <col min="9488" max="9728" width="9" style="624"/>
    <col min="9729" max="9729" width="9.125" style="624" customWidth="1"/>
    <col min="9730" max="9730" width="2.375" style="624" customWidth="1"/>
    <col min="9731" max="9731" width="18" style="624" customWidth="1"/>
    <col min="9732" max="9732" width="13.625" style="624" customWidth="1"/>
    <col min="9733" max="9733" width="13.5" style="624" customWidth="1"/>
    <col min="9734" max="9735" width="13.625" style="624" customWidth="1"/>
    <col min="9736" max="9737" width="13.5" style="624" customWidth="1"/>
    <col min="9738" max="9738" width="13.625" style="624" customWidth="1"/>
    <col min="9739" max="9739" width="13.5" style="624" customWidth="1"/>
    <col min="9740" max="9740" width="13" style="624" customWidth="1"/>
    <col min="9741" max="9742" width="9" style="624"/>
    <col min="9743" max="9743" width="9" style="624" customWidth="1"/>
    <col min="9744" max="9984" width="9" style="624"/>
    <col min="9985" max="9985" width="9.125" style="624" customWidth="1"/>
    <col min="9986" max="9986" width="2.375" style="624" customWidth="1"/>
    <col min="9987" max="9987" width="18" style="624" customWidth="1"/>
    <col min="9988" max="9988" width="13.625" style="624" customWidth="1"/>
    <col min="9989" max="9989" width="13.5" style="624" customWidth="1"/>
    <col min="9990" max="9991" width="13.625" style="624" customWidth="1"/>
    <col min="9992" max="9993" width="13.5" style="624" customWidth="1"/>
    <col min="9994" max="9994" width="13.625" style="624" customWidth="1"/>
    <col min="9995" max="9995" width="13.5" style="624" customWidth="1"/>
    <col min="9996" max="9996" width="13" style="624" customWidth="1"/>
    <col min="9997" max="9998" width="9" style="624"/>
    <col min="9999" max="9999" width="9" style="624" customWidth="1"/>
    <col min="10000" max="10240" width="9" style="624"/>
    <col min="10241" max="10241" width="9.125" style="624" customWidth="1"/>
    <col min="10242" max="10242" width="2.375" style="624" customWidth="1"/>
    <col min="10243" max="10243" width="18" style="624" customWidth="1"/>
    <col min="10244" max="10244" width="13.625" style="624" customWidth="1"/>
    <col min="10245" max="10245" width="13.5" style="624" customWidth="1"/>
    <col min="10246" max="10247" width="13.625" style="624" customWidth="1"/>
    <col min="10248" max="10249" width="13.5" style="624" customWidth="1"/>
    <col min="10250" max="10250" width="13.625" style="624" customWidth="1"/>
    <col min="10251" max="10251" width="13.5" style="624" customWidth="1"/>
    <col min="10252" max="10252" width="13" style="624" customWidth="1"/>
    <col min="10253" max="10254" width="9" style="624"/>
    <col min="10255" max="10255" width="9" style="624" customWidth="1"/>
    <col min="10256" max="10496" width="9" style="624"/>
    <col min="10497" max="10497" width="9.125" style="624" customWidth="1"/>
    <col min="10498" max="10498" width="2.375" style="624" customWidth="1"/>
    <col min="10499" max="10499" width="18" style="624" customWidth="1"/>
    <col min="10500" max="10500" width="13.625" style="624" customWidth="1"/>
    <col min="10501" max="10501" width="13.5" style="624" customWidth="1"/>
    <col min="10502" max="10503" width="13.625" style="624" customWidth="1"/>
    <col min="10504" max="10505" width="13.5" style="624" customWidth="1"/>
    <col min="10506" max="10506" width="13.625" style="624" customWidth="1"/>
    <col min="10507" max="10507" width="13.5" style="624" customWidth="1"/>
    <col min="10508" max="10508" width="13" style="624" customWidth="1"/>
    <col min="10509" max="10510" width="9" style="624"/>
    <col min="10511" max="10511" width="9" style="624" customWidth="1"/>
    <col min="10512" max="10752" width="9" style="624"/>
    <col min="10753" max="10753" width="9.125" style="624" customWidth="1"/>
    <col min="10754" max="10754" width="2.375" style="624" customWidth="1"/>
    <col min="10755" max="10755" width="18" style="624" customWidth="1"/>
    <col min="10756" max="10756" width="13.625" style="624" customWidth="1"/>
    <col min="10757" max="10757" width="13.5" style="624" customWidth="1"/>
    <col min="10758" max="10759" width="13.625" style="624" customWidth="1"/>
    <col min="10760" max="10761" width="13.5" style="624" customWidth="1"/>
    <col min="10762" max="10762" width="13.625" style="624" customWidth="1"/>
    <col min="10763" max="10763" width="13.5" style="624" customWidth="1"/>
    <col min="10764" max="10764" width="13" style="624" customWidth="1"/>
    <col min="10765" max="10766" width="9" style="624"/>
    <col min="10767" max="10767" width="9" style="624" customWidth="1"/>
    <col min="10768" max="11008" width="9" style="624"/>
    <col min="11009" max="11009" width="9.125" style="624" customWidth="1"/>
    <col min="11010" max="11010" width="2.375" style="624" customWidth="1"/>
    <col min="11011" max="11011" width="18" style="624" customWidth="1"/>
    <col min="11012" max="11012" width="13.625" style="624" customWidth="1"/>
    <col min="11013" max="11013" width="13.5" style="624" customWidth="1"/>
    <col min="11014" max="11015" width="13.625" style="624" customWidth="1"/>
    <col min="11016" max="11017" width="13.5" style="624" customWidth="1"/>
    <col min="11018" max="11018" width="13.625" style="624" customWidth="1"/>
    <col min="11019" max="11019" width="13.5" style="624" customWidth="1"/>
    <col min="11020" max="11020" width="13" style="624" customWidth="1"/>
    <col min="11021" max="11022" width="9" style="624"/>
    <col min="11023" max="11023" width="9" style="624" customWidth="1"/>
    <col min="11024" max="11264" width="9" style="624"/>
    <col min="11265" max="11265" width="9.125" style="624" customWidth="1"/>
    <col min="11266" max="11266" width="2.375" style="624" customWidth="1"/>
    <col min="11267" max="11267" width="18" style="624" customWidth="1"/>
    <col min="11268" max="11268" width="13.625" style="624" customWidth="1"/>
    <col min="11269" max="11269" width="13.5" style="624" customWidth="1"/>
    <col min="11270" max="11271" width="13.625" style="624" customWidth="1"/>
    <col min="11272" max="11273" width="13.5" style="624" customWidth="1"/>
    <col min="11274" max="11274" width="13.625" style="624" customWidth="1"/>
    <col min="11275" max="11275" width="13.5" style="624" customWidth="1"/>
    <col min="11276" max="11276" width="13" style="624" customWidth="1"/>
    <col min="11277" max="11278" width="9" style="624"/>
    <col min="11279" max="11279" width="9" style="624" customWidth="1"/>
    <col min="11280" max="11520" width="9" style="624"/>
    <col min="11521" max="11521" width="9.125" style="624" customWidth="1"/>
    <col min="11522" max="11522" width="2.375" style="624" customWidth="1"/>
    <col min="11523" max="11523" width="18" style="624" customWidth="1"/>
    <col min="11524" max="11524" width="13.625" style="624" customWidth="1"/>
    <col min="11525" max="11525" width="13.5" style="624" customWidth="1"/>
    <col min="11526" max="11527" width="13.625" style="624" customWidth="1"/>
    <col min="11528" max="11529" width="13.5" style="624" customWidth="1"/>
    <col min="11530" max="11530" width="13.625" style="624" customWidth="1"/>
    <col min="11531" max="11531" width="13.5" style="624" customWidth="1"/>
    <col min="11532" max="11532" width="13" style="624" customWidth="1"/>
    <col min="11533" max="11534" width="9" style="624"/>
    <col min="11535" max="11535" width="9" style="624" customWidth="1"/>
    <col min="11536" max="11776" width="9" style="624"/>
    <col min="11777" max="11777" width="9.125" style="624" customWidth="1"/>
    <col min="11778" max="11778" width="2.375" style="624" customWidth="1"/>
    <col min="11779" max="11779" width="18" style="624" customWidth="1"/>
    <col min="11780" max="11780" width="13.625" style="624" customWidth="1"/>
    <col min="11781" max="11781" width="13.5" style="624" customWidth="1"/>
    <col min="11782" max="11783" width="13.625" style="624" customWidth="1"/>
    <col min="11784" max="11785" width="13.5" style="624" customWidth="1"/>
    <col min="11786" max="11786" width="13.625" style="624" customWidth="1"/>
    <col min="11787" max="11787" width="13.5" style="624" customWidth="1"/>
    <col min="11788" max="11788" width="13" style="624" customWidth="1"/>
    <col min="11789" max="11790" width="9" style="624"/>
    <col min="11791" max="11791" width="9" style="624" customWidth="1"/>
    <col min="11792" max="12032" width="9" style="624"/>
    <col min="12033" max="12033" width="9.125" style="624" customWidth="1"/>
    <col min="12034" max="12034" width="2.375" style="624" customWidth="1"/>
    <col min="12035" max="12035" width="18" style="624" customWidth="1"/>
    <col min="12036" max="12036" width="13.625" style="624" customWidth="1"/>
    <col min="12037" max="12037" width="13.5" style="624" customWidth="1"/>
    <col min="12038" max="12039" width="13.625" style="624" customWidth="1"/>
    <col min="12040" max="12041" width="13.5" style="624" customWidth="1"/>
    <col min="12042" max="12042" width="13.625" style="624" customWidth="1"/>
    <col min="12043" max="12043" width="13.5" style="624" customWidth="1"/>
    <col min="12044" max="12044" width="13" style="624" customWidth="1"/>
    <col min="12045" max="12046" width="9" style="624"/>
    <col min="12047" max="12047" width="9" style="624" customWidth="1"/>
    <col min="12048" max="12288" width="9" style="624"/>
    <col min="12289" max="12289" width="9.125" style="624" customWidth="1"/>
    <col min="12290" max="12290" width="2.375" style="624" customWidth="1"/>
    <col min="12291" max="12291" width="18" style="624" customWidth="1"/>
    <col min="12292" max="12292" width="13.625" style="624" customWidth="1"/>
    <col min="12293" max="12293" width="13.5" style="624" customWidth="1"/>
    <col min="12294" max="12295" width="13.625" style="624" customWidth="1"/>
    <col min="12296" max="12297" width="13.5" style="624" customWidth="1"/>
    <col min="12298" max="12298" width="13.625" style="624" customWidth="1"/>
    <col min="12299" max="12299" width="13.5" style="624" customWidth="1"/>
    <col min="12300" max="12300" width="13" style="624" customWidth="1"/>
    <col min="12301" max="12302" width="9" style="624"/>
    <col min="12303" max="12303" width="9" style="624" customWidth="1"/>
    <col min="12304" max="12544" width="9" style="624"/>
    <col min="12545" max="12545" width="9.125" style="624" customWidth="1"/>
    <col min="12546" max="12546" width="2.375" style="624" customWidth="1"/>
    <col min="12547" max="12547" width="18" style="624" customWidth="1"/>
    <col min="12548" max="12548" width="13.625" style="624" customWidth="1"/>
    <col min="12549" max="12549" width="13.5" style="624" customWidth="1"/>
    <col min="12550" max="12551" width="13.625" style="624" customWidth="1"/>
    <col min="12552" max="12553" width="13.5" style="624" customWidth="1"/>
    <col min="12554" max="12554" width="13.625" style="624" customWidth="1"/>
    <col min="12555" max="12555" width="13.5" style="624" customWidth="1"/>
    <col min="12556" max="12556" width="13" style="624" customWidth="1"/>
    <col min="12557" max="12558" width="9" style="624"/>
    <col min="12559" max="12559" width="9" style="624" customWidth="1"/>
    <col min="12560" max="12800" width="9" style="624"/>
    <col min="12801" max="12801" width="9.125" style="624" customWidth="1"/>
    <col min="12802" max="12802" width="2.375" style="624" customWidth="1"/>
    <col min="12803" max="12803" width="18" style="624" customWidth="1"/>
    <col min="12804" max="12804" width="13.625" style="624" customWidth="1"/>
    <col min="12805" max="12805" width="13.5" style="624" customWidth="1"/>
    <col min="12806" max="12807" width="13.625" style="624" customWidth="1"/>
    <col min="12808" max="12809" width="13.5" style="624" customWidth="1"/>
    <col min="12810" max="12810" width="13.625" style="624" customWidth="1"/>
    <col min="12811" max="12811" width="13.5" style="624" customWidth="1"/>
    <col min="12812" max="12812" width="13" style="624" customWidth="1"/>
    <col min="12813" max="12814" width="9" style="624"/>
    <col min="12815" max="12815" width="9" style="624" customWidth="1"/>
    <col min="12816" max="13056" width="9" style="624"/>
    <col min="13057" max="13057" width="9.125" style="624" customWidth="1"/>
    <col min="13058" max="13058" width="2.375" style="624" customWidth="1"/>
    <col min="13059" max="13059" width="18" style="624" customWidth="1"/>
    <col min="13060" max="13060" width="13.625" style="624" customWidth="1"/>
    <col min="13061" max="13061" width="13.5" style="624" customWidth="1"/>
    <col min="13062" max="13063" width="13.625" style="624" customWidth="1"/>
    <col min="13064" max="13065" width="13.5" style="624" customWidth="1"/>
    <col min="13066" max="13066" width="13.625" style="624" customWidth="1"/>
    <col min="13067" max="13067" width="13.5" style="624" customWidth="1"/>
    <col min="13068" max="13068" width="13" style="624" customWidth="1"/>
    <col min="13069" max="13070" width="9" style="624"/>
    <col min="13071" max="13071" width="9" style="624" customWidth="1"/>
    <col min="13072" max="13312" width="9" style="624"/>
    <col min="13313" max="13313" width="9.125" style="624" customWidth="1"/>
    <col min="13314" max="13314" width="2.375" style="624" customWidth="1"/>
    <col min="13315" max="13315" width="18" style="624" customWidth="1"/>
    <col min="13316" max="13316" width="13.625" style="624" customWidth="1"/>
    <col min="13317" max="13317" width="13.5" style="624" customWidth="1"/>
    <col min="13318" max="13319" width="13.625" style="624" customWidth="1"/>
    <col min="13320" max="13321" width="13.5" style="624" customWidth="1"/>
    <col min="13322" max="13322" width="13.625" style="624" customWidth="1"/>
    <col min="13323" max="13323" width="13.5" style="624" customWidth="1"/>
    <col min="13324" max="13324" width="13" style="624" customWidth="1"/>
    <col min="13325" max="13326" width="9" style="624"/>
    <col min="13327" max="13327" width="9" style="624" customWidth="1"/>
    <col min="13328" max="13568" width="9" style="624"/>
    <col min="13569" max="13569" width="9.125" style="624" customWidth="1"/>
    <col min="13570" max="13570" width="2.375" style="624" customWidth="1"/>
    <col min="13571" max="13571" width="18" style="624" customWidth="1"/>
    <col min="13572" max="13572" width="13.625" style="624" customWidth="1"/>
    <col min="13573" max="13573" width="13.5" style="624" customWidth="1"/>
    <col min="13574" max="13575" width="13.625" style="624" customWidth="1"/>
    <col min="13576" max="13577" width="13.5" style="624" customWidth="1"/>
    <col min="13578" max="13578" width="13.625" style="624" customWidth="1"/>
    <col min="13579" max="13579" width="13.5" style="624" customWidth="1"/>
    <col min="13580" max="13580" width="13" style="624" customWidth="1"/>
    <col min="13581" max="13582" width="9" style="624"/>
    <col min="13583" max="13583" width="9" style="624" customWidth="1"/>
    <col min="13584" max="13824" width="9" style="624"/>
    <col min="13825" max="13825" width="9.125" style="624" customWidth="1"/>
    <col min="13826" max="13826" width="2.375" style="624" customWidth="1"/>
    <col min="13827" max="13827" width="18" style="624" customWidth="1"/>
    <col min="13828" max="13828" width="13.625" style="624" customWidth="1"/>
    <col min="13829" max="13829" width="13.5" style="624" customWidth="1"/>
    <col min="13830" max="13831" width="13.625" style="624" customWidth="1"/>
    <col min="13832" max="13833" width="13.5" style="624" customWidth="1"/>
    <col min="13834" max="13834" width="13.625" style="624" customWidth="1"/>
    <col min="13835" max="13835" width="13.5" style="624" customWidth="1"/>
    <col min="13836" max="13836" width="13" style="624" customWidth="1"/>
    <col min="13837" max="13838" width="9" style="624"/>
    <col min="13839" max="13839" width="9" style="624" customWidth="1"/>
    <col min="13840" max="14080" width="9" style="624"/>
    <col min="14081" max="14081" width="9.125" style="624" customWidth="1"/>
    <col min="14082" max="14082" width="2.375" style="624" customWidth="1"/>
    <col min="14083" max="14083" width="18" style="624" customWidth="1"/>
    <col min="14084" max="14084" width="13.625" style="624" customWidth="1"/>
    <col min="14085" max="14085" width="13.5" style="624" customWidth="1"/>
    <col min="14086" max="14087" width="13.625" style="624" customWidth="1"/>
    <col min="14088" max="14089" width="13.5" style="624" customWidth="1"/>
    <col min="14090" max="14090" width="13.625" style="624" customWidth="1"/>
    <col min="14091" max="14091" width="13.5" style="624" customWidth="1"/>
    <col min="14092" max="14092" width="13" style="624" customWidth="1"/>
    <col min="14093" max="14094" width="9" style="624"/>
    <col min="14095" max="14095" width="9" style="624" customWidth="1"/>
    <col min="14096" max="14336" width="9" style="624"/>
    <col min="14337" max="14337" width="9.125" style="624" customWidth="1"/>
    <col min="14338" max="14338" width="2.375" style="624" customWidth="1"/>
    <col min="14339" max="14339" width="18" style="624" customWidth="1"/>
    <col min="14340" max="14340" width="13.625" style="624" customWidth="1"/>
    <col min="14341" max="14341" width="13.5" style="624" customWidth="1"/>
    <col min="14342" max="14343" width="13.625" style="624" customWidth="1"/>
    <col min="14344" max="14345" width="13.5" style="624" customWidth="1"/>
    <col min="14346" max="14346" width="13.625" style="624" customWidth="1"/>
    <col min="14347" max="14347" width="13.5" style="624" customWidth="1"/>
    <col min="14348" max="14348" width="13" style="624" customWidth="1"/>
    <col min="14349" max="14350" width="9" style="624"/>
    <col min="14351" max="14351" width="9" style="624" customWidth="1"/>
    <col min="14352" max="14592" width="9" style="624"/>
    <col min="14593" max="14593" width="9.125" style="624" customWidth="1"/>
    <col min="14594" max="14594" width="2.375" style="624" customWidth="1"/>
    <col min="14595" max="14595" width="18" style="624" customWidth="1"/>
    <col min="14596" max="14596" width="13.625" style="624" customWidth="1"/>
    <col min="14597" max="14597" width="13.5" style="624" customWidth="1"/>
    <col min="14598" max="14599" width="13.625" style="624" customWidth="1"/>
    <col min="14600" max="14601" width="13.5" style="624" customWidth="1"/>
    <col min="14602" max="14602" width="13.625" style="624" customWidth="1"/>
    <col min="14603" max="14603" width="13.5" style="624" customWidth="1"/>
    <col min="14604" max="14604" width="13" style="624" customWidth="1"/>
    <col min="14605" max="14606" width="9" style="624"/>
    <col min="14607" max="14607" width="9" style="624" customWidth="1"/>
    <col min="14608" max="14848" width="9" style="624"/>
    <col min="14849" max="14849" width="9.125" style="624" customWidth="1"/>
    <col min="14850" max="14850" width="2.375" style="624" customWidth="1"/>
    <col min="14851" max="14851" width="18" style="624" customWidth="1"/>
    <col min="14852" max="14852" width="13.625" style="624" customWidth="1"/>
    <col min="14853" max="14853" width="13.5" style="624" customWidth="1"/>
    <col min="14854" max="14855" width="13.625" style="624" customWidth="1"/>
    <col min="14856" max="14857" width="13.5" style="624" customWidth="1"/>
    <col min="14858" max="14858" width="13.625" style="624" customWidth="1"/>
    <col min="14859" max="14859" width="13.5" style="624" customWidth="1"/>
    <col min="14860" max="14860" width="13" style="624" customWidth="1"/>
    <col min="14861" max="14862" width="9" style="624"/>
    <col min="14863" max="14863" width="9" style="624" customWidth="1"/>
    <col min="14864" max="15104" width="9" style="624"/>
    <col min="15105" max="15105" width="9.125" style="624" customWidth="1"/>
    <col min="15106" max="15106" width="2.375" style="624" customWidth="1"/>
    <col min="15107" max="15107" width="18" style="624" customWidth="1"/>
    <col min="15108" max="15108" width="13.625" style="624" customWidth="1"/>
    <col min="15109" max="15109" width="13.5" style="624" customWidth="1"/>
    <col min="15110" max="15111" width="13.625" style="624" customWidth="1"/>
    <col min="15112" max="15113" width="13.5" style="624" customWidth="1"/>
    <col min="15114" max="15114" width="13.625" style="624" customWidth="1"/>
    <col min="15115" max="15115" width="13.5" style="624" customWidth="1"/>
    <col min="15116" max="15116" width="13" style="624" customWidth="1"/>
    <col min="15117" max="15118" width="9" style="624"/>
    <col min="15119" max="15119" width="9" style="624" customWidth="1"/>
    <col min="15120" max="15360" width="9" style="624"/>
    <col min="15361" max="15361" width="9.125" style="624" customWidth="1"/>
    <col min="15362" max="15362" width="2.375" style="624" customWidth="1"/>
    <col min="15363" max="15363" width="18" style="624" customWidth="1"/>
    <col min="15364" max="15364" width="13.625" style="624" customWidth="1"/>
    <col min="15365" max="15365" width="13.5" style="624" customWidth="1"/>
    <col min="15366" max="15367" width="13.625" style="624" customWidth="1"/>
    <col min="15368" max="15369" width="13.5" style="624" customWidth="1"/>
    <col min="15370" max="15370" width="13.625" style="624" customWidth="1"/>
    <col min="15371" max="15371" width="13.5" style="624" customWidth="1"/>
    <col min="15372" max="15372" width="13" style="624" customWidth="1"/>
    <col min="15373" max="15374" width="9" style="624"/>
    <col min="15375" max="15375" width="9" style="624" customWidth="1"/>
    <col min="15376" max="15616" width="9" style="624"/>
    <col min="15617" max="15617" width="9.125" style="624" customWidth="1"/>
    <col min="15618" max="15618" width="2.375" style="624" customWidth="1"/>
    <col min="15619" max="15619" width="18" style="624" customWidth="1"/>
    <col min="15620" max="15620" width="13.625" style="624" customWidth="1"/>
    <col min="15621" max="15621" width="13.5" style="624" customWidth="1"/>
    <col min="15622" max="15623" width="13.625" style="624" customWidth="1"/>
    <col min="15624" max="15625" width="13.5" style="624" customWidth="1"/>
    <col min="15626" max="15626" width="13.625" style="624" customWidth="1"/>
    <col min="15627" max="15627" width="13.5" style="624" customWidth="1"/>
    <col min="15628" max="15628" width="13" style="624" customWidth="1"/>
    <col min="15629" max="15630" width="9" style="624"/>
    <col min="15631" max="15631" width="9" style="624" customWidth="1"/>
    <col min="15632" max="15872" width="9" style="624"/>
    <col min="15873" max="15873" width="9.125" style="624" customWidth="1"/>
    <col min="15874" max="15874" width="2.375" style="624" customWidth="1"/>
    <col min="15875" max="15875" width="18" style="624" customWidth="1"/>
    <col min="15876" max="15876" width="13.625" style="624" customWidth="1"/>
    <col min="15877" max="15877" width="13.5" style="624" customWidth="1"/>
    <col min="15878" max="15879" width="13.625" style="624" customWidth="1"/>
    <col min="15880" max="15881" width="13.5" style="624" customWidth="1"/>
    <col min="15882" max="15882" width="13.625" style="624" customWidth="1"/>
    <col min="15883" max="15883" width="13.5" style="624" customWidth="1"/>
    <col min="15884" max="15884" width="13" style="624" customWidth="1"/>
    <col min="15885" max="15886" width="9" style="624"/>
    <col min="15887" max="15887" width="9" style="624" customWidth="1"/>
    <col min="15888" max="16128" width="9" style="624"/>
    <col min="16129" max="16129" width="9.125" style="624" customWidth="1"/>
    <col min="16130" max="16130" width="2.375" style="624" customWidth="1"/>
    <col min="16131" max="16131" width="18" style="624" customWidth="1"/>
    <col min="16132" max="16132" width="13.625" style="624" customWidth="1"/>
    <col min="16133" max="16133" width="13.5" style="624" customWidth="1"/>
    <col min="16134" max="16135" width="13.625" style="624" customWidth="1"/>
    <col min="16136" max="16137" width="13.5" style="624" customWidth="1"/>
    <col min="16138" max="16138" width="13.625" style="624" customWidth="1"/>
    <col min="16139" max="16139" width="13.5" style="624" customWidth="1"/>
    <col min="16140" max="16140" width="13" style="624" customWidth="1"/>
    <col min="16141" max="16142" width="9" style="624"/>
    <col min="16143" max="16143" width="9" style="624" customWidth="1"/>
    <col min="16144" max="16384" width="9" style="624"/>
  </cols>
  <sheetData>
    <row r="1" spans="1:12" ht="13.5" customHeight="1" x14ac:dyDescent="0.4">
      <c r="A1" s="3233" t="s">
        <v>846</v>
      </c>
      <c r="B1" s="3233"/>
      <c r="C1" s="3233"/>
      <c r="D1" s="3233"/>
      <c r="E1" s="3233"/>
      <c r="F1" s="3233"/>
      <c r="G1" s="3233"/>
      <c r="H1" s="3233"/>
      <c r="I1" s="3233"/>
      <c r="J1" s="3233"/>
      <c r="K1" s="3233"/>
      <c r="L1" s="3233"/>
    </row>
    <row r="2" spans="1:12" ht="19.5" thickBot="1" x14ac:dyDescent="0.45">
      <c r="A2" s="3234"/>
      <c r="B2" s="3234"/>
      <c r="C2" s="3234"/>
      <c r="D2" s="3234"/>
      <c r="E2" s="3234"/>
      <c r="F2" s="3234"/>
      <c r="G2" s="3234"/>
      <c r="H2" s="3234"/>
      <c r="I2" s="3234"/>
      <c r="J2" s="3234"/>
      <c r="K2" s="3234"/>
      <c r="L2" s="3234"/>
    </row>
    <row r="3" spans="1:12" ht="30" customHeight="1" thickBot="1" x14ac:dyDescent="0.45">
      <c r="A3" s="3106" t="s">
        <v>815</v>
      </c>
      <c r="B3" s="3107"/>
      <c r="C3" s="3108"/>
      <c r="D3" s="3235" t="s">
        <v>816</v>
      </c>
      <c r="E3" s="3236"/>
      <c r="F3" s="3236"/>
      <c r="G3" s="3236"/>
      <c r="H3" s="3236"/>
      <c r="I3" s="3236"/>
      <c r="J3" s="3236"/>
      <c r="K3" s="3236"/>
      <c r="L3" s="3237"/>
    </row>
    <row r="4" spans="1:12" ht="30" customHeight="1" x14ac:dyDescent="0.4">
      <c r="A4" s="3238" t="s">
        <v>97</v>
      </c>
      <c r="B4" s="3239"/>
      <c r="C4" s="3240"/>
      <c r="D4" s="3219" t="s">
        <v>817</v>
      </c>
      <c r="E4" s="3220"/>
      <c r="F4" s="3220"/>
      <c r="G4" s="3220"/>
      <c r="H4" s="3220"/>
      <c r="I4" s="3220"/>
      <c r="J4" s="3220"/>
      <c r="K4" s="3220"/>
      <c r="L4" s="3221"/>
    </row>
    <row r="5" spans="1:12" ht="30" customHeight="1" x14ac:dyDescent="0.4">
      <c r="A5" s="3124" t="s">
        <v>588</v>
      </c>
      <c r="B5" s="3125"/>
      <c r="C5" s="3218"/>
      <c r="D5" s="3219" t="s">
        <v>818</v>
      </c>
      <c r="E5" s="3220"/>
      <c r="F5" s="3220"/>
      <c r="G5" s="3220"/>
      <c r="H5" s="3220"/>
      <c r="I5" s="3220"/>
      <c r="J5" s="3220"/>
      <c r="K5" s="3220"/>
      <c r="L5" s="3221"/>
    </row>
    <row r="6" spans="1:12" ht="30" customHeight="1" x14ac:dyDescent="0.4">
      <c r="A6" s="3116" t="s">
        <v>528</v>
      </c>
      <c r="B6" s="3117"/>
      <c r="C6" s="646" t="s">
        <v>529</v>
      </c>
      <c r="D6" s="3222" t="s">
        <v>819</v>
      </c>
      <c r="E6" s="3223"/>
      <c r="F6" s="3223"/>
      <c r="G6" s="3224"/>
      <c r="H6" s="3225" t="s">
        <v>820</v>
      </c>
      <c r="I6" s="3227" t="s">
        <v>821</v>
      </c>
      <c r="J6" s="3228"/>
      <c r="K6" s="3228"/>
      <c r="L6" s="3229"/>
    </row>
    <row r="7" spans="1:12" ht="30" customHeight="1" thickBot="1" x14ac:dyDescent="0.45">
      <c r="A7" s="3118"/>
      <c r="B7" s="3119"/>
      <c r="C7" s="647" t="s">
        <v>530</v>
      </c>
      <c r="D7" s="3230" t="s">
        <v>819</v>
      </c>
      <c r="E7" s="3231"/>
      <c r="F7" s="3231"/>
      <c r="G7" s="3232"/>
      <c r="H7" s="3226"/>
      <c r="I7" s="3227"/>
      <c r="J7" s="3228"/>
      <c r="K7" s="3228"/>
      <c r="L7" s="3229"/>
    </row>
    <row r="8" spans="1:12" ht="30" customHeight="1" thickTop="1" thickBot="1" x14ac:dyDescent="0.45">
      <c r="A8" s="3091" t="s">
        <v>822</v>
      </c>
      <c r="B8" s="630">
        <v>1</v>
      </c>
      <c r="C8" s="648" t="s">
        <v>823</v>
      </c>
      <c r="D8" s="3198" t="s">
        <v>824</v>
      </c>
      <c r="E8" s="3199"/>
      <c r="F8" s="3199"/>
      <c r="G8" s="3199"/>
      <c r="H8" s="3199"/>
      <c r="I8" s="3199"/>
      <c r="J8" s="3199"/>
      <c r="K8" s="3199"/>
      <c r="L8" s="3200"/>
    </row>
    <row r="9" spans="1:12" ht="30" customHeight="1" x14ac:dyDescent="0.4">
      <c r="A9" s="3092"/>
      <c r="B9" s="3096">
        <v>2</v>
      </c>
      <c r="C9" s="3201" t="s">
        <v>825</v>
      </c>
      <c r="D9" s="3202" t="s">
        <v>847</v>
      </c>
      <c r="E9" s="3203"/>
      <c r="F9" s="3206" t="s">
        <v>848</v>
      </c>
      <c r="G9" s="3100" t="s">
        <v>827</v>
      </c>
      <c r="H9" s="3101"/>
      <c r="I9" s="3101"/>
      <c r="J9" s="3101"/>
      <c r="K9" s="3102"/>
      <c r="L9" s="3208" t="s">
        <v>896</v>
      </c>
    </row>
    <row r="10" spans="1:12" ht="30" customHeight="1" x14ac:dyDescent="0.4">
      <c r="A10" s="3092"/>
      <c r="B10" s="3096"/>
      <c r="C10" s="3201"/>
      <c r="D10" s="3204"/>
      <c r="E10" s="3205"/>
      <c r="F10" s="3207"/>
      <c r="G10" s="632" t="s">
        <v>829</v>
      </c>
      <c r="H10" s="633" t="s">
        <v>830</v>
      </c>
      <c r="I10" s="649" t="s">
        <v>831</v>
      </c>
      <c r="J10" s="650" t="s">
        <v>849</v>
      </c>
      <c r="K10" s="651" t="s">
        <v>850</v>
      </c>
      <c r="L10" s="3209"/>
    </row>
    <row r="11" spans="1:12" ht="27.95" customHeight="1" x14ac:dyDescent="0.4">
      <c r="A11" s="3092"/>
      <c r="B11" s="3096"/>
      <c r="C11" s="3201"/>
      <c r="D11" s="3210" t="s">
        <v>851</v>
      </c>
      <c r="E11" s="3211"/>
      <c r="F11" s="652">
        <v>5</v>
      </c>
      <c r="G11" s="653">
        <v>5</v>
      </c>
      <c r="H11" s="654"/>
      <c r="I11" s="655"/>
      <c r="J11" s="656"/>
      <c r="K11" s="657"/>
      <c r="L11" s="658" t="s">
        <v>852</v>
      </c>
    </row>
    <row r="12" spans="1:12" ht="27.95" customHeight="1" x14ac:dyDescent="0.4">
      <c r="A12" s="3092"/>
      <c r="B12" s="3096"/>
      <c r="C12" s="3201"/>
      <c r="D12" s="3210" t="s">
        <v>853</v>
      </c>
      <c r="E12" s="3211"/>
      <c r="F12" s="652">
        <v>6</v>
      </c>
      <c r="G12" s="653"/>
      <c r="H12" s="654">
        <v>6</v>
      </c>
      <c r="I12" s="655"/>
      <c r="J12" s="656"/>
      <c r="K12" s="657"/>
      <c r="L12" s="658" t="s">
        <v>854</v>
      </c>
    </row>
    <row r="13" spans="1:12" ht="27.95" customHeight="1" x14ac:dyDescent="0.4">
      <c r="A13" s="3092"/>
      <c r="B13" s="3096"/>
      <c r="C13" s="3201"/>
      <c r="D13" s="3210" t="s">
        <v>884</v>
      </c>
      <c r="E13" s="3211"/>
      <c r="F13" s="652">
        <v>4</v>
      </c>
      <c r="G13" s="653"/>
      <c r="H13" s="654"/>
      <c r="I13" s="655">
        <v>4</v>
      </c>
      <c r="J13" s="656"/>
      <c r="K13" s="657"/>
      <c r="L13" s="658" t="s">
        <v>854</v>
      </c>
    </row>
    <row r="14" spans="1:12" ht="27.95" customHeight="1" x14ac:dyDescent="0.4">
      <c r="A14" s="3092"/>
      <c r="B14" s="3096"/>
      <c r="C14" s="3201"/>
      <c r="D14" s="3210" t="s">
        <v>879</v>
      </c>
      <c r="E14" s="3212"/>
      <c r="F14" s="659">
        <v>5</v>
      </c>
      <c r="G14" s="660"/>
      <c r="H14" s="661"/>
      <c r="I14" s="662"/>
      <c r="J14" s="663">
        <v>5</v>
      </c>
      <c r="K14" s="657"/>
      <c r="L14" s="658" t="s">
        <v>854</v>
      </c>
    </row>
    <row r="15" spans="1:12" ht="27.95" customHeight="1" x14ac:dyDescent="0.4">
      <c r="A15" s="3092"/>
      <c r="B15" s="3096"/>
      <c r="C15" s="3201"/>
      <c r="D15" s="3210" t="s">
        <v>861</v>
      </c>
      <c r="E15" s="3212"/>
      <c r="F15" s="659">
        <v>4</v>
      </c>
      <c r="G15" s="660"/>
      <c r="H15" s="661"/>
      <c r="I15" s="662"/>
      <c r="J15" s="663">
        <v>1</v>
      </c>
      <c r="K15" s="664">
        <v>3</v>
      </c>
      <c r="L15" s="658" t="s">
        <v>854</v>
      </c>
    </row>
    <row r="16" spans="1:12" ht="30" customHeight="1" thickBot="1" x14ac:dyDescent="0.45">
      <c r="A16" s="3092"/>
      <c r="B16" s="3096"/>
      <c r="C16" s="3201"/>
      <c r="D16" s="3213" t="s">
        <v>356</v>
      </c>
      <c r="E16" s="3214"/>
      <c r="F16" s="665">
        <v>24</v>
      </c>
      <c r="G16" s="666">
        <v>5</v>
      </c>
      <c r="H16" s="667">
        <v>6</v>
      </c>
      <c r="I16" s="668">
        <v>4</v>
      </c>
      <c r="J16" s="669">
        <v>6</v>
      </c>
      <c r="K16" s="670">
        <v>3</v>
      </c>
      <c r="L16" s="671"/>
    </row>
    <row r="17" spans="1:12" ht="30" customHeight="1" x14ac:dyDescent="0.4">
      <c r="A17" s="3092"/>
      <c r="B17" s="3155">
        <v>3</v>
      </c>
      <c r="C17" s="3215" t="s">
        <v>855</v>
      </c>
      <c r="D17" s="672" t="s">
        <v>856</v>
      </c>
      <c r="E17" s="3181" t="s">
        <v>857</v>
      </c>
      <c r="F17" s="3182"/>
      <c r="G17" s="3182"/>
      <c r="H17" s="3182"/>
      <c r="I17" s="3182"/>
      <c r="J17" s="3182"/>
      <c r="K17" s="3182"/>
      <c r="L17" s="3183"/>
    </row>
    <row r="18" spans="1:12" ht="30" customHeight="1" x14ac:dyDescent="0.4">
      <c r="A18" s="3092"/>
      <c r="B18" s="3194"/>
      <c r="C18" s="3216"/>
      <c r="D18" s="672" t="s">
        <v>864</v>
      </c>
      <c r="E18" s="3141" t="s">
        <v>858</v>
      </c>
      <c r="F18" s="3142"/>
      <c r="G18" s="3142"/>
      <c r="H18" s="3142"/>
      <c r="I18" s="3142"/>
      <c r="J18" s="3142"/>
      <c r="K18" s="3142"/>
      <c r="L18" s="3143"/>
    </row>
    <row r="19" spans="1:12" ht="30" customHeight="1" x14ac:dyDescent="0.4">
      <c r="A19" s="3092"/>
      <c r="B19" s="3194"/>
      <c r="C19" s="3216"/>
      <c r="D19" s="672" t="s">
        <v>859</v>
      </c>
      <c r="E19" s="3141" t="s">
        <v>884</v>
      </c>
      <c r="F19" s="3142"/>
      <c r="G19" s="3142"/>
      <c r="H19" s="3142"/>
      <c r="I19" s="3142"/>
      <c r="J19" s="3142"/>
      <c r="K19" s="3142"/>
      <c r="L19" s="3143"/>
    </row>
    <row r="20" spans="1:12" ht="30" customHeight="1" x14ac:dyDescent="0.4">
      <c r="A20" s="3092"/>
      <c r="B20" s="3194"/>
      <c r="C20" s="3216"/>
      <c r="D20" s="672" t="s">
        <v>865</v>
      </c>
      <c r="E20" s="3141" t="s">
        <v>879</v>
      </c>
      <c r="F20" s="3142"/>
      <c r="G20" s="3142"/>
      <c r="H20" s="3142"/>
      <c r="I20" s="3142"/>
      <c r="J20" s="3142"/>
      <c r="K20" s="3142"/>
      <c r="L20" s="3143"/>
    </row>
    <row r="21" spans="1:12" ht="30" customHeight="1" x14ac:dyDescent="0.4">
      <c r="A21" s="3092"/>
      <c r="B21" s="3156"/>
      <c r="C21" s="3217"/>
      <c r="D21" s="672" t="s">
        <v>860</v>
      </c>
      <c r="E21" s="3141" t="s">
        <v>861</v>
      </c>
      <c r="F21" s="3142"/>
      <c r="G21" s="3142"/>
      <c r="H21" s="3142"/>
      <c r="I21" s="3142"/>
      <c r="J21" s="3142"/>
      <c r="K21" s="3142"/>
      <c r="L21" s="3143"/>
    </row>
    <row r="22" spans="1:12" ht="30" customHeight="1" x14ac:dyDescent="0.4">
      <c r="A22" s="3092"/>
      <c r="B22" s="3155">
        <v>4</v>
      </c>
      <c r="C22" s="3195" t="s">
        <v>862</v>
      </c>
      <c r="D22" s="672" t="s">
        <v>856</v>
      </c>
      <c r="E22" s="3141" t="s">
        <v>573</v>
      </c>
      <c r="F22" s="3142"/>
      <c r="G22" s="3142"/>
      <c r="H22" s="3142"/>
      <c r="I22" s="3142"/>
      <c r="J22" s="3142"/>
      <c r="K22" s="3142"/>
      <c r="L22" s="3143"/>
    </row>
    <row r="23" spans="1:12" ht="30" customHeight="1" x14ac:dyDescent="0.4">
      <c r="A23" s="3092"/>
      <c r="B23" s="3194"/>
      <c r="C23" s="3196"/>
      <c r="D23" s="672" t="s">
        <v>864</v>
      </c>
      <c r="E23" s="3141" t="s">
        <v>863</v>
      </c>
      <c r="F23" s="3142"/>
      <c r="G23" s="3142"/>
      <c r="H23" s="3142"/>
      <c r="I23" s="3142"/>
      <c r="J23" s="3142"/>
      <c r="K23" s="3142"/>
      <c r="L23" s="3143"/>
    </row>
    <row r="24" spans="1:12" ht="30" customHeight="1" x14ac:dyDescent="0.4">
      <c r="A24" s="3092"/>
      <c r="B24" s="3194"/>
      <c r="C24" s="3196"/>
      <c r="D24" s="672" t="s">
        <v>859</v>
      </c>
      <c r="E24" s="3141" t="s">
        <v>863</v>
      </c>
      <c r="F24" s="3142"/>
      <c r="G24" s="3142"/>
      <c r="H24" s="3142"/>
      <c r="I24" s="3142"/>
      <c r="J24" s="3142"/>
      <c r="K24" s="3142"/>
      <c r="L24" s="3143"/>
    </row>
    <row r="25" spans="1:12" ht="30" customHeight="1" x14ac:dyDescent="0.4">
      <c r="A25" s="3092"/>
      <c r="B25" s="3194"/>
      <c r="C25" s="3196"/>
      <c r="D25" s="672" t="s">
        <v>865</v>
      </c>
      <c r="E25" s="3141" t="s">
        <v>897</v>
      </c>
      <c r="F25" s="3142"/>
      <c r="G25" s="3142"/>
      <c r="H25" s="3142"/>
      <c r="I25" s="3142"/>
      <c r="J25" s="3142"/>
      <c r="K25" s="3142"/>
      <c r="L25" s="3143"/>
    </row>
    <row r="26" spans="1:12" ht="30" customHeight="1" x14ac:dyDescent="0.4">
      <c r="A26" s="3092"/>
      <c r="B26" s="3156"/>
      <c r="C26" s="3197"/>
      <c r="D26" s="672" t="s">
        <v>867</v>
      </c>
      <c r="E26" s="3141" t="s">
        <v>863</v>
      </c>
      <c r="F26" s="3142"/>
      <c r="G26" s="3142"/>
      <c r="H26" s="3142"/>
      <c r="I26" s="3142"/>
      <c r="J26" s="3142"/>
      <c r="K26" s="3142"/>
      <c r="L26" s="3143"/>
    </row>
    <row r="27" spans="1:12" ht="30" customHeight="1" x14ac:dyDescent="0.4">
      <c r="A27" s="3092"/>
      <c r="B27" s="3155">
        <v>5</v>
      </c>
      <c r="C27" s="3195" t="s">
        <v>866</v>
      </c>
      <c r="D27" s="672" t="s">
        <v>856</v>
      </c>
      <c r="E27" s="3141" t="s">
        <v>863</v>
      </c>
      <c r="F27" s="3142"/>
      <c r="G27" s="3142"/>
      <c r="H27" s="3142"/>
      <c r="I27" s="3142"/>
      <c r="J27" s="3142"/>
      <c r="K27" s="3142"/>
      <c r="L27" s="3143"/>
    </row>
    <row r="28" spans="1:12" ht="30" customHeight="1" x14ac:dyDescent="0.4">
      <c r="A28" s="3092"/>
      <c r="B28" s="3194"/>
      <c r="C28" s="3196"/>
      <c r="D28" s="672" t="s">
        <v>864</v>
      </c>
      <c r="E28" s="3141" t="s">
        <v>863</v>
      </c>
      <c r="F28" s="3142"/>
      <c r="G28" s="3142"/>
      <c r="H28" s="3142"/>
      <c r="I28" s="3142"/>
      <c r="J28" s="3142"/>
      <c r="K28" s="3142"/>
      <c r="L28" s="3143"/>
    </row>
    <row r="29" spans="1:12" ht="30" customHeight="1" x14ac:dyDescent="0.4">
      <c r="A29" s="3092"/>
      <c r="B29" s="3194"/>
      <c r="C29" s="3196"/>
      <c r="D29" s="672" t="s">
        <v>859</v>
      </c>
      <c r="E29" s="3141" t="s">
        <v>573</v>
      </c>
      <c r="F29" s="3142"/>
      <c r="G29" s="3142"/>
      <c r="H29" s="3142"/>
      <c r="I29" s="3142"/>
      <c r="J29" s="3142"/>
      <c r="K29" s="3142"/>
      <c r="L29" s="3143"/>
    </row>
    <row r="30" spans="1:12" ht="30" customHeight="1" x14ac:dyDescent="0.4">
      <c r="A30" s="3092"/>
      <c r="B30" s="3194"/>
      <c r="C30" s="3196"/>
      <c r="D30" s="672" t="s">
        <v>865</v>
      </c>
      <c r="E30" s="3141" t="s">
        <v>898</v>
      </c>
      <c r="F30" s="3142"/>
      <c r="G30" s="3142"/>
      <c r="H30" s="3142"/>
      <c r="I30" s="3142"/>
      <c r="J30" s="3142"/>
      <c r="K30" s="3142"/>
      <c r="L30" s="3143"/>
    </row>
    <row r="31" spans="1:12" ht="30" customHeight="1" x14ac:dyDescent="0.4">
      <c r="A31" s="3092"/>
      <c r="B31" s="3156"/>
      <c r="C31" s="3197"/>
      <c r="D31" s="672" t="s">
        <v>860</v>
      </c>
      <c r="E31" s="3141" t="s">
        <v>863</v>
      </c>
      <c r="F31" s="3142"/>
      <c r="G31" s="3142"/>
      <c r="H31" s="3142"/>
      <c r="I31" s="3142"/>
      <c r="J31" s="3142"/>
      <c r="K31" s="3142"/>
      <c r="L31" s="3143"/>
    </row>
    <row r="32" spans="1:12" ht="19.5" customHeight="1" x14ac:dyDescent="0.4">
      <c r="A32" s="3092"/>
      <c r="B32" s="3096">
        <v>6</v>
      </c>
      <c r="C32" s="3184" t="s">
        <v>833</v>
      </c>
      <c r="D32" s="3149" t="s">
        <v>899</v>
      </c>
      <c r="E32" s="3150"/>
      <c r="F32" s="3150"/>
      <c r="G32" s="3150"/>
      <c r="H32" s="3150"/>
      <c r="I32" s="3150"/>
      <c r="J32" s="3150"/>
      <c r="K32" s="3150"/>
      <c r="L32" s="3151"/>
    </row>
    <row r="33" spans="1:12" ht="19.5" customHeight="1" x14ac:dyDescent="0.4">
      <c r="A33" s="3092"/>
      <c r="B33" s="3096"/>
      <c r="C33" s="3184"/>
      <c r="D33" s="3185"/>
      <c r="E33" s="3186"/>
      <c r="F33" s="3186"/>
      <c r="G33" s="3186"/>
      <c r="H33" s="3186"/>
      <c r="I33" s="3186"/>
      <c r="J33" s="3186"/>
      <c r="K33" s="3186"/>
      <c r="L33" s="3187"/>
    </row>
    <row r="34" spans="1:12" ht="19.5" customHeight="1" x14ac:dyDescent="0.4">
      <c r="A34" s="3092"/>
      <c r="B34" s="3188">
        <v>7</v>
      </c>
      <c r="C34" s="3189" t="s">
        <v>525</v>
      </c>
      <c r="D34" s="3191"/>
      <c r="E34" s="3192"/>
      <c r="F34" s="3192"/>
      <c r="G34" s="3192"/>
      <c r="H34" s="3192"/>
      <c r="I34" s="3192"/>
      <c r="J34" s="3192"/>
      <c r="K34" s="3192"/>
      <c r="L34" s="3193"/>
    </row>
    <row r="35" spans="1:12" ht="19.5" customHeight="1" thickBot="1" x14ac:dyDescent="0.45">
      <c r="A35" s="3165"/>
      <c r="B35" s="3188"/>
      <c r="C35" s="3190"/>
      <c r="D35" s="3191"/>
      <c r="E35" s="3192"/>
      <c r="F35" s="3192"/>
      <c r="G35" s="3192"/>
      <c r="H35" s="3192"/>
      <c r="I35" s="3192"/>
      <c r="J35" s="3192"/>
      <c r="K35" s="3192"/>
      <c r="L35" s="3193"/>
    </row>
    <row r="36" spans="1:12" ht="36" customHeight="1" x14ac:dyDescent="0.4">
      <c r="A36" s="3173" t="s">
        <v>835</v>
      </c>
      <c r="B36" s="673">
        <v>1</v>
      </c>
      <c r="C36" s="674" t="s">
        <v>868</v>
      </c>
      <c r="D36" s="3176" t="s">
        <v>869</v>
      </c>
      <c r="E36" s="3176"/>
      <c r="F36" s="3176" t="s">
        <v>870</v>
      </c>
      <c r="G36" s="3176"/>
      <c r="H36" s="3176" t="s">
        <v>871</v>
      </c>
      <c r="I36" s="3176"/>
      <c r="J36" s="3177"/>
      <c r="K36" s="3177"/>
      <c r="L36" s="3178"/>
    </row>
    <row r="37" spans="1:12" ht="36" customHeight="1" x14ac:dyDescent="0.4">
      <c r="A37" s="3174"/>
      <c r="B37" s="675">
        <v>2</v>
      </c>
      <c r="C37" s="675" t="s">
        <v>900</v>
      </c>
      <c r="D37" s="3141" t="s">
        <v>837</v>
      </c>
      <c r="E37" s="3157"/>
      <c r="F37" s="3141" t="s">
        <v>872</v>
      </c>
      <c r="G37" s="3157"/>
      <c r="H37" s="3160"/>
      <c r="I37" s="3096"/>
      <c r="J37" s="3160"/>
      <c r="K37" s="3096"/>
      <c r="L37" s="3179"/>
    </row>
    <row r="38" spans="1:12" ht="36" customHeight="1" x14ac:dyDescent="0.4">
      <c r="A38" s="3174"/>
      <c r="B38" s="675">
        <v>3</v>
      </c>
      <c r="C38" s="676" t="s">
        <v>838</v>
      </c>
      <c r="D38" s="3160"/>
      <c r="E38" s="3096"/>
      <c r="F38" s="3160"/>
      <c r="G38" s="3096"/>
      <c r="H38" s="3141" t="s">
        <v>901</v>
      </c>
      <c r="I38" s="3157"/>
      <c r="J38" s="3160"/>
      <c r="K38" s="3096"/>
      <c r="L38" s="3180"/>
    </row>
    <row r="39" spans="1:12" ht="36" customHeight="1" thickBot="1" x14ac:dyDescent="0.45">
      <c r="A39" s="3175"/>
      <c r="B39" s="677">
        <v>4</v>
      </c>
      <c r="C39" s="677" t="s">
        <v>525</v>
      </c>
      <c r="D39" s="3161"/>
      <c r="E39" s="3162"/>
      <c r="F39" s="3162"/>
      <c r="G39" s="3162"/>
      <c r="H39" s="3162"/>
      <c r="I39" s="3162"/>
      <c r="J39" s="3162"/>
      <c r="K39" s="3162"/>
      <c r="L39" s="3163"/>
    </row>
    <row r="40" spans="1:12" ht="36" customHeight="1" x14ac:dyDescent="0.4">
      <c r="A40" s="3164" t="s">
        <v>902</v>
      </c>
      <c r="B40" s="3166">
        <v>1</v>
      </c>
      <c r="C40" s="3169" t="s">
        <v>873</v>
      </c>
      <c r="D40" s="678"/>
      <c r="E40" s="3171" t="s">
        <v>868</v>
      </c>
      <c r="F40" s="3172"/>
      <c r="G40" s="679" t="s">
        <v>874</v>
      </c>
      <c r="H40" s="3171" t="s">
        <v>868</v>
      </c>
      <c r="I40" s="3172"/>
      <c r="J40" s="680" t="s">
        <v>874</v>
      </c>
      <c r="K40" s="681" t="s">
        <v>875</v>
      </c>
      <c r="L40" s="3152"/>
    </row>
    <row r="41" spans="1:12" ht="30" customHeight="1" x14ac:dyDescent="0.4">
      <c r="A41" s="3092"/>
      <c r="B41" s="3167"/>
      <c r="C41" s="3148"/>
      <c r="D41" s="3155" t="s">
        <v>876</v>
      </c>
      <c r="E41" s="3141" t="s">
        <v>858</v>
      </c>
      <c r="F41" s="3157"/>
      <c r="G41" s="682" t="s">
        <v>877</v>
      </c>
      <c r="H41" s="3141" t="s">
        <v>903</v>
      </c>
      <c r="I41" s="3157"/>
      <c r="J41" s="683" t="s">
        <v>904</v>
      </c>
      <c r="K41" s="3158" t="s">
        <v>878</v>
      </c>
      <c r="L41" s="3153"/>
    </row>
    <row r="42" spans="1:12" ht="30" customHeight="1" x14ac:dyDescent="0.4">
      <c r="A42" s="3092"/>
      <c r="B42" s="3167"/>
      <c r="C42" s="3148"/>
      <c r="D42" s="3156"/>
      <c r="E42" s="3141" t="s">
        <v>905</v>
      </c>
      <c r="F42" s="3157"/>
      <c r="G42" s="682" t="s">
        <v>906</v>
      </c>
      <c r="H42" s="3160"/>
      <c r="I42" s="3096"/>
      <c r="J42" s="684"/>
      <c r="K42" s="3159"/>
      <c r="L42" s="3153"/>
    </row>
    <row r="43" spans="1:12" ht="30" customHeight="1" x14ac:dyDescent="0.4">
      <c r="A43" s="3092"/>
      <c r="B43" s="3167"/>
      <c r="C43" s="3148"/>
      <c r="D43" s="3155" t="s">
        <v>880</v>
      </c>
      <c r="E43" s="3141" t="s">
        <v>907</v>
      </c>
      <c r="F43" s="3157"/>
      <c r="G43" s="682" t="s">
        <v>908</v>
      </c>
      <c r="H43" s="3160"/>
      <c r="I43" s="3096"/>
      <c r="J43" s="684"/>
      <c r="K43" s="3158" t="s">
        <v>881</v>
      </c>
      <c r="L43" s="3153"/>
    </row>
    <row r="44" spans="1:12" ht="30" customHeight="1" x14ac:dyDescent="0.4">
      <c r="A44" s="3092"/>
      <c r="B44" s="3168"/>
      <c r="C44" s="3170"/>
      <c r="D44" s="3156"/>
      <c r="E44" s="3160"/>
      <c r="F44" s="3096"/>
      <c r="G44" s="672"/>
      <c r="H44" s="3160"/>
      <c r="I44" s="3096"/>
      <c r="J44" s="684"/>
      <c r="K44" s="3159"/>
      <c r="L44" s="3154"/>
    </row>
    <row r="45" spans="1:12" ht="30" customHeight="1" x14ac:dyDescent="0.4">
      <c r="A45" s="3092"/>
      <c r="B45" s="3137">
        <v>2</v>
      </c>
      <c r="C45" s="3139" t="s">
        <v>882</v>
      </c>
      <c r="D45" s="685" t="s">
        <v>883</v>
      </c>
      <c r="E45" s="3141" t="s">
        <v>903</v>
      </c>
      <c r="F45" s="3142"/>
      <c r="G45" s="3142"/>
      <c r="H45" s="3142"/>
      <c r="I45" s="3142"/>
      <c r="J45" s="3142"/>
      <c r="K45" s="3142"/>
      <c r="L45" s="3143"/>
    </row>
    <row r="46" spans="1:12" ht="30" customHeight="1" x14ac:dyDescent="0.4">
      <c r="A46" s="3092"/>
      <c r="B46" s="3167"/>
      <c r="C46" s="3148"/>
      <c r="D46" s="686" t="s">
        <v>885</v>
      </c>
      <c r="E46" s="3149" t="s">
        <v>907</v>
      </c>
      <c r="F46" s="3150"/>
      <c r="G46" s="3150"/>
      <c r="H46" s="3150"/>
      <c r="I46" s="3150"/>
      <c r="J46" s="3150"/>
      <c r="K46" s="3150"/>
      <c r="L46" s="3151"/>
    </row>
    <row r="47" spans="1:12" ht="30" customHeight="1" x14ac:dyDescent="0.4">
      <c r="A47" s="3092"/>
      <c r="B47" s="3137">
        <v>3</v>
      </c>
      <c r="C47" s="3139" t="s">
        <v>909</v>
      </c>
      <c r="D47" s="672" t="s">
        <v>883</v>
      </c>
      <c r="E47" s="3141" t="s">
        <v>886</v>
      </c>
      <c r="F47" s="3142"/>
      <c r="G47" s="3142"/>
      <c r="H47" s="3142"/>
      <c r="I47" s="3142"/>
      <c r="J47" s="3142"/>
      <c r="K47" s="3142"/>
      <c r="L47" s="3143"/>
    </row>
    <row r="48" spans="1:12" ht="30" customHeight="1" thickBot="1" x14ac:dyDescent="0.45">
      <c r="A48" s="3165"/>
      <c r="B48" s="3138"/>
      <c r="C48" s="3140"/>
      <c r="D48" s="645" t="s">
        <v>885</v>
      </c>
      <c r="E48" s="3144" t="s">
        <v>910</v>
      </c>
      <c r="F48" s="3145"/>
      <c r="G48" s="3145"/>
      <c r="H48" s="3145"/>
      <c r="I48" s="3145"/>
      <c r="J48" s="3145"/>
      <c r="K48" s="3145"/>
      <c r="L48" s="3146"/>
    </row>
    <row r="49" spans="1:12" ht="21" customHeight="1" x14ac:dyDescent="0.4">
      <c r="A49" s="3147" t="s">
        <v>840</v>
      </c>
      <c r="B49" s="3147"/>
      <c r="C49" s="3147"/>
      <c r="D49" s="3147"/>
      <c r="E49" s="3147"/>
      <c r="F49" s="3147"/>
      <c r="G49" s="3147"/>
      <c r="H49" s="3147"/>
      <c r="I49" s="3147"/>
      <c r="J49" s="3147"/>
      <c r="K49" s="3147"/>
      <c r="L49" s="3147"/>
    </row>
    <row r="50" spans="1:12" ht="25.5" customHeight="1" x14ac:dyDescent="0.4">
      <c r="A50" s="3078" t="s">
        <v>887</v>
      </c>
      <c r="B50" s="3078"/>
      <c r="C50" s="3078"/>
      <c r="D50" s="3078"/>
      <c r="E50" s="3078"/>
      <c r="F50" s="3078"/>
      <c r="G50" s="3078"/>
      <c r="H50" s="3078"/>
      <c r="I50" s="3078"/>
      <c r="J50" s="3078"/>
      <c r="K50" s="3078"/>
      <c r="L50" s="3078"/>
    </row>
    <row r="51" spans="1:12" ht="39.75" customHeight="1" x14ac:dyDescent="0.4">
      <c r="A51" s="3078" t="s">
        <v>888</v>
      </c>
      <c r="B51" s="3078"/>
      <c r="C51" s="3078"/>
      <c r="D51" s="3078"/>
      <c r="E51" s="3078"/>
      <c r="F51" s="3078"/>
      <c r="G51" s="3078"/>
      <c r="H51" s="3078"/>
      <c r="I51" s="3078"/>
      <c r="J51" s="3078"/>
      <c r="K51" s="3078"/>
      <c r="L51" s="3078"/>
    </row>
    <row r="52" spans="1:12" ht="35.25" customHeight="1" x14ac:dyDescent="0.4">
      <c r="A52" s="3078" t="s">
        <v>889</v>
      </c>
      <c r="B52" s="3078"/>
      <c r="C52" s="3078"/>
      <c r="D52" s="3078"/>
      <c r="E52" s="3078"/>
      <c r="F52" s="3078"/>
      <c r="G52" s="3078"/>
      <c r="H52" s="3078"/>
      <c r="I52" s="3078"/>
      <c r="J52" s="3078"/>
      <c r="K52" s="3078"/>
      <c r="L52" s="3078"/>
    </row>
    <row r="53" spans="1:12" ht="24.75" customHeight="1" x14ac:dyDescent="0.4">
      <c r="A53" s="3078" t="s">
        <v>890</v>
      </c>
      <c r="B53" s="3078"/>
      <c r="C53" s="3078"/>
      <c r="D53" s="3078"/>
      <c r="E53" s="3078"/>
      <c r="F53" s="3078"/>
      <c r="G53" s="3078"/>
      <c r="H53" s="3078"/>
      <c r="I53" s="3078"/>
      <c r="J53" s="3078"/>
      <c r="K53" s="3078"/>
      <c r="L53" s="3078"/>
    </row>
    <row r="54" spans="1:12" ht="21" customHeight="1" x14ac:dyDescent="0.4">
      <c r="A54" s="3136" t="s">
        <v>891</v>
      </c>
      <c r="B54" s="3136"/>
      <c r="C54" s="3136"/>
      <c r="D54" s="3136"/>
      <c r="E54" s="3136"/>
      <c r="F54" s="3136"/>
      <c r="G54" s="3136"/>
      <c r="H54" s="3136"/>
      <c r="I54" s="3136"/>
      <c r="J54" s="3136"/>
      <c r="K54" s="3136"/>
      <c r="L54" s="3136"/>
    </row>
    <row r="55" spans="1:12" ht="13.5" customHeight="1" x14ac:dyDescent="0.4">
      <c r="A55" s="3136" t="s">
        <v>892</v>
      </c>
      <c r="B55" s="3136"/>
      <c r="C55" s="3136"/>
      <c r="D55" s="3136"/>
      <c r="E55" s="3136"/>
      <c r="F55" s="3136"/>
      <c r="G55" s="3136"/>
      <c r="H55" s="3136"/>
      <c r="I55" s="3136"/>
      <c r="J55" s="3136"/>
      <c r="K55" s="3136"/>
      <c r="L55" s="3136"/>
    </row>
    <row r="56" spans="1:12" x14ac:dyDescent="0.4">
      <c r="A56" s="3135" t="s">
        <v>893</v>
      </c>
      <c r="B56" s="3135"/>
      <c r="C56" s="3135"/>
      <c r="D56" s="3135"/>
      <c r="E56" s="3135"/>
      <c r="F56" s="3135"/>
      <c r="G56" s="3135"/>
      <c r="H56" s="3135"/>
      <c r="I56" s="3135"/>
      <c r="J56" s="3135"/>
      <c r="K56" s="3135"/>
      <c r="L56" s="3135"/>
    </row>
    <row r="57" spans="1:12" x14ac:dyDescent="0.4">
      <c r="A57" s="3067" t="s">
        <v>894</v>
      </c>
      <c r="B57" s="3135"/>
      <c r="C57" s="3135"/>
      <c r="D57" s="3135"/>
      <c r="E57" s="3135"/>
      <c r="F57" s="3135"/>
      <c r="G57" s="3135"/>
      <c r="H57" s="3135"/>
      <c r="I57" s="3135"/>
      <c r="J57" s="3135"/>
      <c r="K57" s="3135"/>
      <c r="L57" s="3135"/>
    </row>
    <row r="58" spans="1:12" x14ac:dyDescent="0.4">
      <c r="A58" s="687" t="s">
        <v>895</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6"/>
  <sheetViews>
    <sheetView view="pageBreakPreview" zoomScaleNormal="100" zoomScaleSheetLayoutView="100" workbookViewId="0">
      <selection activeCell="B1" sqref="B1"/>
    </sheetView>
  </sheetViews>
  <sheetFormatPr defaultColWidth="8.125" defaultRowHeight="13.5" x14ac:dyDescent="0.4"/>
  <cols>
    <col min="1" max="1" width="1" style="197" customWidth="1"/>
    <col min="2" max="2" width="12" style="197" customWidth="1"/>
    <col min="3" max="3" width="12.75" style="197" customWidth="1"/>
    <col min="4" max="4" width="3.5" style="197" bestFit="1" customWidth="1"/>
    <col min="5" max="5" width="28.875" style="197" customWidth="1"/>
    <col min="6" max="6" width="18.125" style="197" customWidth="1"/>
    <col min="7" max="7" width="8.75" style="197" customWidth="1"/>
    <col min="8" max="8" width="1" style="197" customWidth="1"/>
    <col min="9" max="256" width="8.125" style="197"/>
    <col min="257" max="257" width="3.375" style="197" customWidth="1"/>
    <col min="258" max="258" width="12" style="197" customWidth="1"/>
    <col min="259" max="259" width="12.75" style="197" customWidth="1"/>
    <col min="260" max="260" width="3.5" style="197" bestFit="1" customWidth="1"/>
    <col min="261" max="261" width="28.875" style="197" customWidth="1"/>
    <col min="262" max="262" width="18.125" style="197" customWidth="1"/>
    <col min="263" max="263" width="4.625" style="197" customWidth="1"/>
    <col min="264" max="264" width="2.25" style="197" customWidth="1"/>
    <col min="265" max="512" width="8.125" style="197"/>
    <col min="513" max="513" width="3.375" style="197" customWidth="1"/>
    <col min="514" max="514" width="12" style="197" customWidth="1"/>
    <col min="515" max="515" width="12.75" style="197" customWidth="1"/>
    <col min="516" max="516" width="3.5" style="197" bestFit="1" customWidth="1"/>
    <col min="517" max="517" width="28.875" style="197" customWidth="1"/>
    <col min="518" max="518" width="18.125" style="197" customWidth="1"/>
    <col min="519" max="519" width="4.625" style="197" customWidth="1"/>
    <col min="520" max="520" width="2.25" style="197" customWidth="1"/>
    <col min="521" max="768" width="8.125" style="197"/>
    <col min="769" max="769" width="3.375" style="197" customWidth="1"/>
    <col min="770" max="770" width="12" style="197" customWidth="1"/>
    <col min="771" max="771" width="12.75" style="197" customWidth="1"/>
    <col min="772" max="772" width="3.5" style="197" bestFit="1" customWidth="1"/>
    <col min="773" max="773" width="28.875" style="197" customWidth="1"/>
    <col min="774" max="774" width="18.125" style="197" customWidth="1"/>
    <col min="775" max="775" width="4.625" style="197" customWidth="1"/>
    <col min="776" max="776" width="2.25" style="197" customWidth="1"/>
    <col min="777" max="1024" width="8.125" style="197"/>
    <col min="1025" max="1025" width="3.375" style="197" customWidth="1"/>
    <col min="1026" max="1026" width="12" style="197" customWidth="1"/>
    <col min="1027" max="1027" width="12.75" style="197" customWidth="1"/>
    <col min="1028" max="1028" width="3.5" style="197" bestFit="1" customWidth="1"/>
    <col min="1029" max="1029" width="28.875" style="197" customWidth="1"/>
    <col min="1030" max="1030" width="18.125" style="197" customWidth="1"/>
    <col min="1031" max="1031" width="4.625" style="197" customWidth="1"/>
    <col min="1032" max="1032" width="2.25" style="197" customWidth="1"/>
    <col min="1033" max="1280" width="8.125" style="197"/>
    <col min="1281" max="1281" width="3.375" style="197" customWidth="1"/>
    <col min="1282" max="1282" width="12" style="197" customWidth="1"/>
    <col min="1283" max="1283" width="12.75" style="197" customWidth="1"/>
    <col min="1284" max="1284" width="3.5" style="197" bestFit="1" customWidth="1"/>
    <col min="1285" max="1285" width="28.875" style="197" customWidth="1"/>
    <col min="1286" max="1286" width="18.125" style="197" customWidth="1"/>
    <col min="1287" max="1287" width="4.625" style="197" customWidth="1"/>
    <col min="1288" max="1288" width="2.25" style="197" customWidth="1"/>
    <col min="1289" max="1536" width="8.125" style="197"/>
    <col min="1537" max="1537" width="3.375" style="197" customWidth="1"/>
    <col min="1538" max="1538" width="12" style="197" customWidth="1"/>
    <col min="1539" max="1539" width="12.75" style="197" customWidth="1"/>
    <col min="1540" max="1540" width="3.5" style="197" bestFit="1" customWidth="1"/>
    <col min="1541" max="1541" width="28.875" style="197" customWidth="1"/>
    <col min="1542" max="1542" width="18.125" style="197" customWidth="1"/>
    <col min="1543" max="1543" width="4.625" style="197" customWidth="1"/>
    <col min="1544" max="1544" width="2.25" style="197" customWidth="1"/>
    <col min="1545" max="1792" width="8.125" style="197"/>
    <col min="1793" max="1793" width="3.375" style="197" customWidth="1"/>
    <col min="1794" max="1794" width="12" style="197" customWidth="1"/>
    <col min="1795" max="1795" width="12.75" style="197" customWidth="1"/>
    <col min="1796" max="1796" width="3.5" style="197" bestFit="1" customWidth="1"/>
    <col min="1797" max="1797" width="28.875" style="197" customWidth="1"/>
    <col min="1798" max="1798" width="18.125" style="197" customWidth="1"/>
    <col min="1799" max="1799" width="4.625" style="197" customWidth="1"/>
    <col min="1800" max="1800" width="2.25" style="197" customWidth="1"/>
    <col min="1801" max="2048" width="8.125" style="197"/>
    <col min="2049" max="2049" width="3.375" style="197" customWidth="1"/>
    <col min="2050" max="2050" width="12" style="197" customWidth="1"/>
    <col min="2051" max="2051" width="12.75" style="197" customWidth="1"/>
    <col min="2052" max="2052" width="3.5" style="197" bestFit="1" customWidth="1"/>
    <col min="2053" max="2053" width="28.875" style="197" customWidth="1"/>
    <col min="2054" max="2054" width="18.125" style="197" customWidth="1"/>
    <col min="2055" max="2055" width="4.625" style="197" customWidth="1"/>
    <col min="2056" max="2056" width="2.25" style="197" customWidth="1"/>
    <col min="2057" max="2304" width="8.125" style="197"/>
    <col min="2305" max="2305" width="3.375" style="197" customWidth="1"/>
    <col min="2306" max="2306" width="12" style="197" customWidth="1"/>
    <col min="2307" max="2307" width="12.75" style="197" customWidth="1"/>
    <col min="2308" max="2308" width="3.5" style="197" bestFit="1" customWidth="1"/>
    <col min="2309" max="2309" width="28.875" style="197" customWidth="1"/>
    <col min="2310" max="2310" width="18.125" style="197" customWidth="1"/>
    <col min="2311" max="2311" width="4.625" style="197" customWidth="1"/>
    <col min="2312" max="2312" width="2.25" style="197" customWidth="1"/>
    <col min="2313" max="2560" width="8.125" style="197"/>
    <col min="2561" max="2561" width="3.375" style="197" customWidth="1"/>
    <col min="2562" max="2562" width="12" style="197" customWidth="1"/>
    <col min="2563" max="2563" width="12.75" style="197" customWidth="1"/>
    <col min="2564" max="2564" width="3.5" style="197" bestFit="1" customWidth="1"/>
    <col min="2565" max="2565" width="28.875" style="197" customWidth="1"/>
    <col min="2566" max="2566" width="18.125" style="197" customWidth="1"/>
    <col min="2567" max="2567" width="4.625" style="197" customWidth="1"/>
    <col min="2568" max="2568" width="2.25" style="197" customWidth="1"/>
    <col min="2569" max="2816" width="8.125" style="197"/>
    <col min="2817" max="2817" width="3.375" style="197" customWidth="1"/>
    <col min="2818" max="2818" width="12" style="197" customWidth="1"/>
    <col min="2819" max="2819" width="12.75" style="197" customWidth="1"/>
    <col min="2820" max="2820" width="3.5" style="197" bestFit="1" customWidth="1"/>
    <col min="2821" max="2821" width="28.875" style="197" customWidth="1"/>
    <col min="2822" max="2822" width="18.125" style="197" customWidth="1"/>
    <col min="2823" max="2823" width="4.625" style="197" customWidth="1"/>
    <col min="2824" max="2824" width="2.25" style="197" customWidth="1"/>
    <col min="2825" max="3072" width="8.125" style="197"/>
    <col min="3073" max="3073" width="3.375" style="197" customWidth="1"/>
    <col min="3074" max="3074" width="12" style="197" customWidth="1"/>
    <col min="3075" max="3075" width="12.75" style="197" customWidth="1"/>
    <col min="3076" max="3076" width="3.5" style="197" bestFit="1" customWidth="1"/>
    <col min="3077" max="3077" width="28.875" style="197" customWidth="1"/>
    <col min="3078" max="3078" width="18.125" style="197" customWidth="1"/>
    <col min="3079" max="3079" width="4.625" style="197" customWidth="1"/>
    <col min="3080" max="3080" width="2.25" style="197" customWidth="1"/>
    <col min="3081" max="3328" width="8.125" style="197"/>
    <col min="3329" max="3329" width="3.375" style="197" customWidth="1"/>
    <col min="3330" max="3330" width="12" style="197" customWidth="1"/>
    <col min="3331" max="3331" width="12.75" style="197" customWidth="1"/>
    <col min="3332" max="3332" width="3.5" style="197" bestFit="1" customWidth="1"/>
    <col min="3333" max="3333" width="28.875" style="197" customWidth="1"/>
    <col min="3334" max="3334" width="18.125" style="197" customWidth="1"/>
    <col min="3335" max="3335" width="4.625" style="197" customWidth="1"/>
    <col min="3336" max="3336" width="2.25" style="197" customWidth="1"/>
    <col min="3337" max="3584" width="8.125" style="197"/>
    <col min="3585" max="3585" width="3.375" style="197" customWidth="1"/>
    <col min="3586" max="3586" width="12" style="197" customWidth="1"/>
    <col min="3587" max="3587" width="12.75" style="197" customWidth="1"/>
    <col min="3588" max="3588" width="3.5" style="197" bestFit="1" customWidth="1"/>
    <col min="3589" max="3589" width="28.875" style="197" customWidth="1"/>
    <col min="3590" max="3590" width="18.125" style="197" customWidth="1"/>
    <col min="3591" max="3591" width="4.625" style="197" customWidth="1"/>
    <col min="3592" max="3592" width="2.25" style="197" customWidth="1"/>
    <col min="3593" max="3840" width="8.125" style="197"/>
    <col min="3841" max="3841" width="3.375" style="197" customWidth="1"/>
    <col min="3842" max="3842" width="12" style="197" customWidth="1"/>
    <col min="3843" max="3843" width="12.75" style="197" customWidth="1"/>
    <col min="3844" max="3844" width="3.5" style="197" bestFit="1" customWidth="1"/>
    <col min="3845" max="3845" width="28.875" style="197" customWidth="1"/>
    <col min="3846" max="3846" width="18.125" style="197" customWidth="1"/>
    <col min="3847" max="3847" width="4.625" style="197" customWidth="1"/>
    <col min="3848" max="3848" width="2.25" style="197" customWidth="1"/>
    <col min="3849" max="4096" width="8.125" style="197"/>
    <col min="4097" max="4097" width="3.375" style="197" customWidth="1"/>
    <col min="4098" max="4098" width="12" style="197" customWidth="1"/>
    <col min="4099" max="4099" width="12.75" style="197" customWidth="1"/>
    <col min="4100" max="4100" width="3.5" style="197" bestFit="1" customWidth="1"/>
    <col min="4101" max="4101" width="28.875" style="197" customWidth="1"/>
    <col min="4102" max="4102" width="18.125" style="197" customWidth="1"/>
    <col min="4103" max="4103" width="4.625" style="197" customWidth="1"/>
    <col min="4104" max="4104" width="2.25" style="197" customWidth="1"/>
    <col min="4105" max="4352" width="8.125" style="197"/>
    <col min="4353" max="4353" width="3.375" style="197" customWidth="1"/>
    <col min="4354" max="4354" width="12" style="197" customWidth="1"/>
    <col min="4355" max="4355" width="12.75" style="197" customWidth="1"/>
    <col min="4356" max="4356" width="3.5" style="197" bestFit="1" customWidth="1"/>
    <col min="4357" max="4357" width="28.875" style="197" customWidth="1"/>
    <col min="4358" max="4358" width="18.125" style="197" customWidth="1"/>
    <col min="4359" max="4359" width="4.625" style="197" customWidth="1"/>
    <col min="4360" max="4360" width="2.25" style="197" customWidth="1"/>
    <col min="4361" max="4608" width="8.125" style="197"/>
    <col min="4609" max="4609" width="3.375" style="197" customWidth="1"/>
    <col min="4610" max="4610" width="12" style="197" customWidth="1"/>
    <col min="4611" max="4611" width="12.75" style="197" customWidth="1"/>
    <col min="4612" max="4612" width="3.5" style="197" bestFit="1" customWidth="1"/>
    <col min="4613" max="4613" width="28.875" style="197" customWidth="1"/>
    <col min="4614" max="4614" width="18.125" style="197" customWidth="1"/>
    <col min="4615" max="4615" width="4.625" style="197" customWidth="1"/>
    <col min="4616" max="4616" width="2.25" style="197" customWidth="1"/>
    <col min="4617" max="4864" width="8.125" style="197"/>
    <col min="4865" max="4865" width="3.375" style="197" customWidth="1"/>
    <col min="4866" max="4866" width="12" style="197" customWidth="1"/>
    <col min="4867" max="4867" width="12.75" style="197" customWidth="1"/>
    <col min="4868" max="4868" width="3.5" style="197" bestFit="1" customWidth="1"/>
    <col min="4869" max="4869" width="28.875" style="197" customWidth="1"/>
    <col min="4870" max="4870" width="18.125" style="197" customWidth="1"/>
    <col min="4871" max="4871" width="4.625" style="197" customWidth="1"/>
    <col min="4872" max="4872" width="2.25" style="197" customWidth="1"/>
    <col min="4873" max="5120" width="8.125" style="197"/>
    <col min="5121" max="5121" width="3.375" style="197" customWidth="1"/>
    <col min="5122" max="5122" width="12" style="197" customWidth="1"/>
    <col min="5123" max="5123" width="12.75" style="197" customWidth="1"/>
    <col min="5124" max="5124" width="3.5" style="197" bestFit="1" customWidth="1"/>
    <col min="5125" max="5125" width="28.875" style="197" customWidth="1"/>
    <col min="5126" max="5126" width="18.125" style="197" customWidth="1"/>
    <col min="5127" max="5127" width="4.625" style="197" customWidth="1"/>
    <col min="5128" max="5128" width="2.25" style="197" customWidth="1"/>
    <col min="5129" max="5376" width="8.125" style="197"/>
    <col min="5377" max="5377" width="3.375" style="197" customWidth="1"/>
    <col min="5378" max="5378" width="12" style="197" customWidth="1"/>
    <col min="5379" max="5379" width="12.75" style="197" customWidth="1"/>
    <col min="5380" max="5380" width="3.5" style="197" bestFit="1" customWidth="1"/>
    <col min="5381" max="5381" width="28.875" style="197" customWidth="1"/>
    <col min="5382" max="5382" width="18.125" style="197" customWidth="1"/>
    <col min="5383" max="5383" width="4.625" style="197" customWidth="1"/>
    <col min="5384" max="5384" width="2.25" style="197" customWidth="1"/>
    <col min="5385" max="5632" width="8.125" style="197"/>
    <col min="5633" max="5633" width="3.375" style="197" customWidth="1"/>
    <col min="5634" max="5634" width="12" style="197" customWidth="1"/>
    <col min="5635" max="5635" width="12.75" style="197" customWidth="1"/>
    <col min="5636" max="5636" width="3.5" style="197" bestFit="1" customWidth="1"/>
    <col min="5637" max="5637" width="28.875" style="197" customWidth="1"/>
    <col min="5638" max="5638" width="18.125" style="197" customWidth="1"/>
    <col min="5639" max="5639" width="4.625" style="197" customWidth="1"/>
    <col min="5640" max="5640" width="2.25" style="197" customWidth="1"/>
    <col min="5641" max="5888" width="8.125" style="197"/>
    <col min="5889" max="5889" width="3.375" style="197" customWidth="1"/>
    <col min="5890" max="5890" width="12" style="197" customWidth="1"/>
    <col min="5891" max="5891" width="12.75" style="197" customWidth="1"/>
    <col min="5892" max="5892" width="3.5" style="197" bestFit="1" customWidth="1"/>
    <col min="5893" max="5893" width="28.875" style="197" customWidth="1"/>
    <col min="5894" max="5894" width="18.125" style="197" customWidth="1"/>
    <col min="5895" max="5895" width="4.625" style="197" customWidth="1"/>
    <col min="5896" max="5896" width="2.25" style="197" customWidth="1"/>
    <col min="5897" max="6144" width="8.125" style="197"/>
    <col min="6145" max="6145" width="3.375" style="197" customWidth="1"/>
    <col min="6146" max="6146" width="12" style="197" customWidth="1"/>
    <col min="6147" max="6147" width="12.75" style="197" customWidth="1"/>
    <col min="6148" max="6148" width="3.5" style="197" bestFit="1" customWidth="1"/>
    <col min="6149" max="6149" width="28.875" style="197" customWidth="1"/>
    <col min="6150" max="6150" width="18.125" style="197" customWidth="1"/>
    <col min="6151" max="6151" width="4.625" style="197" customWidth="1"/>
    <col min="6152" max="6152" width="2.25" style="197" customWidth="1"/>
    <col min="6153" max="6400" width="8.125" style="197"/>
    <col min="6401" max="6401" width="3.375" style="197" customWidth="1"/>
    <col min="6402" max="6402" width="12" style="197" customWidth="1"/>
    <col min="6403" max="6403" width="12.75" style="197" customWidth="1"/>
    <col min="6404" max="6404" width="3.5" style="197" bestFit="1" customWidth="1"/>
    <col min="6405" max="6405" width="28.875" style="197" customWidth="1"/>
    <col min="6406" max="6406" width="18.125" style="197" customWidth="1"/>
    <col min="6407" max="6407" width="4.625" style="197" customWidth="1"/>
    <col min="6408" max="6408" width="2.25" style="197" customWidth="1"/>
    <col min="6409" max="6656" width="8.125" style="197"/>
    <col min="6657" max="6657" width="3.375" style="197" customWidth="1"/>
    <col min="6658" max="6658" width="12" style="197" customWidth="1"/>
    <col min="6659" max="6659" width="12.75" style="197" customWidth="1"/>
    <col min="6660" max="6660" width="3.5" style="197" bestFit="1" customWidth="1"/>
    <col min="6661" max="6661" width="28.875" style="197" customWidth="1"/>
    <col min="6662" max="6662" width="18.125" style="197" customWidth="1"/>
    <col min="6663" max="6663" width="4.625" style="197" customWidth="1"/>
    <col min="6664" max="6664" width="2.25" style="197" customWidth="1"/>
    <col min="6665" max="6912" width="8.125" style="197"/>
    <col min="6913" max="6913" width="3.375" style="197" customWidth="1"/>
    <col min="6914" max="6914" width="12" style="197" customWidth="1"/>
    <col min="6915" max="6915" width="12.75" style="197" customWidth="1"/>
    <col min="6916" max="6916" width="3.5" style="197" bestFit="1" customWidth="1"/>
    <col min="6917" max="6917" width="28.875" style="197" customWidth="1"/>
    <col min="6918" max="6918" width="18.125" style="197" customWidth="1"/>
    <col min="6919" max="6919" width="4.625" style="197" customWidth="1"/>
    <col min="6920" max="6920" width="2.25" style="197" customWidth="1"/>
    <col min="6921" max="7168" width="8.125" style="197"/>
    <col min="7169" max="7169" width="3.375" style="197" customWidth="1"/>
    <col min="7170" max="7170" width="12" style="197" customWidth="1"/>
    <col min="7171" max="7171" width="12.75" style="197" customWidth="1"/>
    <col min="7172" max="7172" width="3.5" style="197" bestFit="1" customWidth="1"/>
    <col min="7173" max="7173" width="28.875" style="197" customWidth="1"/>
    <col min="7174" max="7174" width="18.125" style="197" customWidth="1"/>
    <col min="7175" max="7175" width="4.625" style="197" customWidth="1"/>
    <col min="7176" max="7176" width="2.25" style="197" customWidth="1"/>
    <col min="7177" max="7424" width="8.125" style="197"/>
    <col min="7425" max="7425" width="3.375" style="197" customWidth="1"/>
    <col min="7426" max="7426" width="12" style="197" customWidth="1"/>
    <col min="7427" max="7427" width="12.75" style="197" customWidth="1"/>
    <col min="7428" max="7428" width="3.5" style="197" bestFit="1" customWidth="1"/>
    <col min="7429" max="7429" width="28.875" style="197" customWidth="1"/>
    <col min="7430" max="7430" width="18.125" style="197" customWidth="1"/>
    <col min="7431" max="7431" width="4.625" style="197" customWidth="1"/>
    <col min="7432" max="7432" width="2.25" style="197" customWidth="1"/>
    <col min="7433" max="7680" width="8.125" style="197"/>
    <col min="7681" max="7681" width="3.375" style="197" customWidth="1"/>
    <col min="7682" max="7682" width="12" style="197" customWidth="1"/>
    <col min="7683" max="7683" width="12.75" style="197" customWidth="1"/>
    <col min="7684" max="7684" width="3.5" style="197" bestFit="1" customWidth="1"/>
    <col min="7685" max="7685" width="28.875" style="197" customWidth="1"/>
    <col min="7686" max="7686" width="18.125" style="197" customWidth="1"/>
    <col min="7687" max="7687" width="4.625" style="197" customWidth="1"/>
    <col min="7688" max="7688" width="2.25" style="197" customWidth="1"/>
    <col min="7689" max="7936" width="8.125" style="197"/>
    <col min="7937" max="7937" width="3.375" style="197" customWidth="1"/>
    <col min="7938" max="7938" width="12" style="197" customWidth="1"/>
    <col min="7939" max="7939" width="12.75" style="197" customWidth="1"/>
    <col min="7940" max="7940" width="3.5" style="197" bestFit="1" customWidth="1"/>
    <col min="7941" max="7941" width="28.875" style="197" customWidth="1"/>
    <col min="7942" max="7942" width="18.125" style="197" customWidth="1"/>
    <col min="7943" max="7943" width="4.625" style="197" customWidth="1"/>
    <col min="7944" max="7944" width="2.25" style="197" customWidth="1"/>
    <col min="7945" max="8192" width="8.125" style="197"/>
    <col min="8193" max="8193" width="3.375" style="197" customWidth="1"/>
    <col min="8194" max="8194" width="12" style="197" customWidth="1"/>
    <col min="8195" max="8195" width="12.75" style="197" customWidth="1"/>
    <col min="8196" max="8196" width="3.5" style="197" bestFit="1" customWidth="1"/>
    <col min="8197" max="8197" width="28.875" style="197" customWidth="1"/>
    <col min="8198" max="8198" width="18.125" style="197" customWidth="1"/>
    <col min="8199" max="8199" width="4.625" style="197" customWidth="1"/>
    <col min="8200" max="8200" width="2.25" style="197" customWidth="1"/>
    <col min="8201" max="8448" width="8.125" style="197"/>
    <col min="8449" max="8449" width="3.375" style="197" customWidth="1"/>
    <col min="8450" max="8450" width="12" style="197" customWidth="1"/>
    <col min="8451" max="8451" width="12.75" style="197" customWidth="1"/>
    <col min="8452" max="8452" width="3.5" style="197" bestFit="1" customWidth="1"/>
    <col min="8453" max="8453" width="28.875" style="197" customWidth="1"/>
    <col min="8454" max="8454" width="18.125" style="197" customWidth="1"/>
    <col min="8455" max="8455" width="4.625" style="197" customWidth="1"/>
    <col min="8456" max="8456" width="2.25" style="197" customWidth="1"/>
    <col min="8457" max="8704" width="8.125" style="197"/>
    <col min="8705" max="8705" width="3.375" style="197" customWidth="1"/>
    <col min="8706" max="8706" width="12" style="197" customWidth="1"/>
    <col min="8707" max="8707" width="12.75" style="197" customWidth="1"/>
    <col min="8708" max="8708" width="3.5" style="197" bestFit="1" customWidth="1"/>
    <col min="8709" max="8709" width="28.875" style="197" customWidth="1"/>
    <col min="8710" max="8710" width="18.125" style="197" customWidth="1"/>
    <col min="8711" max="8711" width="4.625" style="197" customWidth="1"/>
    <col min="8712" max="8712" width="2.25" style="197" customWidth="1"/>
    <col min="8713" max="8960" width="8.125" style="197"/>
    <col min="8961" max="8961" width="3.375" style="197" customWidth="1"/>
    <col min="8962" max="8962" width="12" style="197" customWidth="1"/>
    <col min="8963" max="8963" width="12.75" style="197" customWidth="1"/>
    <col min="8964" max="8964" width="3.5" style="197" bestFit="1" customWidth="1"/>
    <col min="8965" max="8965" width="28.875" style="197" customWidth="1"/>
    <col min="8966" max="8966" width="18.125" style="197" customWidth="1"/>
    <col min="8967" max="8967" width="4.625" style="197" customWidth="1"/>
    <col min="8968" max="8968" width="2.25" style="197" customWidth="1"/>
    <col min="8969" max="9216" width="8.125" style="197"/>
    <col min="9217" max="9217" width="3.375" style="197" customWidth="1"/>
    <col min="9218" max="9218" width="12" style="197" customWidth="1"/>
    <col min="9219" max="9219" width="12.75" style="197" customWidth="1"/>
    <col min="9220" max="9220" width="3.5" style="197" bestFit="1" customWidth="1"/>
    <col min="9221" max="9221" width="28.875" style="197" customWidth="1"/>
    <col min="9222" max="9222" width="18.125" style="197" customWidth="1"/>
    <col min="9223" max="9223" width="4.625" style="197" customWidth="1"/>
    <col min="9224" max="9224" width="2.25" style="197" customWidth="1"/>
    <col min="9225" max="9472" width="8.125" style="197"/>
    <col min="9473" max="9473" width="3.375" style="197" customWidth="1"/>
    <col min="9474" max="9474" width="12" style="197" customWidth="1"/>
    <col min="9475" max="9475" width="12.75" style="197" customWidth="1"/>
    <col min="9476" max="9476" width="3.5" style="197" bestFit="1" customWidth="1"/>
    <col min="9477" max="9477" width="28.875" style="197" customWidth="1"/>
    <col min="9478" max="9478" width="18.125" style="197" customWidth="1"/>
    <col min="9479" max="9479" width="4.625" style="197" customWidth="1"/>
    <col min="9480" max="9480" width="2.25" style="197" customWidth="1"/>
    <col min="9481" max="9728" width="8.125" style="197"/>
    <col min="9729" max="9729" width="3.375" style="197" customWidth="1"/>
    <col min="9730" max="9730" width="12" style="197" customWidth="1"/>
    <col min="9731" max="9731" width="12.75" style="197" customWidth="1"/>
    <col min="9732" max="9732" width="3.5" style="197" bestFit="1" customWidth="1"/>
    <col min="9733" max="9733" width="28.875" style="197" customWidth="1"/>
    <col min="9734" max="9734" width="18.125" style="197" customWidth="1"/>
    <col min="9735" max="9735" width="4.625" style="197" customWidth="1"/>
    <col min="9736" max="9736" width="2.25" style="197" customWidth="1"/>
    <col min="9737" max="9984" width="8.125" style="197"/>
    <col min="9985" max="9985" width="3.375" style="197" customWidth="1"/>
    <col min="9986" max="9986" width="12" style="197" customWidth="1"/>
    <col min="9987" max="9987" width="12.75" style="197" customWidth="1"/>
    <col min="9988" max="9988" width="3.5" style="197" bestFit="1" customWidth="1"/>
    <col min="9989" max="9989" width="28.875" style="197" customWidth="1"/>
    <col min="9990" max="9990" width="18.125" style="197" customWidth="1"/>
    <col min="9991" max="9991" width="4.625" style="197" customWidth="1"/>
    <col min="9992" max="9992" width="2.25" style="197" customWidth="1"/>
    <col min="9993" max="10240" width="8.125" style="197"/>
    <col min="10241" max="10241" width="3.375" style="197" customWidth="1"/>
    <col min="10242" max="10242" width="12" style="197" customWidth="1"/>
    <col min="10243" max="10243" width="12.75" style="197" customWidth="1"/>
    <col min="10244" max="10244" width="3.5" style="197" bestFit="1" customWidth="1"/>
    <col min="10245" max="10245" width="28.875" style="197" customWidth="1"/>
    <col min="10246" max="10246" width="18.125" style="197" customWidth="1"/>
    <col min="10247" max="10247" width="4.625" style="197" customWidth="1"/>
    <col min="10248" max="10248" width="2.25" style="197" customWidth="1"/>
    <col min="10249" max="10496" width="8.125" style="197"/>
    <col min="10497" max="10497" width="3.375" style="197" customWidth="1"/>
    <col min="10498" max="10498" width="12" style="197" customWidth="1"/>
    <col min="10499" max="10499" width="12.75" style="197" customWidth="1"/>
    <col min="10500" max="10500" width="3.5" style="197" bestFit="1" customWidth="1"/>
    <col min="10501" max="10501" width="28.875" style="197" customWidth="1"/>
    <col min="10502" max="10502" width="18.125" style="197" customWidth="1"/>
    <col min="10503" max="10503" width="4.625" style="197" customWidth="1"/>
    <col min="10504" max="10504" width="2.25" style="197" customWidth="1"/>
    <col min="10505" max="10752" width="8.125" style="197"/>
    <col min="10753" max="10753" width="3.375" style="197" customWidth="1"/>
    <col min="10754" max="10754" width="12" style="197" customWidth="1"/>
    <col min="10755" max="10755" width="12.75" style="197" customWidth="1"/>
    <col min="10756" max="10756" width="3.5" style="197" bestFit="1" customWidth="1"/>
    <col min="10757" max="10757" width="28.875" style="197" customWidth="1"/>
    <col min="10758" max="10758" width="18.125" style="197" customWidth="1"/>
    <col min="10759" max="10759" width="4.625" style="197" customWidth="1"/>
    <col min="10760" max="10760" width="2.25" style="197" customWidth="1"/>
    <col min="10761" max="11008" width="8.125" style="197"/>
    <col min="11009" max="11009" width="3.375" style="197" customWidth="1"/>
    <col min="11010" max="11010" width="12" style="197" customWidth="1"/>
    <col min="11011" max="11011" width="12.75" style="197" customWidth="1"/>
    <col min="11012" max="11012" width="3.5" style="197" bestFit="1" customWidth="1"/>
    <col min="11013" max="11013" width="28.875" style="197" customWidth="1"/>
    <col min="11014" max="11014" width="18.125" style="197" customWidth="1"/>
    <col min="11015" max="11015" width="4.625" style="197" customWidth="1"/>
    <col min="11016" max="11016" width="2.25" style="197" customWidth="1"/>
    <col min="11017" max="11264" width="8.125" style="197"/>
    <col min="11265" max="11265" width="3.375" style="197" customWidth="1"/>
    <col min="11266" max="11266" width="12" style="197" customWidth="1"/>
    <col min="11267" max="11267" width="12.75" style="197" customWidth="1"/>
    <col min="11268" max="11268" width="3.5" style="197" bestFit="1" customWidth="1"/>
    <col min="11269" max="11269" width="28.875" style="197" customWidth="1"/>
    <col min="11270" max="11270" width="18.125" style="197" customWidth="1"/>
    <col min="11271" max="11271" width="4.625" style="197" customWidth="1"/>
    <col min="11272" max="11272" width="2.25" style="197" customWidth="1"/>
    <col min="11273" max="11520" width="8.125" style="197"/>
    <col min="11521" max="11521" width="3.375" style="197" customWidth="1"/>
    <col min="11522" max="11522" width="12" style="197" customWidth="1"/>
    <col min="11523" max="11523" width="12.75" style="197" customWidth="1"/>
    <col min="11524" max="11524" width="3.5" style="197" bestFit="1" customWidth="1"/>
    <col min="11525" max="11525" width="28.875" style="197" customWidth="1"/>
    <col min="11526" max="11526" width="18.125" style="197" customWidth="1"/>
    <col min="11527" max="11527" width="4.625" style="197" customWidth="1"/>
    <col min="11528" max="11528" width="2.25" style="197" customWidth="1"/>
    <col min="11529" max="11776" width="8.125" style="197"/>
    <col min="11777" max="11777" width="3.375" style="197" customWidth="1"/>
    <col min="11778" max="11778" width="12" style="197" customWidth="1"/>
    <col min="11779" max="11779" width="12.75" style="197" customWidth="1"/>
    <col min="11780" max="11780" width="3.5" style="197" bestFit="1" customWidth="1"/>
    <col min="11781" max="11781" width="28.875" style="197" customWidth="1"/>
    <col min="11782" max="11782" width="18.125" style="197" customWidth="1"/>
    <col min="11783" max="11783" width="4.625" style="197" customWidth="1"/>
    <col min="11784" max="11784" width="2.25" style="197" customWidth="1"/>
    <col min="11785" max="12032" width="8.125" style="197"/>
    <col min="12033" max="12033" width="3.375" style="197" customWidth="1"/>
    <col min="12034" max="12034" width="12" style="197" customWidth="1"/>
    <col min="12035" max="12035" width="12.75" style="197" customWidth="1"/>
    <col min="12036" max="12036" width="3.5" style="197" bestFit="1" customWidth="1"/>
    <col min="12037" max="12037" width="28.875" style="197" customWidth="1"/>
    <col min="12038" max="12038" width="18.125" style="197" customWidth="1"/>
    <col min="12039" max="12039" width="4.625" style="197" customWidth="1"/>
    <col min="12040" max="12040" width="2.25" style="197" customWidth="1"/>
    <col min="12041" max="12288" width="8.125" style="197"/>
    <col min="12289" max="12289" width="3.375" style="197" customWidth="1"/>
    <col min="12290" max="12290" width="12" style="197" customWidth="1"/>
    <col min="12291" max="12291" width="12.75" style="197" customWidth="1"/>
    <col min="12292" max="12292" width="3.5" style="197" bestFit="1" customWidth="1"/>
    <col min="12293" max="12293" width="28.875" style="197" customWidth="1"/>
    <col min="12294" max="12294" width="18.125" style="197" customWidth="1"/>
    <col min="12295" max="12295" width="4.625" style="197" customWidth="1"/>
    <col min="12296" max="12296" width="2.25" style="197" customWidth="1"/>
    <col min="12297" max="12544" width="8.125" style="197"/>
    <col min="12545" max="12545" width="3.375" style="197" customWidth="1"/>
    <col min="12546" max="12546" width="12" style="197" customWidth="1"/>
    <col min="12547" max="12547" width="12.75" style="197" customWidth="1"/>
    <col min="12548" max="12548" width="3.5" style="197" bestFit="1" customWidth="1"/>
    <col min="12549" max="12549" width="28.875" style="197" customWidth="1"/>
    <col min="12550" max="12550" width="18.125" style="197" customWidth="1"/>
    <col min="12551" max="12551" width="4.625" style="197" customWidth="1"/>
    <col min="12552" max="12552" width="2.25" style="197" customWidth="1"/>
    <col min="12553" max="12800" width="8.125" style="197"/>
    <col min="12801" max="12801" width="3.375" style="197" customWidth="1"/>
    <col min="12802" max="12802" width="12" style="197" customWidth="1"/>
    <col min="12803" max="12803" width="12.75" style="197" customWidth="1"/>
    <col min="12804" max="12804" width="3.5" style="197" bestFit="1" customWidth="1"/>
    <col min="12805" max="12805" width="28.875" style="197" customWidth="1"/>
    <col min="12806" max="12806" width="18.125" style="197" customWidth="1"/>
    <col min="12807" max="12807" width="4.625" style="197" customWidth="1"/>
    <col min="12808" max="12808" width="2.25" style="197" customWidth="1"/>
    <col min="12809" max="13056" width="8.125" style="197"/>
    <col min="13057" max="13057" width="3.375" style="197" customWidth="1"/>
    <col min="13058" max="13058" width="12" style="197" customWidth="1"/>
    <col min="13059" max="13059" width="12.75" style="197" customWidth="1"/>
    <col min="13060" max="13060" width="3.5" style="197" bestFit="1" customWidth="1"/>
    <col min="13061" max="13061" width="28.875" style="197" customWidth="1"/>
    <col min="13062" max="13062" width="18.125" style="197" customWidth="1"/>
    <col min="13063" max="13063" width="4.625" style="197" customWidth="1"/>
    <col min="13064" max="13064" width="2.25" style="197" customWidth="1"/>
    <col min="13065" max="13312" width="8.125" style="197"/>
    <col min="13313" max="13313" width="3.375" style="197" customWidth="1"/>
    <col min="13314" max="13314" width="12" style="197" customWidth="1"/>
    <col min="13315" max="13315" width="12.75" style="197" customWidth="1"/>
    <col min="13316" max="13316" width="3.5" style="197" bestFit="1" customWidth="1"/>
    <col min="13317" max="13317" width="28.875" style="197" customWidth="1"/>
    <col min="13318" max="13318" width="18.125" style="197" customWidth="1"/>
    <col min="13319" max="13319" width="4.625" style="197" customWidth="1"/>
    <col min="13320" max="13320" width="2.25" style="197" customWidth="1"/>
    <col min="13321" max="13568" width="8.125" style="197"/>
    <col min="13569" max="13569" width="3.375" style="197" customWidth="1"/>
    <col min="13570" max="13570" width="12" style="197" customWidth="1"/>
    <col min="13571" max="13571" width="12.75" style="197" customWidth="1"/>
    <col min="13572" max="13572" width="3.5" style="197" bestFit="1" customWidth="1"/>
    <col min="13573" max="13573" width="28.875" style="197" customWidth="1"/>
    <col min="13574" max="13574" width="18.125" style="197" customWidth="1"/>
    <col min="13575" max="13575" width="4.625" style="197" customWidth="1"/>
    <col min="13576" max="13576" width="2.25" style="197" customWidth="1"/>
    <col min="13577" max="13824" width="8.125" style="197"/>
    <col min="13825" max="13825" width="3.375" style="197" customWidth="1"/>
    <col min="13826" max="13826" width="12" style="197" customWidth="1"/>
    <col min="13827" max="13827" width="12.75" style="197" customWidth="1"/>
    <col min="13828" max="13828" width="3.5" style="197" bestFit="1" customWidth="1"/>
    <col min="13829" max="13829" width="28.875" style="197" customWidth="1"/>
    <col min="13830" max="13830" width="18.125" style="197" customWidth="1"/>
    <col min="13831" max="13831" width="4.625" style="197" customWidth="1"/>
    <col min="13832" max="13832" width="2.25" style="197" customWidth="1"/>
    <col min="13833" max="14080" width="8.125" style="197"/>
    <col min="14081" max="14081" width="3.375" style="197" customWidth="1"/>
    <col min="14082" max="14082" width="12" style="197" customWidth="1"/>
    <col min="14083" max="14083" width="12.75" style="197" customWidth="1"/>
    <col min="14084" max="14084" width="3.5" style="197" bestFit="1" customWidth="1"/>
    <col min="14085" max="14085" width="28.875" style="197" customWidth="1"/>
    <col min="14086" max="14086" width="18.125" style="197" customWidth="1"/>
    <col min="14087" max="14087" width="4.625" style="197" customWidth="1"/>
    <col min="14088" max="14088" width="2.25" style="197" customWidth="1"/>
    <col min="14089" max="14336" width="8.125" style="197"/>
    <col min="14337" max="14337" width="3.375" style="197" customWidth="1"/>
    <col min="14338" max="14338" width="12" style="197" customWidth="1"/>
    <col min="14339" max="14339" width="12.75" style="197" customWidth="1"/>
    <col min="14340" max="14340" width="3.5" style="197" bestFit="1" customWidth="1"/>
    <col min="14341" max="14341" width="28.875" style="197" customWidth="1"/>
    <col min="14342" max="14342" width="18.125" style="197" customWidth="1"/>
    <col min="14343" max="14343" width="4.625" style="197" customWidth="1"/>
    <col min="14344" max="14344" width="2.25" style="197" customWidth="1"/>
    <col min="14345" max="14592" width="8.125" style="197"/>
    <col min="14593" max="14593" width="3.375" style="197" customWidth="1"/>
    <col min="14594" max="14594" width="12" style="197" customWidth="1"/>
    <col min="14595" max="14595" width="12.75" style="197" customWidth="1"/>
    <col min="14596" max="14596" width="3.5" style="197" bestFit="1" customWidth="1"/>
    <col min="14597" max="14597" width="28.875" style="197" customWidth="1"/>
    <col min="14598" max="14598" width="18.125" style="197" customWidth="1"/>
    <col min="14599" max="14599" width="4.625" style="197" customWidth="1"/>
    <col min="14600" max="14600" width="2.25" style="197" customWidth="1"/>
    <col min="14601" max="14848" width="8.125" style="197"/>
    <col min="14849" max="14849" width="3.375" style="197" customWidth="1"/>
    <col min="14850" max="14850" width="12" style="197" customWidth="1"/>
    <col min="14851" max="14851" width="12.75" style="197" customWidth="1"/>
    <col min="14852" max="14852" width="3.5" style="197" bestFit="1" customWidth="1"/>
    <col min="14853" max="14853" width="28.875" style="197" customWidth="1"/>
    <col min="14854" max="14854" width="18.125" style="197" customWidth="1"/>
    <col min="14855" max="14855" width="4.625" style="197" customWidth="1"/>
    <col min="14856" max="14856" width="2.25" style="197" customWidth="1"/>
    <col min="14857" max="15104" width="8.125" style="197"/>
    <col min="15105" max="15105" width="3.375" style="197" customWidth="1"/>
    <col min="15106" max="15106" width="12" style="197" customWidth="1"/>
    <col min="15107" max="15107" width="12.75" style="197" customWidth="1"/>
    <col min="15108" max="15108" width="3.5" style="197" bestFit="1" customWidth="1"/>
    <col min="15109" max="15109" width="28.875" style="197" customWidth="1"/>
    <col min="15110" max="15110" width="18.125" style="197" customWidth="1"/>
    <col min="15111" max="15111" width="4.625" style="197" customWidth="1"/>
    <col min="15112" max="15112" width="2.25" style="197" customWidth="1"/>
    <col min="15113" max="15360" width="8.125" style="197"/>
    <col min="15361" max="15361" width="3.375" style="197" customWidth="1"/>
    <col min="15362" max="15362" width="12" style="197" customWidth="1"/>
    <col min="15363" max="15363" width="12.75" style="197" customWidth="1"/>
    <col min="15364" max="15364" width="3.5" style="197" bestFit="1" customWidth="1"/>
    <col min="15365" max="15365" width="28.875" style="197" customWidth="1"/>
    <col min="15366" max="15366" width="18.125" style="197" customWidth="1"/>
    <col min="15367" max="15367" width="4.625" style="197" customWidth="1"/>
    <col min="15368" max="15368" width="2.25" style="197" customWidth="1"/>
    <col min="15369" max="15616" width="8.125" style="197"/>
    <col min="15617" max="15617" width="3.375" style="197" customWidth="1"/>
    <col min="15618" max="15618" width="12" style="197" customWidth="1"/>
    <col min="15619" max="15619" width="12.75" style="197" customWidth="1"/>
    <col min="15620" max="15620" width="3.5" style="197" bestFit="1" customWidth="1"/>
    <col min="15621" max="15621" width="28.875" style="197" customWidth="1"/>
    <col min="15622" max="15622" width="18.125" style="197" customWidth="1"/>
    <col min="15623" max="15623" width="4.625" style="197" customWidth="1"/>
    <col min="15624" max="15624" width="2.25" style="197" customWidth="1"/>
    <col min="15625" max="15872" width="8.125" style="197"/>
    <col min="15873" max="15873" width="3.375" style="197" customWidth="1"/>
    <col min="15874" max="15874" width="12" style="197" customWidth="1"/>
    <col min="15875" max="15875" width="12.75" style="197" customWidth="1"/>
    <col min="15876" max="15876" width="3.5" style="197" bestFit="1" customWidth="1"/>
    <col min="15877" max="15877" width="28.875" style="197" customWidth="1"/>
    <col min="15878" max="15878" width="18.125" style="197" customWidth="1"/>
    <col min="15879" max="15879" width="4.625" style="197" customWidth="1"/>
    <col min="15880" max="15880" width="2.25" style="197" customWidth="1"/>
    <col min="15881" max="16128" width="8.125" style="197"/>
    <col min="16129" max="16129" width="3.375" style="197" customWidth="1"/>
    <col min="16130" max="16130" width="12" style="197" customWidth="1"/>
    <col min="16131" max="16131" width="12.75" style="197" customWidth="1"/>
    <col min="16132" max="16132" width="3.5" style="197" bestFit="1" customWidth="1"/>
    <col min="16133" max="16133" width="28.875" style="197" customWidth="1"/>
    <col min="16134" max="16134" width="18.125" style="197" customWidth="1"/>
    <col min="16135" max="16135" width="4.625" style="197" customWidth="1"/>
    <col min="16136" max="16136" width="2.25" style="197" customWidth="1"/>
    <col min="16137" max="16384" width="8.125" style="197"/>
  </cols>
  <sheetData>
    <row r="1" spans="1:7" ht="17.25" x14ac:dyDescent="0.15">
      <c r="A1" s="595"/>
      <c r="B1" s="596"/>
      <c r="C1" s="596"/>
      <c r="D1" s="596"/>
      <c r="E1" s="596"/>
      <c r="F1" s="596"/>
      <c r="G1" s="597" t="s">
        <v>757</v>
      </c>
    </row>
    <row r="2" spans="1:7" ht="17.25" x14ac:dyDescent="0.4">
      <c r="A2" s="595"/>
      <c r="B2" s="596"/>
      <c r="C2" s="596"/>
      <c r="D2" s="596"/>
      <c r="E2" s="596"/>
      <c r="F2" s="596"/>
      <c r="G2" s="598"/>
    </row>
    <row r="3" spans="1:7" ht="17.25" x14ac:dyDescent="0.4">
      <c r="A3" s="595"/>
      <c r="B3" s="1263" t="s">
        <v>758</v>
      </c>
      <c r="C3" s="1263"/>
      <c r="D3" s="1263"/>
      <c r="E3" s="1263"/>
      <c r="F3" s="1263"/>
      <c r="G3" s="1263"/>
    </row>
    <row r="4" spans="1:7" ht="17.25" x14ac:dyDescent="0.4">
      <c r="A4" s="595"/>
      <c r="B4" s="1263" t="s">
        <v>759</v>
      </c>
      <c r="C4" s="1263"/>
      <c r="D4" s="1263"/>
      <c r="E4" s="1263"/>
      <c r="F4" s="1263"/>
      <c r="G4" s="1263"/>
    </row>
    <row r="5" spans="1:7" ht="17.25" x14ac:dyDescent="0.4">
      <c r="A5" s="595"/>
      <c r="B5" s="599"/>
      <c r="C5" s="599"/>
      <c r="D5" s="599"/>
      <c r="E5" s="599"/>
      <c r="F5" s="599"/>
      <c r="G5" s="599"/>
    </row>
    <row r="6" spans="1:7" ht="25.5" customHeight="1" x14ac:dyDescent="0.4">
      <c r="A6" s="599"/>
      <c r="B6" s="1264" t="s">
        <v>760</v>
      </c>
      <c r="C6" s="1264"/>
      <c r="D6" s="1265"/>
      <c r="E6" s="1265"/>
      <c r="F6" s="1265"/>
      <c r="G6" s="1265"/>
    </row>
    <row r="7" spans="1:7" ht="26.25" customHeight="1" x14ac:dyDescent="0.4">
      <c r="A7" s="599"/>
      <c r="B7" s="1266" t="s">
        <v>761</v>
      </c>
      <c r="C7" s="1267"/>
      <c r="D7" s="1268"/>
      <c r="E7" s="1269"/>
      <c r="F7" s="1269"/>
      <c r="G7" s="1270"/>
    </row>
    <row r="8" spans="1:7" ht="19.5" customHeight="1" x14ac:dyDescent="0.4">
      <c r="A8" s="596"/>
      <c r="B8" s="1271" t="s">
        <v>762</v>
      </c>
      <c r="C8" s="1271"/>
      <c r="D8" s="1265" t="s">
        <v>763</v>
      </c>
      <c r="E8" s="1265"/>
      <c r="F8" s="1265"/>
      <c r="G8" s="1265"/>
    </row>
    <row r="9" spans="1:7" x14ac:dyDescent="0.4">
      <c r="A9" s="596"/>
      <c r="B9" s="600"/>
      <c r="C9" s="600"/>
      <c r="D9" s="601"/>
      <c r="E9" s="601"/>
      <c r="F9" s="601"/>
      <c r="G9" s="601"/>
    </row>
    <row r="10" spans="1:7" ht="36.75" customHeight="1" x14ac:dyDescent="0.4">
      <c r="A10" s="596"/>
      <c r="B10" s="1272" t="s">
        <v>764</v>
      </c>
      <c r="C10" s="1273"/>
      <c r="D10" s="1273"/>
      <c r="E10" s="1273"/>
      <c r="F10" s="602"/>
      <c r="G10" s="603" t="s">
        <v>30</v>
      </c>
    </row>
    <row r="11" spans="1:7" ht="32.25" customHeight="1" x14ac:dyDescent="0.4">
      <c r="A11" s="596"/>
      <c r="B11" s="1274" t="s">
        <v>765</v>
      </c>
      <c r="C11" s="1275"/>
      <c r="D11" s="604" t="s">
        <v>766</v>
      </c>
      <c r="E11" s="605" t="s">
        <v>767</v>
      </c>
      <c r="F11" s="606"/>
      <c r="G11" s="603" t="s">
        <v>143</v>
      </c>
    </row>
    <row r="12" spans="1:7" ht="45" customHeight="1" x14ac:dyDescent="0.4">
      <c r="A12" s="596"/>
      <c r="B12" s="1276"/>
      <c r="C12" s="1277"/>
      <c r="D12" s="604" t="s">
        <v>768</v>
      </c>
      <c r="E12" s="607" t="s">
        <v>769</v>
      </c>
      <c r="F12" s="1265" t="s">
        <v>770</v>
      </c>
      <c r="G12" s="1265"/>
    </row>
    <row r="13" spans="1:7" ht="39.75" customHeight="1" x14ac:dyDescent="0.4">
      <c r="A13" s="596"/>
      <c r="B13" s="1274" t="s">
        <v>771</v>
      </c>
      <c r="C13" s="1275"/>
      <c r="D13" s="604" t="s">
        <v>766</v>
      </c>
      <c r="E13" s="605" t="s">
        <v>772</v>
      </c>
      <c r="F13" s="1265"/>
      <c r="G13" s="1265"/>
    </row>
    <row r="14" spans="1:7" ht="36.75" customHeight="1" x14ac:dyDescent="0.4">
      <c r="A14" s="596"/>
      <c r="B14" s="1278"/>
      <c r="C14" s="1279"/>
      <c r="D14" s="604" t="s">
        <v>768</v>
      </c>
      <c r="E14" s="608" t="s">
        <v>773</v>
      </c>
      <c r="F14" s="1280"/>
      <c r="G14" s="1265"/>
    </row>
    <row r="15" spans="1:7" ht="49.5" customHeight="1" x14ac:dyDescent="0.4">
      <c r="A15" s="596"/>
      <c r="B15" s="1276"/>
      <c r="C15" s="1277"/>
      <c r="D15" s="604" t="s">
        <v>774</v>
      </c>
      <c r="E15" s="608" t="s">
        <v>775</v>
      </c>
      <c r="F15" s="606"/>
      <c r="G15" s="603" t="s">
        <v>30</v>
      </c>
    </row>
    <row r="16" spans="1:7" ht="23.25" customHeight="1" x14ac:dyDescent="0.4">
      <c r="A16" s="596"/>
      <c r="B16" s="1281" t="s">
        <v>776</v>
      </c>
      <c r="C16" s="1282"/>
      <c r="D16" s="1283"/>
      <c r="E16" s="1283"/>
      <c r="F16" s="1284"/>
      <c r="G16" s="1283"/>
    </row>
    <row r="17" spans="1:7" ht="27.75" customHeight="1" x14ac:dyDescent="0.4">
      <c r="A17" s="596"/>
      <c r="B17" s="1274" t="s">
        <v>777</v>
      </c>
      <c r="C17" s="1275"/>
      <c r="D17" s="604" t="s">
        <v>766</v>
      </c>
      <c r="E17" s="608" t="s">
        <v>778</v>
      </c>
      <c r="F17" s="1268" t="s">
        <v>770</v>
      </c>
      <c r="G17" s="1270"/>
    </row>
    <row r="18" spans="1:7" ht="85.5" customHeight="1" x14ac:dyDescent="0.4">
      <c r="A18" s="596"/>
      <c r="B18" s="1276"/>
      <c r="C18" s="1277"/>
      <c r="D18" s="604" t="s">
        <v>768</v>
      </c>
      <c r="E18" s="608" t="s">
        <v>779</v>
      </c>
      <c r="F18" s="1268" t="s">
        <v>770</v>
      </c>
      <c r="G18" s="1270"/>
    </row>
    <row r="19" spans="1:7" x14ac:dyDescent="0.4">
      <c r="A19" s="596"/>
      <c r="B19" s="609"/>
      <c r="C19" s="609"/>
      <c r="D19" s="609"/>
      <c r="E19" s="610"/>
      <c r="F19" s="611"/>
      <c r="G19" s="611"/>
    </row>
    <row r="20" spans="1:7" ht="57" customHeight="1" x14ac:dyDescent="0.4">
      <c r="A20" s="596"/>
      <c r="B20" s="1288" t="s">
        <v>158</v>
      </c>
      <c r="C20" s="605" t="s">
        <v>780</v>
      </c>
      <c r="D20" s="1281" t="s">
        <v>781</v>
      </c>
      <c r="E20" s="1291"/>
      <c r="F20" s="1291"/>
      <c r="G20" s="1282"/>
    </row>
    <row r="21" spans="1:7" ht="66.75" customHeight="1" x14ac:dyDescent="0.4">
      <c r="A21" s="596"/>
      <c r="B21" s="1289"/>
      <c r="C21" s="605" t="s">
        <v>782</v>
      </c>
      <c r="D21" s="1276" t="s">
        <v>783</v>
      </c>
      <c r="E21" s="1292"/>
      <c r="F21" s="1292"/>
      <c r="G21" s="1277"/>
    </row>
    <row r="22" spans="1:7" ht="30.75" customHeight="1" x14ac:dyDescent="0.4">
      <c r="A22" s="596"/>
      <c r="B22" s="1290"/>
      <c r="C22" s="605" t="s">
        <v>784</v>
      </c>
      <c r="D22" s="1276" t="s">
        <v>785</v>
      </c>
      <c r="E22" s="1292"/>
      <c r="F22" s="1292"/>
      <c r="G22" s="1277"/>
    </row>
    <row r="23" spans="1:7" ht="13.5" customHeight="1" x14ac:dyDescent="0.4">
      <c r="A23" s="596"/>
      <c r="B23" s="609"/>
      <c r="C23" s="609"/>
      <c r="D23" s="609"/>
      <c r="E23" s="610"/>
      <c r="F23" s="611"/>
      <c r="G23" s="611"/>
    </row>
    <row r="24" spans="1:7" ht="41.25" customHeight="1" x14ac:dyDescent="0.4">
      <c r="A24" s="596"/>
      <c r="B24" s="1286" t="s">
        <v>786</v>
      </c>
      <c r="C24" s="1286"/>
      <c r="D24" s="1286"/>
      <c r="E24" s="1286"/>
      <c r="F24" s="1286"/>
      <c r="G24" s="1286"/>
    </row>
    <row r="25" spans="1:7" ht="77.25" customHeight="1" x14ac:dyDescent="0.4">
      <c r="A25" s="596"/>
      <c r="B25" s="1285" t="s">
        <v>1162</v>
      </c>
      <c r="C25" s="1285"/>
      <c r="D25" s="1285"/>
      <c r="E25" s="1285"/>
      <c r="F25" s="1285"/>
      <c r="G25" s="1285"/>
    </row>
    <row r="26" spans="1:7" ht="54.75" customHeight="1" x14ac:dyDescent="0.4">
      <c r="A26" s="596"/>
      <c r="B26" s="1286" t="s">
        <v>787</v>
      </c>
      <c r="C26" s="1287"/>
      <c r="D26" s="1287"/>
      <c r="E26" s="1287"/>
      <c r="F26" s="1287"/>
      <c r="G26" s="1287"/>
    </row>
  </sheetData>
  <mergeCells count="26">
    <mergeCell ref="B17:C18"/>
    <mergeCell ref="F17:G17"/>
    <mergeCell ref="F18:G18"/>
    <mergeCell ref="B25:G25"/>
    <mergeCell ref="B26:G26"/>
    <mergeCell ref="B20:B22"/>
    <mergeCell ref="D20:G20"/>
    <mergeCell ref="D21:G21"/>
    <mergeCell ref="D22:G22"/>
    <mergeCell ref="B24:G24"/>
    <mergeCell ref="B13:C15"/>
    <mergeCell ref="F13:G13"/>
    <mergeCell ref="F14:G14"/>
    <mergeCell ref="B16:C16"/>
    <mergeCell ref="D16:G16"/>
    <mergeCell ref="B8:C8"/>
    <mergeCell ref="D8:G8"/>
    <mergeCell ref="B10:E10"/>
    <mergeCell ref="B11:C12"/>
    <mergeCell ref="F12:G12"/>
    <mergeCell ref="B3:G3"/>
    <mergeCell ref="B4:G4"/>
    <mergeCell ref="B6:C6"/>
    <mergeCell ref="D6:G6"/>
    <mergeCell ref="B7:C7"/>
    <mergeCell ref="D7:G7"/>
  </mergeCells>
  <phoneticPr fontId="1"/>
  <pageMargins left="0.7" right="0.7" top="0.75" bottom="0.75" header="0.3" footer="0.3"/>
  <pageSetup paperSize="9" scale="8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26"/>
  <sheetViews>
    <sheetView view="pageBreakPreview" zoomScaleNormal="100" zoomScaleSheetLayoutView="100" workbookViewId="0"/>
  </sheetViews>
  <sheetFormatPr defaultRowHeight="18.75" x14ac:dyDescent="0.4"/>
  <cols>
    <col min="1" max="34" width="2.625" customWidth="1"/>
  </cols>
  <sheetData>
    <row r="1" spans="1:34" x14ac:dyDescent="0.4">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row>
    <row r="2" spans="1:34" x14ac:dyDescent="0.4">
      <c r="A2" s="310"/>
      <c r="B2" s="310" t="s">
        <v>443</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row>
    <row r="3" spans="1:34" ht="21" x14ac:dyDescent="0.4">
      <c r="B3" s="377"/>
      <c r="C3" s="377"/>
      <c r="D3" s="377"/>
      <c r="E3" s="378"/>
      <c r="F3" s="379"/>
      <c r="G3" s="379"/>
      <c r="H3" s="379"/>
      <c r="I3" s="379"/>
      <c r="K3" s="1326" t="s">
        <v>444</v>
      </c>
      <c r="L3" s="1326"/>
      <c r="M3" s="1326"/>
      <c r="N3" s="1326"/>
      <c r="O3" s="1326"/>
      <c r="P3" s="1326"/>
      <c r="Q3" s="1326"/>
      <c r="R3" s="1326"/>
      <c r="S3" s="1326"/>
      <c r="T3" s="1326"/>
      <c r="U3" s="1326"/>
      <c r="V3" s="1326"/>
      <c r="W3" s="1326"/>
      <c r="X3" s="1326"/>
      <c r="Y3" s="379"/>
      <c r="Z3" s="379"/>
      <c r="AA3" s="379"/>
      <c r="AB3" s="379"/>
      <c r="AC3" s="379"/>
      <c r="AD3" s="379"/>
      <c r="AE3" s="377"/>
      <c r="AF3" s="377"/>
      <c r="AG3" s="377"/>
      <c r="AH3" s="377"/>
    </row>
    <row r="4" spans="1:34" s="380" customFormat="1" ht="21.75" thickBot="1" x14ac:dyDescent="0.45">
      <c r="B4" s="381"/>
      <c r="C4" s="381"/>
      <c r="D4" s="381"/>
      <c r="E4" s="382"/>
      <c r="F4" s="383"/>
      <c r="G4" s="383"/>
      <c r="H4" s="383"/>
      <c r="I4" s="383"/>
      <c r="K4" s="382"/>
      <c r="L4" s="382"/>
      <c r="M4" s="382"/>
      <c r="N4" s="382"/>
      <c r="O4" s="382"/>
      <c r="P4" s="382"/>
      <c r="Q4" s="382"/>
      <c r="R4" s="382"/>
      <c r="S4" s="382"/>
      <c r="T4" s="382"/>
      <c r="U4" s="382"/>
      <c r="V4" s="382"/>
      <c r="W4" s="382"/>
      <c r="X4" s="382"/>
      <c r="Y4" s="383"/>
      <c r="Z4" s="383"/>
      <c r="AA4" s="383"/>
      <c r="AB4" s="383"/>
      <c r="AC4" s="383"/>
      <c r="AD4" s="383"/>
      <c r="AE4" s="381"/>
      <c r="AF4" s="381"/>
      <c r="AG4" s="381"/>
      <c r="AH4" s="381"/>
    </row>
    <row r="5" spans="1:34" ht="30.75" customHeight="1" thickBot="1" x14ac:dyDescent="0.45">
      <c r="A5" s="1327" t="s">
        <v>445</v>
      </c>
      <c r="B5" s="1328"/>
      <c r="C5" s="1329"/>
      <c r="D5" s="1330" t="s">
        <v>8</v>
      </c>
      <c r="E5" s="1331"/>
      <c r="F5" s="1331"/>
      <c r="G5" s="1331"/>
      <c r="H5" s="1331"/>
      <c r="I5" s="1331"/>
      <c r="J5" s="1331"/>
      <c r="K5" s="1331"/>
      <c r="L5" s="1332"/>
      <c r="M5" s="1333" t="s">
        <v>446</v>
      </c>
      <c r="N5" s="1334"/>
      <c r="O5" s="1334"/>
      <c r="P5" s="1334"/>
      <c r="Q5" s="1335"/>
      <c r="R5" s="1330" t="s">
        <v>3</v>
      </c>
      <c r="S5" s="1331"/>
      <c r="T5" s="1331"/>
      <c r="U5" s="1331"/>
      <c r="V5" s="1331"/>
      <c r="W5" s="1331"/>
      <c r="X5" s="1331"/>
      <c r="Y5" s="1331"/>
      <c r="Z5" s="1332"/>
      <c r="AA5" s="1336" t="s">
        <v>447</v>
      </c>
      <c r="AB5" s="1328"/>
      <c r="AC5" s="1328"/>
      <c r="AD5" s="1328"/>
      <c r="AE5" s="1328"/>
      <c r="AF5" s="1328"/>
      <c r="AG5" s="1328"/>
      <c r="AH5" s="1337"/>
    </row>
    <row r="6" spans="1:34" x14ac:dyDescent="0.4">
      <c r="A6" s="1338" t="s">
        <v>448</v>
      </c>
      <c r="B6" s="1339"/>
      <c r="C6" s="1340"/>
      <c r="D6" s="1341"/>
      <c r="E6" s="1342"/>
      <c r="F6" s="1342"/>
      <c r="G6" s="1342"/>
      <c r="H6" s="1342"/>
      <c r="I6" s="1342"/>
      <c r="J6" s="1342"/>
      <c r="K6" s="1342"/>
      <c r="L6" s="1343"/>
      <c r="M6" s="1344"/>
      <c r="N6" s="1345"/>
      <c r="O6" s="1345"/>
      <c r="P6" s="1345"/>
      <c r="Q6" s="1346"/>
      <c r="R6" s="1347"/>
      <c r="S6" s="1348"/>
      <c r="T6" s="1348"/>
      <c r="U6" s="1348"/>
      <c r="V6" s="1348"/>
      <c r="W6" s="1348"/>
      <c r="X6" s="1348"/>
      <c r="Y6" s="1348"/>
      <c r="Z6" s="1349"/>
      <c r="AA6" s="1350"/>
      <c r="AB6" s="1351"/>
      <c r="AC6" s="1351"/>
      <c r="AD6" s="1351"/>
      <c r="AE6" s="1351"/>
      <c r="AF6" s="1351"/>
      <c r="AG6" s="1351"/>
      <c r="AH6" s="1352"/>
    </row>
    <row r="7" spans="1:34" x14ac:dyDescent="0.4">
      <c r="A7" s="1323" t="s">
        <v>449</v>
      </c>
      <c r="B7" s="1324"/>
      <c r="C7" s="1325"/>
      <c r="D7" s="1296"/>
      <c r="E7" s="1297"/>
      <c r="F7" s="1297"/>
      <c r="G7" s="1297"/>
      <c r="H7" s="1297"/>
      <c r="I7" s="1297"/>
      <c r="J7" s="1297"/>
      <c r="K7" s="1297"/>
      <c r="L7" s="1298"/>
      <c r="M7" s="1299"/>
      <c r="N7" s="1300"/>
      <c r="O7" s="1300"/>
      <c r="P7" s="1300"/>
      <c r="Q7" s="1301"/>
      <c r="R7" s="1302"/>
      <c r="S7" s="1303"/>
      <c r="T7" s="1303"/>
      <c r="U7" s="1303"/>
      <c r="V7" s="1303"/>
      <c r="W7" s="1303"/>
      <c r="X7" s="1303"/>
      <c r="Y7" s="1303"/>
      <c r="Z7" s="1304"/>
      <c r="AA7" s="1305"/>
      <c r="AB7" s="1306"/>
      <c r="AC7" s="1306"/>
      <c r="AD7" s="1306"/>
      <c r="AE7" s="1306"/>
      <c r="AF7" s="1306"/>
      <c r="AG7" s="1306"/>
      <c r="AH7" s="1307"/>
    </row>
    <row r="8" spans="1:34" x14ac:dyDescent="0.4">
      <c r="A8" s="1293" t="s">
        <v>450</v>
      </c>
      <c r="B8" s="1294"/>
      <c r="C8" s="1295"/>
      <c r="D8" s="1296"/>
      <c r="E8" s="1297"/>
      <c r="F8" s="1297"/>
      <c r="G8" s="1297"/>
      <c r="H8" s="1297"/>
      <c r="I8" s="1297"/>
      <c r="J8" s="1297"/>
      <c r="K8" s="1297"/>
      <c r="L8" s="1298"/>
      <c r="M8" s="1299"/>
      <c r="N8" s="1300"/>
      <c r="O8" s="1300"/>
      <c r="P8" s="1300"/>
      <c r="Q8" s="1301"/>
      <c r="R8" s="1302"/>
      <c r="S8" s="1303"/>
      <c r="T8" s="1303"/>
      <c r="U8" s="1303"/>
      <c r="V8" s="1303"/>
      <c r="W8" s="1303"/>
      <c r="X8" s="1303"/>
      <c r="Y8" s="1303"/>
      <c r="Z8" s="1304"/>
      <c r="AA8" s="1305"/>
      <c r="AB8" s="1306"/>
      <c r="AC8" s="1306"/>
      <c r="AD8" s="1306"/>
      <c r="AE8" s="1306"/>
      <c r="AF8" s="1306"/>
      <c r="AG8" s="1306"/>
      <c r="AH8" s="1307"/>
    </row>
    <row r="9" spans="1:34" x14ac:dyDescent="0.4">
      <c r="A9" s="1293" t="s">
        <v>451</v>
      </c>
      <c r="B9" s="1294"/>
      <c r="C9" s="1295"/>
      <c r="D9" s="1296"/>
      <c r="E9" s="1297"/>
      <c r="F9" s="1297"/>
      <c r="G9" s="1297"/>
      <c r="H9" s="1297"/>
      <c r="I9" s="1297"/>
      <c r="J9" s="1297"/>
      <c r="K9" s="1297"/>
      <c r="L9" s="1298"/>
      <c r="M9" s="1299"/>
      <c r="N9" s="1300"/>
      <c r="O9" s="1300"/>
      <c r="P9" s="1300"/>
      <c r="Q9" s="1301"/>
      <c r="R9" s="1302"/>
      <c r="S9" s="1303"/>
      <c r="T9" s="1303"/>
      <c r="U9" s="1303"/>
      <c r="V9" s="1303"/>
      <c r="W9" s="1303"/>
      <c r="X9" s="1303"/>
      <c r="Y9" s="1303"/>
      <c r="Z9" s="1304"/>
      <c r="AA9" s="1305"/>
      <c r="AB9" s="1306"/>
      <c r="AC9" s="1306"/>
      <c r="AD9" s="1306"/>
      <c r="AE9" s="1306"/>
      <c r="AF9" s="1306"/>
      <c r="AG9" s="1306"/>
      <c r="AH9" s="1307"/>
    </row>
    <row r="10" spans="1:34" x14ac:dyDescent="0.4">
      <c r="A10" s="1293" t="s">
        <v>452</v>
      </c>
      <c r="B10" s="1294"/>
      <c r="C10" s="1295"/>
      <c r="D10" s="1296"/>
      <c r="E10" s="1297"/>
      <c r="F10" s="1297"/>
      <c r="G10" s="1297"/>
      <c r="H10" s="1297"/>
      <c r="I10" s="1297"/>
      <c r="J10" s="1297"/>
      <c r="K10" s="1297"/>
      <c r="L10" s="1298"/>
      <c r="M10" s="1299"/>
      <c r="N10" s="1300"/>
      <c r="O10" s="1300"/>
      <c r="P10" s="1300"/>
      <c r="Q10" s="1301"/>
      <c r="R10" s="1302"/>
      <c r="S10" s="1303"/>
      <c r="T10" s="1303"/>
      <c r="U10" s="1303"/>
      <c r="V10" s="1303"/>
      <c r="W10" s="1303"/>
      <c r="X10" s="1303"/>
      <c r="Y10" s="1303"/>
      <c r="Z10" s="1304"/>
      <c r="AA10" s="1305"/>
      <c r="AB10" s="1306"/>
      <c r="AC10" s="1306"/>
      <c r="AD10" s="1306"/>
      <c r="AE10" s="1306"/>
      <c r="AF10" s="1306"/>
      <c r="AG10" s="1306"/>
      <c r="AH10" s="1307"/>
    </row>
    <row r="11" spans="1:34" x14ac:dyDescent="0.4">
      <c r="A11" s="1293" t="s">
        <v>453</v>
      </c>
      <c r="B11" s="1294"/>
      <c r="C11" s="1295"/>
      <c r="D11" s="1296"/>
      <c r="E11" s="1297"/>
      <c r="F11" s="1297"/>
      <c r="G11" s="1297"/>
      <c r="H11" s="1297"/>
      <c r="I11" s="1297"/>
      <c r="J11" s="1297"/>
      <c r="K11" s="1297"/>
      <c r="L11" s="1298"/>
      <c r="M11" s="1299"/>
      <c r="N11" s="1300"/>
      <c r="O11" s="1300"/>
      <c r="P11" s="1300"/>
      <c r="Q11" s="1301"/>
      <c r="R11" s="1302"/>
      <c r="S11" s="1303"/>
      <c r="T11" s="1303"/>
      <c r="U11" s="1303"/>
      <c r="V11" s="1303"/>
      <c r="W11" s="1303"/>
      <c r="X11" s="1303"/>
      <c r="Y11" s="1303"/>
      <c r="Z11" s="1304"/>
      <c r="AA11" s="1305"/>
      <c r="AB11" s="1306"/>
      <c r="AC11" s="1306"/>
      <c r="AD11" s="1306"/>
      <c r="AE11" s="1306"/>
      <c r="AF11" s="1306"/>
      <c r="AG11" s="1306"/>
      <c r="AH11" s="1307"/>
    </row>
    <row r="12" spans="1:34" x14ac:dyDescent="0.4">
      <c r="A12" s="1293" t="s">
        <v>454</v>
      </c>
      <c r="B12" s="1294"/>
      <c r="C12" s="1295"/>
      <c r="D12" s="1296"/>
      <c r="E12" s="1297"/>
      <c r="F12" s="1297"/>
      <c r="G12" s="1297"/>
      <c r="H12" s="1297"/>
      <c r="I12" s="1297"/>
      <c r="J12" s="1297"/>
      <c r="K12" s="1297"/>
      <c r="L12" s="1298"/>
      <c r="M12" s="1299"/>
      <c r="N12" s="1300"/>
      <c r="O12" s="1300"/>
      <c r="P12" s="1300"/>
      <c r="Q12" s="1301"/>
      <c r="R12" s="1302"/>
      <c r="S12" s="1303"/>
      <c r="T12" s="1303"/>
      <c r="U12" s="1303"/>
      <c r="V12" s="1303"/>
      <c r="W12" s="1303"/>
      <c r="X12" s="1303"/>
      <c r="Y12" s="1303"/>
      <c r="Z12" s="1304"/>
      <c r="AA12" s="1305"/>
      <c r="AB12" s="1306"/>
      <c r="AC12" s="1306"/>
      <c r="AD12" s="1306"/>
      <c r="AE12" s="1306"/>
      <c r="AF12" s="1306"/>
      <c r="AG12" s="1306"/>
      <c r="AH12" s="1307"/>
    </row>
    <row r="13" spans="1:34" x14ac:dyDescent="0.4">
      <c r="A13" s="1293" t="s">
        <v>455</v>
      </c>
      <c r="B13" s="1294"/>
      <c r="C13" s="1295"/>
      <c r="D13" s="1296"/>
      <c r="E13" s="1297"/>
      <c r="F13" s="1297"/>
      <c r="G13" s="1297"/>
      <c r="H13" s="1297"/>
      <c r="I13" s="1297"/>
      <c r="J13" s="1297"/>
      <c r="K13" s="1297"/>
      <c r="L13" s="1298"/>
      <c r="M13" s="1299"/>
      <c r="N13" s="1300"/>
      <c r="O13" s="1300"/>
      <c r="P13" s="1300"/>
      <c r="Q13" s="1301"/>
      <c r="R13" s="1302"/>
      <c r="S13" s="1303"/>
      <c r="T13" s="1303"/>
      <c r="U13" s="1303"/>
      <c r="V13" s="1303"/>
      <c r="W13" s="1303"/>
      <c r="X13" s="1303"/>
      <c r="Y13" s="1303"/>
      <c r="Z13" s="1304"/>
      <c r="AA13" s="1305"/>
      <c r="AB13" s="1306"/>
      <c r="AC13" s="1306"/>
      <c r="AD13" s="1306"/>
      <c r="AE13" s="1306"/>
      <c r="AF13" s="1306"/>
      <c r="AG13" s="1306"/>
      <c r="AH13" s="1307"/>
    </row>
    <row r="14" spans="1:34" x14ac:dyDescent="0.4">
      <c r="A14" s="1293" t="s">
        <v>456</v>
      </c>
      <c r="B14" s="1294"/>
      <c r="C14" s="1295"/>
      <c r="D14" s="1296"/>
      <c r="E14" s="1297"/>
      <c r="F14" s="1297"/>
      <c r="G14" s="1297"/>
      <c r="H14" s="1297"/>
      <c r="I14" s="1297"/>
      <c r="J14" s="1297"/>
      <c r="K14" s="1297"/>
      <c r="L14" s="1298"/>
      <c r="M14" s="1299"/>
      <c r="N14" s="1300"/>
      <c r="O14" s="1300"/>
      <c r="P14" s="1300"/>
      <c r="Q14" s="1301"/>
      <c r="R14" s="1302"/>
      <c r="S14" s="1303"/>
      <c r="T14" s="1303"/>
      <c r="U14" s="1303"/>
      <c r="V14" s="1303"/>
      <c r="W14" s="1303"/>
      <c r="X14" s="1303"/>
      <c r="Y14" s="1303"/>
      <c r="Z14" s="1304"/>
      <c r="AA14" s="1305"/>
      <c r="AB14" s="1306"/>
      <c r="AC14" s="1306"/>
      <c r="AD14" s="1306"/>
      <c r="AE14" s="1306"/>
      <c r="AF14" s="1306"/>
      <c r="AG14" s="1306"/>
      <c r="AH14" s="1307"/>
    </row>
    <row r="15" spans="1:34" x14ac:dyDescent="0.4">
      <c r="A15" s="1293" t="s">
        <v>457</v>
      </c>
      <c r="B15" s="1294"/>
      <c r="C15" s="1295"/>
      <c r="D15" s="1305"/>
      <c r="E15" s="1306"/>
      <c r="F15" s="1306"/>
      <c r="G15" s="1306"/>
      <c r="H15" s="1306"/>
      <c r="I15" s="1306"/>
      <c r="J15" s="1306"/>
      <c r="K15" s="1306"/>
      <c r="L15" s="1322"/>
      <c r="M15" s="1299"/>
      <c r="N15" s="1300"/>
      <c r="O15" s="1300"/>
      <c r="P15" s="1300"/>
      <c r="Q15" s="1301"/>
      <c r="R15" s="1302"/>
      <c r="S15" s="1303"/>
      <c r="T15" s="1303"/>
      <c r="U15" s="1303"/>
      <c r="V15" s="1303"/>
      <c r="W15" s="1303"/>
      <c r="X15" s="1303"/>
      <c r="Y15" s="1303"/>
      <c r="Z15" s="1304"/>
      <c r="AA15" s="1305"/>
      <c r="AB15" s="1306"/>
      <c r="AC15" s="1306"/>
      <c r="AD15" s="1306"/>
      <c r="AE15" s="1306"/>
      <c r="AF15" s="1306"/>
      <c r="AG15" s="1306"/>
      <c r="AH15" s="1307"/>
    </row>
    <row r="16" spans="1:34" x14ac:dyDescent="0.4">
      <c r="A16" s="1293" t="s">
        <v>458</v>
      </c>
      <c r="B16" s="1294"/>
      <c r="C16" s="1295"/>
      <c r="D16" s="1305"/>
      <c r="E16" s="1306"/>
      <c r="F16" s="1306"/>
      <c r="G16" s="1306"/>
      <c r="H16" s="1306"/>
      <c r="I16" s="1306"/>
      <c r="J16" s="1306"/>
      <c r="K16" s="1306"/>
      <c r="L16" s="1322"/>
      <c r="M16" s="1299"/>
      <c r="N16" s="1300"/>
      <c r="O16" s="1300"/>
      <c r="P16" s="1300"/>
      <c r="Q16" s="1301"/>
      <c r="R16" s="1302"/>
      <c r="S16" s="1303"/>
      <c r="T16" s="1303"/>
      <c r="U16" s="1303"/>
      <c r="V16" s="1303"/>
      <c r="W16" s="1303"/>
      <c r="X16" s="1303"/>
      <c r="Y16" s="1303"/>
      <c r="Z16" s="1304"/>
      <c r="AA16" s="1305"/>
      <c r="AB16" s="1306"/>
      <c r="AC16" s="1306"/>
      <c r="AD16" s="1306"/>
      <c r="AE16" s="1306"/>
      <c r="AF16" s="1306"/>
      <c r="AG16" s="1306"/>
      <c r="AH16" s="1307"/>
    </row>
    <row r="17" spans="1:34" x14ac:dyDescent="0.4">
      <c r="A17" s="1293" t="s">
        <v>459</v>
      </c>
      <c r="B17" s="1294"/>
      <c r="C17" s="1295"/>
      <c r="D17" s="1296"/>
      <c r="E17" s="1297"/>
      <c r="F17" s="1297"/>
      <c r="G17" s="1297"/>
      <c r="H17" s="1297"/>
      <c r="I17" s="1297"/>
      <c r="J17" s="1297"/>
      <c r="K17" s="1297"/>
      <c r="L17" s="1298"/>
      <c r="M17" s="1299"/>
      <c r="N17" s="1300"/>
      <c r="O17" s="1300"/>
      <c r="P17" s="1300"/>
      <c r="Q17" s="1301"/>
      <c r="R17" s="1302"/>
      <c r="S17" s="1303"/>
      <c r="T17" s="1303"/>
      <c r="U17" s="1303"/>
      <c r="V17" s="1303"/>
      <c r="W17" s="1303"/>
      <c r="X17" s="1303"/>
      <c r="Y17" s="1303"/>
      <c r="Z17" s="1304"/>
      <c r="AA17" s="1305"/>
      <c r="AB17" s="1306"/>
      <c r="AC17" s="1306"/>
      <c r="AD17" s="1306"/>
      <c r="AE17" s="1306"/>
      <c r="AF17" s="1306"/>
      <c r="AG17" s="1306"/>
      <c r="AH17" s="1307"/>
    </row>
    <row r="18" spans="1:34" x14ac:dyDescent="0.4">
      <c r="A18" s="1293" t="s">
        <v>460</v>
      </c>
      <c r="B18" s="1294"/>
      <c r="C18" s="1295"/>
      <c r="D18" s="1296"/>
      <c r="E18" s="1297"/>
      <c r="F18" s="1297"/>
      <c r="G18" s="1297"/>
      <c r="H18" s="1297"/>
      <c r="I18" s="1297"/>
      <c r="J18" s="1297"/>
      <c r="K18" s="1297"/>
      <c r="L18" s="1298"/>
      <c r="M18" s="1299"/>
      <c r="N18" s="1300"/>
      <c r="O18" s="1300"/>
      <c r="P18" s="1300"/>
      <c r="Q18" s="1301"/>
      <c r="R18" s="1302"/>
      <c r="S18" s="1303"/>
      <c r="T18" s="1303"/>
      <c r="U18" s="1303"/>
      <c r="V18" s="1303"/>
      <c r="W18" s="1303"/>
      <c r="X18" s="1303"/>
      <c r="Y18" s="1303"/>
      <c r="Z18" s="1304"/>
      <c r="AA18" s="1305"/>
      <c r="AB18" s="1306"/>
      <c r="AC18" s="1306"/>
      <c r="AD18" s="1306"/>
      <c r="AE18" s="1306"/>
      <c r="AF18" s="1306"/>
      <c r="AG18" s="1306"/>
      <c r="AH18" s="1307"/>
    </row>
    <row r="19" spans="1:34" x14ac:dyDescent="0.4">
      <c r="A19" s="1293" t="s">
        <v>461</v>
      </c>
      <c r="B19" s="1294"/>
      <c r="C19" s="1295"/>
      <c r="D19" s="1296"/>
      <c r="E19" s="1297"/>
      <c r="F19" s="1297"/>
      <c r="G19" s="1297"/>
      <c r="H19" s="1297"/>
      <c r="I19" s="1297"/>
      <c r="J19" s="1297"/>
      <c r="K19" s="1297"/>
      <c r="L19" s="1298"/>
      <c r="M19" s="1299"/>
      <c r="N19" s="1300"/>
      <c r="O19" s="1300"/>
      <c r="P19" s="1300"/>
      <c r="Q19" s="1301"/>
      <c r="R19" s="1302"/>
      <c r="S19" s="1303"/>
      <c r="T19" s="1303"/>
      <c r="U19" s="1303"/>
      <c r="V19" s="1303"/>
      <c r="W19" s="1303"/>
      <c r="X19" s="1303"/>
      <c r="Y19" s="1303"/>
      <c r="Z19" s="1304"/>
      <c r="AA19" s="1305"/>
      <c r="AB19" s="1306"/>
      <c r="AC19" s="1306"/>
      <c r="AD19" s="1306"/>
      <c r="AE19" s="1306"/>
      <c r="AF19" s="1306"/>
      <c r="AG19" s="1306"/>
      <c r="AH19" s="1307"/>
    </row>
    <row r="20" spans="1:34" x14ac:dyDescent="0.4">
      <c r="A20" s="1293" t="s">
        <v>462</v>
      </c>
      <c r="B20" s="1294"/>
      <c r="C20" s="1295"/>
      <c r="D20" s="1296"/>
      <c r="E20" s="1297"/>
      <c r="F20" s="1297"/>
      <c r="G20" s="1297"/>
      <c r="H20" s="1297"/>
      <c r="I20" s="1297"/>
      <c r="J20" s="1297"/>
      <c r="K20" s="1297"/>
      <c r="L20" s="1298"/>
      <c r="M20" s="1299"/>
      <c r="N20" s="1300"/>
      <c r="O20" s="1300"/>
      <c r="P20" s="1300"/>
      <c r="Q20" s="1301"/>
      <c r="R20" s="1302"/>
      <c r="S20" s="1303"/>
      <c r="T20" s="1303"/>
      <c r="U20" s="1303"/>
      <c r="V20" s="1303"/>
      <c r="W20" s="1303"/>
      <c r="X20" s="1303"/>
      <c r="Y20" s="1303"/>
      <c r="Z20" s="1304"/>
      <c r="AA20" s="1305"/>
      <c r="AB20" s="1306"/>
      <c r="AC20" s="1306"/>
      <c r="AD20" s="1306"/>
      <c r="AE20" s="1306"/>
      <c r="AF20" s="1306"/>
      <c r="AG20" s="1306"/>
      <c r="AH20" s="1307"/>
    </row>
    <row r="21" spans="1:34" x14ac:dyDescent="0.4">
      <c r="A21" s="1293" t="s">
        <v>463</v>
      </c>
      <c r="B21" s="1294"/>
      <c r="C21" s="1295"/>
      <c r="D21" s="1296"/>
      <c r="E21" s="1297"/>
      <c r="F21" s="1297"/>
      <c r="G21" s="1297"/>
      <c r="H21" s="1297"/>
      <c r="I21" s="1297"/>
      <c r="J21" s="1297"/>
      <c r="K21" s="1297"/>
      <c r="L21" s="1298"/>
      <c r="M21" s="1299"/>
      <c r="N21" s="1300"/>
      <c r="O21" s="1300"/>
      <c r="P21" s="1300"/>
      <c r="Q21" s="1301"/>
      <c r="R21" s="1302"/>
      <c r="S21" s="1303"/>
      <c r="T21" s="1303"/>
      <c r="U21" s="1303"/>
      <c r="V21" s="1303"/>
      <c r="W21" s="1303"/>
      <c r="X21" s="1303"/>
      <c r="Y21" s="1303"/>
      <c r="Z21" s="1304"/>
      <c r="AA21" s="1305"/>
      <c r="AB21" s="1306"/>
      <c r="AC21" s="1306"/>
      <c r="AD21" s="1306"/>
      <c r="AE21" s="1306"/>
      <c r="AF21" s="1306"/>
      <c r="AG21" s="1306"/>
      <c r="AH21" s="1307"/>
    </row>
    <row r="22" spans="1:34" x14ac:dyDescent="0.4">
      <c r="A22" s="1293" t="s">
        <v>464</v>
      </c>
      <c r="B22" s="1294"/>
      <c r="C22" s="1295"/>
      <c r="D22" s="1296"/>
      <c r="E22" s="1297"/>
      <c r="F22" s="1297"/>
      <c r="G22" s="1297"/>
      <c r="H22" s="1297"/>
      <c r="I22" s="1297"/>
      <c r="J22" s="1297"/>
      <c r="K22" s="1297"/>
      <c r="L22" s="1298"/>
      <c r="M22" s="1299"/>
      <c r="N22" s="1300"/>
      <c r="O22" s="1300"/>
      <c r="P22" s="1300"/>
      <c r="Q22" s="1301"/>
      <c r="R22" s="1302"/>
      <c r="S22" s="1303"/>
      <c r="T22" s="1303"/>
      <c r="U22" s="1303"/>
      <c r="V22" s="1303"/>
      <c r="W22" s="1303"/>
      <c r="X22" s="1303"/>
      <c r="Y22" s="1303"/>
      <c r="Z22" s="1304"/>
      <c r="AA22" s="1305"/>
      <c r="AB22" s="1306"/>
      <c r="AC22" s="1306"/>
      <c r="AD22" s="1306"/>
      <c r="AE22" s="1306"/>
      <c r="AF22" s="1306"/>
      <c r="AG22" s="1306"/>
      <c r="AH22" s="1307"/>
    </row>
    <row r="23" spans="1:34" x14ac:dyDescent="0.4">
      <c r="A23" s="1293" t="s">
        <v>465</v>
      </c>
      <c r="B23" s="1294"/>
      <c r="C23" s="1295"/>
      <c r="D23" s="1296"/>
      <c r="E23" s="1297"/>
      <c r="F23" s="1297"/>
      <c r="G23" s="1297"/>
      <c r="H23" s="1297"/>
      <c r="I23" s="1297"/>
      <c r="J23" s="1297"/>
      <c r="K23" s="1297"/>
      <c r="L23" s="1298"/>
      <c r="M23" s="1299"/>
      <c r="N23" s="1300"/>
      <c r="O23" s="1300"/>
      <c r="P23" s="1300"/>
      <c r="Q23" s="1301"/>
      <c r="R23" s="1302"/>
      <c r="S23" s="1303"/>
      <c r="T23" s="1303"/>
      <c r="U23" s="1303"/>
      <c r="V23" s="1303"/>
      <c r="W23" s="1303"/>
      <c r="X23" s="1303"/>
      <c r="Y23" s="1303"/>
      <c r="Z23" s="1304"/>
      <c r="AA23" s="1305"/>
      <c r="AB23" s="1306"/>
      <c r="AC23" s="1306"/>
      <c r="AD23" s="1306"/>
      <c r="AE23" s="1306"/>
      <c r="AF23" s="1306"/>
      <c r="AG23" s="1306"/>
      <c r="AH23" s="1307"/>
    </row>
    <row r="24" spans="1:34" x14ac:dyDescent="0.4">
      <c r="A24" s="1293" t="s">
        <v>466</v>
      </c>
      <c r="B24" s="1294"/>
      <c r="C24" s="1295"/>
      <c r="D24" s="1296"/>
      <c r="E24" s="1297"/>
      <c r="F24" s="1297"/>
      <c r="G24" s="1297"/>
      <c r="H24" s="1297"/>
      <c r="I24" s="1297"/>
      <c r="J24" s="1297"/>
      <c r="K24" s="1297"/>
      <c r="L24" s="1298"/>
      <c r="M24" s="1299"/>
      <c r="N24" s="1300"/>
      <c r="O24" s="1300"/>
      <c r="P24" s="1300"/>
      <c r="Q24" s="1301"/>
      <c r="R24" s="1302"/>
      <c r="S24" s="1303"/>
      <c r="T24" s="1303"/>
      <c r="U24" s="1303"/>
      <c r="V24" s="1303"/>
      <c r="W24" s="1303"/>
      <c r="X24" s="1303"/>
      <c r="Y24" s="1303"/>
      <c r="Z24" s="1304"/>
      <c r="AA24" s="1305"/>
      <c r="AB24" s="1306"/>
      <c r="AC24" s="1306"/>
      <c r="AD24" s="1306"/>
      <c r="AE24" s="1306"/>
      <c r="AF24" s="1306"/>
      <c r="AG24" s="1306"/>
      <c r="AH24" s="1307"/>
    </row>
    <row r="25" spans="1:34" ht="19.5" thickBot="1" x14ac:dyDescent="0.45">
      <c r="A25" s="1309" t="s">
        <v>467</v>
      </c>
      <c r="B25" s="1310"/>
      <c r="C25" s="1311"/>
      <c r="D25" s="1312"/>
      <c r="E25" s="1313"/>
      <c r="F25" s="1313"/>
      <c r="G25" s="1313"/>
      <c r="H25" s="1313"/>
      <c r="I25" s="1313"/>
      <c r="J25" s="1313"/>
      <c r="K25" s="1313"/>
      <c r="L25" s="1314"/>
      <c r="M25" s="1315"/>
      <c r="N25" s="1316"/>
      <c r="O25" s="1316"/>
      <c r="P25" s="1316"/>
      <c r="Q25" s="1317"/>
      <c r="R25" s="1318"/>
      <c r="S25" s="1319"/>
      <c r="T25" s="1319"/>
      <c r="U25" s="1319"/>
      <c r="V25" s="1319"/>
      <c r="W25" s="1319"/>
      <c r="X25" s="1319"/>
      <c r="Y25" s="1319"/>
      <c r="Z25" s="1320"/>
      <c r="AA25" s="1312"/>
      <c r="AB25" s="1313"/>
      <c r="AC25" s="1313"/>
      <c r="AD25" s="1313"/>
      <c r="AE25" s="1313"/>
      <c r="AF25" s="1313"/>
      <c r="AG25" s="1313"/>
      <c r="AH25" s="1321"/>
    </row>
    <row r="26" spans="1:34" ht="65.099999999999994" customHeight="1" x14ac:dyDescent="0.15">
      <c r="A26" s="1308" t="s">
        <v>468</v>
      </c>
      <c r="B26" s="1308"/>
      <c r="C26" s="1308"/>
      <c r="D26" s="1308"/>
      <c r="E26" s="1308"/>
      <c r="F26" s="1308"/>
      <c r="G26" s="1308"/>
      <c r="H26" s="1308"/>
      <c r="I26" s="1308"/>
      <c r="J26" s="1308"/>
      <c r="K26" s="1308"/>
      <c r="L26" s="1308"/>
      <c r="M26" s="1308"/>
      <c r="N26" s="1308"/>
      <c r="O26" s="1308"/>
      <c r="P26" s="1308"/>
      <c r="Q26" s="1308"/>
      <c r="R26" s="1308"/>
      <c r="S26" s="1308"/>
      <c r="T26" s="1308"/>
      <c r="U26" s="1308"/>
      <c r="V26" s="1308"/>
      <c r="W26" s="1308"/>
      <c r="X26" s="1308"/>
      <c r="Y26" s="1308"/>
      <c r="Z26" s="1308"/>
      <c r="AA26" s="1308"/>
      <c r="AB26" s="1308"/>
      <c r="AC26" s="1308"/>
      <c r="AD26" s="1308"/>
      <c r="AE26" s="1308"/>
      <c r="AF26" s="1308"/>
      <c r="AG26" s="1308"/>
      <c r="AH26" s="1308"/>
    </row>
  </sheetData>
  <mergeCells count="107">
    <mergeCell ref="K3:X3"/>
    <mergeCell ref="A5:C5"/>
    <mergeCell ref="D5:L5"/>
    <mergeCell ref="M5:Q5"/>
    <mergeCell ref="R5:Z5"/>
    <mergeCell ref="AA5:AH5"/>
    <mergeCell ref="A6:C6"/>
    <mergeCell ref="D6:L6"/>
    <mergeCell ref="M6:Q6"/>
    <mergeCell ref="R6:Z6"/>
    <mergeCell ref="AA6:AH6"/>
    <mergeCell ref="A7:C7"/>
    <mergeCell ref="D7:L7"/>
    <mergeCell ref="M7:Q7"/>
    <mergeCell ref="R7:Z7"/>
    <mergeCell ref="AA7:AH7"/>
    <mergeCell ref="A8:C8"/>
    <mergeCell ref="D8:L8"/>
    <mergeCell ref="M8:Q8"/>
    <mergeCell ref="R8:Z8"/>
    <mergeCell ref="AA8:AH8"/>
    <mergeCell ref="A9:C9"/>
    <mergeCell ref="D9:L9"/>
    <mergeCell ref="M9:Q9"/>
    <mergeCell ref="R9:Z9"/>
    <mergeCell ref="AA9:AH9"/>
    <mergeCell ref="A10:C10"/>
    <mergeCell ref="D10:L10"/>
    <mergeCell ref="M10:Q10"/>
    <mergeCell ref="R10:Z10"/>
    <mergeCell ref="AA10:AH10"/>
    <mergeCell ref="A11:C11"/>
    <mergeCell ref="D11:L11"/>
    <mergeCell ref="M11:Q11"/>
    <mergeCell ref="R11:Z11"/>
    <mergeCell ref="AA11:AH11"/>
    <mergeCell ref="A12:C12"/>
    <mergeCell ref="D12:L12"/>
    <mergeCell ref="M12:Q12"/>
    <mergeCell ref="R12:Z12"/>
    <mergeCell ref="AA12:AH12"/>
    <mergeCell ref="A13:C13"/>
    <mergeCell ref="D13:L13"/>
    <mergeCell ref="M13:Q13"/>
    <mergeCell ref="R13:Z13"/>
    <mergeCell ref="AA13:AH13"/>
    <mergeCell ref="A14:C14"/>
    <mergeCell ref="D14:L14"/>
    <mergeCell ref="M14:Q14"/>
    <mergeCell ref="R14:Z14"/>
    <mergeCell ref="AA14:AH14"/>
    <mergeCell ref="A15:C15"/>
    <mergeCell ref="D15:L15"/>
    <mergeCell ref="M15:Q15"/>
    <mergeCell ref="R15:Z15"/>
    <mergeCell ref="AA15:AH15"/>
    <mergeCell ref="A16:C16"/>
    <mergeCell ref="D16:L16"/>
    <mergeCell ref="M16:Q16"/>
    <mergeCell ref="R16:Z16"/>
    <mergeCell ref="AA16:AH16"/>
    <mergeCell ref="A17:C17"/>
    <mergeCell ref="D17:L17"/>
    <mergeCell ref="M17:Q17"/>
    <mergeCell ref="R17:Z17"/>
    <mergeCell ref="AA17:AH17"/>
    <mergeCell ref="A18:C18"/>
    <mergeCell ref="D18:L18"/>
    <mergeCell ref="M18:Q18"/>
    <mergeCell ref="R18:Z18"/>
    <mergeCell ref="AA18:AH18"/>
    <mergeCell ref="A19:C19"/>
    <mergeCell ref="D19:L19"/>
    <mergeCell ref="M19:Q19"/>
    <mergeCell ref="R19:Z19"/>
    <mergeCell ref="AA19:AH19"/>
    <mergeCell ref="A20:C20"/>
    <mergeCell ref="D20:L20"/>
    <mergeCell ref="M20:Q20"/>
    <mergeCell ref="R20:Z20"/>
    <mergeCell ref="AA20:AH20"/>
    <mergeCell ref="A21:C21"/>
    <mergeCell ref="D21:L21"/>
    <mergeCell ref="M21:Q21"/>
    <mergeCell ref="R21:Z21"/>
    <mergeCell ref="AA21:AH21"/>
    <mergeCell ref="A22:C22"/>
    <mergeCell ref="D22:L22"/>
    <mergeCell ref="M22:Q22"/>
    <mergeCell ref="R22:Z22"/>
    <mergeCell ref="AA22:AH22"/>
    <mergeCell ref="A23:C23"/>
    <mergeCell ref="D23:L23"/>
    <mergeCell ref="M23:Q23"/>
    <mergeCell ref="R23:Z23"/>
    <mergeCell ref="AA23:AH23"/>
    <mergeCell ref="A26:AH26"/>
    <mergeCell ref="A24:C24"/>
    <mergeCell ref="D24:L24"/>
    <mergeCell ref="M24:Q24"/>
    <mergeCell ref="R24:Z24"/>
    <mergeCell ref="AA24:AH24"/>
    <mergeCell ref="A25:C25"/>
    <mergeCell ref="D25:L25"/>
    <mergeCell ref="M25:Q25"/>
    <mergeCell ref="R25:Z25"/>
    <mergeCell ref="AA25:AH25"/>
  </mergeCells>
  <phoneticPr fontId="1"/>
  <pageMargins left="0.7" right="0.7" top="0.75" bottom="0.75" header="0.3" footer="0.3"/>
  <pageSetup paperSize="9" scale="8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39"/>
  <sheetViews>
    <sheetView view="pageBreakPreview" zoomScale="75" zoomScaleNormal="100" zoomScaleSheetLayoutView="75" workbookViewId="0"/>
  </sheetViews>
  <sheetFormatPr defaultRowHeight="14.25" x14ac:dyDescent="0.4"/>
  <cols>
    <col min="1" max="34" width="2.625" style="59" customWidth="1"/>
    <col min="35" max="35" width="7.5" style="59" customWidth="1"/>
    <col min="36" max="40" width="2.625" style="59" customWidth="1"/>
    <col min="41" max="16384" width="9" style="59"/>
  </cols>
  <sheetData>
    <row r="1" spans="1:36" ht="21" customHeight="1" x14ac:dyDescent="0.4">
      <c r="A1" s="60"/>
    </row>
    <row r="2" spans="1:36" ht="45" customHeight="1" x14ac:dyDescent="0.4">
      <c r="A2" s="1466" t="s">
        <v>469</v>
      </c>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317"/>
    </row>
    <row r="3" spans="1:36" ht="24" customHeight="1" x14ac:dyDescent="0.4">
      <c r="J3" s="1467" t="s">
        <v>442</v>
      </c>
      <c r="K3" s="1468"/>
      <c r="L3" s="1468"/>
      <c r="M3" s="1468"/>
      <c r="N3" s="1468"/>
      <c r="O3" s="1469"/>
      <c r="P3" s="1470" t="s">
        <v>470</v>
      </c>
      <c r="Q3" s="1471"/>
      <c r="R3" s="1472" t="s">
        <v>454</v>
      </c>
      <c r="S3" s="1471"/>
      <c r="T3" s="1473"/>
      <c r="U3" s="1474"/>
      <c r="V3" s="1456"/>
      <c r="W3" s="1457"/>
      <c r="X3" s="1456"/>
      <c r="Y3" s="1457"/>
      <c r="Z3" s="1456"/>
      <c r="AA3" s="1457"/>
      <c r="AB3" s="1456"/>
      <c r="AC3" s="1457"/>
      <c r="AD3" s="1456"/>
      <c r="AE3" s="1457"/>
      <c r="AF3" s="1456"/>
      <c r="AG3" s="1457"/>
      <c r="AH3" s="1456"/>
      <c r="AI3" s="1458"/>
      <c r="AJ3" s="384"/>
    </row>
    <row r="4" spans="1:36" ht="24.75" customHeight="1" x14ac:dyDescent="0.4">
      <c r="J4" s="1459" t="s">
        <v>471</v>
      </c>
      <c r="K4" s="1460"/>
      <c r="L4" s="1460"/>
      <c r="M4" s="1460"/>
      <c r="N4" s="1460"/>
      <c r="O4" s="1461"/>
      <c r="P4" s="1462"/>
      <c r="Q4" s="1462"/>
      <c r="R4" s="1462"/>
      <c r="S4" s="1462"/>
      <c r="T4" s="1462"/>
      <c r="U4" s="1462"/>
      <c r="V4" s="1462"/>
      <c r="W4" s="1462"/>
      <c r="X4" s="1462"/>
      <c r="Y4" s="1462"/>
      <c r="Z4" s="1462"/>
      <c r="AA4" s="1462"/>
      <c r="AB4" s="1462"/>
      <c r="AC4" s="1462"/>
      <c r="AD4" s="1462"/>
      <c r="AE4" s="1462"/>
      <c r="AF4" s="1462"/>
      <c r="AG4" s="1462"/>
      <c r="AH4" s="1462"/>
      <c r="AI4" s="1463"/>
      <c r="AJ4" s="384"/>
    </row>
    <row r="5" spans="1:36" ht="24" customHeight="1" x14ac:dyDescent="0.4">
      <c r="A5" s="385"/>
      <c r="B5" s="385"/>
      <c r="C5" s="385"/>
      <c r="D5" s="385"/>
      <c r="E5" s="385"/>
      <c r="F5" s="386"/>
      <c r="G5" s="386"/>
      <c r="H5" s="386"/>
      <c r="I5" s="386"/>
      <c r="J5" s="1459" t="s">
        <v>472</v>
      </c>
      <c r="K5" s="1460"/>
      <c r="L5" s="1460"/>
      <c r="M5" s="1460"/>
      <c r="N5" s="1460"/>
      <c r="O5" s="1461"/>
      <c r="P5" s="1464"/>
      <c r="Q5" s="1464"/>
      <c r="R5" s="1464"/>
      <c r="S5" s="1464"/>
      <c r="T5" s="1464"/>
      <c r="U5" s="1464"/>
      <c r="V5" s="1464"/>
      <c r="W5" s="1464"/>
      <c r="X5" s="1464"/>
      <c r="Y5" s="1464"/>
      <c r="Z5" s="1464"/>
      <c r="AA5" s="1464"/>
      <c r="AB5" s="1464"/>
      <c r="AC5" s="1464"/>
      <c r="AD5" s="1464"/>
      <c r="AE5" s="1464"/>
      <c r="AF5" s="1464"/>
      <c r="AG5" s="1464"/>
      <c r="AH5" s="1464"/>
      <c r="AI5" s="1465"/>
      <c r="AJ5" s="384"/>
    </row>
    <row r="6" spans="1:36" ht="7.5" customHeight="1" x14ac:dyDescent="0.4">
      <c r="A6" s="385"/>
      <c r="B6" s="385"/>
      <c r="C6" s="385"/>
      <c r="D6" s="385"/>
      <c r="E6" s="385"/>
      <c r="F6" s="386"/>
      <c r="G6" s="386"/>
      <c r="H6" s="386"/>
      <c r="I6" s="386"/>
      <c r="J6" s="1450" t="s">
        <v>165</v>
      </c>
      <c r="K6" s="1451"/>
      <c r="L6" s="1451"/>
      <c r="M6" s="1451"/>
      <c r="N6" s="1451"/>
      <c r="O6" s="1452"/>
      <c r="P6" s="386"/>
      <c r="Q6" s="386"/>
      <c r="R6" s="386"/>
      <c r="S6" s="386"/>
      <c r="T6" s="386"/>
      <c r="U6" s="386"/>
      <c r="V6" s="386"/>
      <c r="W6" s="386"/>
      <c r="X6" s="386"/>
      <c r="Y6" s="386"/>
      <c r="Z6" s="386"/>
      <c r="AA6" s="386"/>
      <c r="AB6" s="386"/>
      <c r="AC6" s="386"/>
      <c r="AD6" s="386"/>
      <c r="AE6" s="386"/>
      <c r="AF6" s="386"/>
      <c r="AG6" s="386"/>
      <c r="AH6" s="386"/>
      <c r="AI6" s="387"/>
      <c r="AJ6" s="384"/>
    </row>
    <row r="7" spans="1:36" ht="22.5" customHeight="1" x14ac:dyDescent="0.4">
      <c r="A7" s="385"/>
      <c r="B7" s="385"/>
      <c r="C7" s="385"/>
      <c r="D7" s="385"/>
      <c r="E7" s="385"/>
      <c r="F7" s="386"/>
      <c r="G7" s="386"/>
      <c r="H7" s="386"/>
      <c r="I7" s="386"/>
      <c r="J7" s="1450"/>
      <c r="K7" s="1451"/>
      <c r="L7" s="1451"/>
      <c r="M7" s="1451"/>
      <c r="N7" s="1451"/>
      <c r="O7" s="1452"/>
      <c r="P7" s="1434" t="s">
        <v>387</v>
      </c>
      <c r="Q7" s="1434"/>
      <c r="R7" s="1434" t="s">
        <v>473</v>
      </c>
      <c r="S7" s="1434"/>
      <c r="T7" s="1434"/>
      <c r="U7" s="1434"/>
      <c r="V7" s="1434" t="s">
        <v>474</v>
      </c>
      <c r="W7" s="1434"/>
      <c r="X7" s="1434" t="s">
        <v>475</v>
      </c>
      <c r="Y7" s="1434"/>
      <c r="Z7" s="1434"/>
      <c r="AA7" s="1434"/>
      <c r="AB7" s="1434" t="s">
        <v>476</v>
      </c>
      <c r="AC7" s="1434"/>
      <c r="AD7" s="1434" t="s">
        <v>477</v>
      </c>
      <c r="AE7" s="1434"/>
      <c r="AF7" s="1434"/>
      <c r="AG7" s="1434"/>
      <c r="AH7" s="388"/>
      <c r="AI7" s="389"/>
      <c r="AJ7" s="384"/>
    </row>
    <row r="8" spans="1:36" ht="5.25" customHeight="1" x14ac:dyDescent="0.4">
      <c r="A8" s="385"/>
      <c r="B8" s="385"/>
      <c r="C8" s="385"/>
      <c r="D8" s="385"/>
      <c r="E8" s="385"/>
      <c r="F8" s="386"/>
      <c r="G8" s="386"/>
      <c r="H8" s="386"/>
      <c r="I8" s="386"/>
      <c r="J8" s="1453"/>
      <c r="K8" s="1454"/>
      <c r="L8" s="1454"/>
      <c r="M8" s="1454"/>
      <c r="N8" s="1454"/>
      <c r="O8" s="1455"/>
      <c r="P8" s="390"/>
      <c r="Q8" s="390"/>
      <c r="R8" s="390"/>
      <c r="S8" s="390"/>
      <c r="T8" s="390"/>
      <c r="U8" s="390"/>
      <c r="V8" s="391"/>
      <c r="W8" s="391"/>
      <c r="X8" s="391"/>
      <c r="Y8" s="391"/>
      <c r="Z8" s="391"/>
      <c r="AA8" s="391"/>
      <c r="AB8" s="391"/>
      <c r="AC8" s="391"/>
      <c r="AD8" s="391"/>
      <c r="AE8" s="391"/>
      <c r="AF8" s="391"/>
      <c r="AG8" s="391"/>
      <c r="AH8" s="391"/>
      <c r="AI8" s="392"/>
      <c r="AJ8" s="384"/>
    </row>
    <row r="9" spans="1:36" ht="24" customHeight="1" x14ac:dyDescent="0.4">
      <c r="A9" s="393" t="s">
        <v>478</v>
      </c>
      <c r="B9" s="393"/>
      <c r="C9" s="394"/>
      <c r="D9" s="394"/>
      <c r="E9" s="394"/>
      <c r="F9" s="394"/>
      <c r="G9" s="394"/>
      <c r="H9" s="394"/>
      <c r="I9" s="394"/>
      <c r="J9" s="394"/>
      <c r="K9" s="394"/>
      <c r="L9" s="394"/>
      <c r="M9" s="394"/>
      <c r="N9" s="394"/>
      <c r="O9" s="395"/>
      <c r="P9" s="395"/>
      <c r="Q9" s="395"/>
      <c r="R9" s="395"/>
      <c r="S9" s="395"/>
      <c r="T9" s="395"/>
      <c r="U9" s="395"/>
      <c r="V9" s="395"/>
      <c r="W9" s="395"/>
      <c r="X9" s="395"/>
      <c r="Y9" s="395"/>
      <c r="Z9" s="395"/>
      <c r="AA9" s="317"/>
      <c r="AB9" s="317"/>
      <c r="AC9" s="317"/>
      <c r="AD9" s="317"/>
      <c r="AE9" s="317"/>
      <c r="AF9" s="317"/>
      <c r="AG9" s="317"/>
      <c r="AH9" s="317"/>
      <c r="AI9" s="317"/>
      <c r="AJ9" s="317"/>
    </row>
    <row r="10" spans="1:36" ht="59.25" customHeight="1" x14ac:dyDescent="0.4">
      <c r="A10" s="317"/>
      <c r="B10" s="317"/>
      <c r="C10" s="1435" t="s">
        <v>479</v>
      </c>
      <c r="D10" s="1437" t="s">
        <v>480</v>
      </c>
      <c r="E10" s="1438"/>
      <c r="F10" s="1438"/>
      <c r="G10" s="1438"/>
      <c r="H10" s="1438"/>
      <c r="I10" s="1438"/>
      <c r="J10" s="1438"/>
      <c r="K10" s="1438"/>
      <c r="L10" s="1439"/>
      <c r="M10" s="1440"/>
      <c r="N10" s="1441"/>
      <c r="O10" s="1431" t="s">
        <v>481</v>
      </c>
      <c r="P10" s="1432"/>
      <c r="Q10" s="1432"/>
      <c r="R10" s="1432"/>
      <c r="S10" s="1432"/>
      <c r="T10" s="1432"/>
      <c r="U10" s="1432"/>
      <c r="V10" s="1432"/>
      <c r="W10" s="1432"/>
      <c r="X10" s="1432"/>
      <c r="Y10" s="1432"/>
      <c r="Z10" s="1432"/>
      <c r="AA10" s="1432"/>
      <c r="AB10" s="1432"/>
      <c r="AC10" s="1432"/>
      <c r="AD10" s="1432"/>
      <c r="AE10" s="1432"/>
      <c r="AF10" s="1432"/>
      <c r="AG10" s="1432"/>
      <c r="AH10" s="1432"/>
      <c r="AI10" s="1433"/>
      <c r="AJ10" s="317"/>
    </row>
    <row r="11" spans="1:36" ht="57.75" customHeight="1" thickBot="1" x14ac:dyDescent="0.45">
      <c r="A11" s="317"/>
      <c r="B11" s="317"/>
      <c r="C11" s="1436"/>
      <c r="D11" s="1442" t="s">
        <v>482</v>
      </c>
      <c r="E11" s="1443"/>
      <c r="F11" s="1443"/>
      <c r="G11" s="1443"/>
      <c r="H11" s="1443"/>
      <c r="I11" s="1443"/>
      <c r="J11" s="1443"/>
      <c r="K11" s="1443"/>
      <c r="L11" s="1444"/>
      <c r="M11" s="1445"/>
      <c r="N11" s="1446"/>
      <c r="O11" s="1447" t="s">
        <v>483</v>
      </c>
      <c r="P11" s="1448"/>
      <c r="Q11" s="1448"/>
      <c r="R11" s="1448"/>
      <c r="S11" s="1448"/>
      <c r="T11" s="1448"/>
      <c r="U11" s="1448"/>
      <c r="V11" s="1448"/>
      <c r="W11" s="1448"/>
      <c r="X11" s="1448"/>
      <c r="Y11" s="1448"/>
      <c r="Z11" s="1448"/>
      <c r="AA11" s="1448"/>
      <c r="AB11" s="1448"/>
      <c r="AC11" s="1448"/>
      <c r="AD11" s="1448"/>
      <c r="AE11" s="1448"/>
      <c r="AF11" s="1448"/>
      <c r="AG11" s="1448"/>
      <c r="AH11" s="1448"/>
      <c r="AI11" s="1449"/>
      <c r="AJ11" s="317"/>
    </row>
    <row r="12" spans="1:36" ht="35.25" customHeight="1" thickTop="1" x14ac:dyDescent="0.4">
      <c r="A12" s="317"/>
      <c r="B12" s="317"/>
      <c r="C12" s="1412" t="s">
        <v>484</v>
      </c>
      <c r="D12" s="1415" t="s">
        <v>485</v>
      </c>
      <c r="E12" s="1416"/>
      <c r="F12" s="1416"/>
      <c r="G12" s="1416"/>
      <c r="H12" s="1416"/>
      <c r="I12" s="1416"/>
      <c r="J12" s="1416"/>
      <c r="K12" s="1416"/>
      <c r="L12" s="1417"/>
      <c r="M12" s="1424"/>
      <c r="N12" s="1425"/>
      <c r="O12" s="1426" t="s">
        <v>486</v>
      </c>
      <c r="P12" s="1427"/>
      <c r="Q12" s="1427"/>
      <c r="R12" s="1427"/>
      <c r="S12" s="1427"/>
      <c r="T12" s="1427"/>
      <c r="U12" s="1427"/>
      <c r="V12" s="1427"/>
      <c r="W12" s="1427"/>
      <c r="X12" s="1427"/>
      <c r="Y12" s="1427"/>
      <c r="Z12" s="1427"/>
      <c r="AA12" s="1427"/>
      <c r="AB12" s="1427"/>
      <c r="AC12" s="1427"/>
      <c r="AD12" s="1427"/>
      <c r="AE12" s="1427"/>
      <c r="AF12" s="1427"/>
      <c r="AG12" s="1427"/>
      <c r="AH12" s="1427"/>
      <c r="AI12" s="1428"/>
      <c r="AJ12" s="317"/>
    </row>
    <row r="13" spans="1:36" ht="49.5" customHeight="1" x14ac:dyDescent="0.4">
      <c r="A13" s="317"/>
      <c r="B13" s="317"/>
      <c r="C13" s="1413"/>
      <c r="D13" s="1418"/>
      <c r="E13" s="1419"/>
      <c r="F13" s="1419"/>
      <c r="G13" s="1419"/>
      <c r="H13" s="1419"/>
      <c r="I13" s="1419"/>
      <c r="J13" s="1419"/>
      <c r="K13" s="1419"/>
      <c r="L13" s="1420"/>
      <c r="M13" s="1429"/>
      <c r="N13" s="1430"/>
      <c r="O13" s="1431" t="s">
        <v>487</v>
      </c>
      <c r="P13" s="1432"/>
      <c r="Q13" s="1432"/>
      <c r="R13" s="1432"/>
      <c r="S13" s="1432"/>
      <c r="T13" s="1432"/>
      <c r="U13" s="1432"/>
      <c r="V13" s="1432"/>
      <c r="W13" s="1432"/>
      <c r="X13" s="1432"/>
      <c r="Y13" s="1432"/>
      <c r="Z13" s="1432"/>
      <c r="AA13" s="1432"/>
      <c r="AB13" s="1432"/>
      <c r="AC13" s="1432"/>
      <c r="AD13" s="1432"/>
      <c r="AE13" s="1432"/>
      <c r="AF13" s="1432"/>
      <c r="AG13" s="1432"/>
      <c r="AH13" s="1432"/>
      <c r="AI13" s="1433"/>
      <c r="AJ13" s="317"/>
    </row>
    <row r="14" spans="1:36" ht="31.5" customHeight="1" x14ac:dyDescent="0.4">
      <c r="A14" s="317"/>
      <c r="B14" s="317"/>
      <c r="C14" s="1413"/>
      <c r="D14" s="1418"/>
      <c r="E14" s="1419"/>
      <c r="F14" s="1419"/>
      <c r="G14" s="1419"/>
      <c r="H14" s="1419"/>
      <c r="I14" s="1419"/>
      <c r="J14" s="1419"/>
      <c r="K14" s="1419"/>
      <c r="L14" s="1420"/>
      <c r="M14" s="1429"/>
      <c r="N14" s="1430"/>
      <c r="O14" s="1431" t="s">
        <v>488</v>
      </c>
      <c r="P14" s="1432"/>
      <c r="Q14" s="1432"/>
      <c r="R14" s="1432"/>
      <c r="S14" s="1432"/>
      <c r="T14" s="1432"/>
      <c r="U14" s="1432"/>
      <c r="V14" s="1432"/>
      <c r="W14" s="1432"/>
      <c r="X14" s="1432"/>
      <c r="Y14" s="1432"/>
      <c r="Z14" s="1432"/>
      <c r="AA14" s="1432"/>
      <c r="AB14" s="1432"/>
      <c r="AC14" s="1432"/>
      <c r="AD14" s="1432"/>
      <c r="AE14" s="1432"/>
      <c r="AF14" s="1432"/>
      <c r="AG14" s="1432"/>
      <c r="AH14" s="1432"/>
      <c r="AI14" s="1433"/>
      <c r="AJ14" s="317"/>
    </row>
    <row r="15" spans="1:36" ht="33.75" customHeight="1" x14ac:dyDescent="0.4">
      <c r="A15" s="317"/>
      <c r="B15" s="317"/>
      <c r="C15" s="1414"/>
      <c r="D15" s="1421"/>
      <c r="E15" s="1422"/>
      <c r="F15" s="1422"/>
      <c r="G15" s="1422"/>
      <c r="H15" s="1422"/>
      <c r="I15" s="1422"/>
      <c r="J15" s="1422"/>
      <c r="K15" s="1422"/>
      <c r="L15" s="1423"/>
      <c r="M15" s="1429"/>
      <c r="N15" s="1430"/>
      <c r="O15" s="1431" t="s">
        <v>489</v>
      </c>
      <c r="P15" s="1432"/>
      <c r="Q15" s="1432"/>
      <c r="R15" s="1432"/>
      <c r="S15" s="1432"/>
      <c r="T15" s="1432"/>
      <c r="U15" s="1432"/>
      <c r="V15" s="1432"/>
      <c r="W15" s="1432"/>
      <c r="X15" s="1432"/>
      <c r="Y15" s="1432"/>
      <c r="Z15" s="1432"/>
      <c r="AA15" s="1432"/>
      <c r="AB15" s="1432"/>
      <c r="AC15" s="1432"/>
      <c r="AD15" s="1432"/>
      <c r="AE15" s="1432"/>
      <c r="AF15" s="1432"/>
      <c r="AG15" s="1432"/>
      <c r="AH15" s="1432"/>
      <c r="AI15" s="1433"/>
      <c r="AJ15" s="317"/>
    </row>
    <row r="16" spans="1:36" ht="24" customHeight="1" x14ac:dyDescent="0.4">
      <c r="A16" s="1399" t="s">
        <v>490</v>
      </c>
      <c r="B16" s="1399"/>
      <c r="C16" s="1400"/>
      <c r="D16" s="1400"/>
      <c r="E16" s="1400"/>
      <c r="F16" s="1400"/>
      <c r="G16" s="1400"/>
      <c r="H16" s="1400"/>
      <c r="I16" s="1400"/>
      <c r="J16" s="1400"/>
      <c r="K16" s="1400"/>
      <c r="L16" s="1400"/>
      <c r="M16" s="1400"/>
      <c r="N16" s="1400"/>
      <c r="O16" s="394"/>
      <c r="P16" s="394"/>
      <c r="Q16" s="394"/>
      <c r="R16" s="394"/>
      <c r="S16" s="394"/>
      <c r="T16" s="394"/>
      <c r="U16" s="394"/>
      <c r="V16" s="394"/>
      <c r="W16" s="394"/>
      <c r="X16" s="394"/>
      <c r="Y16" s="394"/>
      <c r="Z16" s="394"/>
      <c r="AA16" s="396"/>
      <c r="AB16" s="396"/>
      <c r="AC16" s="396"/>
      <c r="AD16" s="396"/>
      <c r="AE16" s="396"/>
      <c r="AF16" s="396"/>
      <c r="AG16" s="396"/>
      <c r="AH16" s="396"/>
      <c r="AI16" s="396"/>
      <c r="AJ16" s="317"/>
    </row>
    <row r="17" spans="1:35" ht="24" customHeight="1" thickBot="1" x14ac:dyDescent="0.45">
      <c r="A17" s="1401"/>
      <c r="B17" s="1402"/>
      <c r="C17" s="1403"/>
      <c r="D17" s="1404"/>
      <c r="E17" s="1404"/>
      <c r="F17" s="1404"/>
      <c r="G17" s="1404"/>
      <c r="H17" s="1405"/>
      <c r="I17" s="1369" t="s">
        <v>318</v>
      </c>
      <c r="J17" s="1370"/>
      <c r="K17" s="1370"/>
      <c r="L17" s="1370"/>
      <c r="M17" s="1370"/>
      <c r="N17" s="1370"/>
      <c r="O17" s="1370"/>
      <c r="P17" s="1370"/>
      <c r="Q17" s="1370"/>
      <c r="R17" s="1369" t="s">
        <v>491</v>
      </c>
      <c r="S17" s="1370"/>
      <c r="T17" s="1370"/>
      <c r="U17" s="1370"/>
      <c r="V17" s="1370"/>
      <c r="W17" s="1370"/>
      <c r="X17" s="1370"/>
      <c r="Y17" s="1370"/>
      <c r="Z17" s="1371"/>
      <c r="AA17" s="397"/>
      <c r="AB17" s="398"/>
      <c r="AC17" s="398"/>
      <c r="AD17" s="398"/>
      <c r="AE17" s="398"/>
      <c r="AF17" s="398"/>
      <c r="AG17" s="398"/>
      <c r="AH17" s="398"/>
      <c r="AI17" s="398"/>
    </row>
    <row r="18" spans="1:35" ht="24" customHeight="1" thickTop="1" x14ac:dyDescent="0.4">
      <c r="A18" s="1401"/>
      <c r="B18" s="1402"/>
      <c r="C18" s="1373" t="s">
        <v>317</v>
      </c>
      <c r="D18" s="1374"/>
      <c r="E18" s="1374"/>
      <c r="F18" s="1374"/>
      <c r="G18" s="1374"/>
      <c r="H18" s="1375"/>
      <c r="I18" s="1406"/>
      <c r="J18" s="1407"/>
      <c r="K18" s="1407"/>
      <c r="L18" s="1407"/>
      <c r="M18" s="1407"/>
      <c r="N18" s="1407"/>
      <c r="O18" s="1407"/>
      <c r="P18" s="1408" t="s">
        <v>30</v>
      </c>
      <c r="Q18" s="1409"/>
      <c r="R18" s="1410" t="s">
        <v>370</v>
      </c>
      <c r="S18" s="1411"/>
      <c r="T18" s="1411"/>
      <c r="U18" s="1411"/>
      <c r="V18" s="1411"/>
      <c r="W18" s="1411"/>
      <c r="X18" s="1411"/>
      <c r="Y18" s="1408" t="s">
        <v>30</v>
      </c>
      <c r="Z18" s="1409"/>
      <c r="AA18" s="1392"/>
      <c r="AB18" s="1362"/>
      <c r="AC18" s="1362"/>
      <c r="AD18" s="1362"/>
      <c r="AE18" s="1362"/>
      <c r="AF18" s="1362"/>
      <c r="AG18" s="1362"/>
      <c r="AH18" s="1363"/>
      <c r="AI18" s="1363"/>
    </row>
    <row r="19" spans="1:35" ht="24" customHeight="1" x14ac:dyDescent="0.4">
      <c r="A19" s="1401"/>
      <c r="B19" s="1402"/>
      <c r="C19" s="1356" t="s">
        <v>492</v>
      </c>
      <c r="D19" s="1357"/>
      <c r="E19" s="1357"/>
      <c r="F19" s="1357"/>
      <c r="G19" s="1357"/>
      <c r="H19" s="1358"/>
      <c r="I19" s="1393" t="s">
        <v>319</v>
      </c>
      <c r="J19" s="1394"/>
      <c r="K19" s="1394"/>
      <c r="L19" s="1394"/>
      <c r="M19" s="1394"/>
      <c r="N19" s="1394"/>
      <c r="O19" s="1394"/>
      <c r="P19" s="1395" t="s">
        <v>30</v>
      </c>
      <c r="Q19" s="1396"/>
      <c r="R19" s="1397" t="s">
        <v>319</v>
      </c>
      <c r="S19" s="1398"/>
      <c r="T19" s="1398"/>
      <c r="U19" s="1398"/>
      <c r="V19" s="1398"/>
      <c r="W19" s="1398"/>
      <c r="X19" s="1398"/>
      <c r="Y19" s="1395" t="s">
        <v>30</v>
      </c>
      <c r="Z19" s="1396"/>
      <c r="AA19" s="1392"/>
      <c r="AB19" s="1362"/>
      <c r="AC19" s="1362"/>
      <c r="AD19" s="1362"/>
      <c r="AE19" s="1362"/>
      <c r="AF19" s="1362"/>
      <c r="AG19" s="1362"/>
      <c r="AH19" s="1363"/>
      <c r="AI19" s="1363"/>
    </row>
    <row r="20" spans="1:35" ht="3" customHeight="1" x14ac:dyDescent="0.4">
      <c r="A20" s="1401"/>
      <c r="B20" s="1402"/>
      <c r="C20" s="1385" t="s">
        <v>493</v>
      </c>
      <c r="D20" s="1386"/>
      <c r="E20" s="1386"/>
      <c r="F20" s="1386"/>
      <c r="G20" s="1386"/>
      <c r="H20" s="1387"/>
      <c r="I20" s="399"/>
      <c r="J20" s="400"/>
      <c r="K20" s="400"/>
      <c r="L20" s="400"/>
      <c r="M20" s="400"/>
      <c r="N20" s="400"/>
      <c r="O20" s="400"/>
      <c r="P20" s="401"/>
      <c r="Q20" s="402"/>
      <c r="R20" s="399"/>
      <c r="S20" s="400"/>
      <c r="T20" s="400"/>
      <c r="U20" s="400"/>
      <c r="V20" s="400"/>
      <c r="W20" s="400"/>
      <c r="X20" s="400"/>
      <c r="Y20" s="401"/>
      <c r="Z20" s="402"/>
      <c r="AA20" s="403"/>
      <c r="AB20" s="404"/>
      <c r="AC20" s="404"/>
      <c r="AD20" s="404"/>
      <c r="AE20" s="404"/>
      <c r="AF20" s="404"/>
      <c r="AG20" s="404"/>
      <c r="AH20" s="405"/>
      <c r="AI20" s="405"/>
    </row>
    <row r="21" spans="1:35" ht="24" customHeight="1" x14ac:dyDescent="0.4">
      <c r="A21" s="1401"/>
      <c r="B21" s="1402"/>
      <c r="C21" s="1388"/>
      <c r="D21" s="1389"/>
      <c r="E21" s="1389"/>
      <c r="F21" s="1389"/>
      <c r="G21" s="1389"/>
      <c r="H21" s="1390"/>
      <c r="I21" s="406"/>
      <c r="J21" s="1391" t="s">
        <v>494</v>
      </c>
      <c r="K21" s="1391"/>
      <c r="L21" s="1391"/>
      <c r="M21" s="407"/>
      <c r="N21" s="1391" t="s">
        <v>495</v>
      </c>
      <c r="O21" s="1391"/>
      <c r="P21" s="1391"/>
      <c r="Q21" s="408"/>
      <c r="R21" s="409"/>
      <c r="S21" s="1379" t="s">
        <v>494</v>
      </c>
      <c r="T21" s="1379"/>
      <c r="U21" s="1379"/>
      <c r="V21" s="410"/>
      <c r="W21" s="1379" t="s">
        <v>496</v>
      </c>
      <c r="X21" s="1379"/>
      <c r="Y21" s="1379"/>
      <c r="Z21" s="411"/>
      <c r="AA21" s="412"/>
      <c r="AB21" s="1379"/>
      <c r="AC21" s="1379"/>
      <c r="AD21" s="1379"/>
      <c r="AE21" s="410"/>
      <c r="AF21" s="1379"/>
      <c r="AG21" s="1379"/>
      <c r="AH21" s="1379"/>
      <c r="AI21" s="413"/>
    </row>
    <row r="22" spans="1:35" ht="24" customHeight="1" x14ac:dyDescent="0.4">
      <c r="A22" s="1401"/>
      <c r="B22" s="1402"/>
      <c r="C22" s="1388"/>
      <c r="D22" s="1389"/>
      <c r="E22" s="1389"/>
      <c r="F22" s="1389"/>
      <c r="G22" s="1389"/>
      <c r="H22" s="1390"/>
      <c r="I22" s="406"/>
      <c r="J22" s="1379" t="s">
        <v>497</v>
      </c>
      <c r="K22" s="1379"/>
      <c r="L22" s="1379"/>
      <c r="M22" s="1379"/>
      <c r="N22" s="1379"/>
      <c r="O22" s="1379"/>
      <c r="P22" s="1379"/>
      <c r="Q22" s="408"/>
      <c r="R22" s="409"/>
      <c r="S22" s="1379"/>
      <c r="T22" s="1379"/>
      <c r="U22" s="1379"/>
      <c r="V22" s="410"/>
      <c r="W22" s="1379"/>
      <c r="X22" s="1379"/>
      <c r="Y22" s="1379"/>
      <c r="Z22" s="411"/>
      <c r="AA22" s="412"/>
      <c r="AB22" s="1379"/>
      <c r="AC22" s="1379"/>
      <c r="AD22" s="1379"/>
      <c r="AE22" s="410"/>
      <c r="AF22" s="1379"/>
      <c r="AG22" s="1379"/>
      <c r="AH22" s="1379"/>
      <c r="AI22" s="413"/>
    </row>
    <row r="23" spans="1:35" ht="3" customHeight="1" x14ac:dyDescent="0.4">
      <c r="A23" s="1401"/>
      <c r="B23" s="1402"/>
      <c r="C23" s="1388"/>
      <c r="D23" s="1389"/>
      <c r="E23" s="1389"/>
      <c r="F23" s="1389"/>
      <c r="G23" s="1389"/>
      <c r="H23" s="1390"/>
      <c r="I23" s="414"/>
      <c r="J23" s="415"/>
      <c r="K23" s="415"/>
      <c r="L23" s="415"/>
      <c r="M23" s="415"/>
      <c r="N23" s="415"/>
      <c r="O23" s="415"/>
      <c r="P23" s="415"/>
      <c r="Q23" s="416"/>
      <c r="R23" s="417"/>
      <c r="S23" s="418"/>
      <c r="T23" s="418"/>
      <c r="U23" s="418"/>
      <c r="V23" s="418"/>
      <c r="W23" s="418"/>
      <c r="X23" s="418"/>
      <c r="Y23" s="418"/>
      <c r="Z23" s="419"/>
      <c r="AA23" s="412"/>
      <c r="AB23" s="413"/>
      <c r="AC23" s="413"/>
      <c r="AD23" s="413"/>
      <c r="AE23" s="413"/>
      <c r="AF23" s="413"/>
      <c r="AG23" s="413"/>
      <c r="AH23" s="413"/>
      <c r="AI23" s="413"/>
    </row>
    <row r="24" spans="1:35" ht="32.25" customHeight="1" x14ac:dyDescent="0.4">
      <c r="A24" s="1401"/>
      <c r="B24" s="1402"/>
      <c r="C24" s="1356" t="s">
        <v>498</v>
      </c>
      <c r="D24" s="1357"/>
      <c r="E24" s="1357"/>
      <c r="F24" s="1357"/>
      <c r="G24" s="1357"/>
      <c r="H24" s="1358"/>
      <c r="I24" s="1380"/>
      <c r="J24" s="1381"/>
      <c r="K24" s="1381"/>
      <c r="L24" s="1381"/>
      <c r="M24" s="1381"/>
      <c r="N24" s="1381"/>
      <c r="O24" s="1381"/>
      <c r="P24" s="1381"/>
      <c r="Q24" s="1382"/>
      <c r="R24" s="1380"/>
      <c r="S24" s="1381"/>
      <c r="T24" s="1381"/>
      <c r="U24" s="1381"/>
      <c r="V24" s="1381"/>
      <c r="W24" s="1381"/>
      <c r="X24" s="1381"/>
      <c r="Y24" s="1381"/>
      <c r="Z24" s="1382"/>
      <c r="AA24" s="1383"/>
      <c r="AB24" s="1384"/>
      <c r="AC24" s="1384"/>
      <c r="AD24" s="1384"/>
      <c r="AE24" s="1384"/>
      <c r="AF24" s="1384"/>
      <c r="AG24" s="1384"/>
      <c r="AH24" s="1384"/>
      <c r="AI24" s="1384"/>
    </row>
    <row r="25" spans="1:35" ht="27.75" customHeight="1" x14ac:dyDescent="0.4">
      <c r="A25" s="1364" t="s">
        <v>499</v>
      </c>
      <c r="B25" s="1364"/>
      <c r="C25" s="1365"/>
      <c r="D25" s="1365"/>
      <c r="E25" s="1365"/>
      <c r="F25" s="1365"/>
      <c r="G25" s="1365"/>
      <c r="H25" s="1365"/>
      <c r="I25" s="1365"/>
      <c r="J25" s="1365"/>
      <c r="K25" s="1365"/>
      <c r="L25" s="1365"/>
      <c r="M25" s="1365"/>
      <c r="N25" s="1365"/>
      <c r="O25" s="1365"/>
      <c r="P25" s="1365"/>
      <c r="Q25" s="1365"/>
      <c r="R25" s="1365"/>
      <c r="S25" s="1365"/>
      <c r="T25" s="420"/>
      <c r="U25" s="420"/>
      <c r="V25" s="420"/>
      <c r="W25" s="420"/>
      <c r="X25" s="420"/>
      <c r="Y25" s="420"/>
      <c r="Z25" s="420"/>
      <c r="AA25" s="421"/>
      <c r="AB25" s="421"/>
      <c r="AC25" s="421"/>
      <c r="AD25" s="421"/>
      <c r="AE25" s="421"/>
      <c r="AF25" s="421"/>
      <c r="AG25" s="421"/>
      <c r="AH25" s="421"/>
      <c r="AI25" s="421"/>
    </row>
    <row r="26" spans="1:35" ht="27.75" customHeight="1" thickBot="1" x14ac:dyDescent="0.45">
      <c r="A26" s="422"/>
      <c r="B26" s="422"/>
      <c r="C26" s="1366" t="s">
        <v>500</v>
      </c>
      <c r="D26" s="1367"/>
      <c r="E26" s="1367"/>
      <c r="F26" s="1367"/>
      <c r="G26" s="1367"/>
      <c r="H26" s="1367"/>
      <c r="I26" s="1367"/>
      <c r="J26" s="1368"/>
      <c r="K26" s="1369" t="s">
        <v>3</v>
      </c>
      <c r="L26" s="1370"/>
      <c r="M26" s="1370"/>
      <c r="N26" s="1370"/>
      <c r="O26" s="1370"/>
      <c r="P26" s="1370"/>
      <c r="Q26" s="1370"/>
      <c r="R26" s="1370"/>
      <c r="S26" s="1370"/>
      <c r="T26" s="1370"/>
      <c r="U26" s="1370"/>
      <c r="V26" s="1370"/>
      <c r="W26" s="1370"/>
      <c r="X26" s="1370"/>
      <c r="Y26" s="1370"/>
      <c r="Z26" s="1371"/>
      <c r="AA26" s="1372"/>
      <c r="AB26" s="1372"/>
      <c r="AC26" s="1372"/>
      <c r="AD26" s="1372"/>
      <c r="AE26" s="1372"/>
      <c r="AF26" s="1372"/>
      <c r="AG26" s="1372"/>
      <c r="AH26" s="1372"/>
      <c r="AI26" s="1372"/>
    </row>
    <row r="27" spans="1:35" ht="26.25" customHeight="1" thickTop="1" x14ac:dyDescent="0.4">
      <c r="A27" s="422"/>
      <c r="B27" s="422"/>
      <c r="C27" s="1373" t="s">
        <v>501</v>
      </c>
      <c r="D27" s="1374"/>
      <c r="E27" s="1374"/>
      <c r="F27" s="1374"/>
      <c r="G27" s="1374"/>
      <c r="H27" s="1374"/>
      <c r="I27" s="1374"/>
      <c r="J27" s="1375"/>
      <c r="K27" s="1376"/>
      <c r="L27" s="1377"/>
      <c r="M27" s="1377"/>
      <c r="N27" s="1377"/>
      <c r="O27" s="1377"/>
      <c r="P27" s="1377"/>
      <c r="Q27" s="1377"/>
      <c r="R27" s="1377"/>
      <c r="S27" s="1377"/>
      <c r="T27" s="1377"/>
      <c r="U27" s="1377"/>
      <c r="V27" s="1377"/>
      <c r="W27" s="1377"/>
      <c r="X27" s="1377"/>
      <c r="Y27" s="1377"/>
      <c r="Z27" s="1378"/>
      <c r="AA27" s="1362"/>
      <c r="AB27" s="1362"/>
      <c r="AC27" s="1362"/>
      <c r="AD27" s="1362"/>
      <c r="AE27" s="1362"/>
      <c r="AF27" s="1362"/>
      <c r="AG27" s="1362"/>
      <c r="AH27" s="1363"/>
      <c r="AI27" s="1363"/>
    </row>
    <row r="28" spans="1:35" ht="26.25" customHeight="1" x14ac:dyDescent="0.4">
      <c r="A28" s="422"/>
      <c r="B28" s="422"/>
      <c r="C28" s="1356" t="s">
        <v>317</v>
      </c>
      <c r="D28" s="1357"/>
      <c r="E28" s="1357"/>
      <c r="F28" s="1357"/>
      <c r="G28" s="1357"/>
      <c r="H28" s="1357"/>
      <c r="I28" s="1357"/>
      <c r="J28" s="1358"/>
      <c r="K28" s="1359"/>
      <c r="L28" s="1360"/>
      <c r="M28" s="1360"/>
      <c r="N28" s="1360"/>
      <c r="O28" s="1360"/>
      <c r="P28" s="1360"/>
      <c r="Q28" s="1360"/>
      <c r="R28" s="1360"/>
      <c r="S28" s="1360"/>
      <c r="T28" s="1360"/>
      <c r="U28" s="1360"/>
      <c r="V28" s="1360"/>
      <c r="W28" s="1360"/>
      <c r="X28" s="1360"/>
      <c r="Y28" s="1360"/>
      <c r="Z28" s="1361"/>
      <c r="AA28" s="1362"/>
      <c r="AB28" s="1362"/>
      <c r="AC28" s="1362"/>
      <c r="AD28" s="1362"/>
      <c r="AE28" s="1362"/>
      <c r="AF28" s="1362"/>
      <c r="AG28" s="1362"/>
      <c r="AH28" s="1363"/>
      <c r="AI28" s="1363"/>
    </row>
    <row r="29" spans="1:35" ht="26.25" customHeight="1" x14ac:dyDescent="0.4">
      <c r="A29" s="422"/>
      <c r="B29" s="422"/>
      <c r="C29" s="1356" t="s">
        <v>301</v>
      </c>
      <c r="D29" s="1357"/>
      <c r="E29" s="1357"/>
      <c r="F29" s="1357"/>
      <c r="G29" s="1357"/>
      <c r="H29" s="1357"/>
      <c r="I29" s="1357"/>
      <c r="J29" s="1358"/>
      <c r="K29" s="1359"/>
      <c r="L29" s="1360"/>
      <c r="M29" s="1360"/>
      <c r="N29" s="1360"/>
      <c r="O29" s="1360"/>
      <c r="P29" s="1360"/>
      <c r="Q29" s="1360"/>
      <c r="R29" s="1360"/>
      <c r="S29" s="1360"/>
      <c r="T29" s="1360"/>
      <c r="U29" s="1360"/>
      <c r="V29" s="1360"/>
      <c r="W29" s="1360"/>
      <c r="X29" s="1360"/>
      <c r="Y29" s="1360"/>
      <c r="Z29" s="1361"/>
      <c r="AA29" s="1362"/>
      <c r="AB29" s="1362"/>
      <c r="AC29" s="1362"/>
      <c r="AD29" s="1362"/>
      <c r="AE29" s="1362"/>
      <c r="AF29" s="1362"/>
      <c r="AG29" s="1362"/>
      <c r="AH29" s="1363"/>
      <c r="AI29" s="1363"/>
    </row>
    <row r="30" spans="1:35" ht="25.5" customHeight="1" x14ac:dyDescent="0.4">
      <c r="A30" s="422"/>
      <c r="B30" s="422"/>
      <c r="C30" s="1356"/>
      <c r="D30" s="1357"/>
      <c r="E30" s="1357"/>
      <c r="F30" s="1357"/>
      <c r="G30" s="1357"/>
      <c r="H30" s="1357"/>
      <c r="I30" s="1357"/>
      <c r="J30" s="1358"/>
      <c r="K30" s="1359"/>
      <c r="L30" s="1360"/>
      <c r="M30" s="1360"/>
      <c r="N30" s="1360"/>
      <c r="O30" s="1360"/>
      <c r="P30" s="1360"/>
      <c r="Q30" s="1360"/>
      <c r="R30" s="1360"/>
      <c r="S30" s="1360"/>
      <c r="T30" s="1360"/>
      <c r="U30" s="1360"/>
      <c r="V30" s="1360"/>
      <c r="W30" s="1360"/>
      <c r="X30" s="1360"/>
      <c r="Y30" s="1360"/>
      <c r="Z30" s="1361"/>
      <c r="AA30" s="1362"/>
      <c r="AB30" s="1362"/>
      <c r="AC30" s="1362"/>
      <c r="AD30" s="1362"/>
      <c r="AE30" s="1362"/>
      <c r="AF30" s="1362"/>
      <c r="AG30" s="1362"/>
      <c r="AH30" s="1363"/>
      <c r="AI30" s="1363"/>
    </row>
    <row r="31" spans="1:35" ht="26.25" customHeight="1" x14ac:dyDescent="0.4">
      <c r="A31" s="422"/>
      <c r="B31" s="422"/>
      <c r="C31" s="1356"/>
      <c r="D31" s="1357"/>
      <c r="E31" s="1357"/>
      <c r="F31" s="1357"/>
      <c r="G31" s="1357"/>
      <c r="H31" s="1357"/>
      <c r="I31" s="1357"/>
      <c r="J31" s="1358"/>
      <c r="K31" s="1359"/>
      <c r="L31" s="1360"/>
      <c r="M31" s="1360"/>
      <c r="N31" s="1360"/>
      <c r="O31" s="1360"/>
      <c r="P31" s="1360"/>
      <c r="Q31" s="1360"/>
      <c r="R31" s="1360"/>
      <c r="S31" s="1360"/>
      <c r="T31" s="1360"/>
      <c r="U31" s="1360"/>
      <c r="V31" s="1360"/>
      <c r="W31" s="1360"/>
      <c r="X31" s="1360"/>
      <c r="Y31" s="1360"/>
      <c r="Z31" s="1361"/>
      <c r="AA31" s="1362"/>
      <c r="AB31" s="1362"/>
      <c r="AC31" s="1362"/>
      <c r="AD31" s="1362"/>
      <c r="AE31" s="1362"/>
      <c r="AF31" s="1362"/>
      <c r="AG31" s="1362"/>
      <c r="AH31" s="1363"/>
      <c r="AI31" s="1363"/>
    </row>
    <row r="32" spans="1:35" ht="6.75" customHeight="1" x14ac:dyDescent="0.4">
      <c r="A32" s="422"/>
      <c r="B32" s="422"/>
      <c r="C32" s="423"/>
      <c r="D32" s="423"/>
      <c r="E32" s="423"/>
      <c r="F32" s="423"/>
      <c r="G32" s="423"/>
      <c r="H32" s="423"/>
      <c r="I32" s="423"/>
      <c r="J32" s="423"/>
      <c r="K32" s="423"/>
      <c r="L32" s="423"/>
      <c r="M32" s="423"/>
      <c r="N32" s="423"/>
      <c r="O32" s="423"/>
      <c r="P32" s="423"/>
      <c r="Q32" s="423"/>
      <c r="R32" s="423"/>
      <c r="S32" s="423"/>
      <c r="T32" s="421"/>
      <c r="U32" s="421"/>
      <c r="V32" s="421"/>
      <c r="W32" s="421"/>
      <c r="X32" s="421"/>
      <c r="Y32" s="421"/>
      <c r="Z32" s="421"/>
      <c r="AA32" s="421"/>
      <c r="AB32" s="421"/>
      <c r="AC32" s="421"/>
      <c r="AD32" s="421"/>
      <c r="AE32" s="421"/>
      <c r="AF32" s="421"/>
      <c r="AG32" s="421"/>
      <c r="AH32" s="421"/>
      <c r="AI32" s="421"/>
    </row>
    <row r="33" spans="1:36" ht="15" customHeight="1" x14ac:dyDescent="0.4">
      <c r="A33" s="1353" t="s">
        <v>502</v>
      </c>
      <c r="B33" s="1353"/>
      <c r="C33" s="1353"/>
      <c r="D33" s="1353"/>
      <c r="E33" s="1353"/>
      <c r="F33" s="1353"/>
      <c r="G33" s="1353"/>
      <c r="H33" s="1353"/>
      <c r="I33" s="1353"/>
      <c r="J33" s="1353"/>
      <c r="K33" s="1353"/>
      <c r="L33" s="1353"/>
      <c r="M33" s="1353"/>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row>
    <row r="34" spans="1:36" s="424" customFormat="1" ht="15" customHeight="1" x14ac:dyDescent="0.4">
      <c r="A34" s="1353" t="s">
        <v>503</v>
      </c>
      <c r="B34" s="1353"/>
      <c r="C34" s="1353"/>
      <c r="D34" s="1353"/>
      <c r="E34" s="1353"/>
      <c r="F34" s="1353"/>
      <c r="G34" s="1353"/>
      <c r="H34" s="1353"/>
      <c r="I34" s="1353"/>
      <c r="J34" s="1353"/>
      <c r="K34" s="1353"/>
      <c r="L34" s="1353"/>
      <c r="M34" s="1353"/>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row>
    <row r="35" spans="1:36" ht="28.5" customHeight="1" x14ac:dyDescent="0.4">
      <c r="A35" s="1353" t="s">
        <v>504</v>
      </c>
      <c r="B35" s="1353"/>
      <c r="C35" s="1353"/>
      <c r="D35" s="1353"/>
      <c r="E35" s="1353"/>
      <c r="F35" s="1353"/>
      <c r="G35" s="1353"/>
      <c r="H35" s="1353"/>
      <c r="I35" s="1353"/>
      <c r="J35" s="1353"/>
      <c r="K35" s="1353"/>
      <c r="L35" s="1353"/>
      <c r="M35" s="1353"/>
      <c r="N35" s="1353"/>
      <c r="O35" s="1353"/>
      <c r="P35" s="1353"/>
      <c r="Q35" s="1353"/>
      <c r="R35" s="1353"/>
      <c r="S35" s="1353"/>
      <c r="T35" s="1353"/>
      <c r="U35" s="1353"/>
      <c r="V35" s="1353"/>
      <c r="W35" s="1353"/>
      <c r="X35" s="1353"/>
      <c r="Y35" s="1353"/>
      <c r="Z35" s="1353"/>
      <c r="AA35" s="1353"/>
      <c r="AB35" s="1353"/>
      <c r="AC35" s="1353"/>
      <c r="AD35" s="1353"/>
      <c r="AE35" s="1353"/>
      <c r="AF35" s="1353"/>
      <c r="AG35" s="1353"/>
      <c r="AH35" s="1353"/>
      <c r="AI35" s="1353"/>
      <c r="AJ35" s="425"/>
    </row>
    <row r="36" spans="1:36" ht="28.5" customHeight="1" x14ac:dyDescent="0.4">
      <c r="A36" s="1353" t="s">
        <v>505</v>
      </c>
      <c r="B36" s="1353"/>
      <c r="C36" s="1353"/>
      <c r="D36" s="1353"/>
      <c r="E36" s="1353"/>
      <c r="F36" s="1353"/>
      <c r="G36" s="1353"/>
      <c r="H36" s="1353"/>
      <c r="I36" s="1353"/>
      <c r="J36" s="1353"/>
      <c r="K36" s="1353"/>
      <c r="L36" s="1353"/>
      <c r="M36" s="1353"/>
      <c r="N36" s="1353"/>
      <c r="O36" s="1353"/>
      <c r="P36" s="1353"/>
      <c r="Q36" s="1353"/>
      <c r="R36" s="1353"/>
      <c r="S36" s="1353"/>
      <c r="T36" s="1353"/>
      <c r="U36" s="1353"/>
      <c r="V36" s="1353"/>
      <c r="W36" s="1353"/>
      <c r="X36" s="1353"/>
      <c r="Y36" s="1353"/>
      <c r="Z36" s="1353"/>
      <c r="AA36" s="1353"/>
      <c r="AB36" s="1353"/>
      <c r="AC36" s="1353"/>
      <c r="AD36" s="1353"/>
      <c r="AE36" s="1353"/>
      <c r="AF36" s="1353"/>
      <c r="AG36" s="1353"/>
      <c r="AH36" s="1353"/>
      <c r="AI36" s="1353"/>
      <c r="AJ36" s="425"/>
    </row>
    <row r="37" spans="1:36" s="424" customFormat="1" ht="36" customHeight="1" x14ac:dyDescent="0.4">
      <c r="A37" s="1354" t="s">
        <v>506</v>
      </c>
      <c r="B37" s="1355"/>
      <c r="C37" s="1355"/>
      <c r="D37" s="1355"/>
      <c r="E37" s="1355"/>
      <c r="F37" s="1355"/>
      <c r="G37" s="1355"/>
      <c r="H37" s="1355"/>
      <c r="I37" s="1355"/>
      <c r="J37" s="1355"/>
      <c r="K37" s="1355"/>
      <c r="L37" s="1355"/>
      <c r="M37" s="1355"/>
      <c r="N37" s="1355"/>
      <c r="O37" s="1355"/>
      <c r="P37" s="1355"/>
      <c r="Q37" s="1355"/>
      <c r="R37" s="1355"/>
      <c r="S37" s="1355"/>
      <c r="T37" s="1355"/>
      <c r="U37" s="1355"/>
      <c r="V37" s="1355"/>
      <c r="W37" s="1355"/>
      <c r="X37" s="1355"/>
      <c r="Y37" s="1355"/>
      <c r="Z37" s="1355"/>
      <c r="AA37" s="1355"/>
      <c r="AB37" s="1355"/>
      <c r="AC37" s="1355"/>
      <c r="AD37" s="1355"/>
      <c r="AE37" s="1355"/>
      <c r="AF37" s="1355"/>
      <c r="AG37" s="1355"/>
      <c r="AH37" s="1355"/>
      <c r="AI37" s="1355"/>
    </row>
    <row r="38" spans="1:36" s="424" customFormat="1" ht="6" customHeight="1" x14ac:dyDescent="0.4">
      <c r="A38" s="1353"/>
      <c r="B38" s="1353"/>
      <c r="C38" s="1353"/>
      <c r="D38" s="1353"/>
      <c r="E38" s="1353"/>
      <c r="F38" s="1353"/>
      <c r="G38" s="1353"/>
      <c r="H38" s="1353"/>
      <c r="I38" s="1353"/>
      <c r="J38" s="1353"/>
      <c r="K38" s="1353"/>
      <c r="L38" s="1353"/>
      <c r="M38" s="1353"/>
      <c r="N38" s="1353"/>
      <c r="O38" s="1353"/>
      <c r="P38" s="1353"/>
      <c r="Q38" s="1353"/>
      <c r="R38" s="1353"/>
      <c r="S38" s="1353"/>
      <c r="T38" s="1353"/>
      <c r="U38" s="1353"/>
      <c r="V38" s="1353"/>
      <c r="W38" s="1353"/>
      <c r="X38" s="1353"/>
      <c r="Y38" s="1353"/>
      <c r="Z38" s="1353"/>
      <c r="AA38" s="1353"/>
      <c r="AB38" s="1353"/>
      <c r="AC38" s="1353"/>
      <c r="AD38" s="1353"/>
      <c r="AE38" s="1353"/>
      <c r="AF38" s="1353"/>
      <c r="AG38" s="1353"/>
      <c r="AH38" s="1353"/>
      <c r="AI38" s="1353"/>
    </row>
    <row r="39" spans="1:36" ht="21" customHeight="1" x14ac:dyDescent="0.4">
      <c r="A39" s="426"/>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row>
  </sheetData>
  <mergeCells count="101">
    <mergeCell ref="AF3:AG3"/>
    <mergeCell ref="AH3:AI3"/>
    <mergeCell ref="J4:O4"/>
    <mergeCell ref="P4:AI4"/>
    <mergeCell ref="J5:O5"/>
    <mergeCell ref="P5:AI5"/>
    <mergeCell ref="A2:AI2"/>
    <mergeCell ref="J3:O3"/>
    <mergeCell ref="P3:Q3"/>
    <mergeCell ref="R3:S3"/>
    <mergeCell ref="T3:U3"/>
    <mergeCell ref="V3:W3"/>
    <mergeCell ref="X3:Y3"/>
    <mergeCell ref="Z3:AA3"/>
    <mergeCell ref="AB3:AC3"/>
    <mergeCell ref="AD3:AE3"/>
    <mergeCell ref="AD7:AG7"/>
    <mergeCell ref="C10:C11"/>
    <mergeCell ref="D10:L10"/>
    <mergeCell ref="M10:N10"/>
    <mergeCell ref="O10:AI10"/>
    <mergeCell ref="D11:L11"/>
    <mergeCell ref="M11:N11"/>
    <mergeCell ref="O11:AI11"/>
    <mergeCell ref="J6:O8"/>
    <mergeCell ref="P7:Q7"/>
    <mergeCell ref="R7:U7"/>
    <mergeCell ref="V7:W7"/>
    <mergeCell ref="X7:AA7"/>
    <mergeCell ref="AB7:AC7"/>
    <mergeCell ref="C12:C15"/>
    <mergeCell ref="D12:L15"/>
    <mergeCell ref="M12:N12"/>
    <mergeCell ref="O12:AI12"/>
    <mergeCell ref="M13:N13"/>
    <mergeCell ref="O13:AI13"/>
    <mergeCell ref="M14:N14"/>
    <mergeCell ref="O14:AI14"/>
    <mergeCell ref="M15:N15"/>
    <mergeCell ref="O15:AI15"/>
    <mergeCell ref="A16:N16"/>
    <mergeCell ref="A17:B24"/>
    <mergeCell ref="C17:H17"/>
    <mergeCell ref="I17:Q17"/>
    <mergeCell ref="R17:Z17"/>
    <mergeCell ref="C18:H18"/>
    <mergeCell ref="I18:O18"/>
    <mergeCell ref="P18:Q18"/>
    <mergeCell ref="R18:X18"/>
    <mergeCell ref="Y18:Z18"/>
    <mergeCell ref="AA18:AG18"/>
    <mergeCell ref="AH18:AI18"/>
    <mergeCell ref="C19:H19"/>
    <mergeCell ref="I19:O19"/>
    <mergeCell ref="P19:Q19"/>
    <mergeCell ref="R19:X19"/>
    <mergeCell ref="Y19:Z19"/>
    <mergeCell ref="AA19:AG19"/>
    <mergeCell ref="AH19:AI19"/>
    <mergeCell ref="AF21:AH22"/>
    <mergeCell ref="J22:P22"/>
    <mergeCell ref="C24:H24"/>
    <mergeCell ref="I24:Q24"/>
    <mergeCell ref="R24:Z24"/>
    <mergeCell ref="AA24:AI24"/>
    <mergeCell ref="C20:H23"/>
    <mergeCell ref="J21:L21"/>
    <mergeCell ref="N21:P21"/>
    <mergeCell ref="S21:U22"/>
    <mergeCell ref="W21:Y22"/>
    <mergeCell ref="AB21:AD22"/>
    <mergeCell ref="C28:J28"/>
    <mergeCell ref="K28:Z28"/>
    <mergeCell ref="AA28:AG28"/>
    <mergeCell ref="AH28:AI28"/>
    <mergeCell ref="C29:J29"/>
    <mergeCell ref="K29:Z29"/>
    <mergeCell ref="AA29:AG29"/>
    <mergeCell ref="AH29:AI29"/>
    <mergeCell ref="A25:S25"/>
    <mergeCell ref="C26:J26"/>
    <mergeCell ref="K26:Z26"/>
    <mergeCell ref="AA26:AI26"/>
    <mergeCell ref="C27:J27"/>
    <mergeCell ref="K27:Z27"/>
    <mergeCell ref="AA27:AG27"/>
    <mergeCell ref="AH27:AI27"/>
    <mergeCell ref="A33:AI33"/>
    <mergeCell ref="A34:AI34"/>
    <mergeCell ref="A35:AI35"/>
    <mergeCell ref="A36:AI36"/>
    <mergeCell ref="A37:AI37"/>
    <mergeCell ref="A38:AI38"/>
    <mergeCell ref="C30:J30"/>
    <mergeCell ref="K30:Z30"/>
    <mergeCell ref="AA30:AG30"/>
    <mergeCell ref="AH30:AI30"/>
    <mergeCell ref="C31:J31"/>
    <mergeCell ref="K31:Z31"/>
    <mergeCell ref="AA31:AG31"/>
    <mergeCell ref="AH31:AI31"/>
  </mergeCells>
  <phoneticPr fontId="1"/>
  <dataValidations count="2">
    <dataValidation type="list" allowBlank="1" showInputMessage="1" showErrorMessage="1" sqref="M10:N15" xr:uid="{00000000-0002-0000-0700-000000000000}">
      <formula1>"　,○,"</formula1>
    </dataValidation>
    <dataValidation type="list" allowBlank="1" showInputMessage="1" showErrorMessage="1" sqref="I20:O20 AA20:AG20 R20:X20" xr:uid="{00000000-0002-0000-0700-000001000000}">
      <formula1>"　,１,２,３,４,５,６,７"</formula1>
    </dataValidation>
  </dataValidations>
  <pageMargins left="0.7" right="0.7" top="0.75" bottom="0.75" header="0.3" footer="0.3"/>
  <pageSetup paperSize="9" scale="76"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BE4A-C16B-4C1C-9C10-00A615218D44}">
  <dimension ref="A1"/>
  <sheetViews>
    <sheetView workbookViewId="0"/>
  </sheetViews>
  <sheetFormatPr defaultRowHeight="18.75" x14ac:dyDescent="0.4"/>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0353" r:id="rId4">
          <objectPr defaultSize="0" r:id="rId5">
            <anchor moveWithCells="1">
              <from>
                <xdr:col>0</xdr:col>
                <xdr:colOff>0</xdr:colOff>
                <xdr:row>0</xdr:row>
                <xdr:rowOff>0</xdr:rowOff>
              </from>
              <to>
                <xdr:col>8</xdr:col>
                <xdr:colOff>180975</xdr:colOff>
                <xdr:row>33</xdr:row>
                <xdr:rowOff>161925</xdr:rowOff>
              </to>
            </anchor>
          </objectPr>
        </oleObject>
      </mc:Choice>
      <mc:Fallback>
        <oleObject progId="Acrobat Document" shapeId="10035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17</vt:i4>
      </vt:variant>
    </vt:vector>
  </HeadingPairs>
  <TitlesOfParts>
    <vt:vector size="73" baseType="lpstr">
      <vt:lpstr>目次1(あ～さ行）</vt:lpstr>
      <vt:lpstr>移行準備支援体制加算届出書 </vt:lpstr>
      <vt:lpstr>移行準備支援体制加算就労移行支援  (記載例）</vt:lpstr>
      <vt:lpstr>医療的ケア対応支援加算（新規・共同生活援助）</vt:lpstr>
      <vt:lpstr>医療的ケア対応支援加算・申出書（GH）</vt:lpstr>
      <vt:lpstr>医療連携体制加算（Ⅶ）（IX)（共同生活援助、短期入所）</vt:lpstr>
      <vt:lpstr>運転従事者一覧表</vt:lpstr>
      <vt:lpstr>栄養士配置・栄養マネジメント</vt:lpstr>
      <vt:lpstr>（別紙１）栄養スクリーニング（様式例）</vt:lpstr>
      <vt:lpstr>（別紙２）栄養スクリーニング・アセスメント・モニタリング　</vt:lpstr>
      <vt:lpstr>（別紙３）栄養ケア計画書　（様式例）</vt:lpstr>
      <vt:lpstr>延長支援加算体制届出書（生活介護）</vt:lpstr>
      <vt:lpstr>強度行動障害者体験利用加算（新規・共同生活援助）</vt:lpstr>
      <vt:lpstr>強度行動障害者地域移行支援加算（共同生活援助）</vt:lpstr>
      <vt:lpstr>機能強化型サービス利用支援費</vt:lpstr>
      <vt:lpstr>居住支援連携体制加算（新規・自立生活援助等）</vt:lpstr>
      <vt:lpstr>口腔衛生管理体制</vt:lpstr>
      <vt:lpstr>個別計画訓練支援加算</vt:lpstr>
      <vt:lpstr>行動障害・要医療児者・精神障がい者・高次脳体制加算</vt:lpstr>
      <vt:lpstr>高次脳機能障害者支援体制加算</vt:lpstr>
      <vt:lpstr>視覚・聴覚言語障害者支援体制加算(Ⅰ)</vt:lpstr>
      <vt:lpstr>視覚・聴覚言語障害者支援体制加算(Ⅱ)</vt:lpstr>
      <vt:lpstr>自立生活支援加算</vt:lpstr>
      <vt:lpstr>自立生活支援加算別紙　別紙　参考書類 </vt:lpstr>
      <vt:lpstr>自立生活支援加算別紙　参考書類 (記載例と解説)</vt:lpstr>
      <vt:lpstr>主任相談支援専門員配置加算</vt:lpstr>
      <vt:lpstr>地域の中核的な相談支援事業所に関する届出書</vt:lpstr>
      <vt:lpstr>重度障害者支援加算（生活介護・施設入所支援）</vt:lpstr>
      <vt:lpstr>重度障害者支援加算（短期入所）</vt:lpstr>
      <vt:lpstr>重度障害者支援加算（共同生活援助）</vt:lpstr>
      <vt:lpstr>重度障害者の割合</vt:lpstr>
      <vt:lpstr>障害者支援施設等感染対策向上加算</vt:lpstr>
      <vt:lpstr>常勤看護職員等配置加算・看護職員配置加算</vt:lpstr>
      <vt:lpstr>食事提供体制加算</vt:lpstr>
      <vt:lpstr>人員配置体制加算（共同生活援助）（差替令和6年4月５日）</vt:lpstr>
      <vt:lpstr>人員配置体制　別添参考様式（人員配置体制確認表）</vt:lpstr>
      <vt:lpstr>人員配置体制（人員配置体制確認表 （記載例））</vt:lpstr>
      <vt:lpstr>人員配置体制加算　参考表</vt:lpstr>
      <vt:lpstr>人員配置体制加算に関する届出書（生活介護・療養介護）</vt:lpstr>
      <vt:lpstr>個別計画訓練支援加算（自立訓練（生活訓練））</vt:lpstr>
      <vt:lpstr>サービス管理責任者配置等加算</vt:lpstr>
      <vt:lpstr>社会生活支援特別加算（就労系・訓練系サービス）</vt:lpstr>
      <vt:lpstr>重度者支援体制（就労）</vt:lpstr>
      <vt:lpstr>就労移行支援体制加算（生活介護・自立訓練）</vt:lpstr>
      <vt:lpstr>就労移行支援体制加算(A型）</vt:lpstr>
      <vt:lpstr>就労移行支援体制加算(B型）</vt:lpstr>
      <vt:lpstr>就労定着実績体制加算</vt:lpstr>
      <vt:lpstr>食事提供体制</vt:lpstr>
      <vt:lpstr>人員配置体制加算に係る届出書（生活介護）</vt:lpstr>
      <vt:lpstr>生活介護における人員配置体制加算の算定シート</vt:lpstr>
      <vt:lpstr>精神障害者地域移行特別加算（共同生活援助）</vt:lpstr>
      <vt:lpstr>送迎加算</vt:lpstr>
      <vt:lpstr>（福祉専門Ⅲ）雇用証明</vt:lpstr>
      <vt:lpstr>目標工賃達成指導員　記入例</vt:lpstr>
      <vt:lpstr>夜間支援等体制加算(宿泊型自立訓練）　記入例</vt:lpstr>
      <vt:lpstr>夜間支援等体制加算(共同生活援助）　記入例</vt:lpstr>
      <vt:lpstr>'（福祉専門Ⅲ）雇用証明'!Print_Area</vt:lpstr>
      <vt:lpstr>サービス管理責任者配置等加算!Print_Area</vt:lpstr>
      <vt:lpstr>'居住支援連携体制加算（新規・自立生活援助等）'!Print_Area</vt:lpstr>
      <vt:lpstr>'視覚・聴覚言語障害者支援体制加算(Ⅰ)'!Print_Area</vt:lpstr>
      <vt:lpstr>自立生活支援加算!Print_Area</vt:lpstr>
      <vt:lpstr>'自立生活支援加算別紙　参考書類 (記載例と解説)'!Print_Area</vt:lpstr>
      <vt:lpstr>'自立生活支援加算別紙　別紙　参考書類 '!Print_Area</vt:lpstr>
      <vt:lpstr>'就労移行支援体制加算(A型）'!Print_Area</vt:lpstr>
      <vt:lpstr>'重度障害者支援加算（生活介護・施設入所支援）'!Print_Area</vt:lpstr>
      <vt:lpstr>'重度障害者支援加算（短期入所）'!Print_Area</vt:lpstr>
      <vt:lpstr>'人員配置体制　別添参考様式（人員配置体制確認表）'!Print_Area</vt:lpstr>
      <vt:lpstr>'人員配置体制（人員配置体制確認表 （記載例））'!Print_Area</vt:lpstr>
      <vt:lpstr>'人員配置体制加算　参考表'!Print_Area</vt:lpstr>
      <vt:lpstr>送迎加算!Print_Area</vt:lpstr>
      <vt:lpstr>地域の中核的な相談支援事業所に関する届出書!Print_Area</vt:lpstr>
      <vt:lpstr>'目次1(あ～さ行）'!Print_Area</vt:lpstr>
      <vt:lpstr>'目標工賃達成指導員　記入例'!Print_Area</vt:lpstr>
    </vt:vector>
  </TitlesOfParts>
  <Company>八尾市役所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八尾市役所</dc:creator>
  <cp:lastModifiedBy>飯田　貴子</cp:lastModifiedBy>
  <cp:lastPrinted>2025-03-13T03:58:16Z</cp:lastPrinted>
  <dcterms:created xsi:type="dcterms:W3CDTF">2024-05-01T03:56:43Z</dcterms:created>
  <dcterms:modified xsi:type="dcterms:W3CDTF">2026-01-13T02:08:03Z</dcterms:modified>
</cp:coreProperties>
</file>