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drawings/drawing6.xml" ContentType="application/vnd.openxmlformats-officedocument.drawing+xml"/>
  <Override PartName="/xl/comments8.xml" ContentType="application/vnd.openxmlformats-officedocument.spreadsheetml.comments+xml"/>
  <Override PartName="/xl/drawings/drawing7.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codeName="ThisWorkbook"/>
  <xr:revisionPtr revIDLastSave="0" documentId="13_ncr:1_{DC87E9F0-5E30-49A9-8820-E16A5673D1B3}" xr6:coauthVersionLast="36" xr6:coauthVersionMax="36" xr10:uidLastSave="{00000000-0000-0000-0000-000000000000}"/>
  <bookViews>
    <workbookView xWindow="0" yWindow="0" windowWidth="20490" windowHeight="7770" xr2:uid="{00000000-000D-0000-FFFF-FFFF00000000}"/>
  </bookViews>
  <sheets>
    <sheet name="０作成にあたっての注意事項" sheetId="36" r:id="rId1"/>
    <sheet name="１事業主体　２事業概要" sheetId="1" r:id="rId2"/>
    <sheet name="３建物概要" sheetId="18" r:id="rId3"/>
    <sheet name="４サービス内容" sheetId="19" r:id="rId4"/>
    <sheet name="５職員体制" sheetId="20" r:id="rId5"/>
    <sheet name="６利用料金" sheetId="29" r:id="rId6"/>
    <sheet name="７入居者状況" sheetId="22" r:id="rId7"/>
    <sheet name="８苦情等体制　９情報開示" sheetId="23" r:id="rId8"/>
    <sheet name="10その他" sheetId="24" r:id="rId9"/>
    <sheet name="別添１" sheetId="2" r:id="rId10"/>
    <sheet name="別添２" sheetId="32" r:id="rId11"/>
    <sheet name="別添３" sheetId="37" r:id="rId12"/>
    <sheet name="別添４" sheetId="38" r:id="rId13"/>
  </sheets>
  <definedNames>
    <definedName name="__xlnm.Print_Area" localSheetId="0">'０作成にあたっての注意事項'!$A$1:$K$10</definedName>
    <definedName name="_xlnm.Print_Area" localSheetId="0">'０作成にあたっての注意事項'!$A$1:$K$10</definedName>
    <definedName name="_xlnm.Print_Area" localSheetId="8">'10その他'!$A$1:$O$62</definedName>
    <definedName name="_xlnm.Print_Area" localSheetId="1">'１事業主体　２事業概要'!$A$1:$M$52</definedName>
    <definedName name="_xlnm.Print_Area" localSheetId="2">'３建物概要'!$A$1:$O$37</definedName>
    <definedName name="_xlnm.Print_Area" localSheetId="3">'４サービス内容'!$A$1:$M$124</definedName>
    <definedName name="_xlnm.Print_Area" localSheetId="4">'５職員体制'!$A$1:$Q$70</definedName>
    <definedName name="_xlnm.Print_Area" localSheetId="5">'６利用料金'!$A$1:$Q$69</definedName>
    <definedName name="_xlnm.Print_Area" localSheetId="6">'７入居者状況'!$A$1:$O$40</definedName>
    <definedName name="_xlnm.Print_Area" localSheetId="7">'８苦情等体制　９情報開示'!$A$1:$O$56</definedName>
    <definedName name="_xlnm.Print_Area" localSheetId="9">別添１!$A$1:$I$49</definedName>
    <definedName name="_xlnm.Print_Area" localSheetId="10">別添２!$A$1:$K$31</definedName>
    <definedName name="_xlnm.Print_Area" localSheetId="11">別添３!$A$1:$N$108</definedName>
    <definedName name="_xlnm.Print_Area" localSheetId="12">別添４!$A$1:$L$59</definedName>
    <definedName name="_xlnm.Print_Titles" localSheetId="12">別添４!$3:$3</definedName>
  </definedNames>
  <calcPr calcId="191029"/>
</workbook>
</file>

<file path=xl/calcChain.xml><?xml version="1.0" encoding="utf-8"?>
<calcChain xmlns="http://schemas.openxmlformats.org/spreadsheetml/2006/main">
  <c r="O49" i="38" l="1"/>
  <c r="E49" i="38" s="1"/>
  <c r="O48" i="38"/>
  <c r="E48" i="38" s="1"/>
  <c r="O47" i="38"/>
  <c r="E47" i="38" s="1"/>
  <c r="O46" i="38"/>
  <c r="E46" i="38" s="1"/>
  <c r="O45" i="38"/>
  <c r="E45" i="38" s="1"/>
  <c r="O44" i="38"/>
  <c r="E44" i="38" s="1"/>
  <c r="O43" i="38"/>
  <c r="E43" i="38" s="1"/>
  <c r="R43" i="38" s="1"/>
  <c r="K43" i="38" s="1"/>
  <c r="O42" i="38"/>
  <c r="E42" i="38" s="1"/>
  <c r="R42" i="38" s="1"/>
  <c r="K42" i="38" s="1"/>
  <c r="O41" i="38"/>
  <c r="E41" i="38" s="1"/>
  <c r="O40" i="38"/>
  <c r="E40" i="38" s="1"/>
  <c r="O39" i="38"/>
  <c r="E39" i="38" s="1"/>
  <c r="O38" i="38"/>
  <c r="E38" i="38" s="1"/>
  <c r="O37" i="38"/>
  <c r="E37" i="38" s="1"/>
  <c r="R37" i="38" s="1"/>
  <c r="K37" i="38" s="1"/>
  <c r="O36" i="38"/>
  <c r="E36" i="38" s="1"/>
  <c r="R36" i="38" s="1"/>
  <c r="K36" i="38" s="1"/>
  <c r="O34" i="38"/>
  <c r="E34" i="38" s="1"/>
  <c r="O33" i="38"/>
  <c r="E33" i="38" s="1"/>
  <c r="K32" i="38"/>
  <c r="O31" i="38"/>
  <c r="E31" i="38" s="1"/>
  <c r="O30" i="38"/>
  <c r="E30" i="38" s="1"/>
  <c r="O29" i="38"/>
  <c r="E29" i="38" s="1"/>
  <c r="O28" i="38"/>
  <c r="E28" i="38" s="1"/>
  <c r="O27" i="38"/>
  <c r="E27" i="38" s="1"/>
  <c r="O26" i="38"/>
  <c r="E26" i="38" s="1"/>
  <c r="C26" i="38"/>
  <c r="O25" i="38"/>
  <c r="E25" i="38" s="1"/>
  <c r="O24" i="38"/>
  <c r="E24" i="38" s="1"/>
  <c r="O23" i="38"/>
  <c r="E23" i="38" s="1"/>
  <c r="O22" i="38"/>
  <c r="E22" i="38" s="1"/>
  <c r="O21" i="38"/>
  <c r="E21" i="38" s="1"/>
  <c r="C21" i="38"/>
  <c r="O20" i="38"/>
  <c r="E20" i="38" s="1"/>
  <c r="O19" i="38"/>
  <c r="E19" i="38" s="1"/>
  <c r="O18" i="38"/>
  <c r="E18" i="38" s="1"/>
  <c r="O17" i="38"/>
  <c r="E17" i="38" s="1"/>
  <c r="O16" i="38"/>
  <c r="E16" i="38" s="1"/>
  <c r="O15" i="38"/>
  <c r="E15" i="38" s="1"/>
  <c r="O14" i="38"/>
  <c r="E14" i="38" s="1"/>
  <c r="O13" i="38"/>
  <c r="E13" i="38" s="1"/>
  <c r="O12" i="38"/>
  <c r="E12" i="38" s="1"/>
  <c r="O11" i="38"/>
  <c r="E11" i="38" s="1"/>
  <c r="O10" i="38"/>
  <c r="E10" i="38" s="1"/>
  <c r="O9" i="38"/>
  <c r="E9" i="38" s="1"/>
  <c r="O8" i="38"/>
  <c r="E8" i="38" s="1"/>
  <c r="O7" i="38"/>
  <c r="E7" i="38" s="1"/>
  <c r="O6" i="38"/>
  <c r="E6" i="38" s="1"/>
  <c r="O5" i="38"/>
  <c r="E5" i="38" s="1"/>
  <c r="O4" i="38"/>
  <c r="E4" i="38" s="1"/>
  <c r="I40" i="37"/>
  <c r="G40" i="37"/>
  <c r="K39" i="37"/>
  <c r="J39" i="37"/>
  <c r="G39" i="37"/>
  <c r="H39" i="37" s="1"/>
  <c r="I39" i="37" s="1"/>
  <c r="G38" i="37"/>
  <c r="I37" i="37"/>
  <c r="H37" i="37"/>
  <c r="G37" i="37"/>
  <c r="J37" i="37" s="1"/>
  <c r="K37" i="37" s="1"/>
  <c r="G36" i="37"/>
  <c r="G35" i="37"/>
  <c r="K34" i="37"/>
  <c r="G34" i="37"/>
  <c r="G33" i="37"/>
  <c r="I32" i="37"/>
  <c r="G32" i="37"/>
  <c r="G31" i="37"/>
  <c r="H31" i="37" s="1"/>
  <c r="I31" i="37" s="1"/>
  <c r="G30" i="37"/>
  <c r="H30" i="37" s="1"/>
  <c r="G29" i="37"/>
  <c r="G28" i="37"/>
  <c r="G27" i="37"/>
  <c r="G26" i="37"/>
  <c r="G25" i="37"/>
  <c r="G24" i="37"/>
  <c r="K24" i="37" s="1"/>
  <c r="K23" i="37"/>
  <c r="J23" i="37"/>
  <c r="G23" i="37"/>
  <c r="H23" i="37" s="1"/>
  <c r="I23" i="37" s="1"/>
  <c r="G22" i="37"/>
  <c r="H22" i="37" s="1"/>
  <c r="K21" i="37"/>
  <c r="G21" i="37"/>
  <c r="J21" i="37" s="1"/>
  <c r="I20" i="37"/>
  <c r="H20" i="37"/>
  <c r="G20" i="37"/>
  <c r="G19" i="37"/>
  <c r="G18" i="37"/>
  <c r="I18" i="37" s="1"/>
  <c r="G17" i="37"/>
  <c r="H3" i="37"/>
  <c r="J14" i="37" s="1"/>
  <c r="K14" i="37" s="1"/>
  <c r="Q11" i="38" l="1"/>
  <c r="I11" i="38" s="1"/>
  <c r="P11" i="38"/>
  <c r="G11" i="38" s="1"/>
  <c r="R11" i="38"/>
  <c r="K11" i="38" s="1"/>
  <c r="Q19" i="38"/>
  <c r="I19" i="38" s="1"/>
  <c r="P19" i="38"/>
  <c r="G19" i="38" s="1"/>
  <c r="R19" i="38"/>
  <c r="K19" i="38" s="1"/>
  <c r="R33" i="38"/>
  <c r="K33" i="38" s="1"/>
  <c r="Q33" i="38"/>
  <c r="I33" i="38" s="1"/>
  <c r="P33" i="38"/>
  <c r="G33" i="38" s="1"/>
  <c r="Q4" i="38"/>
  <c r="I4" i="38" s="1"/>
  <c r="P4" i="38"/>
  <c r="G4" i="38" s="1"/>
  <c r="C56" i="38" s="1"/>
  <c r="C55" i="38"/>
  <c r="R4" i="38"/>
  <c r="K4" i="38" s="1"/>
  <c r="Q12" i="38"/>
  <c r="I12" i="38" s="1"/>
  <c r="P12" i="38"/>
  <c r="G12" i="38" s="1"/>
  <c r="R12" i="38"/>
  <c r="K12" i="38" s="1"/>
  <c r="R26" i="38"/>
  <c r="K26" i="38" s="1"/>
  <c r="P26" i="38"/>
  <c r="G26" i="38" s="1"/>
  <c r="Q26" i="38"/>
  <c r="I26" i="38" s="1"/>
  <c r="R44" i="38"/>
  <c r="K44" i="38" s="1"/>
  <c r="Q44" i="38"/>
  <c r="I44" i="38" s="1"/>
  <c r="P44" i="38"/>
  <c r="G44" i="38" s="1"/>
  <c r="Q13" i="38"/>
  <c r="I13" i="38" s="1"/>
  <c r="P13" i="38"/>
  <c r="G13" i="38" s="1"/>
  <c r="R13" i="38"/>
  <c r="K13" i="38" s="1"/>
  <c r="Q6" i="38"/>
  <c r="I6" i="38" s="1"/>
  <c r="F55" i="38"/>
  <c r="P6" i="38"/>
  <c r="G6" i="38" s="1"/>
  <c r="R6" i="38"/>
  <c r="K6" i="38" s="1"/>
  <c r="P21" i="38"/>
  <c r="G21" i="38" s="1"/>
  <c r="R21" i="38"/>
  <c r="K21" i="38" s="1"/>
  <c r="Q21" i="38"/>
  <c r="I21" i="38" s="1"/>
  <c r="P28" i="38"/>
  <c r="G28" i="38" s="1"/>
  <c r="R28" i="38"/>
  <c r="K28" i="38" s="1"/>
  <c r="Q28" i="38"/>
  <c r="I28" i="38" s="1"/>
  <c r="Q15" i="38"/>
  <c r="I15" i="38" s="1"/>
  <c r="P15" i="38"/>
  <c r="G15" i="38" s="1"/>
  <c r="R15" i="38"/>
  <c r="K15" i="38" s="1"/>
  <c r="R29" i="38"/>
  <c r="K29" i="38" s="1"/>
  <c r="Q29" i="38"/>
  <c r="I29" i="38" s="1"/>
  <c r="P29" i="38"/>
  <c r="G29" i="38" s="1"/>
  <c r="Q16" i="38"/>
  <c r="I16" i="38" s="1"/>
  <c r="P16" i="38"/>
  <c r="G16" i="38" s="1"/>
  <c r="R16" i="38"/>
  <c r="K16" i="38" s="1"/>
  <c r="P23" i="38"/>
  <c r="G23" i="38" s="1"/>
  <c r="Q23" i="38"/>
  <c r="I23" i="38" s="1"/>
  <c r="R23" i="38"/>
  <c r="K23" i="38" s="1"/>
  <c r="P30" i="38"/>
  <c r="G30" i="38" s="1"/>
  <c r="R30" i="38"/>
  <c r="K30" i="38" s="1"/>
  <c r="Q30" i="38"/>
  <c r="I30" i="38" s="1"/>
  <c r="R39" i="38"/>
  <c r="K39" i="38" s="1"/>
  <c r="Q39" i="38"/>
  <c r="I39" i="38" s="1"/>
  <c r="P39" i="38"/>
  <c r="G39" i="38" s="1"/>
  <c r="R47" i="38"/>
  <c r="K47" i="38" s="1"/>
  <c r="Q47" i="38"/>
  <c r="I47" i="38" s="1"/>
  <c r="P47" i="38"/>
  <c r="G47" i="38" s="1"/>
  <c r="G55" i="38"/>
  <c r="Q7" i="38"/>
  <c r="I7" i="38" s="1"/>
  <c r="P7" i="38"/>
  <c r="G7" i="38" s="1"/>
  <c r="G56" i="38" s="1"/>
  <c r="R7" i="38"/>
  <c r="K7" i="38" s="1"/>
  <c r="R38" i="38"/>
  <c r="K38" i="38" s="1"/>
  <c r="Q38" i="38"/>
  <c r="I38" i="38" s="1"/>
  <c r="P38" i="38"/>
  <c r="G38" i="38" s="1"/>
  <c r="Q8" i="38"/>
  <c r="I8" i="38" s="1"/>
  <c r="H57" i="38" s="1"/>
  <c r="P8" i="38"/>
  <c r="G8" i="38" s="1"/>
  <c r="H56" i="38" s="1"/>
  <c r="R8" i="38"/>
  <c r="K8" i="38" s="1"/>
  <c r="H55" i="38"/>
  <c r="Q9" i="38"/>
  <c r="I9" i="38" s="1"/>
  <c r="P9" i="38"/>
  <c r="G9" i="38" s="1"/>
  <c r="I56" i="38" s="1"/>
  <c r="I55" i="38"/>
  <c r="R9" i="38"/>
  <c r="K9" i="38" s="1"/>
  <c r="I58" i="38" s="1"/>
  <c r="Q17" i="38"/>
  <c r="I17" i="38" s="1"/>
  <c r="P17" i="38"/>
  <c r="G17" i="38" s="1"/>
  <c r="R17" i="38"/>
  <c r="K17" i="38" s="1"/>
  <c r="P24" i="38"/>
  <c r="G24" i="38" s="1"/>
  <c r="R24" i="38"/>
  <c r="K24" i="38" s="1"/>
  <c r="Q24" i="38"/>
  <c r="I24" i="38" s="1"/>
  <c r="P31" i="38"/>
  <c r="G31" i="38" s="1"/>
  <c r="R31" i="38"/>
  <c r="K31" i="38" s="1"/>
  <c r="Q31" i="38"/>
  <c r="I31" i="38" s="1"/>
  <c r="R40" i="38"/>
  <c r="K40" i="38" s="1"/>
  <c r="Q40" i="38"/>
  <c r="I40" i="38" s="1"/>
  <c r="P40" i="38"/>
  <c r="G40" i="38" s="1"/>
  <c r="R48" i="38"/>
  <c r="K48" i="38" s="1"/>
  <c r="Q48" i="38"/>
  <c r="I48" i="38" s="1"/>
  <c r="P48" i="38"/>
  <c r="G48" i="38" s="1"/>
  <c r="Q20" i="38"/>
  <c r="I20" i="38" s="1"/>
  <c r="P20" i="38"/>
  <c r="G20" i="38" s="1"/>
  <c r="R20" i="38"/>
  <c r="K20" i="38" s="1"/>
  <c r="R34" i="38"/>
  <c r="K34" i="38" s="1"/>
  <c r="Q34" i="38"/>
  <c r="I34" i="38" s="1"/>
  <c r="P34" i="38"/>
  <c r="G34" i="38" s="1"/>
  <c r="Q5" i="38"/>
  <c r="I5" i="38" s="1"/>
  <c r="P5" i="38"/>
  <c r="G5" i="38" s="1"/>
  <c r="D56" i="38" s="1"/>
  <c r="D55" i="38"/>
  <c r="R5" i="38"/>
  <c r="K5" i="38" s="1"/>
  <c r="D58" i="38" s="1"/>
  <c r="P27" i="38"/>
  <c r="G27" i="38" s="1"/>
  <c r="R27" i="38"/>
  <c r="K27" i="38" s="1"/>
  <c r="Q27" i="38"/>
  <c r="I27" i="38" s="1"/>
  <c r="Q14" i="38"/>
  <c r="I14" i="38" s="1"/>
  <c r="P14" i="38"/>
  <c r="G14" i="38" s="1"/>
  <c r="R14" i="38"/>
  <c r="K14" i="38" s="1"/>
  <c r="R45" i="38"/>
  <c r="K45" i="38" s="1"/>
  <c r="Q45" i="38"/>
  <c r="I45" i="38" s="1"/>
  <c r="P45" i="38"/>
  <c r="G45" i="38" s="1"/>
  <c r="P22" i="38"/>
  <c r="G22" i="38" s="1"/>
  <c r="Q22" i="38"/>
  <c r="I22" i="38" s="1"/>
  <c r="R22" i="38"/>
  <c r="K22" i="38" s="1"/>
  <c r="R46" i="38"/>
  <c r="K46" i="38" s="1"/>
  <c r="Q46" i="38"/>
  <c r="I46" i="38" s="1"/>
  <c r="P46" i="38"/>
  <c r="G46" i="38" s="1"/>
  <c r="Q10" i="38"/>
  <c r="I10" i="38" s="1"/>
  <c r="J57" i="38" s="1"/>
  <c r="P10" i="38"/>
  <c r="G10" i="38" s="1"/>
  <c r="J56" i="38" s="1"/>
  <c r="R10" i="38"/>
  <c r="K10" i="38" s="1"/>
  <c r="J55" i="38"/>
  <c r="Q18" i="38"/>
  <c r="I18" i="38" s="1"/>
  <c r="P18" i="38"/>
  <c r="G18" i="38" s="1"/>
  <c r="R18" i="38"/>
  <c r="K18" i="38" s="1"/>
  <c r="P25" i="38"/>
  <c r="G25" i="38" s="1"/>
  <c r="Q25" i="38"/>
  <c r="I25" i="38" s="1"/>
  <c r="R25" i="38"/>
  <c r="K25" i="38" s="1"/>
  <c r="R41" i="38"/>
  <c r="K41" i="38" s="1"/>
  <c r="Q41" i="38"/>
  <c r="I41" i="38" s="1"/>
  <c r="P41" i="38"/>
  <c r="G41" i="38" s="1"/>
  <c r="R49" i="38"/>
  <c r="K49" i="38" s="1"/>
  <c r="Q49" i="38"/>
  <c r="I49" i="38" s="1"/>
  <c r="P49" i="38"/>
  <c r="G49" i="38" s="1"/>
  <c r="P36" i="38"/>
  <c r="G36" i="38" s="1"/>
  <c r="P37" i="38"/>
  <c r="G37" i="38" s="1"/>
  <c r="P42" i="38"/>
  <c r="G42" i="38" s="1"/>
  <c r="P43" i="38"/>
  <c r="G43" i="38" s="1"/>
  <c r="Q36" i="38"/>
  <c r="I36" i="38" s="1"/>
  <c r="Q37" i="38"/>
  <c r="I37" i="38" s="1"/>
  <c r="Q42" i="38"/>
  <c r="I42" i="38" s="1"/>
  <c r="Q43" i="38"/>
  <c r="I43" i="38" s="1"/>
  <c r="K28" i="37"/>
  <c r="H9" i="37"/>
  <c r="I9" i="37" s="1"/>
  <c r="H11" i="37"/>
  <c r="I11" i="37" s="1"/>
  <c r="H13" i="37"/>
  <c r="I13" i="37" s="1"/>
  <c r="J18" i="37"/>
  <c r="K18" i="37" s="1"/>
  <c r="J26" i="37"/>
  <c r="K26" i="37" s="1"/>
  <c r="J34" i="37"/>
  <c r="H36" i="37"/>
  <c r="I36" i="37" s="1"/>
  <c r="J17" i="37"/>
  <c r="H19" i="37"/>
  <c r="I22" i="37"/>
  <c r="J25" i="37"/>
  <c r="K25" i="37" s="1"/>
  <c r="I30" i="37"/>
  <c r="J33" i="37"/>
  <c r="K33" i="37" s="1"/>
  <c r="H35" i="37"/>
  <c r="I38" i="37"/>
  <c r="H8" i="37"/>
  <c r="I8" i="37" s="1"/>
  <c r="H10" i="37"/>
  <c r="I10" i="37" s="1"/>
  <c r="H12" i="37"/>
  <c r="I12" i="37" s="1"/>
  <c r="H14" i="37"/>
  <c r="I14" i="37" s="1"/>
  <c r="K17" i="37"/>
  <c r="I19" i="37"/>
  <c r="J22" i="37"/>
  <c r="H24" i="37"/>
  <c r="I24" i="37" s="1"/>
  <c r="H28" i="37"/>
  <c r="I28" i="37" s="1"/>
  <c r="J30" i="37"/>
  <c r="H32" i="37"/>
  <c r="I35" i="37"/>
  <c r="J38" i="37"/>
  <c r="K38" i="37" s="1"/>
  <c r="H40" i="37"/>
  <c r="J36" i="37"/>
  <c r="K36" i="37" s="1"/>
  <c r="H38" i="37"/>
  <c r="J19" i="37"/>
  <c r="K19" i="37" s="1"/>
  <c r="K22" i="37"/>
  <c r="K30" i="37"/>
  <c r="J35" i="37"/>
  <c r="K35" i="37" s="1"/>
  <c r="J12" i="37"/>
  <c r="K12" i="37" s="1"/>
  <c r="H34" i="37"/>
  <c r="I34" i="37" s="1"/>
  <c r="J40" i="37"/>
  <c r="K40" i="37" s="1"/>
  <c r="H17" i="37"/>
  <c r="I17" i="37" s="1"/>
  <c r="H25" i="37"/>
  <c r="I25" i="37" s="1"/>
  <c r="J31" i="37"/>
  <c r="K31" i="37" s="1"/>
  <c r="H33" i="37"/>
  <c r="I33" i="37" s="1"/>
  <c r="J9" i="37"/>
  <c r="K9" i="37" s="1"/>
  <c r="J11" i="37"/>
  <c r="K11" i="37" s="1"/>
  <c r="J13" i="37"/>
  <c r="K13" i="37" s="1"/>
  <c r="J20" i="37"/>
  <c r="K20" i="37" s="1"/>
  <c r="H21" i="37"/>
  <c r="I21" i="37" s="1"/>
  <c r="J8" i="37"/>
  <c r="K8" i="37" s="1"/>
  <c r="J10" i="37"/>
  <c r="K10" i="37" s="1"/>
  <c r="H18" i="37"/>
  <c r="J24" i="37"/>
  <c r="H26" i="37"/>
  <c r="I26" i="37" s="1"/>
  <c r="J28" i="37"/>
  <c r="J32" i="37"/>
  <c r="K32" i="37" s="1"/>
  <c r="C58" i="38" l="1"/>
  <c r="I57" i="38"/>
  <c r="G58" i="38"/>
  <c r="F56" i="38"/>
  <c r="F58" i="38"/>
  <c r="J58" i="38"/>
  <c r="H58" i="38"/>
  <c r="G57" i="38"/>
  <c r="F57" i="38"/>
  <c r="C57" i="38"/>
  <c r="D57"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00000000-0006-0000-0100-000002000000}">
      <text>
        <r>
          <rPr>
            <sz val="9"/>
            <color indexed="81"/>
            <rFont val="ＭＳ Ｐゴシック"/>
            <family val="3"/>
            <charset val="128"/>
          </rPr>
          <t>国税庁から指定された13桁の法人番号を入力してください。</t>
        </r>
      </text>
    </comment>
    <comment ref="E18" authorId="0" shapeId="0" xr:uid="{00000000-0006-0000-0100-000003000000}">
      <text>
        <r>
          <rPr>
            <sz val="9"/>
            <color indexed="81"/>
            <rFont val="ＭＳ Ｐゴシック"/>
            <family val="3"/>
            <charset val="128"/>
          </rPr>
          <t>設置者の所在地を正確に入力してください。</t>
        </r>
      </text>
    </comment>
    <comment ref="F24" authorId="0" shapeId="0" xr:uid="{00000000-0006-0000-0100-000004000000}">
      <text>
        <r>
          <rPr>
            <sz val="9"/>
            <color indexed="81"/>
            <rFont val="ＭＳ Ｐゴシック"/>
            <family val="3"/>
            <charset val="128"/>
          </rPr>
          <t xml:space="preserve">登記事項との整合性を図ってください。
</t>
        </r>
      </text>
    </comment>
    <comment ref="D25" authorId="0" shapeId="0" xr:uid="{00000000-0006-0000-0100-000005000000}">
      <text>
        <r>
          <rPr>
            <sz val="9"/>
            <color indexed="81"/>
            <rFont val="ＭＳ Ｐゴシック"/>
            <family val="3"/>
            <charset val="128"/>
          </rPr>
          <t>設置者が実施するホーム以外の主な事業種類を入力してください。介護保険事業の内容については詳細を（別添1）に入力してください。</t>
        </r>
        <r>
          <rPr>
            <b/>
            <sz val="9"/>
            <color indexed="81"/>
            <rFont val="ＭＳ Ｐゴシック"/>
            <family val="3"/>
            <charset val="128"/>
          </rPr>
          <t xml:space="preserve">
</t>
        </r>
      </text>
    </comment>
    <comment ref="F29" authorId="0" shapeId="0" xr:uid="{00000000-0006-0000-0100-000006000000}">
      <text>
        <r>
          <rPr>
            <sz val="9"/>
            <color indexed="81"/>
            <rFont val="ＭＳ Ｐゴシック"/>
            <family val="3"/>
            <charset val="128"/>
          </rPr>
          <t>八尾市に届出又は登録を行っている、ホームの正式名称を入力してください。</t>
        </r>
      </text>
    </comment>
    <comment ref="D31" authorId="0" shapeId="0" xr:uid="{00000000-0006-0000-0100-000007000000}">
      <text>
        <r>
          <rPr>
            <sz val="9"/>
            <color indexed="81"/>
            <rFont val="ＭＳ Ｐゴシック"/>
            <family val="3"/>
            <charset val="128"/>
          </rPr>
          <t>〇有料は、「有料老人ホーム設置時の老人福祉法第２９条第１項に規定する届出」を選択してください。
〇サ高住は、「高齢者の居住の安定確保に関する法律第５条第１項に規定するサービス付き高齢者向け住宅の登録」を選択してください。</t>
        </r>
      </text>
    </comment>
    <comment ref="E33" authorId="0" shapeId="0" xr:uid="{00000000-0006-0000-0100-000008000000}">
      <text>
        <r>
          <rPr>
            <sz val="9"/>
            <color indexed="81"/>
            <rFont val="ＭＳ Ｐゴシック"/>
            <family val="3"/>
            <charset val="128"/>
          </rPr>
          <t>ホームの所在地を正確に入力してください。</t>
        </r>
      </text>
    </comment>
    <comment ref="D35" authorId="0" shapeId="0" xr:uid="{00000000-0006-0000-0100-000009000000}">
      <text>
        <r>
          <rPr>
            <sz val="9"/>
            <color indexed="81"/>
            <rFont val="ＭＳ Ｐゴシック"/>
            <family val="3"/>
            <charset val="128"/>
          </rPr>
          <t>・最寄りの公共交通機関の駅（バス停）等の名称、そこからの距離及び所要時間を入力してください。
・所要時間の算出方法は、不動産公正競争規約で定められています。
（参考・不動産公正競争規約抜粋）
徒歩による所要時間は、道路距離８０ｍにつき１分間を要するものとして算出した数値を表示すること。この場合において、１分未満の端数が生じたときは、１分として算出すること。</t>
        </r>
      </text>
    </comment>
    <comment ref="I41" authorId="0" shapeId="0" xr:uid="{00000000-0006-0000-0100-00000A000000}">
      <text>
        <r>
          <rPr>
            <sz val="9"/>
            <color indexed="81"/>
            <rFont val="ＭＳ Ｐゴシック"/>
            <family val="3"/>
            <charset val="128"/>
          </rPr>
          <t>〇有料は、左側に事業開始日を入力してください。
・ただし、届出以前に有料の運営を開始していた場合、右側に届出受理日（＝届出日）も入力してください。
〇サ高住は、左側に有料に該当した日（入居開始日又は老人福祉法上の介護等サービス提供開始日）を入力してください。
・また、右側に登録日及び登録番号を入力してください。
　例：平成〇年〇月○日／平成〇年△月△日（大阪府（00）0000）
※事業主体によって、ホームを他社から事業承継して開設した場合、消費者の誤認を防ぐ上で、当初の事業開始日も下の行に付記するよう努めてください（当初開設日○年○月○日）。</t>
        </r>
        <r>
          <rPr>
            <sz val="9"/>
            <color indexed="81"/>
            <rFont val="MS P ゴシック"/>
            <family val="3"/>
            <charset val="128"/>
          </rPr>
          <t xml:space="preserve">
</t>
        </r>
      </text>
    </comment>
    <comment ref="I47" authorId="0" shapeId="0" xr:uid="{00000000-0006-0000-0100-00000B000000}">
      <text>
        <r>
          <rPr>
            <sz val="9"/>
            <color indexed="81"/>
            <rFont val="ＭＳ Ｐゴシック"/>
            <family val="3"/>
            <charset val="128"/>
          </rPr>
          <t>・（介護予防）特定施設入居者生活介護指定日及び直近の指定日を入力してください。
・介護保険事業者は、6年ごとに指定の更新を受けなければ、指定の効力を失います。必ず更新の手続を行ってください。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7" authorId="0" shapeId="0" xr:uid="{00000000-0006-0000-0200-000001000000}">
      <text>
        <r>
          <rPr>
            <sz val="9"/>
            <color indexed="81"/>
            <rFont val="ＭＳ Ｐゴシック"/>
            <family val="3"/>
            <charset val="128"/>
          </rPr>
          <t xml:space="preserve">建物全体が有料老人ホーム事業のみに使用される場合、全体面積と同じ数値を入力し、介護保険事業所やテナントなど、有料老人ホーム事業以外の用途を持つ施設があれば、その面積を除いた面積を入力してください。
</t>
        </r>
      </text>
    </comment>
    <comment ref="H9" authorId="0" shapeId="0" xr:uid="{00000000-0006-0000-0200-000002000000}">
      <text>
        <r>
          <rPr>
            <sz val="9"/>
            <color indexed="81"/>
            <rFont val="ＭＳ Ｐゴシック"/>
            <family val="3"/>
            <charset val="128"/>
          </rPr>
          <t>「その他」を選択した場合、必ず入力してください。</t>
        </r>
      </text>
    </comment>
    <comment ref="I12" authorId="0" shapeId="0" xr:uid="{00000000-0006-0000-0200-000003000000}">
      <text>
        <r>
          <rPr>
            <sz val="9"/>
            <color indexed="81"/>
            <rFont val="ＭＳ Ｐゴシック"/>
            <family val="3"/>
            <charset val="128"/>
          </rPr>
          <t>〇サ高住は選択してください。
〇有料は【省略】してください。</t>
        </r>
      </text>
    </comment>
    <comment ref="I14" authorId="0" shapeId="0" xr:uid="{00000000-0006-0000-0200-000004000000}">
      <text>
        <r>
          <rPr>
            <sz val="9"/>
            <color indexed="81"/>
            <rFont val="ＭＳ Ｐゴシック"/>
            <family val="3"/>
            <charset val="128"/>
          </rPr>
          <t>・有料は、実有効面積（トイレ、収納設備等を除く内法面積）を入力してください。
・サ高住は、登録している面積を入力してください。</t>
        </r>
      </text>
    </comment>
    <comment ref="K14" authorId="0" shapeId="0" xr:uid="{00000000-0006-0000-0200-000005000000}">
      <text>
        <r>
          <rPr>
            <sz val="9"/>
            <color indexed="81"/>
            <rFont val="ＭＳ Ｐゴシック"/>
            <family val="3"/>
            <charset val="128"/>
          </rPr>
          <t>・「部屋タイプ」の選択肢に該当がない場合、入力してください。
・感染症等に罹患する観点から、原則として１人１室としてください。
・１室に２人以上の者を入居させる場合には、内法面積で１人当り１０．６５平方メートル以上の確保に努めてください。
・相部屋を選択した場合、定員数を入力してください。
・相部屋がある場合、入居者の感染症等に対応するために「一時介護室」を設置してください。</t>
        </r>
      </text>
    </comment>
    <comment ref="E25" authorId="0" shapeId="0" xr:uid="{00000000-0006-0000-0200-000006000000}">
      <text>
        <r>
          <rPr>
            <sz val="9"/>
            <color indexed="81"/>
            <rFont val="ＭＳ Ｐゴシック"/>
            <family val="3"/>
            <charset val="128"/>
          </rPr>
          <t xml:space="preserve">個室は、居室内の浴室でなく、共用施設に設置するユニットバス等の個室を指します。
</t>
        </r>
      </text>
    </comment>
    <comment ref="K26" authorId="0" shapeId="0" xr:uid="{00000000-0006-0000-0200-000007000000}">
      <text>
        <r>
          <rPr>
            <sz val="9"/>
            <color indexed="81"/>
            <rFont val="ＭＳ Ｐゴシック"/>
            <family val="3"/>
            <charset val="128"/>
          </rPr>
          <t>「その他」を選択した場合、「浴室の種類、設置数」を入力してください。</t>
        </r>
      </text>
    </comment>
    <comment ref="K27" authorId="0" shapeId="0" xr:uid="{00000000-0006-0000-0200-000008000000}">
      <text>
        <r>
          <rPr>
            <sz val="9"/>
            <color indexed="81"/>
            <rFont val="ＭＳ Ｐゴシック"/>
            <family val="3"/>
            <charset val="128"/>
          </rPr>
          <t>共用施設内で対応可能な設備の有無を入力してください。</t>
        </r>
      </text>
    </comment>
    <comment ref="K33" authorId="0" shapeId="0" xr:uid="{00000000-0006-0000-0200-000009000000}">
      <text>
        <r>
          <rPr>
            <sz val="9"/>
            <color indexed="81"/>
            <rFont val="ＭＳ Ｐゴシック"/>
            <family val="3"/>
            <charset val="128"/>
          </rPr>
          <t>到着時間は、フロア動線が短い居室や長い居室も含めて、「○～○分」と入力してください。</t>
        </r>
      </text>
    </comment>
    <comment ref="D34" authorId="0" shapeId="0" xr:uid="{00000000-0006-0000-0200-00000A000000}">
      <text>
        <r>
          <rPr>
            <sz val="9"/>
            <color indexed="81"/>
            <rFont val="ＭＳ Ｐゴシック"/>
            <family val="3"/>
            <charset val="128"/>
          </rPr>
          <t xml:space="preserve">入居者が利用することができる共用施設を入力してください。ただし、外部の方も利用できる施設の場合、景品表示法指定告示に従ってその旨を付記してください。
</t>
        </r>
      </text>
    </comment>
    <comment ref="G36" authorId="0" shapeId="0" xr:uid="{00000000-0006-0000-0200-00000B000000}">
      <text>
        <r>
          <rPr>
            <sz val="9"/>
            <color indexed="81"/>
            <rFont val="ＭＳ Ｐゴシック"/>
            <family val="3"/>
            <charset val="128"/>
          </rPr>
          <t xml:space="preserve">「なし」を選択した場合、必ず入力してください。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 authorId="0" shapeId="0" xr:uid="{00000000-0006-0000-0300-000001000000}">
      <text>
        <r>
          <rPr>
            <sz val="9"/>
            <color indexed="81"/>
            <rFont val="ＭＳ Ｐゴシック"/>
            <family val="3"/>
            <charset val="128"/>
          </rPr>
          <t>消費者にホームのアピール等を行う自由記述部分です。
特定は、運営規程の概要（目的、方針）を入力してください。</t>
        </r>
      </text>
    </comment>
    <comment ref="E7" authorId="0" shapeId="0" xr:uid="{00000000-0006-0000-0300-000002000000}">
      <text>
        <r>
          <rPr>
            <sz val="9"/>
            <color indexed="81"/>
            <rFont val="ＭＳ Ｐゴシック"/>
            <family val="3"/>
            <charset val="128"/>
          </rPr>
          <t>サービスの提供主体を選択してください。</t>
        </r>
      </text>
    </comment>
    <comment ref="F7" authorId="0" shapeId="0" xr:uid="{00000000-0006-0000-0300-000003000000}">
      <text>
        <r>
          <rPr>
            <sz val="9"/>
            <color indexed="81"/>
            <rFont val="ＭＳ Ｐゴシック"/>
            <family val="3"/>
            <charset val="128"/>
          </rPr>
          <t>「委託」を選択した場合、「委託業者名」を必ず入力してください。</t>
        </r>
      </text>
    </comment>
    <comment ref="F14" authorId="0" shapeId="0" xr:uid="{00000000-0006-0000-0300-000004000000}">
      <text>
        <r>
          <rPr>
            <sz val="9"/>
            <color indexed="81"/>
            <rFont val="ＭＳ Ｐゴシック"/>
            <family val="3"/>
            <charset val="128"/>
          </rPr>
          <t>〇サ高住は選択してください。（高齢者住まい法施行規則第11条参照）
〇有料は【省略】してください。
・資格について、介護職員基礎研修、ホームヘルパー1級、ホームヘルパー2級の資格保持者は、「介護職員初任者研修修了者」と入力してください。</t>
        </r>
      </text>
    </comment>
    <comment ref="F54" authorId="0" shapeId="0" xr:uid="{00000000-0006-0000-0300-000005000000}">
      <text>
        <r>
          <rPr>
            <sz val="9"/>
            <color indexed="81"/>
            <rFont val="ＭＳ Ｐゴシック"/>
            <family val="3"/>
            <charset val="128"/>
          </rPr>
          <t>契約上の職員配置比率を入力してください。
「５職員体制（特定施設入居者生活介護等の提供体制）」と一致させてください。</t>
        </r>
      </text>
    </comment>
    <comment ref="E77" authorId="0" shapeId="0" xr:uid="{00000000-0006-0000-0300-000006000000}">
      <text>
        <r>
          <rPr>
            <sz val="9"/>
            <color indexed="81"/>
            <rFont val="ＭＳ Ｐゴシック"/>
            <family val="3"/>
            <charset val="128"/>
          </rPr>
          <t xml:space="preserve">ホームが行う医療支援内容を選択します。このうち費用が発生するものは、（別添2）に金額等を明記してください。
</t>
        </r>
      </text>
    </comment>
    <comment ref="E78" authorId="0" shapeId="0" xr:uid="{00000000-0006-0000-0300-000007000000}">
      <text>
        <r>
          <rPr>
            <sz val="9"/>
            <color indexed="81"/>
            <rFont val="ＭＳ Ｐゴシック"/>
            <family val="3"/>
            <charset val="128"/>
          </rPr>
          <t>「医療支援」で「その他」を選択した場合、必ず入力してください。</t>
        </r>
      </text>
    </comment>
    <comment ref="F79" authorId="0" shapeId="0" xr:uid="{00000000-0006-0000-0300-000008000000}">
      <text>
        <r>
          <rPr>
            <sz val="9"/>
            <color indexed="81"/>
            <rFont val="ＭＳ Ｐゴシック"/>
            <family val="3"/>
            <charset val="128"/>
          </rPr>
          <t>・ホームから医療機関までの距離の入力は任意です。
・入力する際は、景品表示法指定告示に従い、ホームから医療機関までの距離を入力してください。</t>
        </r>
        <r>
          <rPr>
            <sz val="9"/>
            <color indexed="81"/>
            <rFont val="MS P ゴシック"/>
            <family val="3"/>
            <charset val="128"/>
          </rPr>
          <t xml:space="preserve">
</t>
        </r>
      </text>
    </comment>
    <comment ref="F81" authorId="0" shapeId="0" xr:uid="{00000000-0006-0000-0300-000009000000}">
      <text>
        <r>
          <rPr>
            <sz val="9"/>
            <color indexed="81"/>
            <rFont val="MS P ゴシック"/>
            <family val="3"/>
            <charset val="128"/>
          </rPr>
          <t>景品表示法指定告示に従い、協力医療機関の診療科目について入力してください。</t>
        </r>
      </text>
    </comment>
    <comment ref="F82" authorId="0" shapeId="0" xr:uid="{00000000-0006-0000-0300-00000A000000}">
      <text>
        <r>
          <rPr>
            <sz val="9"/>
            <color indexed="81"/>
            <rFont val="ＭＳ Ｐゴシック"/>
            <family val="3"/>
            <charset val="128"/>
          </rPr>
          <t>景品表示法指定告示に従い、医療協力の具体的科目及び内容について入力してください。</t>
        </r>
        <r>
          <rPr>
            <sz val="9"/>
            <color indexed="81"/>
            <rFont val="MS P ゴシック"/>
            <family val="3"/>
            <charset val="128"/>
          </rPr>
          <t xml:space="preserve">
</t>
        </r>
      </text>
    </comment>
    <comment ref="B99" authorId="0" shapeId="0" xr:uid="{00000000-0006-0000-0300-00000C000000}">
      <text>
        <r>
          <rPr>
            <sz val="9"/>
            <color indexed="81"/>
            <rFont val="ＭＳ Ｐゴシック"/>
            <family val="3"/>
            <charset val="128"/>
          </rPr>
          <t xml:space="preserve">該当する場合は入力してください。ただし、入居者の自己都合による住み替えは含みません。
</t>
        </r>
      </text>
    </comment>
    <comment ref="F100" authorId="0" shapeId="0" xr:uid="{00000000-0006-0000-0300-00000D000000}">
      <text>
        <r>
          <rPr>
            <sz val="9"/>
            <color indexed="81"/>
            <rFont val="ＭＳ Ｐゴシック"/>
            <family val="3"/>
            <charset val="128"/>
          </rPr>
          <t>・介護居室から他の介護居室への住み替えを求める場合、「介護居室へ移る場合」を選択してください。
・一般居室間の場合、「その他」を選択し、下の行の「その他の場合」に内容を入力してください。</t>
        </r>
      </text>
    </comment>
    <comment ref="F103" authorId="0" shapeId="0" xr:uid="{00000000-0006-0000-0300-00000E000000}">
      <text>
        <r>
          <rPr>
            <sz val="9"/>
            <color indexed="81"/>
            <rFont val="ＭＳ Ｐゴシック"/>
            <family val="3"/>
            <charset val="128"/>
          </rPr>
          <t xml:space="preserve">契約書の規定を入力してください。なお、専用居室間の住み替えでは、合意を得られないものは認められないことに注意してください。
</t>
        </r>
      </text>
    </comment>
    <comment ref="F105" authorId="0" shapeId="0" xr:uid="{00000000-0006-0000-0300-00000F000000}">
      <text>
        <r>
          <rPr>
            <sz val="9"/>
            <color indexed="81"/>
            <rFont val="ＭＳ Ｐゴシック"/>
            <family val="3"/>
            <charset val="128"/>
          </rPr>
          <t xml:space="preserve">当初契約した居室の利用権が移る場合、その旨を入力してください。
</t>
        </r>
      </text>
    </comment>
    <comment ref="H107" authorId="0" shapeId="0" xr:uid="{00000000-0006-0000-0300-000010000000}">
      <text>
        <r>
          <rPr>
            <sz val="9"/>
            <color indexed="81"/>
            <rFont val="ＭＳ Ｐゴシック"/>
            <family val="3"/>
            <charset val="128"/>
          </rPr>
          <t>「あり」を選択した場合、「変更の内容」について必ず入力してください。</t>
        </r>
      </text>
    </comment>
    <comment ref="E116" authorId="0" shapeId="0" xr:uid="{00000000-0006-0000-0300-000011000000}">
      <text>
        <r>
          <rPr>
            <sz val="9"/>
            <color indexed="81"/>
            <rFont val="ＭＳ Ｐゴシック"/>
            <family val="3"/>
            <charset val="128"/>
          </rPr>
          <t>ホームは住まいであり、入居後に特定の療養管理や処置が必要となった場合、一般在宅と同じく医療保険を利用して入居を維持できます。仮に、ホームの看護職員では対応できない処置等があれば入力するよう努めてください。</t>
        </r>
      </text>
    </comment>
    <comment ref="E117" authorId="0" shapeId="0" xr:uid="{00000000-0006-0000-0300-000012000000}">
      <text>
        <r>
          <rPr>
            <sz val="9"/>
            <color indexed="81"/>
            <rFont val="ＭＳ Ｐゴシック"/>
            <family val="3"/>
            <charset val="128"/>
          </rPr>
          <t>入居契約書上の契約終了事由を入力してください。</t>
        </r>
      </text>
    </comment>
    <comment ref="G118" authorId="0" shapeId="0" xr:uid="{00000000-0006-0000-0300-000013000000}">
      <text>
        <r>
          <rPr>
            <sz val="9"/>
            <color indexed="81"/>
            <rFont val="ＭＳ Ｐゴシック"/>
            <family val="3"/>
            <charset val="128"/>
          </rPr>
          <t xml:space="preserve">入居契約規定との合致が必要です。仮に有期限契約の場合、「契約期間が満了した場合」等も入力してください。その上で、特に事業者からの契約解除の内容についての記載は、借家契約における事業者解約要件のような社会通念上で許容されている解約条件以外の、有料老人ホーム契約として特徴的な要件のみを例示（他に解除事由がある場合は「、等」を付記）してください。
</t>
        </r>
      </text>
    </comment>
    <comment ref="E123" authorId="0" shapeId="0" xr:uid="{00000000-0006-0000-0300-000014000000}">
      <text>
        <r>
          <rPr>
            <sz val="9"/>
            <color indexed="81"/>
            <rFont val="ＭＳ Ｐゴシック"/>
            <family val="3"/>
            <charset val="128"/>
          </rPr>
          <t>「届出又は登録した室数」にかかわらず、入居見込者数の最大を入力してください。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00000000-0006-0000-0400-000001000000}">
      <text>
        <r>
          <rPr>
            <sz val="9"/>
            <color indexed="81"/>
            <rFont val="ＭＳ Ｐゴシック"/>
            <family val="3"/>
            <charset val="128"/>
          </rPr>
          <t>「５職員体制（職員の状況）」の常勤・非常勤人数との整合性を図ってください。
①非専従者の場合、常勤換算する時点で調整してください。
②介護付ホームで介護・看護職員については、「老企52号に基づく個別選択サービスを行う職員」、「自立者に対応する職員」がいる場合、常勤換算人数欄に内数を入力してください（特定施設の人員算定上で除外するため）。
※自立者対応職員の人数表示は、介護費等を受領しない場合にも必要です。
③外部委託する職種があればその旨を「兼務している職種名及び人数」に入力してください。（その場合、表の職員数には人数を入力しないで下さい。）</t>
        </r>
      </text>
    </comment>
    <comment ref="B24" authorId="0" shapeId="0" xr:uid="{00000000-0006-0000-0400-000002000000}">
      <text>
        <r>
          <rPr>
            <sz val="9"/>
            <color indexed="81"/>
            <rFont val="ＭＳ Ｐゴシック"/>
            <family val="3"/>
            <charset val="128"/>
          </rPr>
          <t>資格について、介護職員基礎研修、ホームヘルパー1級、ホームヘルパー2級の資格保持者は、「介護職員初任者研修修了者」に入力してください。</t>
        </r>
      </text>
    </comment>
    <comment ref="K26" authorId="0" shapeId="0" xr:uid="{00000000-0006-0000-0400-000003000000}">
      <text>
        <r>
          <rPr>
            <sz val="9"/>
            <color indexed="81"/>
            <rFont val="ＭＳ Ｐゴシック"/>
            <family val="3"/>
            <charset val="128"/>
          </rPr>
          <t xml:space="preserve">「認定特定行為業務従事者：２号研修（詳細は備考欄）」を選択した場合、「①届出している事業所名、②取得している資格内容等」について入力してください。
（例）
認定特定行為業務従事者（２号研修）喀痰吸引：
口腔内、鼻腔内、気管カニューレ内部
認定特定行為業務従事者（２号研修）経管栄養：
胃ろう又は腸ろう・経鼻
</t>
        </r>
      </text>
    </comment>
    <comment ref="B28" authorId="0" shapeId="0" xr:uid="{00000000-0006-0000-0400-000004000000}">
      <text>
        <r>
          <rPr>
            <sz val="9"/>
            <color indexed="81"/>
            <rFont val="ＭＳ Ｐゴシック"/>
            <family val="3"/>
            <charset val="128"/>
          </rPr>
          <t xml:space="preserve">・上記の表で書き分ける「常勤・非常勤」職員の区分に従って有資格者の状況を入力してください。
・1名で複数の資格を有する場合には重複した入力が可能です。
</t>
        </r>
      </text>
    </comment>
    <comment ref="I42" authorId="0" shapeId="0" xr:uid="{00000000-0006-0000-0400-000005000000}">
      <text>
        <r>
          <rPr>
            <sz val="9"/>
            <color indexed="81"/>
            <rFont val="ＭＳ Ｐゴシック"/>
            <family val="3"/>
            <charset val="128"/>
          </rPr>
          <t>宿直者を除き、夜勤者数と最少時人数を入力してください。景品表示法指定告示により、夜勤帯で最も手薄になる時間の職員数を表示する必要があります。仮に夜勤1名の場合、休憩時間等で持ち場を離れるため最少時は0名と入力してください。また、看護・介護職員1名ずつの場合、最少時はそれぞれ0名と入力してください。</t>
        </r>
      </text>
    </comment>
    <comment ref="B46" authorId="0" shapeId="0" xr:uid="{00000000-0006-0000-0400-000006000000}">
      <text>
        <r>
          <rPr>
            <sz val="9"/>
            <color indexed="81"/>
            <rFont val="ＭＳ Ｐゴシック"/>
            <family val="3"/>
            <charset val="128"/>
          </rPr>
          <t>「看護職員、介護職員、生活相談員」以外の職種（事務員・夜間警備員等）の場合、入力してください。　</t>
        </r>
      </text>
    </comment>
    <comment ref="K49" authorId="0" shapeId="0" xr:uid="{00000000-0006-0000-0400-000007000000}">
      <text>
        <r>
          <rPr>
            <sz val="9"/>
            <color indexed="81"/>
            <rFont val="ＭＳ Ｐゴシック"/>
            <family val="3"/>
            <charset val="128"/>
          </rPr>
          <t xml:space="preserve">契約上の職員配置比率を入力してください。
「４サービスの内容（介護サービスの内容）人員配置が手厚い介護サービスの実施」と一致させてください。
</t>
        </r>
      </text>
    </comment>
    <comment ref="B57" authorId="0" shapeId="0" xr:uid="{00000000-0006-0000-0400-000008000000}">
      <text>
        <r>
          <rPr>
            <sz val="9"/>
            <color indexed="81"/>
            <rFont val="ＭＳ Ｐゴシック"/>
            <family val="3"/>
            <charset val="128"/>
          </rPr>
          <t>・「５職員体制（職種別の職員数）」の常勤・非常勤人数との整合性を図ってください。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5" authorId="0" shapeId="0" xr:uid="{00000000-0006-0000-0500-000001000000}">
      <text>
        <r>
          <rPr>
            <sz val="9"/>
            <color indexed="81"/>
            <rFont val="ＭＳ Ｐゴシック"/>
            <family val="3"/>
            <charset val="128"/>
          </rPr>
          <t>「選択方式」を選択した場合、必ず入力してください。
（例）全額前払い方式,一部前払い・一部月払い方式,月払い方式</t>
        </r>
      </text>
    </comment>
    <comment ref="H10" authorId="0" shapeId="0" xr:uid="{00000000-0006-0000-0500-000002000000}">
      <text>
        <r>
          <rPr>
            <sz val="9"/>
            <color indexed="81"/>
            <rFont val="ＭＳ Ｐゴシック"/>
            <family val="3"/>
            <charset val="128"/>
          </rPr>
          <t xml:space="preserve">食費、管理費などについて、長期不在時の減額制度がある場合にその有無と内容を入力してください。
</t>
        </r>
      </text>
    </comment>
    <comment ref="F26" authorId="0" shapeId="0" xr:uid="{00000000-0006-0000-0500-000003000000}">
      <text>
        <r>
          <rPr>
            <sz val="9"/>
            <color indexed="81"/>
            <rFont val="ＭＳ Ｐゴシック"/>
            <family val="3"/>
            <charset val="128"/>
          </rPr>
          <t>・「入居時点で必要な費用」がある場合、項目について入力してください。</t>
        </r>
      </text>
    </comment>
    <comment ref="B27" authorId="0" shapeId="0" xr:uid="{00000000-0006-0000-0500-000004000000}">
      <text>
        <r>
          <rPr>
            <sz val="9"/>
            <color indexed="81"/>
            <rFont val="ＭＳ Ｐゴシック"/>
            <family val="3"/>
            <charset val="128"/>
          </rPr>
          <t xml:space="preserve">
・月額費用が固定でない場合、「月額費用の合計」の横に（目安）と入力してください。</t>
        </r>
      </text>
    </comment>
    <comment ref="K27" authorId="0" shapeId="0" xr:uid="{00000000-0006-0000-0500-000005000000}">
      <text>
        <r>
          <rPr>
            <sz val="9"/>
            <color indexed="81"/>
            <rFont val="ＭＳ Ｐゴシック"/>
            <family val="3"/>
            <charset val="128"/>
          </rPr>
          <t>・相部屋の場合、原則として1人分の費用を入力してください。
・1人以上の費用を入力する場合、「月額費用の合計」の金額の横に（人数）を入力してください。</t>
        </r>
      </text>
    </comment>
    <comment ref="E35" authorId="0" shapeId="0" xr:uid="{00000000-0006-0000-0500-000006000000}">
      <text>
        <r>
          <rPr>
            <sz val="9"/>
            <color indexed="81"/>
            <rFont val="ＭＳ Ｐゴシック"/>
            <family val="3"/>
            <charset val="128"/>
          </rPr>
          <t>例示されている費用以外に月額費用があれば入力してください。
（例）（別添2）のとおり</t>
        </r>
      </text>
    </comment>
    <comment ref="G42" authorId="0" shapeId="0" xr:uid="{00000000-0006-0000-0500-000007000000}">
      <text>
        <r>
          <rPr>
            <sz val="9"/>
            <color indexed="81"/>
            <rFont val="ＭＳ Ｐゴシック"/>
            <family val="3"/>
            <charset val="128"/>
          </rPr>
          <t>・老人福祉法に基づき算定根拠を概括記載してください。なお、居室のタイプ等によって金額に幅がある場合、欄内で金額の範囲を書き分けてください。
・詳細の書き分けを行わない場合、重要事項説明書に料金表を添付するなどし、消費者との取引条件を全て明らかにしてください。</t>
        </r>
      </text>
    </comment>
    <comment ref="G44" authorId="0" shapeId="0" xr:uid="{00000000-0006-0000-0500-000008000000}">
      <text>
        <r>
          <rPr>
            <sz val="9"/>
            <color indexed="81"/>
            <rFont val="ＭＳ Ｐゴシック"/>
            <family val="3"/>
            <charset val="128"/>
          </rPr>
          <t>使途を入力してください。景品表示法指定告示に従ってすべて入力し、「等」で括らないようにしてください。</t>
        </r>
      </text>
    </comment>
    <comment ref="G48" authorId="0" shapeId="0" xr:uid="{00000000-0006-0000-0500-000009000000}">
      <text>
        <r>
          <rPr>
            <sz val="9"/>
            <color indexed="81"/>
            <rFont val="ＭＳ Ｐゴシック"/>
            <family val="3"/>
            <charset val="128"/>
          </rPr>
          <t>介護保険サービスの自己負担額は含みません。上乗せ介護費について入力してください。
【告示に従った積算根拠表示】
例えば、人員配置が手厚いとして介護サービスに関する費用を徴収する場合にあっては、
①要介護者等の人数に応じた介護職員等の数
②当該費用及び徴収方法
③さらに特定施設の人員過配置費用の場合、「介護保険給付及び利用者負担分による収入によってカバーできない額に充当するものとして合理的な積算根拠に基づいている」、ことについての概括的記載が義務です（月払いの場合も同じ）。
を入力してください。</t>
        </r>
      </text>
    </comment>
    <comment ref="G51" authorId="0" shapeId="0" xr:uid="{00000000-0006-0000-0500-00000A000000}">
      <text>
        <r>
          <rPr>
            <sz val="9"/>
            <color indexed="81"/>
            <rFont val="ＭＳ Ｐゴシック"/>
            <family val="3"/>
            <charset val="128"/>
          </rPr>
          <t>例示されている費用以外に月額費用があれば入力してください。</t>
        </r>
      </text>
    </comment>
    <comment ref="B59" authorId="0" shapeId="0" xr:uid="{00000000-0006-0000-0500-00000B000000}">
      <text>
        <r>
          <rPr>
            <sz val="9"/>
            <color indexed="81"/>
            <rFont val="ＭＳ Ｐゴシック"/>
            <family val="3"/>
            <charset val="128"/>
          </rPr>
          <t xml:space="preserve">・家賃以外の前払金を受領する場合、本欄内で書き分けてください。
・家賃の算定根拠は老人福祉法、介護サービス費用は景品表示法指定告示にそれぞれ従ってください。
</t>
        </r>
      </text>
    </comment>
    <comment ref="J62" authorId="0" shapeId="0" xr:uid="{00000000-0006-0000-0500-00000C000000}">
      <text>
        <r>
          <rPr>
            <sz val="9"/>
            <color indexed="81"/>
            <rFont val="ＭＳ Ｐゴシック"/>
            <family val="3"/>
            <charset val="128"/>
          </rPr>
          <t>老人福祉法施行規則に従い「入居日の翌日」としてください。</t>
        </r>
      </text>
    </comment>
    <comment ref="J63" authorId="0" shapeId="0" xr:uid="{00000000-0006-0000-0500-00000D000000}">
      <text>
        <r>
          <rPr>
            <sz val="9"/>
            <color indexed="81"/>
            <rFont val="ＭＳ Ｐゴシック"/>
            <family val="3"/>
            <charset val="128"/>
          </rPr>
          <t>契約方式によって異なる場合は欄内で書き分けてください。</t>
        </r>
      </text>
    </comment>
    <comment ref="J67" authorId="0" shapeId="0" xr:uid="{00000000-0006-0000-0500-00000E000000}">
      <text>
        <r>
          <rPr>
            <sz val="9"/>
            <color indexed="81"/>
            <rFont val="ＭＳ Ｐゴシック"/>
            <family val="3"/>
            <charset val="128"/>
          </rPr>
          <t>老人福祉法施行規則に従って入力してください。</t>
        </r>
      </text>
    </comment>
    <comment ref="J68" authorId="0" shapeId="0" xr:uid="{00000000-0006-0000-0500-00000F000000}">
      <text>
        <r>
          <rPr>
            <sz val="9"/>
            <color indexed="81"/>
            <rFont val="ＭＳ Ｐゴシック"/>
            <family val="3"/>
            <charset val="128"/>
          </rPr>
          <t>「１、２、３、４」を選択した場合、具体的な名称を入力してください。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1" authorId="0" shapeId="0" xr:uid="{00000000-0006-0000-0600-000001000000}">
      <text>
        <r>
          <rPr>
            <sz val="9"/>
            <color indexed="81"/>
            <rFont val="ＭＳ Ｐゴシック"/>
            <family val="3"/>
            <charset val="128"/>
          </rPr>
          <t>経管栄養には、胃ろうと腸ろう、経鼻経管を含みます。</t>
        </r>
      </text>
    </comment>
    <comment ref="B26" authorId="0" shapeId="0" xr:uid="{00000000-0006-0000-0600-000002000000}">
      <text>
        <r>
          <rPr>
            <sz val="9"/>
            <color indexed="81"/>
            <rFont val="ＭＳ Ｐゴシック"/>
            <family val="3"/>
            <charset val="128"/>
          </rPr>
          <t xml:space="preserve">男性：20（男性入居者）/60（全入居者）×100≒33%
女性：40（女性入居者）/60（全入居者）×100≒67%
</t>
        </r>
      </text>
    </comment>
    <comment ref="J27" authorId="0" shapeId="0" xr:uid="{00000000-0006-0000-0600-000003000000}">
      <text>
        <r>
          <rPr>
            <sz val="9"/>
            <color indexed="81"/>
            <rFont val="ＭＳ Ｐゴシック"/>
            <family val="3"/>
            <charset val="128"/>
          </rPr>
          <t>・平均介護度の算出方法は、以下のとおりです。
（要支援1）＝0.375、（要支援2）＝0.375、
（要介護1）＝1、（要介護2）＝2、（要介護3）＝3、
（要介護4）＝4、（要介護5）＝5
・平均介護度は、小数点第3位を四捨五入してください。
【計算式】
（　　要介護・要支援　　）　（入居者数）　　　　（計）
（　　 自立 　 ）　 0          ×　１５人　　　　＝　    ０
（要支援1・2）０．３７５　 ×　１５人　　　　＝５．６２５
（　要介護1　）　 １　　　　×　　２人　　　　＝ 　　 ２　
（　要介護2　）　 ２　　　　×　　５人　　　　＝　　１０　
（　要介護3　） 　３　　　　×　　８人　　　　＝　　２４　
（　要介護4　） 　４　　　　×　１０人　　　　＝　　４０　
（　要介護5　） 　</t>
        </r>
        <r>
          <rPr>
            <u/>
            <sz val="9"/>
            <color indexed="81"/>
            <rFont val="ＭＳ Ｐゴシック"/>
            <family val="3"/>
            <charset val="128"/>
          </rPr>
          <t>５　　　　×　　５人　　　　＝　　２５　　　　</t>
        </r>
        <r>
          <rPr>
            <sz val="9"/>
            <color indexed="81"/>
            <rFont val="ＭＳ Ｐゴシック"/>
            <family val="3"/>
            <charset val="128"/>
          </rPr>
          <t xml:space="preserve">
（合計)　　　　　　　　　　　　　  ６０人　 　　　  １０６．６２５
【平均介護度】
　１０６．６２５（合計）／６０人（入居者数合計）≒１．７８　</t>
        </r>
      </text>
    </comment>
    <comment ref="B29" authorId="0" shapeId="0" xr:uid="{00000000-0006-0000-0600-000004000000}">
      <text>
        <r>
          <rPr>
            <sz val="9"/>
            <color indexed="81"/>
            <rFont val="ＭＳ Ｐゴシック"/>
            <family val="3"/>
            <charset val="128"/>
          </rPr>
          <t>すべての入居契約終了者の状況について入力した上で、事業主体、入居者双方から入居契約を解除した理由を入力してください。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00000000-0006-0000-0700-000001000000}">
      <text>
        <r>
          <rPr>
            <sz val="9"/>
            <color indexed="81"/>
            <rFont val="ＭＳ Ｐゴシック"/>
            <family val="3"/>
            <charset val="128"/>
          </rPr>
          <t>所在市町村（保険者）の窓口を入力してください。</t>
        </r>
      </text>
    </comment>
    <comment ref="F13" authorId="0" shapeId="0" xr:uid="{00000000-0006-0000-0700-000002000000}">
      <text>
        <r>
          <rPr>
            <sz val="9"/>
            <color indexed="81"/>
            <rFont val="ＭＳ Ｐゴシック"/>
            <family val="3"/>
            <charset val="128"/>
          </rPr>
          <t>大阪府国民健康保険団体連合会にFAXはありません。</t>
        </r>
      </text>
    </comment>
    <comment ref="F17" authorId="0" shapeId="0" xr:uid="{00000000-0006-0000-0700-000003000000}">
      <text>
        <r>
          <rPr>
            <sz val="9"/>
            <color indexed="81"/>
            <rFont val="ＭＳ Ｐゴシック"/>
            <family val="3"/>
            <charset val="128"/>
          </rPr>
          <t>・有料の所管庁の窓口を入力してください。
　大阪府福祉部介護事業者課施設指導グループ
　℡06－6944－2675 FAX 06-6944-6670</t>
        </r>
      </text>
    </comment>
    <comment ref="F21" authorId="0" shapeId="0" xr:uid="{00000000-0006-0000-0700-000004000000}">
      <text>
        <r>
          <rPr>
            <sz val="9"/>
            <color indexed="81"/>
            <rFont val="ＭＳ Ｐゴシック"/>
            <family val="3"/>
            <charset val="128"/>
          </rPr>
          <t>〇サ高住の所管庁の窓口を入力してください。
〇有料は【省略】してください。
　八尾市建築部住宅政策課
　℡072－924－3783 FAX072－924－2301　
　八尾市健康福祉部福祉指導監査課
　℡072－924－3012 FAX072－924－3012</t>
        </r>
      </text>
    </comment>
    <comment ref="F25" authorId="0" shapeId="0" xr:uid="{00000000-0006-0000-0700-000005000000}">
      <text>
        <r>
          <rPr>
            <sz val="9"/>
            <color indexed="81"/>
            <rFont val="ＭＳ Ｐゴシック"/>
            <family val="3"/>
            <charset val="128"/>
          </rPr>
          <t xml:space="preserve">・ホームの所管庁の窓口を入力してください。
</t>
        </r>
      </text>
    </comment>
    <comment ref="B40" authorId="0" shapeId="0" xr:uid="{00000000-0006-0000-0700-000006000000}">
      <text>
        <r>
          <rPr>
            <sz val="9"/>
            <color indexed="81"/>
            <rFont val="ＭＳ Ｐゴシック"/>
            <family val="3"/>
            <charset val="128"/>
          </rPr>
          <t xml:space="preserve">それぞれについて直近で実施した内容について入力してください。
</t>
        </r>
      </text>
    </comment>
    <comment ref="F41" authorId="0" shapeId="0" xr:uid="{00000000-0006-0000-0700-000007000000}">
      <text>
        <r>
          <rPr>
            <sz val="9"/>
            <color indexed="81"/>
            <rFont val="ＭＳ Ｐゴシック"/>
            <family val="3"/>
            <charset val="128"/>
          </rPr>
          <t>利用者アンケート調査、意見箱等利用者の意見等を把握する取組内容を入力してください。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00000000-0006-0000-0800-000001000000}">
      <text>
        <r>
          <rPr>
            <sz val="9"/>
            <color indexed="81"/>
            <rFont val="ＭＳ Ｐゴシック"/>
            <family val="3"/>
            <charset val="128"/>
          </rPr>
          <t xml:space="preserve">運営懇談会を設置せずに代替措置を講じる場合は、八尾市の設置運営指導指針規定に従って入力してください。
（参考・指針抜粋）
ただし、入居定員が少ないなどの理由により、運営懇談会の設置が困難なときは、地域との定期的な交流が確保されていることや、入居者の家族との個別の連絡体制が確保されていることなどの代替となる措置があり、かつ、当該措置が運営懇談会の代替になるものとして入居者への説明を行っている場合にあっては、この限りでない。
</t>
        </r>
      </text>
    </comment>
    <comment ref="E24" authorId="0" shapeId="0" xr:uid="{00000000-0006-0000-0800-000002000000}">
      <text>
        <r>
          <rPr>
            <sz val="9"/>
            <color indexed="81"/>
            <rFont val="ＭＳ Ｐゴシック"/>
            <family val="3"/>
            <charset val="128"/>
          </rPr>
          <t>具体的な内容を入力してください。</t>
        </r>
      </text>
    </comment>
    <comment ref="E25" authorId="0" shapeId="0" xr:uid="{00000000-0006-0000-0800-000003000000}">
      <text>
        <r>
          <rPr>
            <sz val="9"/>
            <color indexed="81"/>
            <rFont val="ＭＳ Ｐゴシック"/>
            <family val="3"/>
            <charset val="128"/>
          </rPr>
          <t>・具体的な内容を入力してください。
八尾市への事故報告は、「八尾市有料老人ホームにおける事故発生時の報告等の取扱い」に基づいて報告してください。
・緊急事態について想定し、取り決めてください。
例えば、
・入居者の緊急事態は何を指すのか？（例：３７度以上の熱、救急搬送時等）
・誰に連絡したらいいのか？（例：長男、長男がいない場合次男、あるいは両方等）</t>
        </r>
      </text>
    </comment>
    <comment ref="E26" authorId="0" shapeId="0" xr:uid="{00000000-0006-0000-0800-000004000000}">
      <text>
        <r>
          <rPr>
            <sz val="9"/>
            <color indexed="81"/>
            <rFont val="MS P ゴシック"/>
            <family val="3"/>
            <charset val="128"/>
          </rPr>
          <t>○用途区分が「有料老人ホーム」であり、条例施行（Ｈ５年）以降に建築確認申請された施設は、適合審査対象です。
○用途区分が「有料老人ホーム」以外の施設の場合、用途によっては不適合の可能性がありますので、条例に適合しているかご確認ください。
○条例施行（Ｈ５年）前に建築確認申請され、以降増改築等による建築確認を受けていない施設は、左側は空白、右側にその旨を記載してください。</t>
        </r>
      </text>
    </comment>
    <comment ref="E29" authorId="0" shapeId="0" xr:uid="{00000000-0006-0000-0800-000005000000}">
      <text>
        <r>
          <rPr>
            <sz val="9"/>
            <color indexed="81"/>
            <rFont val="ＭＳ Ｐゴシック"/>
            <family val="3"/>
            <charset val="128"/>
          </rPr>
          <t>「あり」を選択した場合、必ず入力してください。
（例）有料の居室面積13㎡未満
　　　廊下幅1.8m未満
　　　建築用途区分が「児童福祉施設等」</t>
        </r>
      </text>
    </comment>
    <comment ref="G31" authorId="0" shapeId="0" xr:uid="{00000000-0006-0000-0800-000006000000}">
      <text>
        <r>
          <rPr>
            <sz val="9"/>
            <color indexed="81"/>
            <rFont val="ＭＳ Ｐゴシック"/>
            <family val="3"/>
            <charset val="128"/>
          </rPr>
          <t>「適合している」を選択した場合、必ず入力してください。</t>
        </r>
      </text>
    </comment>
    <comment ref="E35" authorId="0" shapeId="0" xr:uid="{00000000-0006-0000-0800-000007000000}">
      <text>
        <r>
          <rPr>
            <sz val="9"/>
            <color indexed="81"/>
            <rFont val="ＭＳ Ｐゴシック"/>
            <family val="3"/>
            <charset val="128"/>
          </rPr>
          <t>不適合事項で「あり」を選択した場合、必ず入力してください。
（例）
「合致しない事項の内容」運営懇談会の開催を行っていない。
「代替措置等の内容」今年度は、入居者等に入居者・サービス提供の状況、家賃等の金銭、収支状況等を文書にて通知を予定している。来年度は、実施できる体制を整えて、開催を予定している。
「不適合事項がある場合の入居者への説明」入居者及びご家族へ契約前、契約時に、不適合事項及び代替措置等について説明している。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 authorId="0" shapeId="0" xr:uid="{00000000-0006-0000-0A00-000001000000}">
      <text>
        <r>
          <rPr>
            <sz val="9"/>
            <color indexed="81"/>
            <rFont val="ＭＳ Ｐゴシック"/>
            <family val="3"/>
            <charset val="128"/>
          </rPr>
          <t>実際に行っているサービスに応じて、項目の追加・削除等を行ってください。</t>
        </r>
      </text>
    </comment>
    <comment ref="D4" authorId="0" shapeId="0" xr:uid="{00000000-0006-0000-0A00-000002000000}">
      <text>
        <r>
          <rPr>
            <sz val="9"/>
            <color indexed="81"/>
            <rFont val="ＭＳ Ｐゴシック"/>
            <family val="3"/>
            <charset val="128"/>
          </rPr>
          <t>「あり」を選択したときは、「料金」の項目に、
①　個別サービスの利用料が全額月額費に含まれる場合は、「月額費に含む」を入力してください。
②一部月額費に含まれる場合は、「月額費に含まれる範囲」を入力し、
「備考」の項目に、「月額費に含まれない範囲」及び「１回あたりの金額」も併せて入力してください。
③　月額費に含まれない場合は、「１回あたりの金額」を入力してください。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<sst xmlns="http://schemas.openxmlformats.org/spreadsheetml/2006/main" count="1524" uniqueCount="1058">
  <si>
    <t>＜居宅サービス＞</t>
    <rPh sb="1" eb="3">
      <t>キョタク</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</si>
  <si>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</si>
  <si>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</si>
  <si>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</si>
  <si>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</si>
  <si>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</si>
  <si>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</si>
  <si>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通所リハビリテーション</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</si>
  <si>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</si>
  <si>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</si>
  <si>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</si>
  <si>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2">
      <t>フクシ</t>
    </rPh>
    <rPh sb="2" eb="4">
      <t>ヨウグ</t>
    </rPh>
    <rPh sb="4" eb="6">
      <t>タイヨ</t>
    </rPh>
    <phoneticPr fontId="2"/>
  </si>
  <si>
    <t>特定福祉用具販売</t>
    <rPh sb="0" eb="2">
      <t>トクテイ</t>
    </rPh>
    <rPh sb="2" eb="4">
      <t>フクシ</t>
    </rPh>
    <rPh sb="4" eb="6">
      <t>ヨウグ</t>
    </rPh>
    <rPh sb="6" eb="8">
      <t>ハンバイ</t>
    </rPh>
    <phoneticPr fontId="2"/>
  </si>
  <si>
    <t>＜地域密着型サービス＞</t>
    <rPh sb="1" eb="3">
      <t>チイキ</t>
    </rPh>
    <rPh sb="3" eb="5">
      <t>ミッチャク</t>
    </rPh>
    <rPh sb="5" eb="6">
      <t>ガタ</t>
    </rPh>
    <phoneticPr fontId="2"/>
  </si>
  <si>
    <t>夜間対応型訪問介護</t>
    <rPh sb="0" eb="2">
      <t>ヤカン</t>
    </rPh>
    <rPh sb="2" eb="4">
      <t>タイオウ</t>
    </rPh>
    <rPh sb="4" eb="5">
      <t>ガタ</t>
    </rPh>
    <rPh sb="5" eb="7">
      <t>ホウモン</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</si>
  <si>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</si>
  <si>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</si>
  <si>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</si>
  <si>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＜居宅介護予防サービス＞</t>
    <rPh sb="1" eb="3">
      <t>キョタク</t>
    </rPh>
    <rPh sb="3" eb="5">
      <t>カイゴ</t>
    </rPh>
    <rPh sb="5" eb="7">
      <t>ヨボウ</t>
    </rPh>
    <phoneticPr fontId="2"/>
  </si>
  <si>
    <t>介護予防訪問介護</t>
    <rPh sb="0" eb="2">
      <t>カイゴ</t>
    </rPh>
    <rPh sb="2" eb="4">
      <t>ヨボウ</t>
    </rPh>
    <rPh sb="4" eb="6">
      <t>ホウモン</t>
    </rPh>
    <rPh sb="6" eb="8">
      <t>カイゴ</t>
    </rPh>
    <phoneticPr fontId="2"/>
  </si>
  <si>
    <t>介護予防訪問入浴介護</t>
    <rPh sb="0" eb="2">
      <t>カイゴ</t>
    </rPh>
    <rPh sb="2" eb="4">
      <t>ヨボウ</t>
    </rPh>
    <rPh sb="4" eb="6">
      <t>ホウモン</t>
    </rPh>
    <rPh sb="6" eb="8">
      <t>ニュウヨク</t>
    </rPh>
    <rPh sb="8" eb="10">
      <t>カイゴ</t>
    </rPh>
    <phoneticPr fontId="2"/>
  </si>
  <si>
    <t>介護予防訪問看護</t>
    <rPh sb="0" eb="2">
      <t>カイゴ</t>
    </rPh>
    <rPh sb="2" eb="4">
      <t>ヨボウ</t>
    </rPh>
    <rPh sb="4" eb="6">
      <t>ホウモン</t>
    </rPh>
    <rPh sb="6" eb="8">
      <t>カンゴ</t>
    </rPh>
    <phoneticPr fontId="2"/>
  </si>
  <si>
    <t>介護予防訪問リハビリテーション</t>
    <rPh sb="0" eb="2">
      <t>カイゴ</t>
    </rPh>
    <rPh sb="2" eb="4">
      <t>ヨボウ</t>
    </rPh>
    <rPh sb="4" eb="6">
      <t>ホウモン</t>
    </rPh>
    <phoneticPr fontId="2"/>
  </si>
  <si>
    <t>介護予防居宅療養管理指導</t>
    <rPh sb="0" eb="2">
      <t>カイゴ</t>
    </rPh>
    <rPh sb="2" eb="4">
      <t>ヨボウ</t>
    </rPh>
    <rPh sb="4" eb="6">
      <t>キョタク</t>
    </rPh>
    <rPh sb="6" eb="8">
      <t>リョウヨウ</t>
    </rPh>
    <rPh sb="8" eb="10">
      <t>カンリ</t>
    </rPh>
    <rPh sb="10" eb="12">
      <t>シドウ</t>
    </rPh>
    <phoneticPr fontId="2"/>
  </si>
  <si>
    <t>介護予防通所介護</t>
    <rPh sb="0" eb="2">
      <t>カイゴ</t>
    </rPh>
    <rPh sb="2" eb="4">
      <t>ヨボウ</t>
    </rPh>
    <rPh sb="4" eb="6">
      <t>ツウショ</t>
    </rPh>
    <rPh sb="6" eb="8">
      <t>カイゴ</t>
    </rPh>
    <phoneticPr fontId="2"/>
  </si>
  <si>
    <t>介護予防通所リハビリテーション</t>
    <rPh sb="0" eb="2">
      <t>カイゴ</t>
    </rPh>
    <rPh sb="2" eb="4">
      <t>ヨボウ</t>
    </rPh>
    <rPh sb="4" eb="6">
      <t>ツウショ</t>
    </rPh>
    <phoneticPr fontId="2"/>
  </si>
  <si>
    <t>介護予防短期入所生活介護</t>
    <rPh sb="0" eb="2">
      <t>カイゴ</t>
    </rPh>
    <rPh sb="2" eb="4">
      <t>ヨボウ</t>
    </rPh>
    <rPh sb="4" eb="6">
      <t>タンキ</t>
    </rPh>
    <rPh sb="6" eb="8">
      <t>ニュウショ</t>
    </rPh>
    <rPh sb="8" eb="10">
      <t>セイカツ</t>
    </rPh>
    <rPh sb="10" eb="12">
      <t>カイゴ</t>
    </rPh>
    <phoneticPr fontId="2"/>
  </si>
  <si>
    <t>介護予防短期入所療養介護</t>
    <rPh sb="0" eb="2">
      <t>カイゴ</t>
    </rPh>
    <rPh sb="2" eb="4">
      <t>ヨボウ</t>
    </rPh>
    <rPh sb="4" eb="6">
      <t>タンキ</t>
    </rPh>
    <rPh sb="6" eb="8">
      <t>ニュウショ</t>
    </rPh>
    <rPh sb="8" eb="10">
      <t>リョウヨウ</t>
    </rPh>
    <rPh sb="10" eb="12">
      <t>カイゴ</t>
    </rPh>
    <phoneticPr fontId="2"/>
  </si>
  <si>
    <t>介護予防福祉用具貸与</t>
    <rPh sb="0" eb="2">
      <t>カイゴ</t>
    </rPh>
    <rPh sb="2" eb="4">
      <t>ヨボウ</t>
    </rPh>
    <rPh sb="4" eb="6">
      <t>フクシ</t>
    </rPh>
    <rPh sb="6" eb="8">
      <t>ヨウグ</t>
    </rPh>
    <rPh sb="8" eb="10">
      <t>タイヨ</t>
    </rPh>
    <phoneticPr fontId="2"/>
  </si>
  <si>
    <t>特定介護予防福祉用具販売</t>
    <rPh sb="0" eb="2">
      <t>トクテイ</t>
    </rPh>
    <rPh sb="2" eb="4">
      <t>カイゴ</t>
    </rPh>
    <rPh sb="4" eb="6">
      <t>ヨボウ</t>
    </rPh>
    <rPh sb="6" eb="8">
      <t>フクシ</t>
    </rPh>
    <rPh sb="8" eb="10">
      <t>ヨウグ</t>
    </rPh>
    <rPh sb="10" eb="12">
      <t>ハンバイ</t>
    </rPh>
    <phoneticPr fontId="2"/>
  </si>
  <si>
    <t>＜地域密着型介護予防サービス＞</t>
    <rPh sb="1" eb="3">
      <t>チイキ</t>
    </rPh>
    <rPh sb="3" eb="5">
      <t>ミッチャク</t>
    </rPh>
    <rPh sb="5" eb="6">
      <t>ガタ</t>
    </rPh>
    <rPh sb="6" eb="8">
      <t>カイゴ</t>
    </rPh>
    <rPh sb="8" eb="10">
      <t>ヨボウ</t>
    </rPh>
    <phoneticPr fontId="2"/>
  </si>
  <si>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</si>
  <si>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</si>
  <si>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</si>
  <si>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＜介護保険施設＞</t>
    <rPh sb="1" eb="3">
      <t>カイゴ</t>
    </rPh>
    <rPh sb="3" eb="5">
      <t>ホケン</t>
    </rPh>
    <rPh sb="5" eb="7">
      <t>シセツ</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</si>
  <si>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</si>
  <si>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</si>
  <si>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</si>
  <si>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事業所の名称</t>
    <rPh sb="0" eb="3">
      <t>ジギョウショ</t>
    </rPh>
    <rPh sb="4" eb="6">
      <t>メイショウ</t>
    </rPh>
    <phoneticPr fontId="2"/>
  </si>
  <si>
    <t>名称</t>
    <rPh sb="0" eb="2">
      <t>メイショウ</t>
    </rPh>
    <phoneticPr fontId="2"/>
  </si>
  <si>
    <t>電話番号</t>
    <rPh sb="0" eb="2">
      <t>デンワ</t>
    </rPh>
    <rPh sb="2" eb="4">
      <t>バンゴウ</t>
    </rPh>
    <phoneticPr fontId="2"/>
  </si>
  <si>
    <t>常勤</t>
    <rPh sb="0" eb="2">
      <t>ジョウキン</t>
    </rPh>
    <phoneticPr fontId="2"/>
  </si>
  <si>
    <t>合計</t>
    <rPh sb="0" eb="2">
      <t>ゴウケイ</t>
    </rPh>
    <phoneticPr fontId="2"/>
  </si>
  <si>
    <t>非常勤</t>
    <rPh sb="0" eb="3">
      <t>ヒジョウキン</t>
    </rPh>
    <phoneticPr fontId="2"/>
  </si>
  <si>
    <t>生活相談員</t>
    <rPh sb="0" eb="2">
      <t>セイカツ</t>
    </rPh>
    <rPh sb="2" eb="5">
      <t>ソウダンイン</t>
    </rPh>
    <phoneticPr fontId="2"/>
  </si>
  <si>
    <t>介護職員</t>
    <rPh sb="0" eb="2">
      <t>カイゴ</t>
    </rPh>
    <rPh sb="2" eb="4">
      <t>ショクイン</t>
    </rPh>
    <phoneticPr fontId="2"/>
  </si>
  <si>
    <t>計画作成担当者</t>
    <rPh sb="0" eb="2">
      <t>ケイカク</t>
    </rPh>
    <rPh sb="2" eb="4">
      <t>サクセイ</t>
    </rPh>
    <rPh sb="4" eb="7">
      <t>タントウシャ</t>
    </rPh>
    <phoneticPr fontId="2"/>
  </si>
  <si>
    <t>居室利用権の取扱い</t>
    <rPh sb="0" eb="2">
      <t>キョシツ</t>
    </rPh>
    <rPh sb="2" eb="5">
      <t>リヨウケン</t>
    </rPh>
    <rPh sb="6" eb="8">
      <t>トリアツカ</t>
    </rPh>
    <phoneticPr fontId="2"/>
  </si>
  <si>
    <t>その他</t>
    <rPh sb="2" eb="3">
      <t>タ</t>
    </rPh>
    <phoneticPr fontId="2"/>
  </si>
  <si>
    <t>留意事項</t>
    <rPh sb="0" eb="2">
      <t>リュウイ</t>
    </rPh>
    <rPh sb="2" eb="4">
      <t>ジコウ</t>
    </rPh>
    <phoneticPr fontId="2"/>
  </si>
  <si>
    <t>契約の解除の内容</t>
    <rPh sb="0" eb="2">
      <t>ケイヤク</t>
    </rPh>
    <rPh sb="3" eb="5">
      <t>カイジョ</t>
    </rPh>
    <rPh sb="6" eb="8">
      <t>ナイヨウ</t>
    </rPh>
    <phoneticPr fontId="2"/>
  </si>
  <si>
    <t>自立</t>
    <rPh sb="0" eb="2">
      <t>ジリツ</t>
    </rPh>
    <phoneticPr fontId="2"/>
  </si>
  <si>
    <t>社会福祉施設</t>
    <rPh sb="0" eb="2">
      <t>シャカイ</t>
    </rPh>
    <rPh sb="2" eb="4">
      <t>フクシ</t>
    </rPh>
    <rPh sb="4" eb="6">
      <t>シセツ</t>
    </rPh>
    <phoneticPr fontId="2"/>
  </si>
  <si>
    <t>医療機関</t>
    <rPh sb="0" eb="2">
      <t>イリョウ</t>
    </rPh>
    <rPh sb="2" eb="4">
      <t>キカン</t>
    </rPh>
    <phoneticPr fontId="2"/>
  </si>
  <si>
    <t>自宅等</t>
    <rPh sb="0" eb="2">
      <t>ジタク</t>
    </rPh>
    <rPh sb="2" eb="3">
      <t>トウ</t>
    </rPh>
    <phoneticPr fontId="2"/>
  </si>
  <si>
    <t>男性</t>
    <rPh sb="0" eb="2">
      <t>ダンセイ</t>
    </rPh>
    <phoneticPr fontId="2"/>
  </si>
  <si>
    <t>居室の状況</t>
    <rPh sb="0" eb="2">
      <t>キョシツ</t>
    </rPh>
    <rPh sb="3" eb="5">
      <t>ジョウキョウ</t>
    </rPh>
    <phoneticPr fontId="2"/>
  </si>
  <si>
    <t>平日</t>
    <rPh sb="0" eb="2">
      <t>ヘイジツ</t>
    </rPh>
    <phoneticPr fontId="2"/>
  </si>
  <si>
    <t>土曜</t>
    <rPh sb="0" eb="2">
      <t>ドヨウ</t>
    </rPh>
    <phoneticPr fontId="2"/>
  </si>
  <si>
    <t>日曜・祝日</t>
    <rPh sb="0" eb="2">
      <t>ニチヨウ</t>
    </rPh>
    <rPh sb="3" eb="5">
      <t>シュクジツ</t>
    </rPh>
    <phoneticPr fontId="2"/>
  </si>
  <si>
    <t>食費</t>
    <rPh sb="0" eb="2">
      <t>ショクヒ</t>
    </rPh>
    <phoneticPr fontId="2"/>
  </si>
  <si>
    <t>様</t>
    <rPh sb="0" eb="1">
      <t>サマ</t>
    </rPh>
    <phoneticPr fontId="2"/>
  </si>
  <si>
    <t>所属・職名</t>
    <rPh sb="0" eb="2">
      <t>ショゾク</t>
    </rPh>
    <rPh sb="3" eb="5">
      <t>ショクメイ</t>
    </rPh>
    <phoneticPr fontId="2"/>
  </si>
  <si>
    <t>記入年月日</t>
    <rPh sb="0" eb="2">
      <t>キニュウ</t>
    </rPh>
    <rPh sb="2" eb="5">
      <t>ネンガッピ</t>
    </rPh>
    <phoneticPr fontId="2"/>
  </si>
  <si>
    <t>小規模多機能型居宅介護</t>
    <rPh sb="0" eb="3">
      <t>ショウキボ</t>
    </rPh>
    <rPh sb="3" eb="6">
      <t>タキノウ</t>
    </rPh>
    <rPh sb="6" eb="7">
      <t>ガタ</t>
    </rPh>
    <rPh sb="7" eb="9">
      <t>キョタク</t>
    </rPh>
    <rPh sb="9" eb="11">
      <t>カイゴ</t>
    </rPh>
    <phoneticPr fontId="2"/>
  </si>
  <si>
    <t>入居者の状況</t>
    <rPh sb="0" eb="3">
      <t>ニュウキョシャ</t>
    </rPh>
    <rPh sb="4" eb="6">
      <t>ジョウキョウ</t>
    </rPh>
    <phoneticPr fontId="2"/>
  </si>
  <si>
    <t>損害賠償責任保険の加入状況</t>
    <rPh sb="0" eb="2">
      <t>ソンガイ</t>
    </rPh>
    <rPh sb="2" eb="4">
      <t>バイショウ</t>
    </rPh>
    <rPh sb="4" eb="6">
      <t>セキニン</t>
    </rPh>
    <rPh sb="6" eb="8">
      <t>ホケン</t>
    </rPh>
    <rPh sb="9" eb="11">
      <t>カニュウ</t>
    </rPh>
    <rPh sb="11" eb="13">
      <t>ジョウキョウ</t>
    </rPh>
    <phoneticPr fontId="2"/>
  </si>
  <si>
    <t>居宅介護支援</t>
    <rPh sb="0" eb="2">
      <t>キョタク</t>
    </rPh>
    <rPh sb="2" eb="4">
      <t>カイゴ</t>
    </rPh>
    <rPh sb="4" eb="6">
      <t>シエン</t>
    </rPh>
    <phoneticPr fontId="2"/>
  </si>
  <si>
    <t>介護予防支援</t>
    <rPh sb="0" eb="2">
      <t>カイゴ</t>
    </rPh>
    <rPh sb="2" eb="4">
      <t>ヨボウ</t>
    </rPh>
    <rPh sb="4" eb="6">
      <t>シエン</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</si>
  <si>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2"/>
  </si>
  <si>
    <t>敷金</t>
    <rPh sb="0" eb="2">
      <t>シキキン</t>
    </rPh>
    <phoneticPr fontId="2"/>
  </si>
  <si>
    <t>年齢に応じた金額設定</t>
    <rPh sb="0" eb="2">
      <t>ネンレイ</t>
    </rPh>
    <rPh sb="3" eb="4">
      <t>オウ</t>
    </rPh>
    <rPh sb="6" eb="8">
      <t>キンガク</t>
    </rPh>
    <rPh sb="8" eb="10">
      <t>セッテイ</t>
    </rPh>
    <phoneticPr fontId="2"/>
  </si>
  <si>
    <t>１ 事業主体概要</t>
    <rPh sb="2" eb="4">
      <t>ジギョウ</t>
    </rPh>
    <rPh sb="4" eb="6">
      <t>シュタイ</t>
    </rPh>
    <rPh sb="6" eb="8">
      <t>ガイヨウ</t>
    </rPh>
    <phoneticPr fontId="2"/>
  </si>
  <si>
    <t>主たる事務所の所在地</t>
    <rPh sb="0" eb="1">
      <t>シュ</t>
    </rPh>
    <rPh sb="3" eb="6">
      <t>ジムショ</t>
    </rPh>
    <rPh sb="7" eb="10">
      <t>ショザイチ</t>
    </rPh>
    <phoneticPr fontId="2"/>
  </si>
  <si>
    <t>連絡先</t>
    <rPh sb="0" eb="2">
      <t>レンラク</t>
    </rPh>
    <rPh sb="2" eb="3">
      <t>サキ</t>
    </rPh>
    <phoneticPr fontId="2"/>
  </si>
  <si>
    <t>ホームページアドレス</t>
    <phoneticPr fontId="2"/>
  </si>
  <si>
    <t>ＦＡＸ番号</t>
    <rPh sb="3" eb="5">
      <t>バンゴウ</t>
    </rPh>
    <phoneticPr fontId="2"/>
  </si>
  <si>
    <t>設立年月日</t>
    <rPh sb="0" eb="2">
      <t>セツリツ</t>
    </rPh>
    <rPh sb="2" eb="5">
      <t>ネンガッピ</t>
    </rPh>
    <phoneticPr fontId="2"/>
  </si>
  <si>
    <t>主な実施事業</t>
    <rPh sb="0" eb="1">
      <t>オモ</t>
    </rPh>
    <rPh sb="2" eb="4">
      <t>ジッシ</t>
    </rPh>
    <rPh sb="4" eb="6">
      <t>ジギョウ</t>
    </rPh>
    <phoneticPr fontId="2"/>
  </si>
  <si>
    <t>２</t>
    <phoneticPr fontId="2"/>
  </si>
  <si>
    <t>所在地</t>
    <rPh sb="0" eb="3">
      <t>ショザイチ</t>
    </rPh>
    <phoneticPr fontId="2"/>
  </si>
  <si>
    <t>管理者</t>
    <rPh sb="0" eb="3">
      <t>カンリシャ</t>
    </rPh>
    <phoneticPr fontId="2"/>
  </si>
  <si>
    <t>（住まいの概要）</t>
    <rPh sb="1" eb="2">
      <t>ス</t>
    </rPh>
    <rPh sb="5" eb="7">
      <t>ガイヨウ</t>
    </rPh>
    <phoneticPr fontId="2"/>
  </si>
  <si>
    <t>３　建物概要</t>
    <rPh sb="2" eb="4">
      <t>タテモノ</t>
    </rPh>
    <rPh sb="4" eb="6">
      <t>ガイヨウ</t>
    </rPh>
    <phoneticPr fontId="2"/>
  </si>
  <si>
    <t>土地</t>
    <rPh sb="0" eb="2">
      <t>トチ</t>
    </rPh>
    <phoneticPr fontId="2"/>
  </si>
  <si>
    <t>建物</t>
    <rPh sb="0" eb="2">
      <t>タテモノ</t>
    </rPh>
    <phoneticPr fontId="2"/>
  </si>
  <si>
    <t>耐火構造</t>
    <rPh sb="0" eb="2">
      <t>タイカ</t>
    </rPh>
    <rPh sb="2" eb="4">
      <t>コウゾウ</t>
    </rPh>
    <phoneticPr fontId="2"/>
  </si>
  <si>
    <t>建物概要</t>
    <rPh sb="0" eb="2">
      <t>タテモノ</t>
    </rPh>
    <rPh sb="2" eb="4">
      <t>ガイヨウ</t>
    </rPh>
    <phoneticPr fontId="2"/>
  </si>
  <si>
    <t>浴室</t>
    <rPh sb="0" eb="2">
      <t>ヨクシツ</t>
    </rPh>
    <phoneticPr fontId="2"/>
  </si>
  <si>
    <t>面積</t>
    <rPh sb="0" eb="2">
      <t>メンセキ</t>
    </rPh>
    <phoneticPr fontId="2"/>
  </si>
  <si>
    <t>共用施設</t>
    <rPh sb="0" eb="2">
      <t>キョウヨウ</t>
    </rPh>
    <rPh sb="2" eb="4">
      <t>シセツ</t>
    </rPh>
    <phoneticPr fontId="2"/>
  </si>
  <si>
    <t>共用浴室</t>
    <rPh sb="0" eb="2">
      <t>キョウヨウ</t>
    </rPh>
    <rPh sb="2" eb="4">
      <t>ヨクシツ</t>
    </rPh>
    <phoneticPr fontId="2"/>
  </si>
  <si>
    <t>共用浴室における介護浴槽</t>
    <rPh sb="0" eb="2">
      <t>キョウヨウ</t>
    </rPh>
    <rPh sb="2" eb="4">
      <t>ヨクシツ</t>
    </rPh>
    <rPh sb="8" eb="10">
      <t>カイゴ</t>
    </rPh>
    <rPh sb="10" eb="12">
      <t>ヨクソウ</t>
    </rPh>
    <phoneticPr fontId="2"/>
  </si>
  <si>
    <t>食堂</t>
    <rPh sb="0" eb="2">
      <t>ショクドウ</t>
    </rPh>
    <phoneticPr fontId="2"/>
  </si>
  <si>
    <t>エレベーター</t>
    <phoneticPr fontId="2"/>
  </si>
  <si>
    <t>消火器</t>
    <rPh sb="0" eb="3">
      <t>ショウカキ</t>
    </rPh>
    <phoneticPr fontId="2"/>
  </si>
  <si>
    <t>自動火災報知設備</t>
    <rPh sb="0" eb="2">
      <t>ジドウ</t>
    </rPh>
    <rPh sb="2" eb="4">
      <t>カサイ</t>
    </rPh>
    <rPh sb="4" eb="6">
      <t>ホウチ</t>
    </rPh>
    <rPh sb="6" eb="8">
      <t>セツビ</t>
    </rPh>
    <phoneticPr fontId="2"/>
  </si>
  <si>
    <t>４</t>
    <phoneticPr fontId="2"/>
  </si>
  <si>
    <t>サービスの内容</t>
    <rPh sb="5" eb="7">
      <t>ナイヨウ</t>
    </rPh>
    <phoneticPr fontId="2"/>
  </si>
  <si>
    <t>（全体の方針）</t>
    <rPh sb="1" eb="3">
      <t>ゼンタイ</t>
    </rPh>
    <rPh sb="4" eb="6">
      <t>ホウシン</t>
    </rPh>
    <phoneticPr fontId="2"/>
  </si>
  <si>
    <t>運営に関する方針</t>
    <rPh sb="0" eb="2">
      <t>ウンエイ</t>
    </rPh>
    <rPh sb="3" eb="4">
      <t>カン</t>
    </rPh>
    <rPh sb="6" eb="8">
      <t>ホウシン</t>
    </rPh>
    <phoneticPr fontId="2"/>
  </si>
  <si>
    <t>食事の提供</t>
    <rPh sb="0" eb="2">
      <t>ショクジ</t>
    </rPh>
    <rPh sb="3" eb="5">
      <t>テイキョウ</t>
    </rPh>
    <phoneticPr fontId="2"/>
  </si>
  <si>
    <t>特定施設入居者生活介護の加算の対象となるサービスの体制の有無</t>
    <rPh sb="0" eb="2">
      <t>トクテイ</t>
    </rPh>
    <rPh sb="2" eb="4">
      <t>シセツ</t>
    </rPh>
    <rPh sb="4" eb="7">
      <t>ニュウキョシャ</t>
    </rPh>
    <rPh sb="7" eb="9">
      <t>セイカツ</t>
    </rPh>
    <rPh sb="9" eb="11">
      <t>カイゴ</t>
    </rPh>
    <rPh sb="12" eb="14">
      <t>カサン</t>
    </rPh>
    <rPh sb="15" eb="17">
      <t>タイショウ</t>
    </rPh>
    <rPh sb="25" eb="27">
      <t>タイセイ</t>
    </rPh>
    <rPh sb="28" eb="30">
      <t>ウム</t>
    </rPh>
    <phoneticPr fontId="2"/>
  </si>
  <si>
    <t>個別機能訓練加算</t>
    <rPh sb="0" eb="2">
      <t>コベツ</t>
    </rPh>
    <rPh sb="2" eb="4">
      <t>キノウ</t>
    </rPh>
    <rPh sb="4" eb="6">
      <t>クンレン</t>
    </rPh>
    <rPh sb="6" eb="8">
      <t>カサン</t>
    </rPh>
    <phoneticPr fontId="2"/>
  </si>
  <si>
    <t>夜間看護体制加算</t>
    <rPh sb="0" eb="2">
      <t>ヤカン</t>
    </rPh>
    <rPh sb="2" eb="4">
      <t>カンゴ</t>
    </rPh>
    <rPh sb="4" eb="6">
      <t>タイセイ</t>
    </rPh>
    <rPh sb="6" eb="8">
      <t>カサン</t>
    </rPh>
    <phoneticPr fontId="2"/>
  </si>
  <si>
    <t>医療機関連携加算</t>
    <rPh sb="0" eb="2">
      <t>イリョウ</t>
    </rPh>
    <rPh sb="2" eb="4">
      <t>キカン</t>
    </rPh>
    <rPh sb="4" eb="6">
      <t>レンケイ</t>
    </rPh>
    <rPh sb="6" eb="8">
      <t>カサン</t>
    </rPh>
    <phoneticPr fontId="2"/>
  </si>
  <si>
    <t>看取り介護加算</t>
    <rPh sb="0" eb="2">
      <t>ミト</t>
    </rPh>
    <rPh sb="3" eb="5">
      <t>カイゴ</t>
    </rPh>
    <rPh sb="5" eb="7">
      <t>カサン</t>
    </rPh>
    <phoneticPr fontId="2"/>
  </si>
  <si>
    <t>認知症専門ケア加算</t>
    <rPh sb="0" eb="2">
      <t>ニンチ</t>
    </rPh>
    <rPh sb="2" eb="3">
      <t>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</si>
  <si>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</si>
  <si>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医療支援</t>
    <rPh sb="0" eb="2">
      <t>イリョウ</t>
    </rPh>
    <rPh sb="2" eb="4">
      <t>シエン</t>
    </rPh>
    <phoneticPr fontId="2"/>
  </si>
  <si>
    <t>住所</t>
    <rPh sb="0" eb="2">
      <t>ジュウショ</t>
    </rPh>
    <phoneticPr fontId="2"/>
  </si>
  <si>
    <t>診療科目</t>
    <rPh sb="0" eb="2">
      <t>シンリョウ</t>
    </rPh>
    <rPh sb="2" eb="4">
      <t>カモク</t>
    </rPh>
    <phoneticPr fontId="2"/>
  </si>
  <si>
    <t>協力内容</t>
    <rPh sb="0" eb="2">
      <t>キョウリョク</t>
    </rPh>
    <rPh sb="2" eb="4">
      <t>ナイヨウ</t>
    </rPh>
    <phoneticPr fontId="2"/>
  </si>
  <si>
    <t>協力歯科医療機関</t>
    <rPh sb="0" eb="2">
      <t>キョウリョク</t>
    </rPh>
    <rPh sb="2" eb="4">
      <t>シカ</t>
    </rPh>
    <rPh sb="4" eb="6">
      <t>イリョウ</t>
    </rPh>
    <rPh sb="6" eb="8">
      <t>キカン</t>
    </rPh>
    <phoneticPr fontId="2"/>
  </si>
  <si>
    <t>入居後に居室を住み替える場合</t>
    <rPh sb="0" eb="2">
      <t>ニュウキョ</t>
    </rPh>
    <rPh sb="2" eb="3">
      <t>ゴ</t>
    </rPh>
    <rPh sb="4" eb="6">
      <t>キョシツ</t>
    </rPh>
    <rPh sb="7" eb="8">
      <t>ス</t>
    </rPh>
    <rPh sb="9" eb="10">
      <t>カ</t>
    </rPh>
    <rPh sb="12" eb="14">
      <t>バアイ</t>
    </rPh>
    <phoneticPr fontId="2"/>
  </si>
  <si>
    <t>判断基準の内容</t>
    <rPh sb="0" eb="2">
      <t>ハンダン</t>
    </rPh>
    <rPh sb="2" eb="4">
      <t>キジュン</t>
    </rPh>
    <rPh sb="5" eb="7">
      <t>ナイヨウ</t>
    </rPh>
    <phoneticPr fontId="2"/>
  </si>
  <si>
    <t>手続の内容</t>
    <rPh sb="0" eb="2">
      <t>テツヅキ</t>
    </rPh>
    <rPh sb="3" eb="5">
      <t>ナイヨウ</t>
    </rPh>
    <phoneticPr fontId="2"/>
  </si>
  <si>
    <t>追加的費用の有無</t>
    <rPh sb="0" eb="3">
      <t>ツイカテキ</t>
    </rPh>
    <rPh sb="3" eb="5">
      <t>ヒヨウ</t>
    </rPh>
    <rPh sb="6" eb="8">
      <t>ウム</t>
    </rPh>
    <phoneticPr fontId="2"/>
  </si>
  <si>
    <t>前払金償却の調整の有無</t>
    <rPh sb="0" eb="2">
      <t>マエバラ</t>
    </rPh>
    <rPh sb="2" eb="3">
      <t>キン</t>
    </rPh>
    <rPh sb="3" eb="5">
      <t>ショウキャク</t>
    </rPh>
    <rPh sb="6" eb="8">
      <t>チョウセイ</t>
    </rPh>
    <rPh sb="9" eb="11">
      <t>ウム</t>
    </rPh>
    <phoneticPr fontId="2"/>
  </si>
  <si>
    <t>面積の増減</t>
    <rPh sb="0" eb="2">
      <t>メンセキ</t>
    </rPh>
    <rPh sb="3" eb="5">
      <t>ゾウゲン</t>
    </rPh>
    <phoneticPr fontId="2"/>
  </si>
  <si>
    <t>便所の変更</t>
    <rPh sb="0" eb="2">
      <t>ベンジョ</t>
    </rPh>
    <rPh sb="3" eb="5">
      <t>ヘンコウ</t>
    </rPh>
    <phoneticPr fontId="2"/>
  </si>
  <si>
    <t>浴室の変更</t>
    <rPh sb="0" eb="2">
      <t>ヨクシツ</t>
    </rPh>
    <rPh sb="3" eb="5">
      <t>ヘンコウ</t>
    </rPh>
    <phoneticPr fontId="2"/>
  </si>
  <si>
    <t>洗面所の変更</t>
    <rPh sb="0" eb="2">
      <t>センメン</t>
    </rPh>
    <rPh sb="2" eb="3">
      <t>ジョ</t>
    </rPh>
    <rPh sb="4" eb="6">
      <t>ヘンコウ</t>
    </rPh>
    <phoneticPr fontId="2"/>
  </si>
  <si>
    <t>その他の変更</t>
    <rPh sb="2" eb="3">
      <t>タ</t>
    </rPh>
    <rPh sb="4" eb="6">
      <t>ヘンコウ</t>
    </rPh>
    <phoneticPr fontId="2"/>
  </si>
  <si>
    <t>従前の居室との仕様の変更</t>
    <rPh sb="0" eb="2">
      <t>ジュウゼン</t>
    </rPh>
    <rPh sb="3" eb="5">
      <t>キョシツ</t>
    </rPh>
    <rPh sb="7" eb="9">
      <t>シヨウ</t>
    </rPh>
    <rPh sb="10" eb="12">
      <t>ヘンコウ</t>
    </rPh>
    <phoneticPr fontId="2"/>
  </si>
  <si>
    <t>（入居に関する要件）</t>
    <rPh sb="1" eb="3">
      <t>ニュウキョ</t>
    </rPh>
    <rPh sb="4" eb="5">
      <t>カン</t>
    </rPh>
    <rPh sb="7" eb="9">
      <t>ヨウケン</t>
    </rPh>
    <phoneticPr fontId="2"/>
  </si>
  <si>
    <t>入居対象となる者</t>
    <rPh sb="0" eb="2">
      <t>ニュウキョ</t>
    </rPh>
    <rPh sb="2" eb="4">
      <t>タイショウ</t>
    </rPh>
    <rPh sb="7" eb="8">
      <t>モノ</t>
    </rPh>
    <phoneticPr fontId="2"/>
  </si>
  <si>
    <t>事業主体から解約を求める場合</t>
    <rPh sb="0" eb="2">
      <t>ジギョウ</t>
    </rPh>
    <rPh sb="2" eb="4">
      <t>シュタイ</t>
    </rPh>
    <rPh sb="6" eb="8">
      <t>カイヤク</t>
    </rPh>
    <rPh sb="9" eb="10">
      <t>モト</t>
    </rPh>
    <rPh sb="12" eb="14">
      <t>バアイ</t>
    </rPh>
    <phoneticPr fontId="2"/>
  </si>
  <si>
    <t>解約条項</t>
    <rPh sb="0" eb="2">
      <t>カイヤク</t>
    </rPh>
    <rPh sb="2" eb="4">
      <t>ジョウコウ</t>
    </rPh>
    <phoneticPr fontId="2"/>
  </si>
  <si>
    <t>解約予告期間</t>
    <rPh sb="0" eb="2">
      <t>カイヤク</t>
    </rPh>
    <rPh sb="2" eb="4">
      <t>ヨコク</t>
    </rPh>
    <rPh sb="4" eb="6">
      <t>キカン</t>
    </rPh>
    <phoneticPr fontId="2"/>
  </si>
  <si>
    <t>入居者からの解約予告期間</t>
    <rPh sb="0" eb="3">
      <t>ニュウキョシャ</t>
    </rPh>
    <rPh sb="6" eb="8">
      <t>カイヤク</t>
    </rPh>
    <rPh sb="8" eb="10">
      <t>ヨコク</t>
    </rPh>
    <rPh sb="10" eb="12">
      <t>キカン</t>
    </rPh>
    <phoneticPr fontId="2"/>
  </si>
  <si>
    <t>５</t>
    <phoneticPr fontId="2"/>
  </si>
  <si>
    <t>直接処遇職員</t>
    <rPh sb="0" eb="2">
      <t>チョクセツ</t>
    </rPh>
    <rPh sb="2" eb="4">
      <t>ショグウ</t>
    </rPh>
    <rPh sb="4" eb="6">
      <t>ショクイン</t>
    </rPh>
    <phoneticPr fontId="2"/>
  </si>
  <si>
    <t>看護職員</t>
    <rPh sb="0" eb="2">
      <t>カンゴ</t>
    </rPh>
    <rPh sb="2" eb="4">
      <t>ショクイン</t>
    </rPh>
    <phoneticPr fontId="2"/>
  </si>
  <si>
    <t>機能訓練指導員</t>
    <rPh sb="0" eb="2">
      <t>キノウ</t>
    </rPh>
    <rPh sb="2" eb="4">
      <t>クンレン</t>
    </rPh>
    <rPh sb="4" eb="7">
      <t>シドウイン</t>
    </rPh>
    <phoneticPr fontId="2"/>
  </si>
  <si>
    <t>栄養士</t>
    <rPh sb="0" eb="3">
      <t>エイヨウシ</t>
    </rPh>
    <phoneticPr fontId="2"/>
  </si>
  <si>
    <t>調理員</t>
    <rPh sb="0" eb="3">
      <t>チョウリイン</t>
    </rPh>
    <phoneticPr fontId="2"/>
  </si>
  <si>
    <t>事務員</t>
    <rPh sb="0" eb="3">
      <t>ジムイン</t>
    </rPh>
    <phoneticPr fontId="2"/>
  </si>
  <si>
    <t>その他職員</t>
    <rPh sb="2" eb="3">
      <t>タ</t>
    </rPh>
    <rPh sb="3" eb="5">
      <t>ショクイン</t>
    </rPh>
    <phoneticPr fontId="2"/>
  </si>
  <si>
    <t>１年未満</t>
    <rPh sb="1" eb="2">
      <t>ネン</t>
    </rPh>
    <rPh sb="2" eb="4">
      <t>ミマン</t>
    </rPh>
    <phoneticPr fontId="2"/>
  </si>
  <si>
    <t>１年以上
３年未満</t>
    <rPh sb="1" eb="4">
      <t>ネンイジョウ</t>
    </rPh>
    <rPh sb="6" eb="7">
      <t>ネン</t>
    </rPh>
    <rPh sb="7" eb="9">
      <t>ミマン</t>
    </rPh>
    <phoneticPr fontId="2"/>
  </si>
  <si>
    <t>３年以上
５年未満</t>
    <rPh sb="1" eb="4">
      <t>ネンイジョウ</t>
    </rPh>
    <rPh sb="6" eb="7">
      <t>ネン</t>
    </rPh>
    <rPh sb="7" eb="9">
      <t>ミマン</t>
    </rPh>
    <phoneticPr fontId="2"/>
  </si>
  <si>
    <t>５年以上
１０年未満</t>
    <rPh sb="1" eb="4">
      <t>ネンイジョウ</t>
    </rPh>
    <rPh sb="7" eb="8">
      <t>ネン</t>
    </rPh>
    <rPh sb="8" eb="10">
      <t>ミマン</t>
    </rPh>
    <phoneticPr fontId="2"/>
  </si>
  <si>
    <t>従業者の健康診断の実施状況</t>
    <rPh sb="0" eb="3">
      <t>ジュウギョウシャ</t>
    </rPh>
    <rPh sb="4" eb="6">
      <t>ケンコウ</t>
    </rPh>
    <rPh sb="6" eb="8">
      <t>シンダン</t>
    </rPh>
    <rPh sb="9" eb="11">
      <t>ジッシ</t>
    </rPh>
    <rPh sb="11" eb="13">
      <t>ジョウキョウ</t>
    </rPh>
    <phoneticPr fontId="2"/>
  </si>
  <si>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2"/>
  </si>
  <si>
    <t>他の職務との兼務</t>
    <rPh sb="0" eb="1">
      <t>タ</t>
    </rPh>
    <rPh sb="2" eb="4">
      <t>ショクム</t>
    </rPh>
    <rPh sb="6" eb="8">
      <t>ケンム</t>
    </rPh>
    <phoneticPr fontId="2"/>
  </si>
  <si>
    <t>資格等の名称</t>
    <rPh sb="0" eb="3">
      <t>シカクトウ</t>
    </rPh>
    <rPh sb="4" eb="6">
      <t>メイショウ</t>
    </rPh>
    <phoneticPr fontId="2"/>
  </si>
  <si>
    <t>職員数（実人数）</t>
    <rPh sb="0" eb="3">
      <t>ショクインスウ</t>
    </rPh>
    <rPh sb="4" eb="5">
      <t>ジツ</t>
    </rPh>
    <rPh sb="5" eb="7">
      <t>ニンズウ</t>
    </rPh>
    <phoneticPr fontId="2"/>
  </si>
  <si>
    <t>（職種別の職員数）</t>
    <rPh sb="1" eb="4">
      <t>ショクシュベツ</t>
    </rPh>
    <rPh sb="5" eb="8">
      <t>ショクインスウ</t>
    </rPh>
    <phoneticPr fontId="2"/>
  </si>
  <si>
    <t>（資格を有している介護職員の人数）</t>
    <rPh sb="1" eb="3">
      <t>シカク</t>
    </rPh>
    <rPh sb="4" eb="5">
      <t>ユウ</t>
    </rPh>
    <rPh sb="9" eb="11">
      <t>カイゴ</t>
    </rPh>
    <rPh sb="11" eb="13">
      <t>ショクイン</t>
    </rPh>
    <rPh sb="14" eb="16">
      <t>ニンズウ</t>
    </rPh>
    <phoneticPr fontId="2"/>
  </si>
  <si>
    <t>６</t>
    <phoneticPr fontId="2"/>
  </si>
  <si>
    <t>利用料金</t>
    <rPh sb="0" eb="2">
      <t>リヨウ</t>
    </rPh>
    <rPh sb="2" eb="4">
      <t>リョウキン</t>
    </rPh>
    <phoneticPr fontId="2"/>
  </si>
  <si>
    <t>（利用料金の支払い方法）</t>
    <rPh sb="1" eb="3">
      <t>リヨウ</t>
    </rPh>
    <rPh sb="3" eb="5">
      <t>リョウキン</t>
    </rPh>
    <rPh sb="6" eb="8">
      <t>シハラ</t>
    </rPh>
    <rPh sb="9" eb="11">
      <t>ホウホウ</t>
    </rPh>
    <phoneticPr fontId="2"/>
  </si>
  <si>
    <t>居住の権利形態</t>
    <rPh sb="0" eb="2">
      <t>キョジュウ</t>
    </rPh>
    <rPh sb="3" eb="5">
      <t>ケンリ</t>
    </rPh>
    <rPh sb="5" eb="7">
      <t>ケイタイ</t>
    </rPh>
    <phoneticPr fontId="2"/>
  </si>
  <si>
    <t>利用料金の支払い方式</t>
    <rPh sb="0" eb="2">
      <t>リヨウ</t>
    </rPh>
    <rPh sb="2" eb="4">
      <t>リョウキン</t>
    </rPh>
    <rPh sb="5" eb="7">
      <t>シハラ</t>
    </rPh>
    <rPh sb="8" eb="10">
      <t>ホウシキ</t>
    </rPh>
    <phoneticPr fontId="2"/>
  </si>
  <si>
    <t>要介護状態に応じた金額設定</t>
    <rPh sb="0" eb="3">
      <t>ヨウカイゴ</t>
    </rPh>
    <rPh sb="3" eb="5">
      <t>ジョウタイ</t>
    </rPh>
    <rPh sb="6" eb="7">
      <t>オウ</t>
    </rPh>
    <rPh sb="9" eb="11">
      <t>キンガク</t>
    </rPh>
    <rPh sb="11" eb="13">
      <t>セッテイ</t>
    </rPh>
    <phoneticPr fontId="2"/>
  </si>
  <si>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2"/>
  </si>
  <si>
    <t>利用料金の改定</t>
    <rPh sb="0" eb="2">
      <t>リヨウ</t>
    </rPh>
    <rPh sb="2" eb="4">
      <t>リョウキン</t>
    </rPh>
    <rPh sb="5" eb="7">
      <t>カイテイ</t>
    </rPh>
    <phoneticPr fontId="2"/>
  </si>
  <si>
    <t>条件</t>
    <rPh sb="0" eb="2">
      <t>ジョウケン</t>
    </rPh>
    <phoneticPr fontId="2"/>
  </si>
  <si>
    <t>（資格を有している機能訓練指導員の人数）</t>
    <rPh sb="1" eb="3">
      <t>シカク</t>
    </rPh>
    <rPh sb="4" eb="5">
      <t>ユウ</t>
    </rPh>
    <rPh sb="9" eb="13">
      <t>キノウクンレン</t>
    </rPh>
    <rPh sb="13" eb="16">
      <t>シドウイン</t>
    </rPh>
    <rPh sb="17" eb="19">
      <t>ニンズウ</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</si>
  <si>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</si>
  <si>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</si>
  <si>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</si>
  <si>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柔道整復士</t>
    <rPh sb="0" eb="2">
      <t>ジュウドウ</t>
    </rPh>
    <rPh sb="2" eb="4">
      <t>セイフク</t>
    </rPh>
    <rPh sb="4" eb="5">
      <t>シ</t>
    </rPh>
    <phoneticPr fontId="2"/>
  </si>
  <si>
    <t>平均人数</t>
    <rPh sb="0" eb="2">
      <t>ヘイキン</t>
    </rPh>
    <rPh sb="2" eb="3">
      <t>ニン</t>
    </rPh>
    <rPh sb="3" eb="4">
      <t>カズ</t>
    </rPh>
    <phoneticPr fontId="2"/>
  </si>
  <si>
    <t>実際の配置比率</t>
    <rPh sb="0" eb="2">
      <t>ジッサイ</t>
    </rPh>
    <rPh sb="3" eb="5">
      <t>ハイチ</t>
    </rPh>
    <rPh sb="5" eb="7">
      <t>ヒリツ</t>
    </rPh>
    <phoneticPr fontId="2"/>
  </si>
  <si>
    <t>（記入日時点での利用者数：常勤換算職員数）</t>
    <rPh sb="1" eb="3">
      <t>キニュウ</t>
    </rPh>
    <rPh sb="3" eb="4">
      <t>ビ</t>
    </rPh>
    <rPh sb="4" eb="6">
      <t>ジテン</t>
    </rPh>
    <rPh sb="8" eb="10">
      <t>リヨウ</t>
    </rPh>
    <rPh sb="10" eb="11">
      <t>シャ</t>
    </rPh>
    <rPh sb="11" eb="12">
      <t>スウ</t>
    </rPh>
    <rPh sb="13" eb="15">
      <t>ジョウキン</t>
    </rPh>
    <rPh sb="15" eb="17">
      <t>カンザン</t>
    </rPh>
    <rPh sb="17" eb="20">
      <t>ショクインスウ</t>
    </rPh>
    <phoneticPr fontId="2"/>
  </si>
  <si>
    <t>ホームの職員数</t>
    <rPh sb="4" eb="7">
      <t>ショクインスウ</t>
    </rPh>
    <phoneticPr fontId="2"/>
  </si>
  <si>
    <t>訪問介護事業所の名称</t>
    <rPh sb="0" eb="2">
      <t>ホウモン</t>
    </rPh>
    <rPh sb="2" eb="4">
      <t>カイゴ</t>
    </rPh>
    <rPh sb="4" eb="7">
      <t>ジギョウショ</t>
    </rPh>
    <rPh sb="8" eb="10">
      <t>メイショウ</t>
    </rPh>
    <phoneticPr fontId="2"/>
  </si>
  <si>
    <t>訪問看護事業所の名称</t>
    <rPh sb="0" eb="2">
      <t>ホウモン</t>
    </rPh>
    <rPh sb="2" eb="4">
      <t>カンゴ</t>
    </rPh>
    <rPh sb="4" eb="7">
      <t>ジギョウショ</t>
    </rPh>
    <rPh sb="8" eb="10">
      <t>メイショウ</t>
    </rPh>
    <phoneticPr fontId="2"/>
  </si>
  <si>
    <t>通所介護事業所の名称</t>
    <rPh sb="0" eb="1">
      <t>ツウ</t>
    </rPh>
    <rPh sb="1" eb="2">
      <t>ショ</t>
    </rPh>
    <rPh sb="2" eb="4">
      <t>カイゴ</t>
    </rPh>
    <rPh sb="4" eb="7">
      <t>ジギョウショ</t>
    </rPh>
    <rPh sb="8" eb="10">
      <t>メイショウ</t>
    </rPh>
    <phoneticPr fontId="2"/>
  </si>
  <si>
    <t>（職員の状況）</t>
    <rPh sb="1" eb="3">
      <t>ショクイン</t>
    </rPh>
    <rPh sb="4" eb="6">
      <t>ジョウキョウ</t>
    </rPh>
    <phoneticPr fontId="2"/>
  </si>
  <si>
    <t>要介護度</t>
    <rPh sb="0" eb="3">
      <t>ヨウカイゴ</t>
    </rPh>
    <rPh sb="3" eb="4">
      <t>ド</t>
    </rPh>
    <phoneticPr fontId="2"/>
  </si>
  <si>
    <t>年齢</t>
    <rPh sb="0" eb="2">
      <t>ネンレイ</t>
    </rPh>
    <phoneticPr fontId="2"/>
  </si>
  <si>
    <t>前払金</t>
    <rPh sb="0" eb="2">
      <t>マエバラ</t>
    </rPh>
    <rPh sb="2" eb="3">
      <t>キン</t>
    </rPh>
    <phoneticPr fontId="2"/>
  </si>
  <si>
    <t>家賃</t>
    <rPh sb="0" eb="2">
      <t>ヤチン</t>
    </rPh>
    <phoneticPr fontId="2"/>
  </si>
  <si>
    <t>プラン１</t>
    <phoneticPr fontId="2"/>
  </si>
  <si>
    <t>プラン２</t>
    <phoneticPr fontId="2"/>
  </si>
  <si>
    <t>利用者の個別的な選択によるサービス利用料</t>
    <rPh sb="0" eb="3">
      <t>リヨウシャ</t>
    </rPh>
    <rPh sb="4" eb="7">
      <t>コベツテキ</t>
    </rPh>
    <rPh sb="8" eb="10">
      <t>センタク</t>
    </rPh>
    <rPh sb="17" eb="20">
      <t>リヨウリョウ</t>
    </rPh>
    <phoneticPr fontId="2"/>
  </si>
  <si>
    <t>その他のサービス利用料</t>
    <rPh sb="2" eb="3">
      <t>タ</t>
    </rPh>
    <rPh sb="8" eb="11">
      <t>リヨウリョウ</t>
    </rPh>
    <phoneticPr fontId="2"/>
  </si>
  <si>
    <t>別添２</t>
    <rPh sb="0" eb="2">
      <t>ベッテン</t>
    </rPh>
    <phoneticPr fontId="2"/>
  </si>
  <si>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2"/>
  </si>
  <si>
    <t>想定居住期間（償却年月数）</t>
    <rPh sb="0" eb="2">
      <t>ソウテイ</t>
    </rPh>
    <rPh sb="2" eb="4">
      <t>キョジュウ</t>
    </rPh>
    <rPh sb="4" eb="6">
      <t>キカン</t>
    </rPh>
    <rPh sb="7" eb="9">
      <t>ショウキャク</t>
    </rPh>
    <rPh sb="9" eb="11">
      <t>ネンゲツ</t>
    </rPh>
    <rPh sb="11" eb="12">
      <t>スウ</t>
    </rPh>
    <phoneticPr fontId="2"/>
  </si>
  <si>
    <t>償却の開始日</t>
    <rPh sb="0" eb="2">
      <t>ショウキャク</t>
    </rPh>
    <rPh sb="3" eb="6">
      <t>カイシビ</t>
    </rPh>
    <phoneticPr fontId="2"/>
  </si>
  <si>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2"/>
  </si>
  <si>
    <t>返還金の算定方法</t>
    <rPh sb="0" eb="2">
      <t>ヘンカン</t>
    </rPh>
    <rPh sb="2" eb="3">
      <t>キン</t>
    </rPh>
    <rPh sb="4" eb="6">
      <t>サンテイ</t>
    </rPh>
    <rPh sb="6" eb="8">
      <t>ホウホウ</t>
    </rPh>
    <phoneticPr fontId="2"/>
  </si>
  <si>
    <t>前払金の保全先</t>
    <rPh sb="0" eb="2">
      <t>マエバラ</t>
    </rPh>
    <rPh sb="2" eb="3">
      <t>キン</t>
    </rPh>
    <rPh sb="4" eb="6">
      <t>ホゼン</t>
    </rPh>
    <rPh sb="6" eb="7">
      <t>サキ</t>
    </rPh>
    <phoneticPr fontId="2"/>
  </si>
  <si>
    <t>入居後３月以内の契約終了</t>
    <rPh sb="0" eb="2">
      <t>ニュウキョ</t>
    </rPh>
    <rPh sb="2" eb="3">
      <t>ゴ</t>
    </rPh>
    <rPh sb="4" eb="5">
      <t>ツキ</t>
    </rPh>
    <rPh sb="5" eb="7">
      <t>イナイ</t>
    </rPh>
    <rPh sb="8" eb="10">
      <t>ケイヤク</t>
    </rPh>
    <rPh sb="10" eb="12">
      <t>シュウリョウ</t>
    </rPh>
    <phoneticPr fontId="2"/>
  </si>
  <si>
    <t>入居後３月を超えた契約終了</t>
    <rPh sb="0" eb="2">
      <t>ニュウキョ</t>
    </rPh>
    <rPh sb="2" eb="3">
      <t>ゴ</t>
    </rPh>
    <rPh sb="4" eb="5">
      <t>ツキ</t>
    </rPh>
    <rPh sb="6" eb="7">
      <t>コ</t>
    </rPh>
    <rPh sb="9" eb="11">
      <t>ケイヤク</t>
    </rPh>
    <rPh sb="11" eb="13">
      <t>シュウリョウ</t>
    </rPh>
    <phoneticPr fontId="2"/>
  </si>
  <si>
    <t>性別</t>
    <rPh sb="0" eb="2">
      <t>セイベツ</t>
    </rPh>
    <phoneticPr fontId="2"/>
  </si>
  <si>
    <t>６５歳未満</t>
    <rPh sb="2" eb="3">
      <t>サイ</t>
    </rPh>
    <rPh sb="3" eb="5">
      <t>ミマン</t>
    </rPh>
    <phoneticPr fontId="2"/>
  </si>
  <si>
    <t>６５歳以上７５歳未満</t>
    <rPh sb="2" eb="5">
      <t>サイイジョウ</t>
    </rPh>
    <rPh sb="7" eb="8">
      <t>サイ</t>
    </rPh>
    <rPh sb="8" eb="10">
      <t>ミマン</t>
    </rPh>
    <phoneticPr fontId="2"/>
  </si>
  <si>
    <t>７５歳以上８５歳未満</t>
    <rPh sb="2" eb="5">
      <t>サイイジョウ</t>
    </rPh>
    <rPh sb="7" eb="8">
      <t>サイ</t>
    </rPh>
    <rPh sb="8" eb="10">
      <t>ミマン</t>
    </rPh>
    <phoneticPr fontId="2"/>
  </si>
  <si>
    <t>８５歳以上</t>
    <rPh sb="2" eb="5">
      <t>サイイジョウ</t>
    </rPh>
    <phoneticPr fontId="2"/>
  </si>
  <si>
    <t>年齢別</t>
    <rPh sb="0" eb="2">
      <t>ネンレイ</t>
    </rPh>
    <rPh sb="2" eb="3">
      <t>ベツ</t>
    </rPh>
    <phoneticPr fontId="2"/>
  </si>
  <si>
    <t>要介護度別</t>
    <rPh sb="0" eb="3">
      <t>ヨウカイゴ</t>
    </rPh>
    <rPh sb="3" eb="4">
      <t>ド</t>
    </rPh>
    <rPh sb="4" eb="5">
      <t>ベツ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</si>
  <si>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</si>
  <si>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</si>
  <si>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</si>
  <si>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</si>
  <si>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</si>
  <si>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</si>
  <si>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</si>
  <si>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入居期間別</t>
    <rPh sb="0" eb="2">
      <t>ニュウキョ</t>
    </rPh>
    <rPh sb="2" eb="4">
      <t>キカン</t>
    </rPh>
    <rPh sb="4" eb="5">
      <t>ベツ</t>
    </rPh>
    <phoneticPr fontId="2"/>
  </si>
  <si>
    <t>６か月未満</t>
    <rPh sb="2" eb="3">
      <t>ゲツ</t>
    </rPh>
    <rPh sb="3" eb="5">
      <t>ミマン</t>
    </rPh>
    <phoneticPr fontId="2"/>
  </si>
  <si>
    <t>６か月以上１年未満</t>
    <rPh sb="2" eb="5">
      <t>ゲツイジョウ</t>
    </rPh>
    <rPh sb="6" eb="7">
      <t>ネン</t>
    </rPh>
    <rPh sb="7" eb="9">
      <t>ミマン</t>
    </rPh>
    <phoneticPr fontId="2"/>
  </si>
  <si>
    <t>１年以上５年未満</t>
    <rPh sb="1" eb="4">
      <t>ネンイジョウ</t>
    </rPh>
    <rPh sb="5" eb="6">
      <t>ネン</t>
    </rPh>
    <rPh sb="6" eb="8">
      <t>ミマン</t>
    </rPh>
    <phoneticPr fontId="2"/>
  </si>
  <si>
    <t>５年以上１０年未満</t>
    <rPh sb="1" eb="4">
      <t>ネンイジョウ</t>
    </rPh>
    <rPh sb="6" eb="7">
      <t>ネン</t>
    </rPh>
    <rPh sb="7" eb="9">
      <t>ミマン</t>
    </rPh>
    <phoneticPr fontId="2"/>
  </si>
  <si>
    <t>平均年齢</t>
    <rPh sb="0" eb="2">
      <t>ヘイキン</t>
    </rPh>
    <rPh sb="2" eb="4">
      <t>ネンレイ</t>
    </rPh>
    <phoneticPr fontId="2"/>
  </si>
  <si>
    <t>（前年度における退去者の状況）</t>
    <rPh sb="1" eb="4">
      <t>ゼンネンド</t>
    </rPh>
    <rPh sb="8" eb="11">
      <t>タイキョシャ</t>
    </rPh>
    <rPh sb="12" eb="14">
      <t>ジョウキョウ</t>
    </rPh>
    <phoneticPr fontId="2"/>
  </si>
  <si>
    <t>退去先別の人数</t>
    <rPh sb="0" eb="2">
      <t>タイキョ</t>
    </rPh>
    <rPh sb="2" eb="3">
      <t>サキ</t>
    </rPh>
    <rPh sb="3" eb="4">
      <t>ベツ</t>
    </rPh>
    <rPh sb="5" eb="7">
      <t>ニンズウ</t>
    </rPh>
    <phoneticPr fontId="2"/>
  </si>
  <si>
    <t>生前解約の状況</t>
    <rPh sb="0" eb="2">
      <t>セイゼン</t>
    </rPh>
    <rPh sb="2" eb="4">
      <t>カイヤク</t>
    </rPh>
    <rPh sb="5" eb="7">
      <t>ジョウキョウ</t>
    </rPh>
    <phoneticPr fontId="2"/>
  </si>
  <si>
    <t>死亡者</t>
    <rPh sb="0" eb="3">
      <t>シボウシャ</t>
    </rPh>
    <phoneticPr fontId="2"/>
  </si>
  <si>
    <t>施設側の申し出</t>
    <rPh sb="0" eb="2">
      <t>シセツ</t>
    </rPh>
    <rPh sb="2" eb="3">
      <t>ガワ</t>
    </rPh>
    <rPh sb="4" eb="5">
      <t>モウ</t>
    </rPh>
    <rPh sb="6" eb="7">
      <t>デ</t>
    </rPh>
    <phoneticPr fontId="2"/>
  </si>
  <si>
    <t>入居者側の申し出</t>
    <rPh sb="0" eb="3">
      <t>ニュウキョシャ</t>
    </rPh>
    <rPh sb="3" eb="4">
      <t>ガワ</t>
    </rPh>
    <rPh sb="5" eb="6">
      <t>モウ</t>
    </rPh>
    <rPh sb="7" eb="8">
      <t>デ</t>
    </rPh>
    <phoneticPr fontId="2"/>
  </si>
  <si>
    <t>苦情・事故等に関する体制</t>
    <rPh sb="0" eb="2">
      <t>クジョウ</t>
    </rPh>
    <rPh sb="3" eb="6">
      <t>ジコトウ</t>
    </rPh>
    <rPh sb="7" eb="8">
      <t>カン</t>
    </rPh>
    <rPh sb="10" eb="12">
      <t>タイセイ</t>
    </rPh>
    <phoneticPr fontId="2"/>
  </si>
  <si>
    <t>対応している時間</t>
    <rPh sb="0" eb="2">
      <t>タイオウ</t>
    </rPh>
    <rPh sb="6" eb="8">
      <t>ジカン</t>
    </rPh>
    <phoneticPr fontId="2"/>
  </si>
  <si>
    <t>定休日</t>
    <rPh sb="0" eb="3">
      <t>テイキュウビ</t>
    </rPh>
    <phoneticPr fontId="2"/>
  </si>
  <si>
    <t>（サービスの提供により賠償すべき事故が発生したときの対応）</t>
    <rPh sb="6" eb="8">
      <t>テイキョウ</t>
    </rPh>
    <rPh sb="11" eb="13">
      <t>バイショウ</t>
    </rPh>
    <rPh sb="16" eb="18">
      <t>ジコ</t>
    </rPh>
    <rPh sb="19" eb="21">
      <t>ハッセイ</t>
    </rPh>
    <rPh sb="26" eb="28">
      <t>タイオウ</t>
    </rPh>
    <phoneticPr fontId="2"/>
  </si>
  <si>
    <t>事故対応及びその予防のための指針</t>
    <rPh sb="0" eb="2">
      <t>ジコ</t>
    </rPh>
    <rPh sb="2" eb="4">
      <t>タイオウ</t>
    </rPh>
    <rPh sb="4" eb="5">
      <t>オヨ</t>
    </rPh>
    <rPh sb="8" eb="10">
      <t>ヨボウ</t>
    </rPh>
    <rPh sb="14" eb="16">
      <t>シシン</t>
    </rPh>
    <phoneticPr fontId="2"/>
  </si>
  <si>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2"/>
  </si>
  <si>
    <t>第三者による評価の実施状況</t>
    <rPh sb="0" eb="1">
      <t>ダイ</t>
    </rPh>
    <rPh sb="1" eb="3">
      <t>サンシャ</t>
    </rPh>
    <rPh sb="6" eb="8">
      <t>ヒョウカ</t>
    </rPh>
    <rPh sb="9" eb="11">
      <t>ジッシ</t>
    </rPh>
    <rPh sb="11" eb="13">
      <t>ジョウキョウ</t>
    </rPh>
    <phoneticPr fontId="2"/>
  </si>
  <si>
    <t>実施日</t>
    <rPh sb="0" eb="3">
      <t>ジッシビ</t>
    </rPh>
    <phoneticPr fontId="2"/>
  </si>
  <si>
    <t>結果の開示</t>
    <rPh sb="0" eb="2">
      <t>ケッカ</t>
    </rPh>
    <rPh sb="3" eb="5">
      <t>カイジ</t>
    </rPh>
    <phoneticPr fontId="2"/>
  </si>
  <si>
    <t>評価機関名称</t>
    <rPh sb="0" eb="2">
      <t>ヒョウカ</t>
    </rPh>
    <rPh sb="2" eb="4">
      <t>キカン</t>
    </rPh>
    <rPh sb="4" eb="6">
      <t>メイショウ</t>
    </rPh>
    <phoneticPr fontId="2"/>
  </si>
  <si>
    <t>合致しない事項がある場合の内容</t>
    <rPh sb="0" eb="2">
      <t>ガッチ</t>
    </rPh>
    <rPh sb="5" eb="7">
      <t>ジコウ</t>
    </rPh>
    <rPh sb="10" eb="12">
      <t>バアイ</t>
    </rPh>
    <rPh sb="13" eb="15">
      <t>ナイヨウ</t>
    </rPh>
    <phoneticPr fontId="2"/>
  </si>
  <si>
    <t>９</t>
    <phoneticPr fontId="2"/>
  </si>
  <si>
    <t>入居希望者への事前の情報開示</t>
    <rPh sb="0" eb="2">
      <t>ニュウキョ</t>
    </rPh>
    <rPh sb="2" eb="5">
      <t>キボウシャ</t>
    </rPh>
    <rPh sb="7" eb="9">
      <t>ジゼン</t>
    </rPh>
    <rPh sb="10" eb="12">
      <t>ジョウホウ</t>
    </rPh>
    <rPh sb="12" eb="14">
      <t>カイジ</t>
    </rPh>
    <phoneticPr fontId="2"/>
  </si>
  <si>
    <t>入居契約書の雛形</t>
    <rPh sb="0" eb="2">
      <t>ニュウキョ</t>
    </rPh>
    <rPh sb="2" eb="5">
      <t>ケイヤクショ</t>
    </rPh>
    <rPh sb="6" eb="8">
      <t>ヒナガタ</t>
    </rPh>
    <phoneticPr fontId="2"/>
  </si>
  <si>
    <t>管理規程</t>
    <rPh sb="0" eb="2">
      <t>カンリ</t>
    </rPh>
    <rPh sb="2" eb="4">
      <t>キテイ</t>
    </rPh>
    <phoneticPr fontId="2"/>
  </si>
  <si>
    <t>事業収支計画書</t>
    <rPh sb="0" eb="2">
      <t>ジギョウ</t>
    </rPh>
    <rPh sb="2" eb="4">
      <t>シュウシ</t>
    </rPh>
    <rPh sb="4" eb="7">
      <t>ケイカクショ</t>
    </rPh>
    <phoneticPr fontId="2"/>
  </si>
  <si>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</si>
  <si>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</si>
  <si>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2"/>
  </si>
  <si>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2"/>
  </si>
  <si>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2"/>
  </si>
  <si>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2"/>
  </si>
  <si>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2"/>
  </si>
  <si>
    <t>（入居者の人数）</t>
    <rPh sb="1" eb="4">
      <t>ニュウキョシャ</t>
    </rPh>
    <rPh sb="5" eb="7">
      <t>ニンズウ</t>
    </rPh>
    <phoneticPr fontId="2"/>
  </si>
  <si>
    <t>女性</t>
    <rPh sb="0" eb="2">
      <t>ジョセイ</t>
    </rPh>
    <phoneticPr fontId="2"/>
  </si>
  <si>
    <t>（入居者の属性）</t>
    <rPh sb="1" eb="4">
      <t>ニュウキョシャ</t>
    </rPh>
    <rPh sb="5" eb="7">
      <t>ゾクセイ</t>
    </rPh>
    <phoneticPr fontId="2"/>
  </si>
  <si>
    <t>提携ホームへの移行</t>
    <rPh sb="0" eb="2">
      <t>テイケイ</t>
    </rPh>
    <rPh sb="7" eb="9">
      <t>イコウ</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</si>
  <si>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</si>
  <si>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看護小規模多機能型居宅介護</t>
    <rPh sb="0" eb="2">
      <t>カンゴ</t>
    </rPh>
    <rPh sb="2" eb="5">
      <t>ショウキボ</t>
    </rPh>
    <rPh sb="5" eb="9">
      <t>タキノウガタ</t>
    </rPh>
    <rPh sb="9" eb="11">
      <t>キョタク</t>
    </rPh>
    <rPh sb="11" eb="13">
      <t>カイゴ</t>
    </rPh>
    <phoneticPr fontId="2"/>
  </si>
  <si>
    <t>１０年以上</t>
    <rPh sb="2" eb="3">
      <t>ネン</t>
    </rPh>
    <rPh sb="3" eb="5">
      <t>イジョウ</t>
    </rPh>
    <phoneticPr fontId="2"/>
  </si>
  <si>
    <t>有料老人ホームの類型</t>
    <rPh sb="0" eb="7">
      <t>ユ</t>
    </rPh>
    <rPh sb="8" eb="10">
      <t>ルイケイ</t>
    </rPh>
    <phoneticPr fontId="2"/>
  </si>
  <si>
    <t>代表者（職名／氏名）</t>
    <rPh sb="0" eb="3">
      <t>ダイヒョウシャ</t>
    </rPh>
    <phoneticPr fontId="2"/>
  </si>
  <si>
    <t>権利形態</t>
    <rPh sb="0" eb="2">
      <t>ケンリ</t>
    </rPh>
    <rPh sb="2" eb="4">
      <t>ケイタイ</t>
    </rPh>
    <phoneticPr fontId="2"/>
  </si>
  <si>
    <t>抵当権</t>
    <rPh sb="0" eb="3">
      <t>テイトウケン</t>
    </rPh>
    <phoneticPr fontId="2"/>
  </si>
  <si>
    <t>㎡</t>
    <phoneticPr fontId="2"/>
  </si>
  <si>
    <t>延床面積</t>
    <rPh sb="0" eb="4">
      <t>ノベユカメンセキ</t>
    </rPh>
    <phoneticPr fontId="2"/>
  </si>
  <si>
    <t>構造</t>
    <phoneticPr fontId="2"/>
  </si>
  <si>
    <t>階数</t>
    <rPh sb="0" eb="2">
      <t>カイスウ</t>
    </rPh>
    <phoneticPr fontId="2"/>
  </si>
  <si>
    <t>竣工日</t>
    <rPh sb="0" eb="2">
      <t>シュンコウ</t>
    </rPh>
    <rPh sb="2" eb="3">
      <t>ビ</t>
    </rPh>
    <phoneticPr fontId="2"/>
  </si>
  <si>
    <t>総戸数</t>
    <rPh sb="0" eb="3">
      <t>ソウコスウ</t>
    </rPh>
    <phoneticPr fontId="2"/>
  </si>
  <si>
    <t>トイレ</t>
    <phoneticPr fontId="2"/>
  </si>
  <si>
    <t>洗面</t>
    <rPh sb="0" eb="2">
      <t>センメン</t>
    </rPh>
    <phoneticPr fontId="2"/>
  </si>
  <si>
    <t>賃貸借契約の期間</t>
    <rPh sb="0" eb="3">
      <t>チンタイシャク</t>
    </rPh>
    <rPh sb="3" eb="5">
      <t>ケイヤク</t>
    </rPh>
    <rPh sb="6" eb="8">
      <t>キカン</t>
    </rPh>
    <phoneticPr fontId="2"/>
  </si>
  <si>
    <t>廊下</t>
    <rPh sb="0" eb="2">
      <t>ロウカ</t>
    </rPh>
    <phoneticPr fontId="2"/>
  </si>
  <si>
    <t>サービスの種類</t>
    <rPh sb="5" eb="7">
      <t>シュルイ</t>
    </rPh>
    <phoneticPr fontId="2"/>
  </si>
  <si>
    <t>提供形態</t>
    <rPh sb="0" eb="2">
      <t>テイキョウ</t>
    </rPh>
    <rPh sb="2" eb="4">
      <t>ケイタイ</t>
    </rPh>
    <phoneticPr fontId="2"/>
  </si>
  <si>
    <t>健康診断の定期検診</t>
    <rPh sb="0" eb="2">
      <t>ケンコウ</t>
    </rPh>
    <rPh sb="2" eb="4">
      <t>シンダン</t>
    </rPh>
    <rPh sb="5" eb="7">
      <t>テイキ</t>
    </rPh>
    <rPh sb="7" eb="9">
      <t>ケンシン</t>
    </rPh>
    <phoneticPr fontId="2"/>
  </si>
  <si>
    <t>追加費用</t>
    <rPh sb="0" eb="2">
      <t>ツイカ</t>
    </rPh>
    <rPh sb="2" eb="4">
      <t>ヒヨウ</t>
    </rPh>
    <phoneticPr fontId="2"/>
  </si>
  <si>
    <t>調整後の内容</t>
    <rPh sb="0" eb="3">
      <t>チョウセイゴ</t>
    </rPh>
    <rPh sb="4" eb="6">
      <t>ナイヨウ</t>
    </rPh>
    <phoneticPr fontId="2"/>
  </si>
  <si>
    <t>業務に係る
資格等</t>
    <rPh sb="0" eb="2">
      <t>ギョウム</t>
    </rPh>
    <rPh sb="3" eb="4">
      <t>カカ</t>
    </rPh>
    <rPh sb="6" eb="9">
      <t>シカクトウ</t>
    </rPh>
    <phoneticPr fontId="2"/>
  </si>
  <si>
    <t>中廊下</t>
    <rPh sb="0" eb="1">
      <t>ナカ</t>
    </rPh>
    <rPh sb="1" eb="3">
      <t>ロウカ</t>
    </rPh>
    <phoneticPr fontId="2"/>
  </si>
  <si>
    <t>ｍ</t>
    <phoneticPr fontId="2"/>
  </si>
  <si>
    <t>片廊下</t>
    <rPh sb="0" eb="1">
      <t>カタ</t>
    </rPh>
    <rPh sb="1" eb="3">
      <t>ロウカ</t>
    </rPh>
    <phoneticPr fontId="2"/>
  </si>
  <si>
    <t>内容</t>
    <rPh sb="0" eb="2">
      <t>ナイヨウ</t>
    </rPh>
    <phoneticPr fontId="2"/>
  </si>
  <si>
    <t>提供方法</t>
    <rPh sb="0" eb="2">
      <t>テイキョウ</t>
    </rPh>
    <rPh sb="2" eb="4">
      <t>ホウホウ</t>
    </rPh>
    <phoneticPr fontId="2"/>
  </si>
  <si>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2"/>
  </si>
  <si>
    <t>解約時の対応</t>
    <rPh sb="0" eb="2">
      <t>カイヤク</t>
    </rPh>
    <rPh sb="2" eb="3">
      <t>ジ</t>
    </rPh>
    <rPh sb="4" eb="6">
      <t>タイオウ</t>
    </rPh>
    <phoneticPr fontId="2"/>
  </si>
  <si>
    <t>男女比率</t>
    <rPh sb="0" eb="2">
      <t>ダンジョ</t>
    </rPh>
    <rPh sb="2" eb="4">
      <t>ヒリツ</t>
    </rPh>
    <phoneticPr fontId="2"/>
  </si>
  <si>
    <t>入居率</t>
    <rPh sb="0" eb="2">
      <t>ニュウキョ</t>
    </rPh>
    <rPh sb="2" eb="3">
      <t>リツ</t>
    </rPh>
    <phoneticPr fontId="2"/>
  </si>
  <si>
    <t>％</t>
    <phoneticPr fontId="2"/>
  </si>
  <si>
    <t>窓口の名称（有料老人ホーム所管庁）</t>
    <rPh sb="0" eb="2">
      <t>マドグチ</t>
    </rPh>
    <rPh sb="3" eb="5">
      <t>メイショウ</t>
    </rPh>
    <rPh sb="6" eb="13">
      <t>ユ</t>
    </rPh>
    <rPh sb="13" eb="15">
      <t>ショカン</t>
    </rPh>
    <rPh sb="15" eb="16">
      <t>チョウ</t>
    </rPh>
    <phoneticPr fontId="2"/>
  </si>
  <si>
    <t>窓口の名称（虐待の場合）</t>
    <rPh sb="0" eb="2">
      <t>マドグチ</t>
    </rPh>
    <rPh sb="3" eb="5">
      <t>メイショウ</t>
    </rPh>
    <rPh sb="6" eb="8">
      <t>ギャクタイ</t>
    </rPh>
    <rPh sb="9" eb="11">
      <t>バアイ</t>
    </rPh>
    <phoneticPr fontId="2"/>
  </si>
  <si>
    <t>なしの場合の代替措置の内容</t>
    <rPh sb="3" eb="5">
      <t>バアイ</t>
    </rPh>
    <rPh sb="11" eb="13">
      <t>ナイヨウ</t>
    </rPh>
    <phoneticPr fontId="2"/>
  </si>
  <si>
    <t>サービスの提供内容に関する特色</t>
    <rPh sb="5" eb="7">
      <t>テイキョウ</t>
    </rPh>
    <rPh sb="7" eb="9">
      <t>ナイヨウ</t>
    </rPh>
    <rPh sb="10" eb="11">
      <t>カン</t>
    </rPh>
    <rPh sb="13" eb="15">
      <t>トクショク</t>
    </rPh>
    <phoneticPr fontId="2"/>
  </si>
  <si>
    <t>利用者の個別的な選択によるサービス</t>
    <rPh sb="0" eb="3">
      <t>リヨウシャ</t>
    </rPh>
    <rPh sb="4" eb="7">
      <t>コベツテキ</t>
    </rPh>
    <rPh sb="8" eb="10">
      <t>センタク</t>
    </rPh>
    <phoneticPr fontId="2"/>
  </si>
  <si>
    <t>変更の内容</t>
    <rPh sb="0" eb="2">
      <t>ヘンコウ</t>
    </rPh>
    <rPh sb="3" eb="5">
      <t>ナイヨウ</t>
    </rPh>
    <phoneticPr fontId="2"/>
  </si>
  <si>
    <t>特定施設入居者生活介護の利用者に対する看護・介護職員の割合
（一般型特定施設以外の場合、本欄は省略）</t>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1" eb="34">
      <t>イッパンガタ</t>
    </rPh>
    <rPh sb="34" eb="36">
      <t>トクテイ</t>
    </rPh>
    <rPh sb="36" eb="38">
      <t>シセツ</t>
    </rPh>
    <rPh sb="38" eb="40">
      <t>イガイ</t>
    </rPh>
    <rPh sb="41" eb="43">
      <t>バアイ</t>
    </rPh>
    <rPh sb="44" eb="46">
      <t>ホンラン</t>
    </rPh>
    <rPh sb="47" eb="49">
      <t>ショウリャク</t>
    </rPh>
    <phoneticPr fontId="2"/>
  </si>
  <si>
    <t>外部サービス利用型特定施設である有料老人ホームの介護サービス提供体制（外部サービス利用型特定施設以外の場合、本欄は省略）</t>
    <rPh sb="0" eb="2">
      <t>ガイブ</t>
    </rPh>
    <rPh sb="6" eb="9">
      <t>リヨウガタ</t>
    </rPh>
    <rPh sb="9" eb="11">
      <t>トクテイ</t>
    </rPh>
    <rPh sb="11" eb="13">
      <t>シセツ</t>
    </rPh>
    <rPh sb="16" eb="18">
      <t>ユウリョウ</t>
    </rPh>
    <rPh sb="18" eb="20">
      <t>ロウジン</t>
    </rPh>
    <rPh sb="24" eb="26">
      <t>カイゴ</t>
    </rPh>
    <rPh sb="30" eb="32">
      <t>テイキョウ</t>
    </rPh>
    <rPh sb="32" eb="34">
      <t>タイセイ</t>
    </rPh>
    <rPh sb="35" eb="37">
      <t>ガイブ</t>
    </rPh>
    <rPh sb="41" eb="44">
      <t>リヨウガタ</t>
    </rPh>
    <rPh sb="44" eb="46">
      <t>トクテイ</t>
    </rPh>
    <rPh sb="46" eb="48">
      <t>シセツ</t>
    </rPh>
    <rPh sb="48" eb="50">
      <t>イガイ</t>
    </rPh>
    <rPh sb="51" eb="53">
      <t>バアイ</t>
    </rPh>
    <rPh sb="54" eb="56">
      <t>ホンラン</t>
    </rPh>
    <rPh sb="57" eb="59">
      <t>ショウリャク</t>
    </rPh>
    <phoneticPr fontId="2"/>
  </si>
  <si>
    <t>前年度１年間の採用者数</t>
    <rPh sb="0" eb="3">
      <t>ゼンネンド</t>
    </rPh>
    <rPh sb="4" eb="6">
      <t>ネンカン</t>
    </rPh>
    <rPh sb="7" eb="10">
      <t>サイヨウシャ</t>
    </rPh>
    <rPh sb="10" eb="11">
      <t>スウ</t>
    </rPh>
    <phoneticPr fontId="2"/>
  </si>
  <si>
    <t>前年度１年間の退職者数</t>
    <rPh sb="0" eb="3">
      <t>ゼンネンド</t>
    </rPh>
    <rPh sb="4" eb="6">
      <t>ネンカン</t>
    </rPh>
    <rPh sb="7" eb="10">
      <t>タイショクシャ</t>
    </rPh>
    <rPh sb="10" eb="11">
      <t>スウ</t>
    </rPh>
    <phoneticPr fontId="2"/>
  </si>
  <si>
    <t>サービス費用</t>
    <rPh sb="4" eb="6">
      <t>ヒヨウ</t>
    </rPh>
    <phoneticPr fontId="2"/>
  </si>
  <si>
    <t>％</t>
    <phoneticPr fontId="2"/>
  </si>
  <si>
    <t>※　介護予防・地域密着型の場合を含む。</t>
    <rPh sb="2" eb="4">
      <t>カイゴ</t>
    </rPh>
    <rPh sb="4" eb="6">
      <t>ヨボウ</t>
    </rPh>
    <rPh sb="7" eb="9">
      <t>チイキ</t>
    </rPh>
    <rPh sb="9" eb="12">
      <t>ミッチャクガタ</t>
    </rPh>
    <rPh sb="13" eb="15">
      <t>バアイ</t>
    </rPh>
    <rPh sb="16" eb="17">
      <t>フク</t>
    </rPh>
    <phoneticPr fontId="2"/>
  </si>
  <si>
    <t>実施日</t>
    <phoneticPr fontId="2"/>
  </si>
  <si>
    <t>結果の開示</t>
    <phoneticPr fontId="2"/>
  </si>
  <si>
    <t>ありの場合</t>
    <rPh sb="3" eb="5">
      <t>バアイ</t>
    </rPh>
    <phoneticPr fontId="2"/>
  </si>
  <si>
    <t>開示の方法</t>
    <rPh sb="0" eb="2">
      <t>カイジ</t>
    </rPh>
    <rPh sb="3" eb="5">
      <t>ホウホウ</t>
    </rPh>
    <phoneticPr fontId="2"/>
  </si>
  <si>
    <t>構成員</t>
    <phoneticPr fontId="2"/>
  </si>
  <si>
    <t>開催頻度</t>
    <rPh sb="0" eb="2">
      <t>カイサイ</t>
    </rPh>
    <rPh sb="2" eb="4">
      <t>ヒンド</t>
    </rPh>
    <phoneticPr fontId="2"/>
  </si>
  <si>
    <t>運営懇談会</t>
    <phoneticPr fontId="2"/>
  </si>
  <si>
    <t>ありの場合の提携ホーム名</t>
    <rPh sb="3" eb="5">
      <t>バアイ</t>
    </rPh>
    <rPh sb="6" eb="8">
      <t>テイケイ</t>
    </rPh>
    <rPh sb="11" eb="12">
      <t>メイ</t>
    </rPh>
    <phoneticPr fontId="2"/>
  </si>
  <si>
    <t>所在地</t>
    <rPh sb="0" eb="1">
      <t>トコロ</t>
    </rPh>
    <rPh sb="1" eb="2">
      <t>ザイ</t>
    </rPh>
    <rPh sb="2" eb="3">
      <t>チ</t>
    </rPh>
    <phoneticPr fontId="2"/>
  </si>
  <si>
    <t>歳</t>
    <rPh sb="0" eb="1">
      <t>サイ</t>
    </rPh>
    <phoneticPr fontId="2"/>
  </si>
  <si>
    <t>管理者（職名／氏名）</t>
    <rPh sb="0" eb="3">
      <t>カンリシャ</t>
    </rPh>
    <phoneticPr fontId="2"/>
  </si>
  <si>
    <t>汚物処理室</t>
    <rPh sb="0" eb="2">
      <t>オブツ</t>
    </rPh>
    <rPh sb="2" eb="4">
      <t>ショリ</t>
    </rPh>
    <rPh sb="4" eb="5">
      <t>シツ</t>
    </rPh>
    <phoneticPr fontId="2"/>
  </si>
  <si>
    <t>緊急通報装置</t>
    <rPh sb="0" eb="2">
      <t>キンキュウ</t>
    </rPh>
    <rPh sb="2" eb="4">
      <t>ツウホウ</t>
    </rPh>
    <rPh sb="4" eb="6">
      <t>ソウチ</t>
    </rPh>
    <phoneticPr fontId="2"/>
  </si>
  <si>
    <t>居室</t>
    <rPh sb="0" eb="2">
      <t>キョシツ</t>
    </rPh>
    <phoneticPr fontId="2"/>
  </si>
  <si>
    <t>介護保険サービスの種類</t>
    <rPh sb="0" eb="2">
      <t>カイゴ</t>
    </rPh>
    <rPh sb="2" eb="4">
      <t>ホケン</t>
    </rPh>
    <rPh sb="9" eb="11">
      <t>シュルイ</t>
    </rPh>
    <phoneticPr fontId="2"/>
  </si>
  <si>
    <t>サ高住に登録している場合、登録基準への適合性</t>
    <rPh sb="4" eb="6">
      <t>トウロク</t>
    </rPh>
    <rPh sb="10" eb="12">
      <t>バアイ</t>
    </rPh>
    <rPh sb="19" eb="22">
      <t>テキゴウセイ</t>
    </rPh>
    <phoneticPr fontId="2"/>
  </si>
  <si>
    <t>※別添２（有料老人ホーム・サービス付き高齢者向け住宅が提供するサービスの一覧表）</t>
    <phoneticPr fontId="2"/>
  </si>
  <si>
    <t>～</t>
    <phoneticPr fontId="2"/>
  </si>
  <si>
    <t>届出・登録の区分</t>
    <rPh sb="0" eb="2">
      <t>トドケデ</t>
    </rPh>
    <rPh sb="3" eb="5">
      <t>トウロク</t>
    </rPh>
    <rPh sb="6" eb="8">
      <t>クブン</t>
    </rPh>
    <phoneticPr fontId="2"/>
  </si>
  <si>
    <t>主な利用交通手段</t>
    <rPh sb="0" eb="1">
      <t>オモ</t>
    </rPh>
    <rPh sb="2" eb="4">
      <t>リヨウ</t>
    </rPh>
    <rPh sb="4" eb="6">
      <t>コウツウ</t>
    </rPh>
    <rPh sb="6" eb="8">
      <t>シュダン</t>
    </rPh>
    <phoneticPr fontId="2"/>
  </si>
  <si>
    <t>介護予防
特定施設入居者生活介護
介護保険事業者番号</t>
    <phoneticPr fontId="2"/>
  </si>
  <si>
    <t>その他の場合：</t>
    <phoneticPr fontId="2"/>
  </si>
  <si>
    <t>階）</t>
    <phoneticPr fontId="2"/>
  </si>
  <si>
    <t>　㎡）</t>
    <phoneticPr fontId="2"/>
  </si>
  <si>
    <t>部屋タイプ</t>
    <rPh sb="0" eb="2">
      <t>ヘヤ</t>
    </rPh>
    <phoneticPr fontId="2"/>
  </si>
  <si>
    <t>あり（ストレッチャー対応）</t>
  </si>
  <si>
    <t>火災通報設備</t>
    <phoneticPr fontId="2"/>
  </si>
  <si>
    <t>スプリンクラー</t>
    <phoneticPr fontId="2"/>
  </si>
  <si>
    <t>その他：</t>
    <phoneticPr fontId="2"/>
  </si>
  <si>
    <t>居室の
状況</t>
    <rPh sb="0" eb="2">
      <t>キョシツ</t>
    </rPh>
    <rPh sb="4" eb="6">
      <t>ジョウキョウ</t>
    </rPh>
    <phoneticPr fontId="2"/>
  </si>
  <si>
    <t>消防用
設備等</t>
    <rPh sb="0" eb="3">
      <t>ショウボウヨウ</t>
    </rPh>
    <rPh sb="4" eb="7">
      <t>セツビトウ</t>
    </rPh>
    <phoneticPr fontId="2"/>
  </si>
  <si>
    <t>なしの場合
（改善予定時期）</t>
    <rPh sb="9" eb="11">
      <t>ヨテイ</t>
    </rPh>
    <rPh sb="11" eb="13">
      <t>ジキ</t>
    </rPh>
    <phoneticPr fontId="2"/>
  </si>
  <si>
    <t>通報先</t>
    <rPh sb="0" eb="2">
      <t>ツウホウ</t>
    </rPh>
    <rPh sb="2" eb="3">
      <t>サキ</t>
    </rPh>
    <phoneticPr fontId="2"/>
  </si>
  <si>
    <t>人</t>
    <phoneticPr fontId="2"/>
  </si>
  <si>
    <t>人</t>
    <phoneticPr fontId="2"/>
  </si>
  <si>
    <t>人</t>
    <rPh sb="0" eb="1">
      <t>ヒト</t>
    </rPh>
    <phoneticPr fontId="2"/>
  </si>
  <si>
    <t>家賃の</t>
    <rPh sb="0" eb="2">
      <t>ヤチン</t>
    </rPh>
    <phoneticPr fontId="2"/>
  </si>
  <si>
    <t>人</t>
    <phoneticPr fontId="2"/>
  </si>
  <si>
    <t>７</t>
    <phoneticPr fontId="2"/>
  </si>
  <si>
    <t>８</t>
    <phoneticPr fontId="2"/>
  </si>
  <si>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2"/>
  </si>
  <si>
    <t>説明者署名</t>
    <rPh sb="0" eb="3">
      <t>セツメイシャ</t>
    </rPh>
    <rPh sb="3" eb="5">
      <t>ショメイ</t>
    </rPh>
    <phoneticPr fontId="2"/>
  </si>
  <si>
    <t>（介護・看護職員の配置率）</t>
    <rPh sb="1" eb="3">
      <t>カイゴ</t>
    </rPh>
    <rPh sb="4" eb="6">
      <t>カンゴ</t>
    </rPh>
    <rPh sb="6" eb="8">
      <t>ショクイン</t>
    </rPh>
    <rPh sb="9" eb="11">
      <t>ハイチ</t>
    </rPh>
    <rPh sb="11" eb="12">
      <t>リツ</t>
    </rPh>
    <phoneticPr fontId="2"/>
  </si>
  <si>
    <t>：　1</t>
    <phoneticPr fontId="2"/>
  </si>
  <si>
    <t>階</t>
    <rPh sb="0" eb="1">
      <t>カイ</t>
    </rPh>
    <phoneticPr fontId="2"/>
  </si>
  <si>
    <t>提供内容</t>
    <rPh sb="0" eb="2">
      <t>テイキョウ</t>
    </rPh>
    <rPh sb="2" eb="4">
      <t>ナイヨウ</t>
    </rPh>
    <phoneticPr fontId="2"/>
  </si>
  <si>
    <t>その他の場合：</t>
    <rPh sb="2" eb="3">
      <t>タ</t>
    </rPh>
    <rPh sb="4" eb="6">
      <t>バアイ</t>
    </rPh>
    <phoneticPr fontId="2"/>
  </si>
  <si>
    <t>（解約事由の例）</t>
    <rPh sb="1" eb="3">
      <t>カイヤク</t>
    </rPh>
    <rPh sb="3" eb="5">
      <t>ジユウ</t>
    </rPh>
    <rPh sb="6" eb="7">
      <t>レイ</t>
    </rPh>
    <phoneticPr fontId="2"/>
  </si>
  <si>
    <t>年</t>
    <phoneticPr fontId="2"/>
  </si>
  <si>
    <t>回</t>
    <phoneticPr fontId="2"/>
  </si>
  <si>
    <t>平成</t>
  </si>
  <si>
    <t>あり</t>
  </si>
  <si>
    <t>介護居室個室</t>
  </si>
  <si>
    <t>：1</t>
    <phoneticPr fontId="2"/>
  </si>
  <si>
    <t>収納</t>
    <rPh sb="0" eb="2">
      <t>シュウノウ</t>
    </rPh>
    <phoneticPr fontId="2"/>
  </si>
  <si>
    <t>有料老人ホーム事業の概要</t>
    <phoneticPr fontId="2"/>
  </si>
  <si>
    <t>（地上</t>
    <phoneticPr fontId="2"/>
  </si>
  <si>
    <t>入浴、排せつ又は食事の介護</t>
    <rPh sb="0" eb="2">
      <t>ニュウヨク</t>
    </rPh>
    <rPh sb="3" eb="4">
      <t>ハイ</t>
    </rPh>
    <rPh sb="6" eb="7">
      <t>マタ</t>
    </rPh>
    <rPh sb="8" eb="10">
      <t>ショクジ</t>
    </rPh>
    <rPh sb="11" eb="13">
      <t>カイゴ</t>
    </rPh>
    <phoneticPr fontId="2"/>
  </si>
  <si>
    <t>状況把握及び生活相談サービス費</t>
    <rPh sb="0" eb="2">
      <t>ジョウキョウ</t>
    </rPh>
    <rPh sb="2" eb="4">
      <t>ハアク</t>
    </rPh>
    <rPh sb="4" eb="5">
      <t>オヨ</t>
    </rPh>
    <rPh sb="6" eb="8">
      <t>セイカツ</t>
    </rPh>
    <rPh sb="8" eb="10">
      <t>ソウダン</t>
    </rPh>
    <rPh sb="14" eb="15">
      <t>ヒ</t>
    </rPh>
    <phoneticPr fontId="2"/>
  </si>
  <si>
    <t>状況把握及び生活相談サービス費</t>
    <phoneticPr fontId="2"/>
  </si>
  <si>
    <t>人</t>
    <phoneticPr fontId="2"/>
  </si>
  <si>
    <t>入居者数</t>
    <rPh sb="0" eb="3">
      <t>ニュウキョシャ</t>
    </rPh>
    <rPh sb="3" eb="4">
      <t>スウ</t>
    </rPh>
    <phoneticPr fontId="2"/>
  </si>
  <si>
    <t>平均介護度</t>
    <rPh sb="0" eb="2">
      <t>ヘイキン</t>
    </rPh>
    <rPh sb="2" eb="4">
      <t>カイゴ</t>
    </rPh>
    <rPh sb="4" eb="5">
      <t>ド</t>
    </rPh>
    <phoneticPr fontId="2"/>
  </si>
  <si>
    <t>説明年月日</t>
    <rPh sb="0" eb="2">
      <t>セツメイ</t>
    </rPh>
    <rPh sb="2" eb="5">
      <t>ネンガッピ</t>
    </rPh>
    <phoneticPr fontId="2"/>
  </si>
  <si>
    <t>（代表的な利用料金のプラン）</t>
    <rPh sb="1" eb="4">
      <t>ダイヒョウテキ</t>
    </rPh>
    <rPh sb="5" eb="7">
      <t>リヨウ</t>
    </rPh>
    <rPh sb="7" eb="9">
      <t>リョウキン</t>
    </rPh>
    <phoneticPr fontId="2"/>
  </si>
  <si>
    <t>脱衣室</t>
    <rPh sb="0" eb="3">
      <t>ダツイシツ</t>
    </rPh>
    <phoneticPr fontId="2"/>
  </si>
  <si>
    <t>状況把握・生活相談サービス</t>
    <rPh sb="0" eb="2">
      <t>ジョウキョウ</t>
    </rPh>
    <rPh sb="2" eb="4">
      <t>ハアク</t>
    </rPh>
    <phoneticPr fontId="2"/>
  </si>
  <si>
    <t>契約の自動更新</t>
    <rPh sb="0" eb="2">
      <t>ケイヤク</t>
    </rPh>
    <rPh sb="3" eb="5">
      <t>ジドウ</t>
    </rPh>
    <rPh sb="5" eb="7">
      <t>コウシン</t>
    </rPh>
    <phoneticPr fontId="2"/>
  </si>
  <si>
    <t>電話番号／ＦＡＸ番号</t>
    <rPh sb="0" eb="2">
      <t>デンワ</t>
    </rPh>
    <rPh sb="2" eb="4">
      <t>バンゴウ</t>
    </rPh>
    <phoneticPr fontId="2"/>
  </si>
  <si>
    <t>メールアドレス</t>
    <phoneticPr fontId="2"/>
  </si>
  <si>
    <t>備考（部屋タイプ、相部屋の定員数等）</t>
    <rPh sb="0" eb="2">
      <t>ビコウ</t>
    </rPh>
    <rPh sb="3" eb="5">
      <t>ヘヤ</t>
    </rPh>
    <rPh sb="9" eb="12">
      <t>アイベヤ</t>
    </rPh>
    <rPh sb="13" eb="16">
      <t>テイインスウ</t>
    </rPh>
    <rPh sb="16" eb="17">
      <t>トウ</t>
    </rPh>
    <phoneticPr fontId="2"/>
  </si>
  <si>
    <t>用途区分</t>
    <rPh sb="0" eb="2">
      <t>ヨウト</t>
    </rPh>
    <rPh sb="2" eb="4">
      <t>クブン</t>
    </rPh>
    <phoneticPr fontId="2"/>
  </si>
  <si>
    <t>不適合の場合
の内容</t>
    <rPh sb="0" eb="3">
      <t>フテキゴウ</t>
    </rPh>
    <rPh sb="4" eb="6">
      <t>バアイ</t>
    </rPh>
    <rPh sb="8" eb="10">
      <t>ナイヨウ</t>
    </rPh>
    <phoneticPr fontId="2"/>
  </si>
  <si>
    <t>／</t>
    <phoneticPr fontId="2"/>
  </si>
  <si>
    <t>〒</t>
    <phoneticPr fontId="2"/>
  </si>
  <si>
    <t>／</t>
    <phoneticPr fontId="2"/>
  </si>
  <si>
    <t>（ふりがな）</t>
    <phoneticPr fontId="2"/>
  </si>
  <si>
    <t>内容：</t>
    <rPh sb="0" eb="2">
      <t>ナイヨウ</t>
    </rPh>
    <phoneticPr fontId="2"/>
  </si>
  <si>
    <t>施設長</t>
    <rPh sb="0" eb="2">
      <t>シセツ</t>
    </rPh>
    <rPh sb="2" eb="3">
      <t>チョウ</t>
    </rPh>
    <phoneticPr fontId="2"/>
  </si>
  <si>
    <t>有料老人ホーム設置時の老人福祉法第２９条第１項に規定する届出</t>
  </si>
  <si>
    <t>有料老人ホーム</t>
    <rPh sb="0" eb="2">
      <t>ユウリョウ</t>
    </rPh>
    <rPh sb="2" eb="4">
      <t>ロウジン</t>
    </rPh>
    <phoneticPr fontId="2"/>
  </si>
  <si>
    <t>耐火建築物</t>
  </si>
  <si>
    <t>鉄筋コンクリート造</t>
  </si>
  <si>
    <t>適合している</t>
  </si>
  <si>
    <t>○</t>
  </si>
  <si>
    <t>×</t>
  </si>
  <si>
    <t>個室</t>
  </si>
  <si>
    <t>大浴場</t>
  </si>
  <si>
    <t>機械浴</t>
  </si>
  <si>
    <t>チェアー浴</t>
  </si>
  <si>
    <t>1人部屋</t>
    <rPh sb="0" eb="2">
      <t>ヒトリ</t>
    </rPh>
    <rPh sb="2" eb="4">
      <t>ベヤ</t>
    </rPh>
    <phoneticPr fontId="2"/>
  </si>
  <si>
    <t>2人部屋</t>
    <rPh sb="1" eb="2">
      <t>ヒト</t>
    </rPh>
    <rPh sb="2" eb="4">
      <t>ベヤ</t>
    </rPh>
    <phoneticPr fontId="2"/>
  </si>
  <si>
    <t>事務室</t>
    <rPh sb="0" eb="3">
      <t>ジムシツ</t>
    </rPh>
    <phoneticPr fontId="2"/>
  </si>
  <si>
    <t>医療機関との連携により、機能訓練設備を用いて専門職による自立支援のサポートを行う。</t>
    <rPh sb="0" eb="2">
      <t>イリョウ</t>
    </rPh>
    <rPh sb="2" eb="4">
      <t>キカン</t>
    </rPh>
    <rPh sb="6" eb="8">
      <t>レンケイ</t>
    </rPh>
    <rPh sb="12" eb="14">
      <t>キノウ</t>
    </rPh>
    <rPh sb="14" eb="16">
      <t>クンレン</t>
    </rPh>
    <rPh sb="16" eb="18">
      <t>セツビ</t>
    </rPh>
    <rPh sb="19" eb="20">
      <t>モチ</t>
    </rPh>
    <rPh sb="22" eb="24">
      <t>センモン</t>
    </rPh>
    <rPh sb="24" eb="25">
      <t>ショク</t>
    </rPh>
    <rPh sb="28" eb="30">
      <t>ジリツ</t>
    </rPh>
    <rPh sb="30" eb="32">
      <t>シエン</t>
    </rPh>
    <rPh sb="38" eb="39">
      <t>オコナ</t>
    </rPh>
    <phoneticPr fontId="2"/>
  </si>
  <si>
    <t>自ら実施</t>
  </si>
  <si>
    <t>なし</t>
  </si>
  <si>
    <t>救急車の手配、入退院の付き添い</t>
  </si>
  <si>
    <t>訪問診療</t>
  </si>
  <si>
    <t>介護居室へ移る場合</t>
  </si>
  <si>
    <t>常時介護が必要となった場合に、一般居室から介護居室への住み替えを求める場合があります。</t>
    <rPh sb="0" eb="2">
      <t>ジョウジ</t>
    </rPh>
    <rPh sb="2" eb="4">
      <t>カイゴ</t>
    </rPh>
    <rPh sb="5" eb="7">
      <t>ヒツヨウ</t>
    </rPh>
    <rPh sb="11" eb="13">
      <t>バアイ</t>
    </rPh>
    <rPh sb="15" eb="17">
      <t>イッパン</t>
    </rPh>
    <rPh sb="17" eb="19">
      <t>キョシツ</t>
    </rPh>
    <rPh sb="21" eb="23">
      <t>カイゴ</t>
    </rPh>
    <rPh sb="23" eb="25">
      <t>キョシツ</t>
    </rPh>
    <rPh sb="27" eb="28">
      <t>ス</t>
    </rPh>
    <rPh sb="29" eb="30">
      <t>カ</t>
    </rPh>
    <rPh sb="32" eb="33">
      <t>モト</t>
    </rPh>
    <rPh sb="35" eb="37">
      <t>バアイ</t>
    </rPh>
    <phoneticPr fontId="2"/>
  </si>
  <si>
    <t>住み替え後の居室に移行</t>
    <rPh sb="0" eb="1">
      <t>ス</t>
    </rPh>
    <rPh sb="2" eb="3">
      <t>カ</t>
    </rPh>
    <rPh sb="4" eb="5">
      <t>ゴ</t>
    </rPh>
    <rPh sb="6" eb="8">
      <t>キョシツ</t>
    </rPh>
    <rPh sb="9" eb="11">
      <t>イコウ</t>
    </rPh>
    <phoneticPr fontId="2"/>
  </si>
  <si>
    <t>自立、要支援、要介護</t>
  </si>
  <si>
    <t>1</t>
    <phoneticPr fontId="2"/>
  </si>
  <si>
    <t>1</t>
    <phoneticPr fontId="2"/>
  </si>
  <si>
    <t>23</t>
    <phoneticPr fontId="2"/>
  </si>
  <si>
    <t>20</t>
    <phoneticPr fontId="2"/>
  </si>
  <si>
    <t>3</t>
    <phoneticPr fontId="2"/>
  </si>
  <si>
    <t>1</t>
    <phoneticPr fontId="2"/>
  </si>
  <si>
    <t>5</t>
    <phoneticPr fontId="2"/>
  </si>
  <si>
    <t>3</t>
    <phoneticPr fontId="2"/>
  </si>
  <si>
    <t>8</t>
    <phoneticPr fontId="2"/>
  </si>
  <si>
    <t>6</t>
    <phoneticPr fontId="2"/>
  </si>
  <si>
    <t>2</t>
    <phoneticPr fontId="2"/>
  </si>
  <si>
    <t>15</t>
    <phoneticPr fontId="2"/>
  </si>
  <si>
    <t>14</t>
    <phoneticPr fontId="2"/>
  </si>
  <si>
    <t>2</t>
    <phoneticPr fontId="2"/>
  </si>
  <si>
    <t>2：1以上</t>
  </si>
  <si>
    <t>社会福祉士</t>
    <rPh sb="0" eb="2">
      <t>シャカイ</t>
    </rPh>
    <rPh sb="2" eb="4">
      <t>フクシ</t>
    </rPh>
    <rPh sb="4" eb="5">
      <t>シ</t>
    </rPh>
    <phoneticPr fontId="2"/>
  </si>
  <si>
    <t>2</t>
    <phoneticPr fontId="2"/>
  </si>
  <si>
    <t>1</t>
    <phoneticPr fontId="2"/>
  </si>
  <si>
    <t>2</t>
    <phoneticPr fontId="2"/>
  </si>
  <si>
    <t>5</t>
    <phoneticPr fontId="2"/>
  </si>
  <si>
    <t>4</t>
    <phoneticPr fontId="2"/>
  </si>
  <si>
    <t>3</t>
    <phoneticPr fontId="2"/>
  </si>
  <si>
    <t>1</t>
    <phoneticPr fontId="2"/>
  </si>
  <si>
    <t>利用権方式</t>
  </si>
  <si>
    <t>一部前払い・一部月払い方式</t>
  </si>
  <si>
    <t>日割り計算で減額</t>
    <rPh sb="0" eb="2">
      <t>ヒワ</t>
    </rPh>
    <rPh sb="3" eb="5">
      <t>ケイサン</t>
    </rPh>
    <rPh sb="6" eb="8">
      <t>ゲンガク</t>
    </rPh>
    <phoneticPr fontId="2"/>
  </si>
  <si>
    <t>物価変動、人件費上昇により、2年に1回改訂する場合がある。</t>
    <rPh sb="0" eb="2">
      <t>ブッカ</t>
    </rPh>
    <rPh sb="2" eb="4">
      <t>ヘンドウ</t>
    </rPh>
    <rPh sb="5" eb="8">
      <t>ジンケンヒ</t>
    </rPh>
    <rPh sb="8" eb="10">
      <t>ジョウショウ</t>
    </rPh>
    <rPh sb="15" eb="16">
      <t>ネン</t>
    </rPh>
    <rPh sb="18" eb="19">
      <t>カイ</t>
    </rPh>
    <rPh sb="19" eb="21">
      <t>カイテイ</t>
    </rPh>
    <rPh sb="23" eb="25">
      <t>バアイ</t>
    </rPh>
    <phoneticPr fontId="2"/>
  </si>
  <si>
    <t>運営懇談会の意見を聴く。</t>
    <rPh sb="0" eb="2">
      <t>ウンエイ</t>
    </rPh>
    <rPh sb="2" eb="5">
      <t>コンダンカイ</t>
    </rPh>
    <rPh sb="6" eb="8">
      <t>イケン</t>
    </rPh>
    <rPh sb="9" eb="10">
      <t>キ</t>
    </rPh>
    <phoneticPr fontId="2"/>
  </si>
  <si>
    <t>要介護</t>
    <rPh sb="0" eb="3">
      <t>ヨウカイゴ</t>
    </rPh>
    <phoneticPr fontId="2"/>
  </si>
  <si>
    <t>前払金（家賃、介護サービス費等）</t>
  </si>
  <si>
    <t>実費</t>
    <rPh sb="0" eb="2">
      <t>ジッピ</t>
    </rPh>
    <phoneticPr fontId="2"/>
  </si>
  <si>
    <t>基本報酬、加算の利用者負担分。</t>
    <rPh sb="0" eb="2">
      <t>キホン</t>
    </rPh>
    <rPh sb="2" eb="4">
      <t>ホウシュウ</t>
    </rPh>
    <rPh sb="5" eb="7">
      <t>カサン</t>
    </rPh>
    <rPh sb="8" eb="11">
      <t>リヨウシャ</t>
    </rPh>
    <rPh sb="11" eb="13">
      <t>フタン</t>
    </rPh>
    <rPh sb="13" eb="14">
      <t>ブン</t>
    </rPh>
    <phoneticPr fontId="2"/>
  </si>
  <si>
    <t>（上掲）</t>
    <rPh sb="1" eb="2">
      <t>ウエ</t>
    </rPh>
    <rPh sb="2" eb="3">
      <t>カカ</t>
    </rPh>
    <phoneticPr fontId="2"/>
  </si>
  <si>
    <t>自立120ヶ月/要支援・要介護60ヶ月</t>
    <rPh sb="0" eb="2">
      <t>ジリツ</t>
    </rPh>
    <rPh sb="6" eb="7">
      <t>ゲツ</t>
    </rPh>
    <rPh sb="8" eb="11">
      <t>ヨウシエン</t>
    </rPh>
    <rPh sb="12" eb="15">
      <t>ヨウカイゴ</t>
    </rPh>
    <rPh sb="18" eb="19">
      <t>ゲツ</t>
    </rPh>
    <phoneticPr fontId="2"/>
  </si>
  <si>
    <t>・入居一時金－（入居一時金－初期償却額）÷想定居住月数÷30×（入居日から契約終了日までの日数）
・初期償却費用については無利息で全額返還する。
※月額利用料については、日割計算で受領します。</t>
    <rPh sb="1" eb="3">
      <t>ニュウキョ</t>
    </rPh>
    <rPh sb="3" eb="6">
      <t>イチジキン</t>
    </rPh>
    <rPh sb="8" eb="10">
      <t>ニュウキョ</t>
    </rPh>
    <rPh sb="10" eb="13">
      <t>イチジキン</t>
    </rPh>
    <rPh sb="14" eb="16">
      <t>ショキ</t>
    </rPh>
    <rPh sb="16" eb="19">
      <t>ショウキャクガク</t>
    </rPh>
    <rPh sb="21" eb="23">
      <t>ソウテイ</t>
    </rPh>
    <rPh sb="23" eb="25">
      <t>キョジュウ</t>
    </rPh>
    <rPh sb="25" eb="26">
      <t>ツキ</t>
    </rPh>
    <rPh sb="26" eb="27">
      <t>カズ</t>
    </rPh>
    <rPh sb="32" eb="35">
      <t>ニュウキョビ</t>
    </rPh>
    <rPh sb="37" eb="39">
      <t>ケイヤク</t>
    </rPh>
    <rPh sb="39" eb="41">
      <t>シュウリョウ</t>
    </rPh>
    <rPh sb="41" eb="42">
      <t>ヒ</t>
    </rPh>
    <rPh sb="45" eb="47">
      <t>ニッスウ</t>
    </rPh>
    <rPh sb="50" eb="52">
      <t>ショキ</t>
    </rPh>
    <rPh sb="52" eb="54">
      <t>ショウキャク</t>
    </rPh>
    <rPh sb="54" eb="56">
      <t>ヒヨウ</t>
    </rPh>
    <rPh sb="61" eb="64">
      <t>ムリソク</t>
    </rPh>
    <rPh sb="65" eb="67">
      <t>ゼンガク</t>
    </rPh>
    <rPh sb="67" eb="69">
      <t>ヘンカン</t>
    </rPh>
    <rPh sb="74" eb="76">
      <t>ゲツガク</t>
    </rPh>
    <rPh sb="76" eb="78">
      <t>リヨウ</t>
    </rPh>
    <rPh sb="78" eb="79">
      <t>リョウ</t>
    </rPh>
    <rPh sb="85" eb="87">
      <t>ヒワ</t>
    </rPh>
    <rPh sb="87" eb="89">
      <t>ケイサン</t>
    </rPh>
    <rPh sb="90" eb="92">
      <t>ジュリョウ</t>
    </rPh>
    <phoneticPr fontId="2"/>
  </si>
  <si>
    <t>9：00～18：00</t>
    <phoneticPr fontId="2"/>
  </si>
  <si>
    <t>―</t>
    <phoneticPr fontId="2"/>
  </si>
  <si>
    <t>―</t>
    <phoneticPr fontId="2"/>
  </si>
  <si>
    <t>土日祝祭日</t>
    <rPh sb="0" eb="2">
      <t>ドニチ</t>
    </rPh>
    <rPh sb="2" eb="5">
      <t>シュクサイジツ</t>
    </rPh>
    <phoneticPr fontId="2"/>
  </si>
  <si>
    <t>館内掲示</t>
    <rPh sb="0" eb="2">
      <t>カンナイ</t>
    </rPh>
    <rPh sb="2" eb="4">
      <t>ケイジ</t>
    </rPh>
    <phoneticPr fontId="2"/>
  </si>
  <si>
    <t>全国有料老人ホーム協会サービス第三者評価</t>
    <rPh sb="0" eb="2">
      <t>ゼンコク</t>
    </rPh>
    <rPh sb="2" eb="4">
      <t>ユウリョウ</t>
    </rPh>
    <rPh sb="4" eb="6">
      <t>ロウジン</t>
    </rPh>
    <rPh sb="9" eb="11">
      <t>キョウカイ</t>
    </rPh>
    <rPh sb="15" eb="17">
      <t>ダイサン</t>
    </rPh>
    <rPh sb="17" eb="18">
      <t>シャ</t>
    </rPh>
    <rPh sb="18" eb="20">
      <t>ヒョウカ</t>
    </rPh>
    <phoneticPr fontId="2"/>
  </si>
  <si>
    <t>HPで公表</t>
    <rPh sb="3" eb="5">
      <t>コウヒョウ</t>
    </rPh>
    <phoneticPr fontId="2"/>
  </si>
  <si>
    <t>適合</t>
  </si>
  <si>
    <t>200円/枚</t>
    <rPh sb="3" eb="4">
      <t>エン</t>
    </rPh>
    <rPh sb="5" eb="6">
      <t>マイ</t>
    </rPh>
    <phoneticPr fontId="2"/>
  </si>
  <si>
    <t>1,500円/回</t>
    <rPh sb="5" eb="6">
      <t>エン</t>
    </rPh>
    <rPh sb="7" eb="8">
      <t>カイ</t>
    </rPh>
    <phoneticPr fontId="2"/>
  </si>
  <si>
    <t>自己負担</t>
    <rPh sb="0" eb="2">
      <t>ジコ</t>
    </rPh>
    <rPh sb="2" eb="4">
      <t>フタン</t>
    </rPh>
    <phoneticPr fontId="2"/>
  </si>
  <si>
    <t>外部からの訪問理美容</t>
    <rPh sb="0" eb="2">
      <t>ガイブ</t>
    </rPh>
    <rPh sb="5" eb="7">
      <t>ホウモン</t>
    </rPh>
    <rPh sb="7" eb="10">
      <t>リビヨウ</t>
    </rPh>
    <phoneticPr fontId="2"/>
  </si>
  <si>
    <t>200円/日</t>
    <rPh sb="3" eb="4">
      <t>エン</t>
    </rPh>
    <rPh sb="5" eb="6">
      <t>ヒ</t>
    </rPh>
    <phoneticPr fontId="2"/>
  </si>
  <si>
    <t>4,000円/回</t>
    <rPh sb="5" eb="6">
      <t>エン</t>
    </rPh>
    <rPh sb="7" eb="8">
      <t>カイ</t>
    </rPh>
    <phoneticPr fontId="2"/>
  </si>
  <si>
    <t>800円/回</t>
    <rPh sb="3" eb="4">
      <t>エン</t>
    </rPh>
    <rPh sb="5" eb="6">
      <t>カイ</t>
    </rPh>
    <phoneticPr fontId="2"/>
  </si>
  <si>
    <t>代表取締役</t>
    <rPh sb="0" eb="2">
      <t>ダイヒョウ</t>
    </rPh>
    <rPh sb="2" eb="5">
      <t>トリシマリヤク</t>
    </rPh>
    <phoneticPr fontId="2"/>
  </si>
  <si>
    <t>18.0㎡</t>
    <phoneticPr fontId="2"/>
  </si>
  <si>
    <t>委託</t>
  </si>
  <si>
    <t>面積の減少</t>
    <rPh sb="0" eb="2">
      <t>メンセキ</t>
    </rPh>
    <rPh sb="3" eb="5">
      <t>ゲンショウ</t>
    </rPh>
    <phoneticPr fontId="2"/>
  </si>
  <si>
    <t>面積の増加</t>
    <rPh sb="0" eb="2">
      <t>メンセキ</t>
    </rPh>
    <rPh sb="3" eb="5">
      <t>ゾウカ</t>
    </rPh>
    <phoneticPr fontId="2"/>
  </si>
  <si>
    <t>3ヶ月</t>
    <rPh sb="2" eb="3">
      <t>ゲツ</t>
    </rPh>
    <phoneticPr fontId="2"/>
  </si>
  <si>
    <t>状況把握サービス（安否確認、緊急通報への対応）・生活相談サービス（一般的な相談・助言、専門家や専門機関の紹介）</t>
    <phoneticPr fontId="2"/>
  </si>
  <si>
    <t>入浴介助、オムツ交換、掃除等の介護保険外で対応する部分</t>
    <rPh sb="0" eb="2">
      <t>ニュウヨク</t>
    </rPh>
    <rPh sb="2" eb="4">
      <t>カイジョ</t>
    </rPh>
    <rPh sb="8" eb="10">
      <t>コウカン</t>
    </rPh>
    <rPh sb="11" eb="13">
      <t>ソウジ</t>
    </rPh>
    <rPh sb="13" eb="14">
      <t>トウ</t>
    </rPh>
    <rPh sb="15" eb="17">
      <t>カイゴ</t>
    </rPh>
    <rPh sb="17" eb="19">
      <t>ホケン</t>
    </rPh>
    <rPh sb="19" eb="20">
      <t>ガイ</t>
    </rPh>
    <rPh sb="21" eb="23">
      <t>タイオウ</t>
    </rPh>
    <rPh sb="25" eb="27">
      <t>ブブン</t>
    </rPh>
    <phoneticPr fontId="2"/>
  </si>
  <si>
    <t>入居日の翌日</t>
    <phoneticPr fontId="2"/>
  </si>
  <si>
    <t>入居者、家族、施設長、職員、民生委員</t>
    <rPh sb="0" eb="3">
      <t>ニュウキョシャ</t>
    </rPh>
    <rPh sb="4" eb="6">
      <t>カゾク</t>
    </rPh>
    <rPh sb="7" eb="10">
      <t>シセツチョウ</t>
    </rPh>
    <rPh sb="11" eb="13">
      <t>ショクイン</t>
    </rPh>
    <rPh sb="14" eb="18">
      <t>ミンセイイイン</t>
    </rPh>
    <phoneticPr fontId="2"/>
  </si>
  <si>
    <t>調理、洗濯、掃除等の家事の供与</t>
    <rPh sb="0" eb="2">
      <t>チョウリ</t>
    </rPh>
    <rPh sb="3" eb="5">
      <t>センタク</t>
    </rPh>
    <rPh sb="6" eb="9">
      <t>ソウジトウ</t>
    </rPh>
    <rPh sb="10" eb="12">
      <t>カジ</t>
    </rPh>
    <rPh sb="13" eb="15">
      <t>キョウヨ</t>
    </rPh>
    <phoneticPr fontId="2"/>
  </si>
  <si>
    <t>契約上の職員配置比率　</t>
    <rPh sb="0" eb="2">
      <t>ケイヤク</t>
    </rPh>
    <rPh sb="2" eb="3">
      <t>ジョウ</t>
    </rPh>
    <rPh sb="4" eb="6">
      <t>ショクイン</t>
    </rPh>
    <rPh sb="6" eb="8">
      <t>ハイチ</t>
    </rPh>
    <rPh sb="8" eb="10">
      <t>ヒリツ</t>
    </rPh>
    <phoneticPr fontId="2"/>
  </si>
  <si>
    <t>大阪府国民健康保険団体連合会　苦情相談窓口</t>
    <rPh sb="0" eb="3">
      <t>オオサカフ</t>
    </rPh>
    <rPh sb="3" eb="5">
      <t>コクミン</t>
    </rPh>
    <rPh sb="5" eb="7">
      <t>ケンコウ</t>
    </rPh>
    <rPh sb="7" eb="9">
      <t>ホケン</t>
    </rPh>
    <rPh sb="9" eb="11">
      <t>ダンタイ</t>
    </rPh>
    <rPh sb="11" eb="14">
      <t>レンゴウカイ</t>
    </rPh>
    <rPh sb="15" eb="17">
      <t>クジョウ</t>
    </rPh>
    <rPh sb="17" eb="19">
      <t>ソウダン</t>
    </rPh>
    <rPh sb="19" eb="21">
      <t>マドグチ</t>
    </rPh>
    <phoneticPr fontId="2"/>
  </si>
  <si>
    <t>①入居者が死亡した場合　②入居者、又は事業者から解約した場合</t>
    <rPh sb="1" eb="4">
      <t>ニュウキョシャ</t>
    </rPh>
    <rPh sb="5" eb="7">
      <t>シボウ</t>
    </rPh>
    <rPh sb="9" eb="11">
      <t>バアイ</t>
    </rPh>
    <rPh sb="13" eb="16">
      <t>ニュウキョシャ</t>
    </rPh>
    <rPh sb="17" eb="18">
      <t>マタ</t>
    </rPh>
    <rPh sb="19" eb="22">
      <t>ジギョウシャ</t>
    </rPh>
    <rPh sb="24" eb="26">
      <t>カイヤク</t>
    </rPh>
    <rPh sb="28" eb="30">
      <t>バアイ</t>
    </rPh>
    <phoneticPr fontId="2"/>
  </si>
  <si>
    <t>身元引受人が設定できない場合は要相談</t>
    <rPh sb="0" eb="2">
      <t>ミモト</t>
    </rPh>
    <rPh sb="2" eb="4">
      <t>ヒキウケ</t>
    </rPh>
    <rPh sb="4" eb="5">
      <t>ニン</t>
    </rPh>
    <rPh sb="6" eb="8">
      <t>セッテイ</t>
    </rPh>
    <rPh sb="12" eb="14">
      <t>バアイ</t>
    </rPh>
    <rPh sb="15" eb="16">
      <t>ヨウ</t>
    </rPh>
    <rPh sb="16" eb="18">
      <t>ソウダン</t>
    </rPh>
    <phoneticPr fontId="2"/>
  </si>
  <si>
    <t>人員配置が手厚い介護サービスの実施</t>
    <rPh sb="0" eb="2">
      <t>ジンイン</t>
    </rPh>
    <rPh sb="2" eb="4">
      <t>ハイチ</t>
    </rPh>
    <rPh sb="5" eb="7">
      <t>テアツ</t>
    </rPh>
    <rPh sb="8" eb="10">
      <t>カイゴ</t>
    </rPh>
    <rPh sb="15" eb="17">
      <t>ジッシ</t>
    </rPh>
    <phoneticPr fontId="2"/>
  </si>
  <si>
    <t>60歳以上</t>
    <rPh sb="2" eb="3">
      <t>サイ</t>
    </rPh>
    <rPh sb="3" eb="5">
      <t>イジョウ</t>
    </rPh>
    <phoneticPr fontId="2"/>
  </si>
  <si>
    <t>60歳以上</t>
    <phoneticPr fontId="2"/>
  </si>
  <si>
    <t>入居定員</t>
    <rPh sb="0" eb="2">
      <t>ニュウキョ</t>
    </rPh>
    <rPh sb="2" eb="4">
      <t>テイイン</t>
    </rPh>
    <phoneticPr fontId="2"/>
  </si>
  <si>
    <t>人</t>
    <rPh sb="0" eb="1">
      <t>ニン</t>
    </rPh>
    <phoneticPr fontId="2"/>
  </si>
  <si>
    <t>５　全国有料老人ホーム協会</t>
  </si>
  <si>
    <t>以上</t>
    <rPh sb="0" eb="2">
      <t>イジョウ</t>
    </rPh>
    <phoneticPr fontId="2"/>
  </si>
  <si>
    <t>自立360,000円/要支援・要介護388,000円</t>
    <rPh sb="0" eb="2">
      <t>ジリツ</t>
    </rPh>
    <rPh sb="9" eb="10">
      <t>エン</t>
    </rPh>
    <rPh sb="11" eb="14">
      <t>ヨウシエン</t>
    </rPh>
    <rPh sb="15" eb="18">
      <t>ヨウカイゴ</t>
    </rPh>
    <rPh sb="25" eb="26">
      <t>エン</t>
    </rPh>
    <phoneticPr fontId="2"/>
  </si>
  <si>
    <t>2人部屋</t>
    <rPh sb="1" eb="2">
      <t>ニン</t>
    </rPh>
    <rPh sb="2" eb="4">
      <t>ベヤ</t>
    </rPh>
    <phoneticPr fontId="2"/>
  </si>
  <si>
    <t>事業所名称</t>
    <rPh sb="0" eb="3">
      <t>ジギョウショ</t>
    </rPh>
    <rPh sb="3" eb="5">
      <t>メイショウ</t>
    </rPh>
    <phoneticPr fontId="2"/>
  </si>
  <si>
    <t>事務者名</t>
    <rPh sb="0" eb="2">
      <t>ジム</t>
    </rPh>
    <rPh sb="2" eb="3">
      <t>シャ</t>
    </rPh>
    <rPh sb="3" eb="4">
      <t>メイ</t>
    </rPh>
    <phoneticPr fontId="2"/>
  </si>
  <si>
    <t>初期償却額</t>
    <rPh sb="0" eb="2">
      <t>ショキ</t>
    </rPh>
    <rPh sb="2" eb="5">
      <t>ショウキャクガク</t>
    </rPh>
    <phoneticPr fontId="2"/>
  </si>
  <si>
    <t>※別添１（別に実施する介護サービス一覧表）
介護保険事業、不動産業</t>
    <rPh sb="1" eb="3">
      <t>ベッテン</t>
    </rPh>
    <rPh sb="5" eb="6">
      <t>ベツ</t>
    </rPh>
    <rPh sb="7" eb="9">
      <t>ジッシ</t>
    </rPh>
    <rPh sb="11" eb="13">
      <t>カイゴ</t>
    </rPh>
    <rPh sb="17" eb="19">
      <t>イチラン</t>
    </rPh>
    <rPh sb="19" eb="20">
      <t>ヒョウ</t>
    </rPh>
    <rPh sb="22" eb="24">
      <t>カイゴ</t>
    </rPh>
    <rPh sb="24" eb="26">
      <t>ホケン</t>
    </rPh>
    <rPh sb="26" eb="28">
      <t>ジギョウ</t>
    </rPh>
    <phoneticPr fontId="2"/>
  </si>
  <si>
    <t>　</t>
    <phoneticPr fontId="2"/>
  </si>
  <si>
    <t>夜勤帯の設定時間（17時～9時）</t>
    <rPh sb="0" eb="2">
      <t>ヤキン</t>
    </rPh>
    <rPh sb="2" eb="3">
      <t>タイ</t>
    </rPh>
    <rPh sb="4" eb="6">
      <t>セッテイ</t>
    </rPh>
    <rPh sb="6" eb="8">
      <t>ジカン</t>
    </rPh>
    <rPh sb="11" eb="12">
      <t>ジ</t>
    </rPh>
    <rPh sb="14" eb="15">
      <t>ジ</t>
    </rPh>
    <phoneticPr fontId="2"/>
  </si>
  <si>
    <t>自立10％/要支援・要介護20％</t>
    <phoneticPr fontId="2"/>
  </si>
  <si>
    <t>不適合事項がある場合の入居者への説明</t>
    <rPh sb="0" eb="3">
      <t>フテキゴウ</t>
    </rPh>
    <rPh sb="3" eb="5">
      <t>ジコウ</t>
    </rPh>
    <rPh sb="8" eb="10">
      <t>バアイ</t>
    </rPh>
    <phoneticPr fontId="2"/>
  </si>
  <si>
    <t>あり</t>
    <phoneticPr fontId="2"/>
  </si>
  <si>
    <t>所管している自治体名</t>
    <phoneticPr fontId="2"/>
  </si>
  <si>
    <t>通報先から居室までの到着予定時間</t>
    <rPh sb="0" eb="2">
      <t>ツウホウ</t>
    </rPh>
    <rPh sb="2" eb="3">
      <t>サキ</t>
    </rPh>
    <rPh sb="5" eb="7">
      <t>キョシツ</t>
    </rPh>
    <rPh sb="10" eb="12">
      <t>トウチャク</t>
    </rPh>
    <rPh sb="12" eb="14">
      <t>ヨテイ</t>
    </rPh>
    <rPh sb="14" eb="16">
      <t>ジカン</t>
    </rPh>
    <phoneticPr fontId="2"/>
  </si>
  <si>
    <t>防火管理者</t>
    <rPh sb="0" eb="2">
      <t>ボウカ</t>
    </rPh>
    <rPh sb="2" eb="5">
      <t>カンリシャ</t>
    </rPh>
    <phoneticPr fontId="2"/>
  </si>
  <si>
    <t>体験入居</t>
    <rPh sb="0" eb="2">
      <t>タイケン</t>
    </rPh>
    <rPh sb="2" eb="4">
      <t>ニュウキョ</t>
    </rPh>
    <phoneticPr fontId="2"/>
  </si>
  <si>
    <t>看護師又は准看護師</t>
    <rPh sb="0" eb="3">
      <t>カンゴシ</t>
    </rPh>
    <rPh sb="3" eb="4">
      <t>マタ</t>
    </rPh>
    <rPh sb="5" eb="6">
      <t>ジュン</t>
    </rPh>
    <rPh sb="6" eb="9">
      <t>カンゴシ</t>
    </rPh>
    <phoneticPr fontId="2"/>
  </si>
  <si>
    <t>①株式会社さくらそう、
②喀痰吸引：口腔内、鼻腔内、気管カニューレ内部</t>
    <phoneticPr fontId="2"/>
  </si>
  <si>
    <t>共益費</t>
  </si>
  <si>
    <t>水道代</t>
  </si>
  <si>
    <t>（利用料金の算定根拠等）</t>
    <rPh sb="1" eb="3">
      <t>リヨウ</t>
    </rPh>
    <rPh sb="3" eb="5">
      <t>リョウキン</t>
    </rPh>
    <rPh sb="6" eb="8">
      <t>サンテイ</t>
    </rPh>
    <rPh sb="8" eb="10">
      <t>コンキョ</t>
    </rPh>
    <rPh sb="10" eb="11">
      <t>トウ</t>
    </rPh>
    <phoneticPr fontId="2"/>
  </si>
  <si>
    <t>サ高住の場合、常駐する者</t>
    <rPh sb="4" eb="6">
      <t>バアイ</t>
    </rPh>
    <rPh sb="7" eb="9">
      <t>ジョウチュウ</t>
    </rPh>
    <rPh sb="11" eb="12">
      <t>シャ</t>
    </rPh>
    <phoneticPr fontId="2"/>
  </si>
  <si>
    <t>（Ⅰ）</t>
  </si>
  <si>
    <t>入浴、排せつ又は食事の介護（介護保険外サービス）</t>
    <rPh sb="0" eb="2">
      <t>ニュウヨク</t>
    </rPh>
    <rPh sb="3" eb="4">
      <t>ハイ</t>
    </rPh>
    <rPh sb="6" eb="7">
      <t>マタ</t>
    </rPh>
    <rPh sb="8" eb="10">
      <t>ショクジ</t>
    </rPh>
    <rPh sb="11" eb="13">
      <t>カイゴ</t>
    </rPh>
    <rPh sb="14" eb="16">
      <t>カイゴ</t>
    </rPh>
    <rPh sb="16" eb="18">
      <t>ホケン</t>
    </rPh>
    <rPh sb="18" eb="19">
      <t>ガイ</t>
    </rPh>
    <phoneticPr fontId="2"/>
  </si>
  <si>
    <t>内科、外科、整形外科、眼科等</t>
    <rPh sb="0" eb="2">
      <t>ナイカ</t>
    </rPh>
    <rPh sb="3" eb="5">
      <t>ゲカ</t>
    </rPh>
    <rPh sb="6" eb="8">
      <t>セイケイ</t>
    </rPh>
    <rPh sb="8" eb="10">
      <t>ゲカ</t>
    </rPh>
    <rPh sb="11" eb="13">
      <t>ガンカ</t>
    </rPh>
    <rPh sb="13" eb="14">
      <t>トウ</t>
    </rPh>
    <phoneticPr fontId="2"/>
  </si>
  <si>
    <t>内科等</t>
    <rPh sb="2" eb="3">
      <t>トウ</t>
    </rPh>
    <phoneticPr fontId="2"/>
  </si>
  <si>
    <t>月2回程度の訪問診療</t>
    <phoneticPr fontId="2"/>
  </si>
  <si>
    <t>介護福祉士</t>
  </si>
  <si>
    <t>認定特定行為業務従事者：２号研修（詳細は備考欄）</t>
  </si>
  <si>
    <t>看護師</t>
  </si>
  <si>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2"/>
  </si>
  <si>
    <t>①ホームが指定する医師の意見を聴く。②概ね3か月間の観察期間を置く。③本人・身元引受人の同意を得る。</t>
    <rPh sb="5" eb="7">
      <t>シテイ</t>
    </rPh>
    <rPh sb="9" eb="11">
      <t>イシ</t>
    </rPh>
    <rPh sb="12" eb="14">
      <t>イケン</t>
    </rPh>
    <rPh sb="15" eb="16">
      <t>キ</t>
    </rPh>
    <rPh sb="19" eb="20">
      <t>オオム</t>
    </rPh>
    <rPh sb="23" eb="24">
      <t>ゲツ</t>
    </rPh>
    <rPh sb="24" eb="25">
      <t>アイダ</t>
    </rPh>
    <rPh sb="26" eb="28">
      <t>カンサツ</t>
    </rPh>
    <rPh sb="28" eb="30">
      <t>キカン</t>
    </rPh>
    <rPh sb="31" eb="32">
      <t>オ</t>
    </rPh>
    <rPh sb="35" eb="37">
      <t>ホンニン</t>
    </rPh>
    <rPh sb="38" eb="40">
      <t>ミモト</t>
    </rPh>
    <rPh sb="40" eb="42">
      <t>ヒキウケ</t>
    </rPh>
    <rPh sb="42" eb="43">
      <t>ニン</t>
    </rPh>
    <rPh sb="44" eb="46">
      <t>ドウイ</t>
    </rPh>
    <rPh sb="47" eb="48">
      <t>エ</t>
    </rPh>
    <phoneticPr fontId="2"/>
  </si>
  <si>
    <t>備考</t>
    <rPh sb="0" eb="2">
      <t>ビコウ</t>
    </rPh>
    <phoneticPr fontId="2"/>
  </si>
  <si>
    <t>火災保険料</t>
    <rPh sb="0" eb="2">
      <t>カサイ</t>
    </rPh>
    <rPh sb="2" eb="5">
      <t>ホケンリョウ</t>
    </rPh>
    <phoneticPr fontId="2"/>
  </si>
  <si>
    <t>老人福祉法令等に基づき、全国有料老人ホーム協会の試算プログラムにより算定</t>
    <rPh sb="0" eb="2">
      <t>ロウジン</t>
    </rPh>
    <rPh sb="2" eb="4">
      <t>フクシ</t>
    </rPh>
    <rPh sb="4" eb="5">
      <t>ホウ</t>
    </rPh>
    <rPh sb="5" eb="6">
      <t>レイ</t>
    </rPh>
    <rPh sb="6" eb="7">
      <t>トウ</t>
    </rPh>
    <rPh sb="8" eb="9">
      <t>モト</t>
    </rPh>
    <rPh sb="12" eb="14">
      <t>ゼンコク</t>
    </rPh>
    <rPh sb="14" eb="16">
      <t>ユウリョウ</t>
    </rPh>
    <rPh sb="16" eb="18">
      <t>ロウジン</t>
    </rPh>
    <rPh sb="21" eb="23">
      <t>キョウカイ</t>
    </rPh>
    <rPh sb="24" eb="26">
      <t>シサン</t>
    </rPh>
    <rPh sb="34" eb="36">
      <t>サンテイ</t>
    </rPh>
    <phoneticPr fontId="2"/>
  </si>
  <si>
    <t>共用施設の維持管理・修繕費</t>
    <rPh sb="0" eb="2">
      <t>キョウヨウ</t>
    </rPh>
    <rPh sb="2" eb="4">
      <t>シセツ</t>
    </rPh>
    <rPh sb="5" eb="7">
      <t>イジ</t>
    </rPh>
    <rPh sb="7" eb="9">
      <t>カンリ</t>
    </rPh>
    <rPh sb="10" eb="13">
      <t>シュウゼンヒ</t>
    </rPh>
    <phoneticPr fontId="2"/>
  </si>
  <si>
    <t>社会福祉施設の場合、特養に転居するため。
医療機関の場合、長期入院療養のため。</t>
    <rPh sb="7" eb="9">
      <t>バアイ</t>
    </rPh>
    <rPh sb="10" eb="12">
      <t>トクヨウ</t>
    </rPh>
    <rPh sb="13" eb="15">
      <t>テンキョ</t>
    </rPh>
    <rPh sb="21" eb="23">
      <t>イリョウ</t>
    </rPh>
    <rPh sb="23" eb="25">
      <t>キカン</t>
    </rPh>
    <rPh sb="26" eb="28">
      <t>バアイ</t>
    </rPh>
    <rPh sb="29" eb="31">
      <t>チョウキ</t>
    </rPh>
    <rPh sb="31" eb="33">
      <t>ニュウイン</t>
    </rPh>
    <rPh sb="33" eb="35">
      <t>リョウヨウ</t>
    </rPh>
    <phoneticPr fontId="2"/>
  </si>
  <si>
    <t>入居者の行動が、他の入居者・職員の生命に危害を及ぼすなどの恐れがあり、通常の介護・接遇では防止できない場合、等</t>
    <rPh sb="0" eb="3">
      <t>ニュウキョシャ</t>
    </rPh>
    <rPh sb="4" eb="6">
      <t>コウドウ</t>
    </rPh>
    <rPh sb="8" eb="9">
      <t>ホカ</t>
    </rPh>
    <rPh sb="10" eb="13">
      <t>ニュウキョシャ</t>
    </rPh>
    <rPh sb="14" eb="16">
      <t>ショクイン</t>
    </rPh>
    <rPh sb="17" eb="19">
      <t>セイメイ</t>
    </rPh>
    <rPh sb="20" eb="22">
      <t>キガイ</t>
    </rPh>
    <rPh sb="23" eb="24">
      <t>オヨ</t>
    </rPh>
    <rPh sb="29" eb="30">
      <t>オソ</t>
    </rPh>
    <rPh sb="35" eb="37">
      <t>ツウジョウ</t>
    </rPh>
    <rPh sb="38" eb="40">
      <t>カイゴ</t>
    </rPh>
    <rPh sb="41" eb="43">
      <t>セツグウ</t>
    </rPh>
    <rPh sb="45" eb="47">
      <t>ボウシ</t>
    </rPh>
    <rPh sb="51" eb="53">
      <t>バアイ</t>
    </rPh>
    <rPh sb="54" eb="55">
      <t>トウ</t>
    </rPh>
    <phoneticPr fontId="2"/>
  </si>
  <si>
    <t>入居時満60歳以上。ホームの看護職員は、中心静脈栄養管理の対応不可だが、その他の療養管理については要相談</t>
    <rPh sb="0" eb="2">
      <t>ニュウキョ</t>
    </rPh>
    <rPh sb="2" eb="3">
      <t>ジ</t>
    </rPh>
    <rPh sb="3" eb="4">
      <t>マン</t>
    </rPh>
    <rPh sb="6" eb="9">
      <t>サイイジョウ</t>
    </rPh>
    <rPh sb="14" eb="16">
      <t>カンゴ</t>
    </rPh>
    <rPh sb="16" eb="18">
      <t>ショクイン</t>
    </rPh>
    <rPh sb="20" eb="22">
      <t>チュウシン</t>
    </rPh>
    <rPh sb="22" eb="24">
      <t>ジョウミャク</t>
    </rPh>
    <rPh sb="24" eb="26">
      <t>エイヨウ</t>
    </rPh>
    <rPh sb="26" eb="28">
      <t>カンリ</t>
    </rPh>
    <rPh sb="29" eb="31">
      <t>タイオウ</t>
    </rPh>
    <rPh sb="31" eb="33">
      <t>フカ</t>
    </rPh>
    <rPh sb="38" eb="39">
      <t>タ</t>
    </rPh>
    <rPh sb="40" eb="42">
      <t>リョウヨウ</t>
    </rPh>
    <rPh sb="42" eb="44">
      <t>カンリ</t>
    </rPh>
    <rPh sb="49" eb="50">
      <t>ヨウ</t>
    </rPh>
    <rPh sb="50" eb="52">
      <t>ソウダン</t>
    </rPh>
    <phoneticPr fontId="2"/>
  </si>
  <si>
    <t>所管している自治体名</t>
    <rPh sb="0" eb="2">
      <t>ショカン</t>
    </rPh>
    <phoneticPr fontId="2"/>
  </si>
  <si>
    <t>健康管理の支援（供与）</t>
    <rPh sb="0" eb="2">
      <t>ケンコウ</t>
    </rPh>
    <rPh sb="2" eb="4">
      <t>カンリ</t>
    </rPh>
    <rPh sb="5" eb="7">
      <t>シエン</t>
    </rPh>
    <rPh sb="8" eb="10">
      <t>キョウヨ</t>
    </rPh>
    <phoneticPr fontId="2"/>
  </si>
  <si>
    <t xml:space="preserve">協力医療機関
</t>
    <rPh sb="0" eb="2">
      <t>キョウリョク</t>
    </rPh>
    <rPh sb="2" eb="4">
      <t>イリョウ</t>
    </rPh>
    <rPh sb="4" eb="6">
      <t>キカン</t>
    </rPh>
    <phoneticPr fontId="2"/>
  </si>
  <si>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2"/>
  </si>
  <si>
    <t>併設内容</t>
    <phoneticPr fontId="2"/>
  </si>
  <si>
    <t>連携内容</t>
  </si>
  <si>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</si>
  <si>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職員体制</t>
    <rPh sb="0" eb="2">
      <t>ショクイン</t>
    </rPh>
    <rPh sb="2" eb="4">
      <t>タイセイ</t>
    </rPh>
    <phoneticPr fontId="2"/>
  </si>
  <si>
    <t>消防計画</t>
  </si>
  <si>
    <t>戸</t>
    <rPh sb="0" eb="1">
      <t>コ</t>
    </rPh>
    <phoneticPr fontId="2"/>
  </si>
  <si>
    <t>1人部屋</t>
    <rPh sb="1" eb="2">
      <t>ヒト</t>
    </rPh>
    <rPh sb="2" eb="4">
      <t>ベヤ</t>
    </rPh>
    <phoneticPr fontId="2"/>
  </si>
  <si>
    <t>入居希望者に公開</t>
  </si>
  <si>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2"/>
  </si>
  <si>
    <t>上記項目以外で合致しない事項</t>
    <rPh sb="0" eb="2">
      <t>ジョウキ</t>
    </rPh>
    <rPh sb="2" eb="4">
      <t>コウモク</t>
    </rPh>
    <rPh sb="4" eb="6">
      <t>イガイ</t>
    </rPh>
    <phoneticPr fontId="2"/>
  </si>
  <si>
    <t>合致しない事項の内容</t>
    <rPh sb="0" eb="2">
      <t>ガッチ</t>
    </rPh>
    <rPh sb="5" eb="7">
      <t>ジコウ</t>
    </rPh>
    <rPh sb="8" eb="10">
      <t>ナイヨウ</t>
    </rPh>
    <phoneticPr fontId="2"/>
  </si>
  <si>
    <t>代替措置等の内容</t>
    <rPh sb="0" eb="2">
      <t>ダイタイ</t>
    </rPh>
    <rPh sb="2" eb="4">
      <t>ソチ</t>
    </rPh>
    <rPh sb="4" eb="5">
      <t>トウ</t>
    </rPh>
    <rPh sb="6" eb="8">
      <t>ナイヨウ</t>
    </rPh>
    <phoneticPr fontId="2"/>
  </si>
  <si>
    <t>委託業者名等</t>
    <rPh sb="0" eb="2">
      <t>イタク</t>
    </rPh>
    <rPh sb="2" eb="4">
      <t>ギョウシャ</t>
    </rPh>
    <rPh sb="4" eb="5">
      <t>メイ</t>
    </rPh>
    <rPh sb="5" eb="6">
      <t>トウ</t>
    </rPh>
    <phoneticPr fontId="2"/>
  </si>
  <si>
    <t>記入者名</t>
    <rPh sb="0" eb="2">
      <t>キニュウ</t>
    </rPh>
    <rPh sb="2" eb="3">
      <t>シャ</t>
    </rPh>
    <rPh sb="3" eb="4">
      <t>メイ</t>
    </rPh>
    <phoneticPr fontId="2"/>
  </si>
  <si>
    <t>手続き</t>
    <rPh sb="0" eb="2">
      <t>テツヅキ</t>
    </rPh>
    <phoneticPr fontId="2"/>
  </si>
  <si>
    <t>空室がある場合
１泊食事付5,000円（税込）</t>
    <rPh sb="0" eb="2">
      <t>クウシツ</t>
    </rPh>
    <rPh sb="5" eb="7">
      <t>バアイ</t>
    </rPh>
    <rPh sb="9" eb="10">
      <t>ハク</t>
    </rPh>
    <rPh sb="10" eb="12">
      <t>ショクジ</t>
    </rPh>
    <rPh sb="12" eb="13">
      <t>ツ</t>
    </rPh>
    <rPh sb="18" eb="19">
      <t>エン</t>
    </rPh>
    <rPh sb="20" eb="22">
      <t>ゼイコミ</t>
    </rPh>
    <phoneticPr fontId="2"/>
  </si>
  <si>
    <t>（医療連携の内容）※治療費は自己負担</t>
    <rPh sb="1" eb="3">
      <t>イリョウ</t>
    </rPh>
    <rPh sb="3" eb="5">
      <t>レンケイ</t>
    </rPh>
    <rPh sb="6" eb="8">
      <t>ナイヨウ</t>
    </rPh>
    <phoneticPr fontId="2"/>
  </si>
  <si>
    <t>特定施設入居者生活介護
介護保険事業者番号</t>
    <rPh sb="12" eb="14">
      <t>カイゴ</t>
    </rPh>
    <rPh sb="14" eb="16">
      <t>ホケン</t>
    </rPh>
    <rPh sb="16" eb="18">
      <t>ジギョウ</t>
    </rPh>
    <rPh sb="18" eb="19">
      <t>シャ</t>
    </rPh>
    <rPh sb="19" eb="21">
      <t>バンゴウ</t>
    </rPh>
    <phoneticPr fontId="2"/>
  </si>
  <si>
    <t>介護付（一般型特定施設入居者生活介護を提供する場合）</t>
  </si>
  <si>
    <t>回</t>
    <rPh sb="0" eb="1">
      <t>カイ</t>
    </rPh>
    <phoneticPr fontId="2"/>
  </si>
  <si>
    <t>避難訓練の年間回数</t>
    <rPh sb="0" eb="2">
      <t>ヒナン</t>
    </rPh>
    <rPh sb="2" eb="4">
      <t>クンレン</t>
    </rPh>
    <rPh sb="5" eb="7">
      <t>ネンカン</t>
    </rPh>
    <rPh sb="7" eb="9">
      <t>カイスウ</t>
    </rPh>
    <phoneticPr fontId="2"/>
  </si>
  <si>
    <t>緊急時等における対応方法</t>
    <rPh sb="2" eb="3">
      <t>ジ</t>
    </rPh>
    <rPh sb="3" eb="4">
      <t>トウ</t>
    </rPh>
    <rPh sb="8" eb="10">
      <t>タイオウ</t>
    </rPh>
    <rPh sb="10" eb="12">
      <t>ホウホウ</t>
    </rPh>
    <phoneticPr fontId="2"/>
  </si>
  <si>
    <t>地域における高齢者向けの住まいとしての役割を果たしていく。</t>
    <rPh sb="0" eb="2">
      <t>チイキ</t>
    </rPh>
    <rPh sb="6" eb="9">
      <t>コウレイシャ</t>
    </rPh>
    <rPh sb="9" eb="10">
      <t>ム</t>
    </rPh>
    <rPh sb="12" eb="13">
      <t>ス</t>
    </rPh>
    <rPh sb="19" eb="21">
      <t>ヤクワリ</t>
    </rPh>
    <rPh sb="22" eb="23">
      <t>ハ</t>
    </rPh>
    <phoneticPr fontId="2"/>
  </si>
  <si>
    <t>その他運営に関する重要事項</t>
    <phoneticPr fontId="2"/>
  </si>
  <si>
    <t>常勤換算人数</t>
    <rPh sb="0" eb="2">
      <t>ジョウキン</t>
    </rPh>
    <rPh sb="2" eb="4">
      <t>カンサン</t>
    </rPh>
    <rPh sb="4" eb="6">
      <t>ニンズウ</t>
    </rPh>
    <phoneticPr fontId="2"/>
  </si>
  <si>
    <t>時間</t>
    <rPh sb="0" eb="2">
      <t>ジカン</t>
    </rPh>
    <phoneticPr fontId="2"/>
  </si>
  <si>
    <t>ヶ月分</t>
    <phoneticPr fontId="2"/>
  </si>
  <si>
    <t>ヶ月</t>
    <phoneticPr fontId="2"/>
  </si>
  <si>
    <t>ヶ所</t>
    <rPh sb="1" eb="2">
      <t>ショ</t>
    </rPh>
    <phoneticPr fontId="2"/>
  </si>
  <si>
    <t>ヶ所</t>
    <phoneticPr fontId="2"/>
  </si>
  <si>
    <t>うち車椅子等の対応が可能なトイレ</t>
    <rPh sb="3" eb="5">
      <t>イス</t>
    </rPh>
    <phoneticPr fontId="2"/>
  </si>
  <si>
    <t>計画作成担当者１名</t>
    <rPh sb="8" eb="9">
      <t>メイ</t>
    </rPh>
    <phoneticPr fontId="2"/>
  </si>
  <si>
    <t>生活相談員１名</t>
    <rPh sb="6" eb="7">
      <t>メイ</t>
    </rPh>
    <phoneticPr fontId="2"/>
  </si>
  <si>
    <t>20年8月6日</t>
    <rPh sb="2" eb="3">
      <t>ネン</t>
    </rPh>
    <rPh sb="4" eb="5">
      <t>ガツ</t>
    </rPh>
    <rPh sb="6" eb="7">
      <t>ヒ</t>
    </rPh>
    <phoneticPr fontId="2"/>
  </si>
  <si>
    <t>20年4月1日</t>
    <rPh sb="2" eb="3">
      <t>ネン</t>
    </rPh>
    <rPh sb="4" eb="5">
      <t>ガツ</t>
    </rPh>
    <rPh sb="6" eb="7">
      <t>ヒ</t>
    </rPh>
    <phoneticPr fontId="2"/>
  </si>
  <si>
    <t>20年2月1日</t>
    <rPh sb="2" eb="3">
      <t>ネン</t>
    </rPh>
    <rPh sb="4" eb="5">
      <t>ガツ</t>
    </rPh>
    <rPh sb="6" eb="7">
      <t>ヒ</t>
    </rPh>
    <phoneticPr fontId="2"/>
  </si>
  <si>
    <t>共用トイレ</t>
    <rPh sb="0" eb="2">
      <t>キョウヨウ</t>
    </rPh>
    <phoneticPr fontId="2"/>
  </si>
  <si>
    <t>管理費</t>
  </si>
  <si>
    <t>厨房維持費、及び１日３食を提供するための費用</t>
    <rPh sb="0" eb="2">
      <t>チュウボウ</t>
    </rPh>
    <rPh sb="2" eb="5">
      <t>イジヒ</t>
    </rPh>
    <rPh sb="6" eb="7">
      <t>オヨ</t>
    </rPh>
    <rPh sb="9" eb="10">
      <t>ニチ</t>
    </rPh>
    <rPh sb="11" eb="12">
      <t>ショク</t>
    </rPh>
    <rPh sb="13" eb="15">
      <t>テイキョウ</t>
    </rPh>
    <rPh sb="20" eb="22">
      <t>ヒヨウ</t>
    </rPh>
    <phoneticPr fontId="2"/>
  </si>
  <si>
    <t>うち男女別の対応が可能なトイレ</t>
    <phoneticPr fontId="2"/>
  </si>
  <si>
    <t>あん摩マッサージ指圧師</t>
    <rPh sb="2" eb="3">
      <t>マ</t>
    </rPh>
    <rPh sb="8" eb="10">
      <t>シアツ</t>
    </rPh>
    <rPh sb="10" eb="11">
      <t>シ</t>
    </rPh>
    <phoneticPr fontId="2"/>
  </si>
  <si>
    <t>床面積</t>
    <rPh sb="0" eb="3">
      <t>ユカメンセキ</t>
    </rPh>
    <phoneticPr fontId="2"/>
  </si>
  <si>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2"/>
  </si>
  <si>
    <t>（入居者）</t>
    <rPh sb="1" eb="4">
      <t>ニュウキョシャ</t>
    </rPh>
    <phoneticPr fontId="2"/>
  </si>
  <si>
    <t>住　所</t>
    <rPh sb="0" eb="1">
      <t>ジュウ</t>
    </rPh>
    <rPh sb="2" eb="3">
      <t>ショ</t>
    </rPh>
    <phoneticPr fontId="2"/>
  </si>
  <si>
    <t>氏　名</t>
    <rPh sb="0" eb="1">
      <t>シ</t>
    </rPh>
    <rPh sb="2" eb="3">
      <t>メイ</t>
    </rPh>
    <phoneticPr fontId="2"/>
  </si>
  <si>
    <t>12年2月2日</t>
    <rPh sb="2" eb="3">
      <t>ネン</t>
    </rPh>
    <rPh sb="4" eb="5">
      <t>ガツ</t>
    </rPh>
    <rPh sb="6" eb="7">
      <t>ヒ</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</si>
  <si>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</si>
  <si>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施設の利用に当たっての留意事項</t>
    <phoneticPr fontId="2"/>
  </si>
  <si>
    <t>（入居者代理人）</t>
    <rPh sb="1" eb="4">
      <t>ニュウキョシャ</t>
    </rPh>
    <rPh sb="4" eb="7">
      <t>ダイリニン</t>
    </rPh>
    <phoneticPr fontId="2"/>
  </si>
  <si>
    <t xml:space="preserve">・状況把握サービスの内容：毎日1回以上（10、15、21、24、3、6時）、居宅訪問による安否確認・状況把握（声掛け)を行う。
・生活相談サービスの内容：日中、随時受け付けており、相談内容が専門的な場合、専門機関等を紹介する。　
</t>
    <rPh sb="35" eb="36">
      <t>ジ</t>
    </rPh>
    <rPh sb="55" eb="57">
      <t>コエカ</t>
    </rPh>
    <rPh sb="77" eb="79">
      <t>ニッチュウ</t>
    </rPh>
    <rPh sb="90" eb="92">
      <t>ソウダン</t>
    </rPh>
    <rPh sb="92" eb="94">
      <t>ナイヨウ</t>
    </rPh>
    <rPh sb="99" eb="101">
      <t>バアイ</t>
    </rPh>
    <rPh sb="106" eb="107">
      <t>トウ</t>
    </rPh>
    <phoneticPr fontId="2"/>
  </si>
  <si>
    <t>・外出又は外泊しようとするときは、その都度外出外泊先、用件、施設へ帰着する予定日時などを管理者に届出ること。
・身上に関する重要な事項に変更が生じたときは、速やかに管理者に届出ること。
・ケンカ、口論、泥酔等により、その他、他人に迷惑をかけないこと。
・施設の秩序、風紀を乱し、又は安全衛生を害しないこと。</t>
    <rPh sb="110" eb="111">
      <t>タ</t>
    </rPh>
    <rPh sb="127" eb="129">
      <t>シセツ</t>
    </rPh>
    <phoneticPr fontId="2"/>
  </si>
  <si>
    <t>年２回健康診断の機会付与</t>
    <rPh sb="0" eb="1">
      <t>ネン</t>
    </rPh>
    <rPh sb="2" eb="3">
      <t>カイ</t>
    </rPh>
    <rPh sb="3" eb="5">
      <t>ケンコウ</t>
    </rPh>
    <rPh sb="5" eb="7">
      <t>シンダン</t>
    </rPh>
    <rPh sb="8" eb="10">
      <t>キカイ</t>
    </rPh>
    <rPh sb="10" eb="12">
      <t>フヨ</t>
    </rPh>
    <phoneticPr fontId="2"/>
  </si>
  <si>
    <t>17.5
（内、自立者対応1名）</t>
    <rPh sb="6" eb="7">
      <t>ウチ</t>
    </rPh>
    <rPh sb="8" eb="10">
      <t>ジリツ</t>
    </rPh>
    <rPh sb="10" eb="11">
      <t>シャ</t>
    </rPh>
    <rPh sb="11" eb="13">
      <t>タイオウ</t>
    </rPh>
    <rPh sb="14" eb="15">
      <t>メイ</t>
    </rPh>
    <phoneticPr fontId="2"/>
  </si>
  <si>
    <t>重要事項説明書</t>
    <rPh sb="0" eb="1">
      <t>シゲル</t>
    </rPh>
    <rPh sb="1" eb="2">
      <t>ヨウ</t>
    </rPh>
    <rPh sb="2" eb="3">
      <t>コト</t>
    </rPh>
    <rPh sb="3" eb="4">
      <t>コウ</t>
    </rPh>
    <rPh sb="4" eb="5">
      <t>セツ</t>
    </rPh>
    <rPh sb="5" eb="6">
      <t>メイ</t>
    </rPh>
    <rPh sb="6" eb="7">
      <t>ショ</t>
    </rPh>
    <phoneticPr fontId="2"/>
  </si>
  <si>
    <t>年</t>
    <rPh sb="0" eb="1">
      <t>ネン</t>
    </rPh>
    <phoneticPr fontId="2"/>
  </si>
  <si>
    <t>月</t>
    <rPh sb="0" eb="1">
      <t>ツキ</t>
    </rPh>
    <phoneticPr fontId="2"/>
  </si>
  <si>
    <t>日</t>
    <rPh sb="0" eb="1">
      <t>ヒ</t>
    </rPh>
    <phoneticPr fontId="2"/>
  </si>
  <si>
    <t>台所</t>
    <rPh sb="0" eb="2">
      <t>ダイドコロ</t>
    </rPh>
    <phoneticPr fontId="2"/>
  </si>
  <si>
    <t>台所の変更</t>
    <rPh sb="3" eb="5">
      <t>ヘンコウ</t>
    </rPh>
    <phoneticPr fontId="2"/>
  </si>
  <si>
    <t>①虐待防止に関する責任者は、管理者の○○△です。
②従業者に対し、虐待防止研修を実施している。
③入居者及び家族等に苦情解決体制を整備している。
④職員会議で、定期的に虐待防止のための啓発・周知等を行っている。
⑤職員から虐待を受けたと思われる入居者を発見した場合は、速やかに市町村に通報する。</t>
    <rPh sb="1" eb="3">
      <t>ギャクタイ</t>
    </rPh>
    <rPh sb="3" eb="5">
      <t>ボウシ</t>
    </rPh>
    <rPh sb="6" eb="7">
      <t>カン</t>
    </rPh>
    <rPh sb="9" eb="12">
      <t>セキニンシャ</t>
    </rPh>
    <rPh sb="14" eb="17">
      <t>カンリシャ</t>
    </rPh>
    <rPh sb="49" eb="52">
      <t>ニュウキョシャ</t>
    </rPh>
    <rPh sb="52" eb="53">
      <t>オヨ</t>
    </rPh>
    <rPh sb="54" eb="56">
      <t>カゾク</t>
    </rPh>
    <rPh sb="56" eb="57">
      <t>トウ</t>
    </rPh>
    <rPh sb="58" eb="60">
      <t>クジョウ</t>
    </rPh>
    <rPh sb="60" eb="62">
      <t>カイケツ</t>
    </rPh>
    <rPh sb="62" eb="64">
      <t>タイセイ</t>
    </rPh>
    <rPh sb="65" eb="67">
      <t>セイビ</t>
    </rPh>
    <rPh sb="74" eb="76">
      <t>ショクイン</t>
    </rPh>
    <rPh sb="76" eb="78">
      <t>カイギ</t>
    </rPh>
    <rPh sb="80" eb="83">
      <t>テイキテキ</t>
    </rPh>
    <rPh sb="84" eb="86">
      <t>ギャクタイ</t>
    </rPh>
    <rPh sb="86" eb="88">
      <t>ボウシ</t>
    </rPh>
    <rPh sb="92" eb="94">
      <t>ケイハツ</t>
    </rPh>
    <rPh sb="95" eb="97">
      <t>シュウチ</t>
    </rPh>
    <rPh sb="97" eb="98">
      <t>トウ</t>
    </rPh>
    <rPh sb="99" eb="100">
      <t>オコナ</t>
    </rPh>
    <phoneticPr fontId="2"/>
  </si>
  <si>
    <t>介護支援専門員</t>
  </si>
  <si>
    <t>特定施設サービス計画及び介護予防特定施設サービス計画等の作成</t>
    <phoneticPr fontId="2"/>
  </si>
  <si>
    <t>室数</t>
    <rPh sb="0" eb="1">
      <t>シツ</t>
    </rPh>
    <rPh sb="1" eb="2">
      <t>スウ</t>
    </rPh>
    <phoneticPr fontId="2"/>
  </si>
  <si>
    <t>電話番号　/　ＦＡＸ</t>
    <rPh sb="0" eb="2">
      <t>デンワ</t>
    </rPh>
    <rPh sb="2" eb="4">
      <t>バンゴウ</t>
    </rPh>
    <phoneticPr fontId="2"/>
  </si>
  <si>
    <t>サービス向上のため、職員に対し、初任者、人権、身体拘束、虐待、感染症、食中毒、事故対応、認知症ケア、介護技術等の研修を実施している。</t>
    <rPh sb="4" eb="6">
      <t>コウジョウ</t>
    </rPh>
    <rPh sb="16" eb="19">
      <t>ショニンシャ</t>
    </rPh>
    <rPh sb="20" eb="22">
      <t>ジンケン</t>
    </rPh>
    <rPh sb="23" eb="25">
      <t>シンタイ</t>
    </rPh>
    <rPh sb="25" eb="27">
      <t>コウソク</t>
    </rPh>
    <rPh sb="28" eb="30">
      <t>ギャクタイ</t>
    </rPh>
    <rPh sb="31" eb="34">
      <t>カンセンショウ</t>
    </rPh>
    <rPh sb="35" eb="38">
      <t>ショクチュウドク</t>
    </rPh>
    <rPh sb="39" eb="41">
      <t>ジコ</t>
    </rPh>
    <rPh sb="41" eb="43">
      <t>タイオウ</t>
    </rPh>
    <rPh sb="44" eb="47">
      <t>ニンチショウ</t>
    </rPh>
    <rPh sb="50" eb="52">
      <t>カイゴ</t>
    </rPh>
    <rPh sb="52" eb="54">
      <t>ギジュツ</t>
    </rPh>
    <rPh sb="54" eb="55">
      <t>トウ</t>
    </rPh>
    <rPh sb="56" eb="58">
      <t>ケンシュウ</t>
    </rPh>
    <rPh sb="59" eb="61">
      <t>ジッシ</t>
    </rPh>
    <phoneticPr fontId="2"/>
  </si>
  <si>
    <t>短期利用特定施設入居者生活介護の提供</t>
    <rPh sb="0" eb="2">
      <t>タンキ</t>
    </rPh>
    <rPh sb="2" eb="4">
      <t>リヨウ</t>
    </rPh>
    <rPh sb="4" eb="6">
      <t>トクテイ</t>
    </rPh>
    <rPh sb="6" eb="8">
      <t>シセツ</t>
    </rPh>
    <rPh sb="8" eb="11">
      <t>ニュウキョシャ</t>
    </rPh>
    <rPh sb="11" eb="13">
      <t>セイカツ</t>
    </rPh>
    <rPh sb="13" eb="15">
      <t>カイゴ</t>
    </rPh>
    <rPh sb="16" eb="18">
      <t>テイキョウ</t>
    </rPh>
    <phoneticPr fontId="2"/>
  </si>
  <si>
    <t>1級地</t>
    <rPh sb="1" eb="2">
      <t>キュウ</t>
    </rPh>
    <rPh sb="2" eb="3">
      <t>チ</t>
    </rPh>
    <phoneticPr fontId="2"/>
  </si>
  <si>
    <t>当施設の地域区分単価</t>
    <rPh sb="0" eb="1">
      <t>トウ</t>
    </rPh>
    <rPh sb="1" eb="3">
      <t>シセツ</t>
    </rPh>
    <rPh sb="4" eb="6">
      <t>チイキ</t>
    </rPh>
    <rPh sb="6" eb="8">
      <t>クブン</t>
    </rPh>
    <rPh sb="8" eb="10">
      <t>タンカ</t>
    </rPh>
    <phoneticPr fontId="2"/>
  </si>
  <si>
    <t>2級地</t>
    <rPh sb="1" eb="2">
      <t>キュウ</t>
    </rPh>
    <rPh sb="2" eb="3">
      <t>チ</t>
    </rPh>
    <phoneticPr fontId="2"/>
  </si>
  <si>
    <t>3級地</t>
    <rPh sb="1" eb="2">
      <t>キュウ</t>
    </rPh>
    <rPh sb="2" eb="3">
      <t>チ</t>
    </rPh>
    <phoneticPr fontId="2"/>
  </si>
  <si>
    <t>基本費用</t>
    <rPh sb="0" eb="2">
      <t>キホン</t>
    </rPh>
    <rPh sb="2" eb="4">
      <t>ヒヨウ</t>
    </rPh>
    <phoneticPr fontId="2"/>
  </si>
  <si>
    <t>30</t>
    <phoneticPr fontId="2"/>
  </si>
  <si>
    <t>4級地</t>
    <rPh sb="1" eb="2">
      <t>キュウ</t>
    </rPh>
    <rPh sb="2" eb="3">
      <t>チ</t>
    </rPh>
    <phoneticPr fontId="2"/>
  </si>
  <si>
    <t>単位数</t>
    <rPh sb="0" eb="3">
      <t>タンイスウ</t>
    </rPh>
    <phoneticPr fontId="2"/>
  </si>
  <si>
    <t>利用料</t>
    <rPh sb="0" eb="3">
      <t>リヨウリョウ</t>
    </rPh>
    <phoneticPr fontId="2"/>
  </si>
  <si>
    <t>利用者負担額</t>
    <rPh sb="0" eb="3">
      <t>リヨウシャ</t>
    </rPh>
    <rPh sb="3" eb="5">
      <t>フタン</t>
    </rPh>
    <rPh sb="5" eb="6">
      <t>ガク</t>
    </rPh>
    <phoneticPr fontId="2"/>
  </si>
  <si>
    <t>5級地</t>
    <rPh sb="1" eb="2">
      <t>キュウ</t>
    </rPh>
    <rPh sb="2" eb="3">
      <t>チ</t>
    </rPh>
    <phoneticPr fontId="2"/>
  </si>
  <si>
    <t>6級地</t>
    <rPh sb="1" eb="2">
      <t>キュウ</t>
    </rPh>
    <rPh sb="2" eb="3">
      <t>チ</t>
    </rPh>
    <phoneticPr fontId="2"/>
  </si>
  <si>
    <t>7級地</t>
    <rPh sb="1" eb="2">
      <t>キュウ</t>
    </rPh>
    <rPh sb="2" eb="3">
      <t>チ</t>
    </rPh>
    <phoneticPr fontId="2"/>
  </si>
  <si>
    <t>夜間</t>
    <rPh sb="0" eb="2">
      <t>ヤカン</t>
    </rPh>
    <phoneticPr fontId="2"/>
  </si>
  <si>
    <t>加算費用</t>
    <rPh sb="0" eb="2">
      <t>カサン</t>
    </rPh>
    <rPh sb="2" eb="4">
      <t>ヒヨウ</t>
    </rPh>
    <phoneticPr fontId="2"/>
  </si>
  <si>
    <t>死亡日以前4日以上30日以下（最大27日間）</t>
    <rPh sb="0" eb="3">
      <t>シボウビ</t>
    </rPh>
    <rPh sb="3" eb="5">
      <t>イゼン</t>
    </rPh>
    <rPh sb="6" eb="7">
      <t>ニチ</t>
    </rPh>
    <rPh sb="7" eb="9">
      <t>イジョウ</t>
    </rPh>
    <rPh sb="11" eb="12">
      <t>ニチ</t>
    </rPh>
    <rPh sb="12" eb="14">
      <t>イカ</t>
    </rPh>
    <rPh sb="15" eb="17">
      <t>サイダイ</t>
    </rPh>
    <rPh sb="19" eb="20">
      <t>ニチ</t>
    </rPh>
    <rPh sb="20" eb="21">
      <t>カン</t>
    </rPh>
    <phoneticPr fontId="2"/>
  </si>
  <si>
    <t>認知症</t>
    <rPh sb="0" eb="3">
      <t>ニンチショウ</t>
    </rPh>
    <phoneticPr fontId="2"/>
  </si>
  <si>
    <t>死亡日以前2日又は3日（最大2日間）</t>
    <rPh sb="0" eb="3">
      <t>シボウビ</t>
    </rPh>
    <rPh sb="3" eb="5">
      <t>イゼン</t>
    </rPh>
    <rPh sb="6" eb="7">
      <t>ニチ</t>
    </rPh>
    <rPh sb="7" eb="8">
      <t>マタ</t>
    </rPh>
    <rPh sb="10" eb="11">
      <t>ニチ</t>
    </rPh>
    <rPh sb="12" eb="14">
      <t>サイダイ</t>
    </rPh>
    <rPh sb="15" eb="16">
      <t>ニチ</t>
    </rPh>
    <rPh sb="16" eb="17">
      <t>カン</t>
    </rPh>
    <phoneticPr fontId="2"/>
  </si>
  <si>
    <t>サ提強化</t>
    <rPh sb="1" eb="2">
      <t>ツツミ</t>
    </rPh>
    <rPh sb="2" eb="4">
      <t>キョウカ</t>
    </rPh>
    <phoneticPr fontId="2"/>
  </si>
  <si>
    <t>死亡日</t>
    <rPh sb="0" eb="3">
      <t>シボウビ</t>
    </rPh>
    <phoneticPr fontId="2"/>
  </si>
  <si>
    <t>処遇改善</t>
    <rPh sb="0" eb="2">
      <t>ショグウ</t>
    </rPh>
    <rPh sb="2" eb="4">
      <t>カイゼン</t>
    </rPh>
    <phoneticPr fontId="2"/>
  </si>
  <si>
    <t>介護職員処遇改善加算</t>
    <rPh sb="0" eb="2">
      <t>カイゴ</t>
    </rPh>
    <rPh sb="2" eb="4">
      <t>ショクイン</t>
    </rPh>
    <rPh sb="4" eb="6">
      <t>ショグウ</t>
    </rPh>
    <rPh sb="6" eb="8">
      <t>カイゼン</t>
    </rPh>
    <rPh sb="8" eb="10">
      <t>カサン</t>
    </rPh>
    <phoneticPr fontId="2"/>
  </si>
  <si>
    <t>（加算の概要）　</t>
    <rPh sb="1" eb="3">
      <t>カサン</t>
    </rPh>
    <rPh sb="4" eb="6">
      <t>ガイヨウ</t>
    </rPh>
    <phoneticPr fontId="2"/>
  </si>
  <si>
    <t>・サービス提供体制強化加算（Ⅱ）</t>
    <rPh sb="5" eb="7">
      <t>テイキョウ</t>
    </rPh>
    <rPh sb="7" eb="9">
      <t>タイセイ</t>
    </rPh>
    <rPh sb="9" eb="11">
      <t>キョウカ</t>
    </rPh>
    <rPh sb="11" eb="13">
      <t>カサン</t>
    </rPh>
    <phoneticPr fontId="2"/>
  </si>
  <si>
    <t>・サービス提供体制強化加算（Ⅲ）</t>
    <rPh sb="5" eb="7">
      <t>テイキョウ</t>
    </rPh>
    <rPh sb="7" eb="9">
      <t>タイセイ</t>
    </rPh>
    <rPh sb="9" eb="11">
      <t>キョウカ</t>
    </rPh>
    <rPh sb="11" eb="13">
      <t>カサン</t>
    </rPh>
    <phoneticPr fontId="2"/>
  </si>
  <si>
    <t>入居時点で必要な費用</t>
    <rPh sb="0" eb="2">
      <t>ニュウキョ</t>
    </rPh>
    <rPh sb="2" eb="4">
      <t>ジテン</t>
    </rPh>
    <rPh sb="5" eb="7">
      <t>ヒツヨウ</t>
    </rPh>
    <rPh sb="8" eb="10">
      <t>ヒヨウ</t>
    </rPh>
    <phoneticPr fontId="2"/>
  </si>
  <si>
    <t>月額費用の合計</t>
    <rPh sb="0" eb="2">
      <t>ゲツガク</t>
    </rPh>
    <rPh sb="2" eb="4">
      <t>ヒヨウ</t>
    </rPh>
    <rPh sb="5" eb="7">
      <t>ゴウケイ</t>
    </rPh>
    <phoneticPr fontId="2"/>
  </si>
  <si>
    <t>（介護サービスの内容）</t>
    <rPh sb="1" eb="3">
      <t>カイゴ</t>
    </rPh>
    <phoneticPr fontId="2"/>
  </si>
  <si>
    <t>（特定施設入居者生活介護の指定）</t>
    <phoneticPr fontId="2"/>
  </si>
  <si>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2"/>
  </si>
  <si>
    <t>特定施設入居者生活介護※の費用</t>
    <rPh sb="0" eb="2">
      <t>トクテイ</t>
    </rPh>
    <rPh sb="2" eb="4">
      <t>シセツ</t>
    </rPh>
    <rPh sb="4" eb="7">
      <t>ニュウキョシャ</t>
    </rPh>
    <rPh sb="7" eb="9">
      <t>セイカツ</t>
    </rPh>
    <rPh sb="9" eb="11">
      <t>カイゴ</t>
    </rPh>
    <rPh sb="13" eb="15">
      <t>ヒヨウ</t>
    </rPh>
    <phoneticPr fontId="2"/>
  </si>
  <si>
    <t>介護保険外</t>
    <rPh sb="0" eb="2">
      <t>カイゴ</t>
    </rPh>
    <rPh sb="2" eb="4">
      <t>ホケン</t>
    </rPh>
    <rPh sb="4" eb="5">
      <t>ガイ</t>
    </rPh>
    <phoneticPr fontId="2"/>
  </si>
  <si>
    <t>（短期利用特定施設入居者生活介護の概要：以下の要件全てに該当すること）【要支援は除く】</t>
    <rPh sb="1" eb="3">
      <t>タンキ</t>
    </rPh>
    <rPh sb="3" eb="5">
      <t>リヨウ</t>
    </rPh>
    <rPh sb="5" eb="7">
      <t>トクテイ</t>
    </rPh>
    <rPh sb="7" eb="9">
      <t>シセツ</t>
    </rPh>
    <rPh sb="9" eb="12">
      <t>ニュウキョシャ</t>
    </rPh>
    <rPh sb="12" eb="14">
      <t>セイカツ</t>
    </rPh>
    <rPh sb="14" eb="16">
      <t>カイゴ</t>
    </rPh>
    <rPh sb="17" eb="19">
      <t>ガイヨウ</t>
    </rPh>
    <rPh sb="20" eb="22">
      <t>イカ</t>
    </rPh>
    <rPh sb="23" eb="25">
      <t>ヨウケン</t>
    </rPh>
    <rPh sb="25" eb="26">
      <t>スベ</t>
    </rPh>
    <rPh sb="28" eb="30">
      <t>ガイトウ</t>
    </rPh>
    <rPh sb="36" eb="39">
      <t>ヨウシエン</t>
    </rPh>
    <rPh sb="40" eb="41">
      <t>ノゾ</t>
    </rPh>
    <phoneticPr fontId="2"/>
  </si>
  <si>
    <t>（ふりがな）</t>
  </si>
  <si>
    <t>賠償すべき事故が発生したときの対応</t>
    <rPh sb="0" eb="2">
      <t>バイショウ</t>
    </rPh>
    <rPh sb="5" eb="7">
      <t>ジコ</t>
    </rPh>
    <rPh sb="8" eb="10">
      <t>ハッセイ</t>
    </rPh>
    <rPh sb="15" eb="17">
      <t>タイオウ</t>
    </rPh>
    <phoneticPr fontId="2"/>
  </si>
  <si>
    <t>介護保険外費用</t>
    <rPh sb="0" eb="2">
      <t>カイゴ</t>
    </rPh>
    <rPh sb="2" eb="4">
      <t>ホケン</t>
    </rPh>
    <rPh sb="4" eb="5">
      <t>ガイ</t>
    </rPh>
    <rPh sb="5" eb="7">
      <t>ヒヨウ</t>
    </rPh>
    <phoneticPr fontId="2"/>
  </si>
  <si>
    <t>単位</t>
  </si>
  <si>
    <t>介護報酬額／月</t>
  </si>
  <si>
    <t>要支援1</t>
  </si>
  <si>
    <t>要支援2</t>
  </si>
  <si>
    <t>要介護1</t>
  </si>
  <si>
    <t>要介護2</t>
  </si>
  <si>
    <t>要介護3</t>
  </si>
  <si>
    <t>要介護4</t>
  </si>
  <si>
    <t>要介護5</t>
  </si>
  <si>
    <t>介護報酬</t>
  </si>
  <si>
    <t>要支援１</t>
  </si>
  <si>
    <t>要介護４</t>
  </si>
  <si>
    <t>（1割の場合）</t>
  </si>
  <si>
    <t>（入居一時金－初期償却率）×（契約終了日から想定居住期間満了日までの日数）÷（入居日の翌日から想定居住期間満了日までの日数）　</t>
    <rPh sb="1" eb="3">
      <t>ニュウキョ</t>
    </rPh>
    <rPh sb="3" eb="6">
      <t>イチジキン</t>
    </rPh>
    <rPh sb="7" eb="9">
      <t>ショキ</t>
    </rPh>
    <rPh sb="9" eb="11">
      <t>ショウキャク</t>
    </rPh>
    <rPh sb="11" eb="12">
      <t>リツ</t>
    </rPh>
    <rPh sb="15" eb="17">
      <t>ケイヤク</t>
    </rPh>
    <rPh sb="17" eb="20">
      <t>シュウリョウビ</t>
    </rPh>
    <rPh sb="22" eb="24">
      <t>ソウテイ</t>
    </rPh>
    <rPh sb="24" eb="26">
      <t>キョジュウ</t>
    </rPh>
    <rPh sb="26" eb="28">
      <t>キカン</t>
    </rPh>
    <rPh sb="28" eb="30">
      <t>マンリョウ</t>
    </rPh>
    <rPh sb="30" eb="31">
      <t>ヒ</t>
    </rPh>
    <rPh sb="34" eb="36">
      <t>ニッスウ</t>
    </rPh>
    <rPh sb="39" eb="42">
      <t>ニュウキョビ</t>
    </rPh>
    <rPh sb="43" eb="45">
      <t>ヨクジツ</t>
    </rPh>
    <rPh sb="47" eb="49">
      <t>ソウテイ</t>
    </rPh>
    <rPh sb="49" eb="51">
      <t>キョジュウ</t>
    </rPh>
    <rPh sb="51" eb="53">
      <t>キカン</t>
    </rPh>
    <rPh sb="53" eb="55">
      <t>マンリョウ</t>
    </rPh>
    <rPh sb="55" eb="56">
      <t>ヒ</t>
    </rPh>
    <rPh sb="59" eb="61">
      <t>ニッスウ</t>
    </rPh>
    <phoneticPr fontId="2"/>
  </si>
  <si>
    <t>大阪府福祉のまちづくり条例に定める基準の適合性</t>
    <rPh sb="0" eb="3">
      <t>オオサカフ</t>
    </rPh>
    <rPh sb="3" eb="5">
      <t>フクシ</t>
    </rPh>
    <rPh sb="11" eb="13">
      <t>ジョウレイ</t>
    </rPh>
    <rPh sb="14" eb="15">
      <t>サダ</t>
    </rPh>
    <rPh sb="17" eb="19">
      <t>キジュン</t>
    </rPh>
    <rPh sb="20" eb="22">
      <t>テキゴウ</t>
    </rPh>
    <rPh sb="22" eb="23">
      <t>セイ</t>
    </rPh>
    <phoneticPr fontId="2"/>
  </si>
  <si>
    <t>３　重要事項説明書等を入居者等に交付及び説明するにあたっての注意事項</t>
  </si>
  <si>
    <t>建物の賃借料、設備備品費、借入利息等を基礎として、１室あたりの家賃を算定</t>
    <rPh sb="0" eb="2">
      <t>タテモノ</t>
    </rPh>
    <rPh sb="3" eb="5">
      <t>チンシャク</t>
    </rPh>
    <rPh sb="5" eb="6">
      <t>リョウ</t>
    </rPh>
    <rPh sb="7" eb="9">
      <t>セツビ</t>
    </rPh>
    <rPh sb="9" eb="11">
      <t>ビヒン</t>
    </rPh>
    <rPh sb="11" eb="12">
      <t>ヒ</t>
    </rPh>
    <rPh sb="13" eb="15">
      <t>カリイレ</t>
    </rPh>
    <rPh sb="15" eb="17">
      <t>リソク</t>
    </rPh>
    <rPh sb="17" eb="18">
      <t>トウ</t>
    </rPh>
    <rPh sb="19" eb="21">
      <t>キソ</t>
    </rPh>
    <rPh sb="26" eb="27">
      <t>シツ</t>
    </rPh>
    <rPh sb="31" eb="33">
      <t>ヤチン</t>
    </rPh>
    <rPh sb="34" eb="36">
      <t>サンテイ</t>
    </rPh>
    <phoneticPr fontId="2"/>
  </si>
  <si>
    <t>虐待防止</t>
    <rPh sb="0" eb="2">
      <t>ギャクタイ</t>
    </rPh>
    <rPh sb="2" eb="4">
      <t>ボウシ</t>
    </rPh>
    <phoneticPr fontId="2"/>
  </si>
  <si>
    <t>身体的拘束</t>
    <rPh sb="0" eb="3">
      <t>シンタイテキ</t>
    </rPh>
    <rPh sb="3" eb="5">
      <t>コウソク</t>
    </rPh>
    <phoneticPr fontId="2"/>
  </si>
  <si>
    <t>個人情報の保護</t>
    <rPh sb="0" eb="2">
      <t>コジン</t>
    </rPh>
    <rPh sb="2" eb="4">
      <t>ジョウホウ</t>
    </rPh>
    <rPh sb="5" eb="7">
      <t>ホゴ</t>
    </rPh>
    <phoneticPr fontId="2"/>
  </si>
  <si>
    <t>人</t>
    <phoneticPr fontId="2"/>
  </si>
  <si>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2"/>
  </si>
  <si>
    <t>人　　／</t>
    <rPh sb="0" eb="1">
      <t>ニン</t>
    </rPh>
    <phoneticPr fontId="2"/>
  </si>
  <si>
    <t>人</t>
    <phoneticPr fontId="2"/>
  </si>
  <si>
    <t>㎡（うち有料老人ホーム部分</t>
    <rPh sb="4" eb="11">
      <t>ユ</t>
    </rPh>
    <rPh sb="11" eb="13">
      <t>ブブン</t>
    </rPh>
    <phoneticPr fontId="2"/>
  </si>
  <si>
    <t>地域密着型通所介護</t>
    <rPh sb="0" eb="2">
      <t>チイキ</t>
    </rPh>
    <rPh sb="2" eb="5">
      <t>ミッチャクガタ</t>
    </rPh>
    <rPh sb="5" eb="7">
      <t>ツウショ</t>
    </rPh>
    <rPh sb="7" eb="9">
      <t>カイゴ</t>
    </rPh>
    <phoneticPr fontId="2"/>
  </si>
  <si>
    <t>個別の利用料で実施するサービス</t>
    <rPh sb="0" eb="2">
      <t>コベツ</t>
    </rPh>
    <rPh sb="3" eb="5">
      <t>リヨウ</t>
    </rPh>
    <rPh sb="5" eb="6">
      <t>リョウ</t>
    </rPh>
    <rPh sb="7" eb="9">
      <t>ジッシ</t>
    </rPh>
    <phoneticPr fontId="2"/>
  </si>
  <si>
    <t>介護サービス</t>
    <phoneticPr fontId="2"/>
  </si>
  <si>
    <t>食事介助</t>
    <phoneticPr fontId="2"/>
  </si>
  <si>
    <t>月額費に含む</t>
    <phoneticPr fontId="2"/>
  </si>
  <si>
    <t>排せつ介助・おむつ交換</t>
    <phoneticPr fontId="2"/>
  </si>
  <si>
    <t>月額費に含む</t>
    <rPh sb="0" eb="2">
      <t>ゲツガク</t>
    </rPh>
    <rPh sb="2" eb="3">
      <t>ヒ</t>
    </rPh>
    <rPh sb="4" eb="5">
      <t>フク</t>
    </rPh>
    <phoneticPr fontId="2"/>
  </si>
  <si>
    <t>おむつ代</t>
    <phoneticPr fontId="2"/>
  </si>
  <si>
    <t>入浴（一般浴） 介助・清拭</t>
    <phoneticPr fontId="2"/>
  </si>
  <si>
    <t>週2回までは月額費に含む</t>
    <rPh sb="8" eb="9">
      <t>ヒ</t>
    </rPh>
    <rPh sb="10" eb="11">
      <t>フク</t>
    </rPh>
    <phoneticPr fontId="2"/>
  </si>
  <si>
    <t>週3回以上の場合：1,500円/回　　　　　　　　</t>
    <rPh sb="0" eb="1">
      <t>シュウ</t>
    </rPh>
    <rPh sb="2" eb="3">
      <t>カイ</t>
    </rPh>
    <rPh sb="3" eb="5">
      <t>イジョウ</t>
    </rPh>
    <rPh sb="6" eb="8">
      <t>バアイ</t>
    </rPh>
    <phoneticPr fontId="2"/>
  </si>
  <si>
    <t>特浴介助</t>
    <phoneticPr fontId="2"/>
  </si>
  <si>
    <t xml:space="preserve">身辺介助（移動・着替え等） </t>
    <phoneticPr fontId="2"/>
  </si>
  <si>
    <t>機能訓練</t>
    <phoneticPr fontId="2"/>
  </si>
  <si>
    <t xml:space="preserve">通院介助 </t>
    <phoneticPr fontId="2"/>
  </si>
  <si>
    <t>週2回までは月額費に含む</t>
    <rPh sb="0" eb="1">
      <t>シュウ</t>
    </rPh>
    <rPh sb="2" eb="3">
      <t>カイ</t>
    </rPh>
    <rPh sb="6" eb="8">
      <t>ゲツガク</t>
    </rPh>
    <rPh sb="8" eb="9">
      <t>ヒ</t>
    </rPh>
    <rPh sb="10" eb="11">
      <t>フク</t>
    </rPh>
    <phoneticPr fontId="2"/>
  </si>
  <si>
    <t>週3回以上の場合：1,500円/回　　　　　　　　　</t>
    <phoneticPr fontId="2"/>
  </si>
  <si>
    <t>生活サービス</t>
    <phoneticPr fontId="2"/>
  </si>
  <si>
    <t>居室清掃</t>
    <phoneticPr fontId="2"/>
  </si>
  <si>
    <t>週4回までは月額費に含む</t>
    <phoneticPr fontId="2"/>
  </si>
  <si>
    <t>週5回以上の場合:1,000/回　　　　　</t>
    <rPh sb="0" eb="1">
      <t>シュウ</t>
    </rPh>
    <rPh sb="2" eb="3">
      <t>カイ</t>
    </rPh>
    <rPh sb="3" eb="5">
      <t>イジョウ</t>
    </rPh>
    <rPh sb="6" eb="8">
      <t>バアイ</t>
    </rPh>
    <rPh sb="15" eb="16">
      <t>カイ</t>
    </rPh>
    <phoneticPr fontId="2"/>
  </si>
  <si>
    <t>リネン交換</t>
    <phoneticPr fontId="2"/>
  </si>
  <si>
    <t>週5回以上の場合:1,000/回　　　　　　　　　　　　　　　　　　</t>
    <rPh sb="0" eb="1">
      <t>シュウ</t>
    </rPh>
    <rPh sb="2" eb="5">
      <t>カイイジョウ</t>
    </rPh>
    <rPh sb="6" eb="8">
      <t>バアイ</t>
    </rPh>
    <rPh sb="15" eb="16">
      <t>カイ</t>
    </rPh>
    <phoneticPr fontId="2"/>
  </si>
  <si>
    <t>日常の洗濯</t>
    <phoneticPr fontId="2"/>
  </si>
  <si>
    <t xml:space="preserve">週5回以上の場合:1,000/回　　　　　　　　　　　　　　　　　 </t>
    <rPh sb="0" eb="1">
      <t>シュウ</t>
    </rPh>
    <rPh sb="2" eb="5">
      <t>カイイジョウ</t>
    </rPh>
    <rPh sb="6" eb="8">
      <t>バアイ</t>
    </rPh>
    <rPh sb="15" eb="16">
      <t>カイ</t>
    </rPh>
    <phoneticPr fontId="2"/>
  </si>
  <si>
    <t>居室配膳・下膳</t>
    <phoneticPr fontId="2"/>
  </si>
  <si>
    <t>入居者の嗜好に応じた特別な食事</t>
    <phoneticPr fontId="2"/>
  </si>
  <si>
    <t>おやつ</t>
    <phoneticPr fontId="2"/>
  </si>
  <si>
    <t>理美容師による理美容サービス</t>
    <phoneticPr fontId="2"/>
  </si>
  <si>
    <t xml:space="preserve">買い物代行 </t>
    <phoneticPr fontId="2"/>
  </si>
  <si>
    <t>　　　　　　　　　　　　　　　　　 　　</t>
    <phoneticPr fontId="2"/>
  </si>
  <si>
    <t>役所手続代行</t>
    <phoneticPr fontId="2"/>
  </si>
  <si>
    <t>金銭・貯金管理</t>
    <phoneticPr fontId="2"/>
  </si>
  <si>
    <t>必要に応じて実施（要相談）</t>
    <rPh sb="0" eb="2">
      <t>ヒツヨウ</t>
    </rPh>
    <rPh sb="3" eb="4">
      <t>オウ</t>
    </rPh>
    <rPh sb="6" eb="8">
      <t>ジッシ</t>
    </rPh>
    <rPh sb="9" eb="10">
      <t>ヨウ</t>
    </rPh>
    <rPh sb="10" eb="12">
      <t>ソウダン</t>
    </rPh>
    <phoneticPr fontId="2"/>
  </si>
  <si>
    <t>健康管理サービス</t>
    <phoneticPr fontId="2"/>
  </si>
  <si>
    <t>定期健康診断</t>
    <phoneticPr fontId="2"/>
  </si>
  <si>
    <t>希望により年2回</t>
    <rPh sb="0" eb="2">
      <t>キボウ</t>
    </rPh>
    <rPh sb="5" eb="6">
      <t>ネン</t>
    </rPh>
    <rPh sb="7" eb="8">
      <t>カイ</t>
    </rPh>
    <phoneticPr fontId="2"/>
  </si>
  <si>
    <t>健康相談</t>
    <phoneticPr fontId="2"/>
  </si>
  <si>
    <t>生活指導・栄養指導</t>
    <phoneticPr fontId="2"/>
  </si>
  <si>
    <t>服薬支援</t>
    <phoneticPr fontId="2"/>
  </si>
  <si>
    <t xml:space="preserve">生活リズムの記録（排便・睡眠等） </t>
    <phoneticPr fontId="2"/>
  </si>
  <si>
    <t xml:space="preserve">　　　　　　　　　　　　　　 </t>
    <phoneticPr fontId="2"/>
  </si>
  <si>
    <t>入退院のサービス</t>
    <rPh sb="2" eb="3">
      <t>イン</t>
    </rPh>
    <phoneticPr fontId="2"/>
  </si>
  <si>
    <t>移送サービス</t>
    <phoneticPr fontId="2"/>
  </si>
  <si>
    <t xml:space="preserve">入退院時の同行 </t>
    <phoneticPr fontId="2"/>
  </si>
  <si>
    <t>市内の医療機関の場合</t>
    <rPh sb="0" eb="2">
      <t>シナイ</t>
    </rPh>
    <rPh sb="3" eb="5">
      <t>イリョウ</t>
    </rPh>
    <rPh sb="5" eb="7">
      <t>キカン</t>
    </rPh>
    <rPh sb="8" eb="10">
      <t>バアイ</t>
    </rPh>
    <phoneticPr fontId="2"/>
  </si>
  <si>
    <t>入院中の洗濯物交換・買い物</t>
    <phoneticPr fontId="2"/>
  </si>
  <si>
    <t>入院中の見舞い訪問</t>
    <phoneticPr fontId="2"/>
  </si>
  <si>
    <t>800円/回</t>
    <phoneticPr fontId="2"/>
  </si>
  <si>
    <t>・認知症専門ケア加算（Ⅰ）での内容をいずれも満たすこと。
・「認知症介護指導者研修」を終了している者を1名以上配置し、施設全体の認知症ケアの指導等を実施していること。
・介護職員、看護職員ごとの認知症ケアに関する研修計画を作成し、実施をしていること。</t>
    <rPh sb="1" eb="4">
      <t>ニンチショウ</t>
    </rPh>
    <rPh sb="4" eb="6">
      <t>センモン</t>
    </rPh>
    <rPh sb="8" eb="10">
      <t>カサン</t>
    </rPh>
    <rPh sb="15" eb="17">
      <t>ナイヨウ</t>
    </rPh>
    <rPh sb="22" eb="23">
      <t>ミ</t>
    </rPh>
    <rPh sb="31" eb="34">
      <t>ニンチショウ</t>
    </rPh>
    <rPh sb="34" eb="36">
      <t>カイゴ</t>
    </rPh>
    <rPh sb="36" eb="39">
      <t>シドウシャ</t>
    </rPh>
    <rPh sb="39" eb="41">
      <t>ケンシュウ</t>
    </rPh>
    <rPh sb="43" eb="45">
      <t>シュウリョウ</t>
    </rPh>
    <rPh sb="49" eb="50">
      <t>モノ</t>
    </rPh>
    <rPh sb="52" eb="53">
      <t>メイ</t>
    </rPh>
    <rPh sb="53" eb="55">
      <t>イジョウ</t>
    </rPh>
    <rPh sb="55" eb="57">
      <t>ハイチ</t>
    </rPh>
    <rPh sb="59" eb="61">
      <t>シセツ</t>
    </rPh>
    <rPh sb="61" eb="63">
      <t>ゼンタイ</t>
    </rPh>
    <rPh sb="64" eb="67">
      <t>ニンチショウ</t>
    </rPh>
    <rPh sb="70" eb="72">
      <t>シドウ</t>
    </rPh>
    <rPh sb="72" eb="73">
      <t>トウ</t>
    </rPh>
    <rPh sb="74" eb="76">
      <t>ジッシ</t>
    </rPh>
    <rPh sb="85" eb="87">
      <t>カイゴ</t>
    </rPh>
    <rPh sb="87" eb="89">
      <t>ショクイン</t>
    </rPh>
    <rPh sb="90" eb="92">
      <t>カンゴ</t>
    </rPh>
    <rPh sb="92" eb="94">
      <t>ショクイン</t>
    </rPh>
    <rPh sb="97" eb="100">
      <t>ニンチショウ</t>
    </rPh>
    <rPh sb="103" eb="104">
      <t>カン</t>
    </rPh>
    <rPh sb="106" eb="108">
      <t>ケンシュウ</t>
    </rPh>
    <rPh sb="108" eb="110">
      <t>ケイカク</t>
    </rPh>
    <rPh sb="111" eb="113">
      <t>サクセイ</t>
    </rPh>
    <rPh sb="115" eb="117">
      <t>ジッシ</t>
    </rPh>
    <phoneticPr fontId="2"/>
  </si>
  <si>
    <t>（別添２）　　　　　　　　　　　　　　　　　　　　　　　　　　　　　　有料老人ホーム・サービス付き高齢者向け住宅が提供するサービスの一覧表</t>
    <rPh sb="1" eb="3">
      <t>ベッテン</t>
    </rPh>
    <rPh sb="35" eb="37">
      <t>ユウリョウ</t>
    </rPh>
    <rPh sb="37" eb="39">
      <t>ロウジン</t>
    </rPh>
    <rPh sb="47" eb="48">
      <t>ツ</t>
    </rPh>
    <rPh sb="49" eb="52">
      <t>コウレイシャ</t>
    </rPh>
    <rPh sb="52" eb="53">
      <t>ム</t>
    </rPh>
    <rPh sb="54" eb="56">
      <t>ジュウタク</t>
    </rPh>
    <rPh sb="57" eb="59">
      <t>テイキョウ</t>
    </rPh>
    <rPh sb="66" eb="69">
      <t>イチランヒョウ</t>
    </rPh>
    <phoneticPr fontId="2"/>
  </si>
  <si>
    <t>②要支援･要介護別介護報酬と自己負担</t>
    <phoneticPr fontId="2"/>
  </si>
  <si>
    <t>備　　　　考</t>
    <rPh sb="0" eb="1">
      <t>ソナエ</t>
    </rPh>
    <rPh sb="5" eb="6">
      <t>コウ</t>
    </rPh>
    <phoneticPr fontId="2"/>
  </si>
  <si>
    <t>【併設している高齢者居宅生活支援事業者がない場合は省略】</t>
    <rPh sb="1" eb="3">
      <t>ヘイセツ</t>
    </rPh>
    <rPh sb="7" eb="10">
      <t>コウレイシャ</t>
    </rPh>
    <rPh sb="10" eb="12">
      <t>キョタク</t>
    </rPh>
    <rPh sb="12" eb="14">
      <t>セイカツ</t>
    </rPh>
    <rPh sb="14" eb="16">
      <t>シエン</t>
    </rPh>
    <rPh sb="16" eb="19">
      <t>ジギョウシャ</t>
    </rPh>
    <phoneticPr fontId="2"/>
  </si>
  <si>
    <t>【連携及び協力している高齢者居宅生活支援事業者の提供を行っていない場合は省略】</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</si>
  <si>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（入居後に居室を住み替える場合）　【住み替えを行っていない場合は省略】</t>
    <phoneticPr fontId="2"/>
  </si>
  <si>
    <t>一時介護室</t>
  </si>
  <si>
    <t>介護職員初任者研修修了者</t>
  </si>
  <si>
    <t>・1ヶ月は30日で計算しています。</t>
    <phoneticPr fontId="2"/>
  </si>
  <si>
    <t>算定の有無等</t>
    <phoneticPr fontId="2"/>
  </si>
  <si>
    <t>単位数</t>
    <phoneticPr fontId="2"/>
  </si>
  <si>
    <t>算定回数等</t>
    <phoneticPr fontId="2"/>
  </si>
  <si>
    <t>介護職員処遇改善加算</t>
    <phoneticPr fontId="2"/>
  </si>
  <si>
    <t>1</t>
    <phoneticPr fontId="2"/>
  </si>
  <si>
    <t>１週間のうち、常勤の従業者が勤務すべき時間数</t>
    <rPh sb="1" eb="3">
      <t>シュウカン</t>
    </rPh>
    <rPh sb="7" eb="9">
      <t>ジョウキン</t>
    </rPh>
    <rPh sb="10" eb="13">
      <t>ジュウギョウシャ</t>
    </rPh>
    <rPh sb="14" eb="16">
      <t>キンム</t>
    </rPh>
    <rPh sb="19" eb="22">
      <t>ジカンスウ</t>
    </rPh>
    <phoneticPr fontId="2"/>
  </si>
  <si>
    <t>上乗せ介護費：長期推計に基づき、要介護者等２人に対し週38時間換算で介護・看護職員を１人以上配置するための費用として、介護保険給付及び利用者負担によって賄えない額に充当するものとして合理的な積算根拠に基づく。</t>
    <rPh sb="0" eb="2">
      <t>ウワノ</t>
    </rPh>
    <rPh sb="3" eb="5">
      <t>カイゴ</t>
    </rPh>
    <rPh sb="5" eb="6">
      <t>ヒ</t>
    </rPh>
    <rPh sb="7" eb="9">
      <t>チョウキ</t>
    </rPh>
    <rPh sb="9" eb="11">
      <t>スイケイ</t>
    </rPh>
    <rPh sb="12" eb="13">
      <t>モト</t>
    </rPh>
    <rPh sb="16" eb="17">
      <t>ヨウ</t>
    </rPh>
    <rPh sb="17" eb="20">
      <t>カイゴシャ</t>
    </rPh>
    <rPh sb="20" eb="21">
      <t>トウ</t>
    </rPh>
    <rPh sb="22" eb="23">
      <t>ニン</t>
    </rPh>
    <rPh sb="24" eb="25">
      <t>タイ</t>
    </rPh>
    <rPh sb="26" eb="27">
      <t>シュウ</t>
    </rPh>
    <rPh sb="29" eb="31">
      <t>ジカン</t>
    </rPh>
    <rPh sb="31" eb="33">
      <t>カンサン</t>
    </rPh>
    <rPh sb="34" eb="36">
      <t>カイゴ</t>
    </rPh>
    <rPh sb="37" eb="39">
      <t>カンゴ</t>
    </rPh>
    <rPh sb="39" eb="41">
      <t>ショクイン</t>
    </rPh>
    <rPh sb="43" eb="44">
      <t>ニン</t>
    </rPh>
    <rPh sb="44" eb="46">
      <t>イジョウ</t>
    </rPh>
    <rPh sb="46" eb="48">
      <t>ハイチ</t>
    </rPh>
    <rPh sb="53" eb="55">
      <t>ヒヨウ</t>
    </rPh>
    <rPh sb="59" eb="61">
      <t>カイゴ</t>
    </rPh>
    <rPh sb="61" eb="63">
      <t>ホケン</t>
    </rPh>
    <rPh sb="63" eb="65">
      <t>キュウフ</t>
    </rPh>
    <rPh sb="65" eb="66">
      <t>オヨ</t>
    </rPh>
    <rPh sb="67" eb="70">
      <t>リヨウシャ</t>
    </rPh>
    <rPh sb="70" eb="72">
      <t>フタン</t>
    </rPh>
    <rPh sb="76" eb="77">
      <t>マカナ</t>
    </rPh>
    <rPh sb="80" eb="81">
      <t>ガク</t>
    </rPh>
    <rPh sb="82" eb="84">
      <t>ジュウトウ</t>
    </rPh>
    <rPh sb="91" eb="94">
      <t>ゴウリテキ</t>
    </rPh>
    <rPh sb="95" eb="97">
      <t>セキサン</t>
    </rPh>
    <rPh sb="97" eb="99">
      <t>コンキョ</t>
    </rPh>
    <rPh sb="100" eb="101">
      <t>モト</t>
    </rPh>
    <phoneticPr fontId="2"/>
  </si>
  <si>
    <t>機能訓練室</t>
    <rPh sb="0" eb="2">
      <t>キノウ</t>
    </rPh>
    <rPh sb="2" eb="4">
      <t>クンレン</t>
    </rPh>
    <rPh sb="4" eb="5">
      <t>シツ</t>
    </rPh>
    <phoneticPr fontId="2"/>
  </si>
  <si>
    <t>医務室（健康管理室）、談話室等</t>
    <rPh sb="14" eb="15">
      <t>トウ</t>
    </rPh>
    <phoneticPr fontId="2"/>
  </si>
  <si>
    <t>270123456</t>
    <phoneticPr fontId="2"/>
  </si>
  <si>
    <t>窓口の名称（所在市町村（保険者））</t>
    <rPh sb="0" eb="2">
      <t>マドグチ</t>
    </rPh>
    <rPh sb="3" eb="5">
      <t>メイショウ</t>
    </rPh>
    <rPh sb="6" eb="8">
      <t>ショザイ</t>
    </rPh>
    <rPh sb="8" eb="11">
      <t>シチョウソン</t>
    </rPh>
    <rPh sb="12" eb="14">
      <t>ホケン</t>
    </rPh>
    <rPh sb="14" eb="15">
      <t>ジャ</t>
    </rPh>
    <phoneticPr fontId="2"/>
  </si>
  <si>
    <t>06－6949－5418</t>
    <phoneticPr fontId="2"/>
  </si>
  <si>
    <t>／</t>
    <phoneticPr fontId="2"/>
  </si>
  <si>
    <t>9：00～17：00</t>
    <phoneticPr fontId="2"/>
  </si>
  <si>
    <t>　　―</t>
    <phoneticPr fontId="2"/>
  </si>
  <si>
    <t>上記の重要事項の内容について、入居者、入居者代理人に説明しました。</t>
    <rPh sb="0" eb="2">
      <t>ジョウキ</t>
    </rPh>
    <rPh sb="3" eb="5">
      <t>ジュウヨウ</t>
    </rPh>
    <rPh sb="5" eb="7">
      <t>ジコウ</t>
    </rPh>
    <rPh sb="8" eb="10">
      <t>ナイヨウ</t>
    </rPh>
    <rPh sb="15" eb="18">
      <t>ニュウキョシャ</t>
    </rPh>
    <rPh sb="19" eb="21">
      <t>ニュウキョ</t>
    </rPh>
    <rPh sb="21" eb="22">
      <t>シャ</t>
    </rPh>
    <rPh sb="22" eb="25">
      <t>ダイリニン</t>
    </rPh>
    <rPh sb="26" eb="28">
      <t>セツメイ</t>
    </rPh>
    <phoneticPr fontId="2"/>
  </si>
  <si>
    <t>ヶ所</t>
    <phoneticPr fontId="2"/>
  </si>
  <si>
    <t>入居者や家族が利用できる調理設備</t>
    <phoneticPr fontId="2"/>
  </si>
  <si>
    <t>1～3分</t>
    <rPh sb="3" eb="4">
      <t>フン</t>
    </rPh>
    <phoneticPr fontId="2"/>
  </si>
  <si>
    <t>兼務している職種名及び人数</t>
    <rPh sb="0" eb="2">
      <t>ケンム</t>
    </rPh>
    <rPh sb="6" eb="8">
      <t>ショクシュ</t>
    </rPh>
    <rPh sb="8" eb="9">
      <t>メイ</t>
    </rPh>
    <rPh sb="9" eb="10">
      <t>オヨ</t>
    </rPh>
    <rPh sb="11" eb="13">
      <t>ニンズウ</t>
    </rPh>
    <phoneticPr fontId="2"/>
  </si>
  <si>
    <t>（別添２）のとおり</t>
    <rPh sb="1" eb="3">
      <t>ベッテン</t>
    </rPh>
    <phoneticPr fontId="2"/>
  </si>
  <si>
    <t>（上乗せ介護費）25,000円
（別添２）のとおり</t>
    <rPh sb="1" eb="3">
      <t>ウワノ</t>
    </rPh>
    <rPh sb="4" eb="6">
      <t>カイゴ</t>
    </rPh>
    <rPh sb="6" eb="7">
      <t>ヒ</t>
    </rPh>
    <rPh sb="14" eb="15">
      <t>エン</t>
    </rPh>
    <rPh sb="17" eb="19">
      <t>ベッテン</t>
    </rPh>
    <phoneticPr fontId="2"/>
  </si>
  <si>
    <t>食事の提供及び介助</t>
    <rPh sb="0" eb="2">
      <t>ショクジ</t>
    </rPh>
    <rPh sb="3" eb="5">
      <t>テイキョウ</t>
    </rPh>
    <rPh sb="5" eb="6">
      <t>オヨ</t>
    </rPh>
    <rPh sb="7" eb="9">
      <t>カイジョ</t>
    </rPh>
    <phoneticPr fontId="2"/>
  </si>
  <si>
    <t>入浴の提供及び介助</t>
    <rPh sb="0" eb="2">
      <t>ニュウヨク</t>
    </rPh>
    <rPh sb="3" eb="5">
      <t>テイキョウ</t>
    </rPh>
    <rPh sb="5" eb="6">
      <t>オヨ</t>
    </rPh>
    <rPh sb="7" eb="9">
      <t>カイジョ</t>
    </rPh>
    <phoneticPr fontId="2"/>
  </si>
  <si>
    <t>排泄介助</t>
    <rPh sb="0" eb="2">
      <t>ハイセツ</t>
    </rPh>
    <rPh sb="2" eb="4">
      <t>カイジョ</t>
    </rPh>
    <phoneticPr fontId="2"/>
  </si>
  <si>
    <t>更衣介助</t>
    <rPh sb="0" eb="2">
      <t>コウイ</t>
    </rPh>
    <rPh sb="2" eb="4">
      <t>カイジョ</t>
    </rPh>
    <phoneticPr fontId="2"/>
  </si>
  <si>
    <t>移動・移乗介助</t>
    <rPh sb="0" eb="2">
      <t>イドウ</t>
    </rPh>
    <rPh sb="3" eb="5">
      <t>イジョウ</t>
    </rPh>
    <rPh sb="5" eb="7">
      <t>カイジョ</t>
    </rPh>
    <phoneticPr fontId="2"/>
  </si>
  <si>
    <t>服薬介助</t>
    <rPh sb="0" eb="2">
      <t>フクヤク</t>
    </rPh>
    <rPh sb="2" eb="4">
      <t>カイジョ</t>
    </rPh>
    <phoneticPr fontId="2"/>
  </si>
  <si>
    <t>日常生活上の世話</t>
    <rPh sb="0" eb="2">
      <t>ニチジョウ</t>
    </rPh>
    <rPh sb="2" eb="4">
      <t>セイカツ</t>
    </rPh>
    <rPh sb="4" eb="5">
      <t>ジョウ</t>
    </rPh>
    <rPh sb="6" eb="8">
      <t>セワ</t>
    </rPh>
    <phoneticPr fontId="2"/>
  </si>
  <si>
    <t>日常生活動作を通じた訓練</t>
    <rPh sb="0" eb="2">
      <t>ニチジョウ</t>
    </rPh>
    <rPh sb="2" eb="4">
      <t>セイカツ</t>
    </rPh>
    <rPh sb="4" eb="6">
      <t>ドウサ</t>
    </rPh>
    <rPh sb="7" eb="8">
      <t>ツウ</t>
    </rPh>
    <rPh sb="10" eb="12">
      <t>クンレン</t>
    </rPh>
    <phoneticPr fontId="2"/>
  </si>
  <si>
    <t>レクリエーションを通じた訓練</t>
    <rPh sb="9" eb="10">
      <t>ツウ</t>
    </rPh>
    <rPh sb="12" eb="14">
      <t>クンレン</t>
    </rPh>
    <phoneticPr fontId="2"/>
  </si>
  <si>
    <t>器具等を使用した訓練</t>
    <rPh sb="0" eb="2">
      <t>キグ</t>
    </rPh>
    <rPh sb="2" eb="3">
      <t>トウ</t>
    </rPh>
    <rPh sb="4" eb="6">
      <t>シヨウ</t>
    </rPh>
    <rPh sb="8" eb="10">
      <t>クンレン</t>
    </rPh>
    <phoneticPr fontId="2"/>
  </si>
  <si>
    <t>創作活動など</t>
    <rPh sb="0" eb="2">
      <t>ソウサク</t>
    </rPh>
    <rPh sb="2" eb="4">
      <t>カツドウ</t>
    </rPh>
    <phoneticPr fontId="2"/>
  </si>
  <si>
    <t>健康管理</t>
    <rPh sb="0" eb="2">
      <t>ケンコウ</t>
    </rPh>
    <rPh sb="2" eb="4">
      <t>カンリ</t>
    </rPh>
    <phoneticPr fontId="2"/>
  </si>
  <si>
    <t>機能訓練</t>
    <rPh sb="0" eb="2">
      <t>キノウ</t>
    </rPh>
    <rPh sb="2" eb="4">
      <t>クンレン</t>
    </rPh>
    <phoneticPr fontId="2"/>
  </si>
  <si>
    <t>その他</t>
    <phoneticPr fontId="2"/>
  </si>
  <si>
    <t>窓口の名称
（大阪府国民健康保険団体連合会）</t>
    <rPh sb="0" eb="2">
      <t>マドグチ</t>
    </rPh>
    <rPh sb="3" eb="5">
      <t>メイショウ</t>
    </rPh>
    <phoneticPr fontId="2"/>
  </si>
  <si>
    <t xml:space="preserve">
</t>
    <phoneticPr fontId="2"/>
  </si>
  <si>
    <t>食事の提供及び介助が必要な利用者に対して、介助を行います。
また嚥下困難者のためのきざみ食、流動食等の提供を行います。</t>
    <phoneticPr fontId="2"/>
  </si>
  <si>
    <t>自ら入浴が困難な利用者に対し、１週間に２回以上、入浴（全身浴・部分浴）の介助や清拭（身体を拭く）、洗髪などを行います。</t>
    <phoneticPr fontId="2"/>
  </si>
  <si>
    <t>介助が必要な利用者に対して、トイレ誘導、排泄の介助やおむつ交換を行います。</t>
    <phoneticPr fontId="2"/>
  </si>
  <si>
    <t>介助が必要な利用者に対して、上着、下着の更衣の介助を行います。</t>
    <phoneticPr fontId="2"/>
  </si>
  <si>
    <t>介助が必要な利用者に対して、室内の移動、車いすへ移乗の介助を行います。</t>
    <phoneticPr fontId="2"/>
  </si>
  <si>
    <t>介助が必要な利用者に対して、配剤された薬の確認、服薬のお手伝い、服薬の確認を行います。</t>
    <phoneticPr fontId="2"/>
  </si>
  <si>
    <t>利用者の能力に応じて、食事、入浴、排せつ、更衣などの日常生活動作を通じた訓練を行います。</t>
    <phoneticPr fontId="2"/>
  </si>
  <si>
    <t>利用者の能力に応じて、集団的に行うレクリエーションや歌唱、体操などを通じた訓練を行います。</t>
    <phoneticPr fontId="2"/>
  </si>
  <si>
    <t>利用者の能力に応じて、機能訓練指導員が専門的知識に基づき、器械・器具等を使用した訓練を行います。</t>
    <phoneticPr fontId="2"/>
  </si>
  <si>
    <t>利用者の選択に基づき、趣味･趣向に応じた創作活動等の場を提供します。</t>
    <phoneticPr fontId="2"/>
  </si>
  <si>
    <t>常に利用者の健康状況に注意するとともに、健康保持のための適切な措置を講じます。</t>
    <phoneticPr fontId="2"/>
  </si>
  <si>
    <t>①計画作成担当者は、指定特定施設入居者生活介護・指定介護予防特定施設入居者生活介護の提供開始前に、入居者の意向や心身の状況等のアセスメント等を行い、援助の目標に応じて具体的なサービス内容、サービス提供期間等を記載した特定施設サービス計画・介護予防特定施設サービス計画（以下、「計画」という。）を作成する。
②計画の作成にあたっては、多様なサービスの提供及び利用に努め、入居者及び家族等に対して、その内容を理解しやすいよう説明し、同意を得たうえで交付するものとする。
③計画に基づくサービスの提供の開始から、少なくとも１月に１回は、入居者の状況やサービスの提供状況について、計画作成担当者に報告する。
④計画に記載しているサービス提供期間が終了するまでに、少なくとも１回は、計画の実施状況の把握（「モニタリング」という。）を行う。
⑤計画作成後は実施状況の把握を行い、必要に応じて計画の変更を行う。</t>
    <phoneticPr fontId="2"/>
  </si>
  <si>
    <t>届出又は登録（指定）をした室数</t>
    <rPh sb="0" eb="2">
      <t>トドケデ</t>
    </rPh>
    <rPh sb="2" eb="3">
      <t>マタ</t>
    </rPh>
    <rPh sb="7" eb="9">
      <t>シテイ</t>
    </rPh>
    <rPh sb="13" eb="14">
      <t>シツ</t>
    </rPh>
    <rPh sb="14" eb="15">
      <t>スウ</t>
    </rPh>
    <phoneticPr fontId="2"/>
  </si>
  <si>
    <t>窓口の名称（設置者）</t>
    <rPh sb="0" eb="2">
      <t>マドグチ</t>
    </rPh>
    <rPh sb="3" eb="5">
      <t>メイショウ</t>
    </rPh>
    <rPh sb="6" eb="8">
      <t>セッチ</t>
    </rPh>
    <rPh sb="8" eb="9">
      <t>シャ</t>
    </rPh>
    <phoneticPr fontId="2"/>
  </si>
  <si>
    <t>（別添３）介護保険自己負担額（自動計算）</t>
    <rPh sb="1" eb="3">
      <t>ベッテン</t>
    </rPh>
    <rPh sb="15" eb="17">
      <t>ジドウ</t>
    </rPh>
    <rPh sb="17" eb="19">
      <t>ケイサン</t>
    </rPh>
    <phoneticPr fontId="2"/>
  </si>
  <si>
    <t>賃借権</t>
  </si>
  <si>
    <t>加入先</t>
    <rPh sb="0" eb="2">
      <t>カニュウ</t>
    </rPh>
    <rPh sb="2" eb="3">
      <t>サキ</t>
    </rPh>
    <phoneticPr fontId="2"/>
  </si>
  <si>
    <t>加入内容</t>
    <rPh sb="0" eb="2">
      <t>カニュウ</t>
    </rPh>
    <rPh sb="2" eb="4">
      <t>ナイヨウ</t>
    </rPh>
    <phoneticPr fontId="2"/>
  </si>
  <si>
    <t>事故対応マニュアルに基づき、速やかに対応します。</t>
    <rPh sb="14" eb="15">
      <t>スミ</t>
    </rPh>
    <rPh sb="18" eb="20">
      <t>タイオウ</t>
    </rPh>
    <phoneticPr fontId="2"/>
  </si>
  <si>
    <t>全国有料老人ホーム協会</t>
    <phoneticPr fontId="2"/>
  </si>
  <si>
    <t>施設で提供しているサービス</t>
    <rPh sb="0" eb="2">
      <t>シセツ</t>
    </rPh>
    <rPh sb="3" eb="5">
      <t>テイキョウ</t>
    </rPh>
    <phoneticPr fontId="2"/>
  </si>
  <si>
    <t>有料老人ホーム事業開始日／届出受理日・登録日（登録番号）</t>
    <rPh sb="0" eb="2">
      <t>ユウリョウ</t>
    </rPh>
    <rPh sb="2" eb="4">
      <t>ロウジン</t>
    </rPh>
    <rPh sb="19" eb="22">
      <t>トウロクビ</t>
    </rPh>
    <rPh sb="23" eb="25">
      <t>トウロク</t>
    </rPh>
    <rPh sb="25" eb="27">
      <t>バンゴウ</t>
    </rPh>
    <phoneticPr fontId="2"/>
  </si>
  <si>
    <t>　上記の重要事項の内容、並びに医療サービス等、その他のサービス及びその提供事業者を自由に選択できることについて、事業者より説明を受けました。</t>
    <rPh sb="1" eb="3">
      <t>ジョウキ</t>
    </rPh>
    <rPh sb="4" eb="6">
      <t>ジュウヨウ</t>
    </rPh>
    <rPh sb="6" eb="8">
      <t>ジコウ</t>
    </rPh>
    <rPh sb="9" eb="11">
      <t>ナイヨウ</t>
    </rPh>
    <rPh sb="12" eb="13">
      <t>ナラ</t>
    </rPh>
    <rPh sb="21" eb="22">
      <t>トウ</t>
    </rPh>
    <rPh sb="31" eb="32">
      <t>オヨ</t>
    </rPh>
    <rPh sb="56" eb="59">
      <t>ジギョウシャ</t>
    </rPh>
    <rPh sb="61" eb="63">
      <t>セツメイ</t>
    </rPh>
    <rPh sb="64" eb="65">
      <t>ウ</t>
    </rPh>
    <phoneticPr fontId="2"/>
  </si>
  <si>
    <t>訪問介護事業所と兼業５名</t>
    <rPh sb="0" eb="2">
      <t>ホウモン</t>
    </rPh>
    <rPh sb="2" eb="4">
      <t>カイゴ</t>
    </rPh>
    <rPh sb="4" eb="7">
      <t>ジギョウショ</t>
    </rPh>
    <rPh sb="8" eb="10">
      <t>ケンギョウ</t>
    </rPh>
    <rPh sb="11" eb="12">
      <t>メイ</t>
    </rPh>
    <phoneticPr fontId="2"/>
  </si>
  <si>
    <t>・事故・災害及び急病・負傷が発生した場合は、入居者の家族等及び関係機関へ迅速に連絡を行い適切に対応する。（緊急連絡体制・事故対応マニュアル等に基づく）
・病気、発熱（37度以上）、事故（骨折・縫合等）が発生した場合、連絡先（入居者が指定した者：家族・後見人）及びどのレベルで連絡するのかを確認する。
・連絡が取れない場合の連絡先及び対応についても確認する。
・関係行政庁へ報告が必要な事故報告は速やかに報告する。
・賠償すべき問題が発生した場合、速やかに対応する。</t>
    <rPh sb="14" eb="16">
      <t>ハッセイ</t>
    </rPh>
    <rPh sb="18" eb="20">
      <t>バアイ</t>
    </rPh>
    <rPh sb="22" eb="25">
      <t>ニュウキョシャ</t>
    </rPh>
    <rPh sb="26" eb="28">
      <t>カゾク</t>
    </rPh>
    <rPh sb="28" eb="29">
      <t>トウ</t>
    </rPh>
    <rPh sb="29" eb="30">
      <t>オヨ</t>
    </rPh>
    <rPh sb="31" eb="33">
      <t>カンケイ</t>
    </rPh>
    <rPh sb="33" eb="35">
      <t>キカン</t>
    </rPh>
    <rPh sb="36" eb="38">
      <t>ジンソク</t>
    </rPh>
    <rPh sb="39" eb="41">
      <t>レンラク</t>
    </rPh>
    <rPh sb="42" eb="43">
      <t>オコナ</t>
    </rPh>
    <rPh sb="78" eb="80">
      <t>ビョウキ</t>
    </rPh>
    <rPh sb="81" eb="83">
      <t>ハツネツ</t>
    </rPh>
    <rPh sb="86" eb="89">
      <t>ドイジョウ</t>
    </rPh>
    <rPh sb="91" eb="93">
      <t>ジコ</t>
    </rPh>
    <rPh sb="94" eb="96">
      <t>コッセツ</t>
    </rPh>
    <rPh sb="97" eb="99">
      <t>ホウゴウ</t>
    </rPh>
    <rPh sb="99" eb="100">
      <t>トウ</t>
    </rPh>
    <rPh sb="102" eb="104">
      <t>ハッセイ</t>
    </rPh>
    <rPh sb="106" eb="108">
      <t>バアイ</t>
    </rPh>
    <rPh sb="130" eb="131">
      <t>オヨ</t>
    </rPh>
    <rPh sb="138" eb="140">
      <t>レンラク</t>
    </rPh>
    <rPh sb="145" eb="147">
      <t>カクニン</t>
    </rPh>
    <rPh sb="152" eb="154">
      <t>レンラク</t>
    </rPh>
    <rPh sb="155" eb="156">
      <t>ト</t>
    </rPh>
    <rPh sb="159" eb="161">
      <t>バアイ</t>
    </rPh>
    <rPh sb="162" eb="165">
      <t>レンラクサキ</t>
    </rPh>
    <rPh sb="165" eb="166">
      <t>オヨ</t>
    </rPh>
    <rPh sb="167" eb="169">
      <t>タイオウ</t>
    </rPh>
    <rPh sb="174" eb="176">
      <t>カクニン</t>
    </rPh>
    <rPh sb="181" eb="183">
      <t>カンケイ</t>
    </rPh>
    <rPh sb="183" eb="186">
      <t>ギョウセイチョウ</t>
    </rPh>
    <rPh sb="187" eb="189">
      <t>ホウコク</t>
    </rPh>
    <rPh sb="190" eb="192">
      <t>ヒツヨウ</t>
    </rPh>
    <rPh sb="193" eb="195">
      <t>ジコ</t>
    </rPh>
    <rPh sb="195" eb="197">
      <t>ホウコク</t>
    </rPh>
    <rPh sb="198" eb="199">
      <t>スミ</t>
    </rPh>
    <rPh sb="202" eb="204">
      <t>ホウコク</t>
    </rPh>
    <rPh sb="209" eb="211">
      <t>バイショウ</t>
    </rPh>
    <rPh sb="214" eb="216">
      <t>モンダイ</t>
    </rPh>
    <rPh sb="217" eb="219">
      <t>ハッセイ</t>
    </rPh>
    <rPh sb="221" eb="223">
      <t>バアイ</t>
    </rPh>
    <rPh sb="224" eb="225">
      <t>スミ</t>
    </rPh>
    <rPh sb="228" eb="230">
      <t>タイオウ</t>
    </rPh>
    <phoneticPr fontId="2"/>
  </si>
  <si>
    <t>令和</t>
    <rPh sb="0" eb="2">
      <t>レイワ</t>
    </rPh>
    <phoneticPr fontId="2"/>
  </si>
  <si>
    <t>入居継続支援加算</t>
    <rPh sb="0" eb="2">
      <t>ニュウキョ</t>
    </rPh>
    <rPh sb="2" eb="4">
      <t>ケイゾク</t>
    </rPh>
    <rPh sb="4" eb="6">
      <t>シエン</t>
    </rPh>
    <rPh sb="6" eb="8">
      <t>カサン</t>
    </rPh>
    <phoneticPr fontId="2"/>
  </si>
  <si>
    <t>身体拘束廃止未実施減算</t>
    <rPh sb="0" eb="11">
      <t>シンタイコウソクハイシミジッシゲンサン</t>
    </rPh>
    <phoneticPr fontId="2"/>
  </si>
  <si>
    <t>生活機能向上連携加算</t>
    <rPh sb="0" eb="2">
      <t>セイカツ</t>
    </rPh>
    <rPh sb="2" eb="4">
      <t>キノウ</t>
    </rPh>
    <rPh sb="4" eb="6">
      <t>コウジョウ</t>
    </rPh>
    <rPh sb="6" eb="8">
      <t>レンケイ</t>
    </rPh>
    <rPh sb="8" eb="10">
      <t>カサン</t>
    </rPh>
    <phoneticPr fontId="2"/>
  </si>
  <si>
    <t>口腔衛生管理体制加算</t>
    <rPh sb="0" eb="2">
      <t>コウクウ</t>
    </rPh>
    <rPh sb="2" eb="4">
      <t>エイセイ</t>
    </rPh>
    <rPh sb="4" eb="6">
      <t>カンリ</t>
    </rPh>
    <rPh sb="6" eb="8">
      <t>タイセイ</t>
    </rPh>
    <rPh sb="8" eb="10">
      <t>カサン</t>
    </rPh>
    <phoneticPr fontId="2"/>
  </si>
  <si>
    <t>退院・退所時連携加算</t>
    <rPh sb="0" eb="2">
      <t>タイイン</t>
    </rPh>
    <rPh sb="3" eb="5">
      <t>タイショ</t>
    </rPh>
    <rPh sb="5" eb="6">
      <t>ジ</t>
    </rPh>
    <rPh sb="6" eb="8">
      <t>レンケイ</t>
    </rPh>
    <rPh sb="8" eb="10">
      <t>カサン</t>
    </rPh>
    <phoneticPr fontId="2"/>
  </si>
  <si>
    <t>身体拘束廃止未実施減算</t>
    <rPh sb="0" eb="2">
      <t>シンタイ</t>
    </rPh>
    <rPh sb="2" eb="4">
      <t>コウソク</t>
    </rPh>
    <rPh sb="4" eb="6">
      <t>ハイシ</t>
    </rPh>
    <rPh sb="6" eb="9">
      <t>ミジッシ</t>
    </rPh>
    <rPh sb="9" eb="11">
      <t>ゲンサン</t>
    </rPh>
    <phoneticPr fontId="2"/>
  </si>
  <si>
    <t>若年性認知症入居者受入加算</t>
    <rPh sb="0" eb="3">
      <t>ジャクネンセイ</t>
    </rPh>
    <rPh sb="3" eb="6">
      <t>ニンチショウ</t>
    </rPh>
    <rPh sb="6" eb="9">
      <t>ニュウキョシャ</t>
    </rPh>
    <rPh sb="9" eb="11">
      <t>ウケイレ</t>
    </rPh>
    <rPh sb="11" eb="13">
      <t>カサン</t>
    </rPh>
    <phoneticPr fontId="2"/>
  </si>
  <si>
    <t>・指定特定施設入居者生活介護の事業を行う者が、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３年以上の経験を有すること。
・指定特定施設の入居定員の範囲内で、空いている居室等(定員が１人であるものに限る。)を利用するものであること。ただし、短期利用特定施設入居者生活介護の提供を受ける入居者(利用者)の数は、当該指定特定施設の入居定員の100分の10以下であること。
・利用の開始に当たって、あらかじめ30日以内の利用期間を定めること。
・家賃、敷金、介護等その他の日常生活上必要な便宜の供与の対価として受領する費用を除き、権利金その他の金品を受領しないこと。
・介護保険法等に基づく勧告、命令、指示を受けたことがある場合にあっては、当該勧告等を受けた日から起算して５年以上の期間が経過していること。</t>
    <phoneticPr fontId="2"/>
  </si>
  <si>
    <t>・機能訓練指導員の職務に従事する常勤の理学療法士等を1名以上配置していること。
（理学療法士等…理学療法士、作業療法士、言語聴覚士、看護職員、柔道整復師、あん摩マッサージ指圧師、はり師又はきゅう師（6月以上の機能訓練指導に従事した経験を有する者に限る。））
・機能訓練指導員、看護職員、介護職員、生活相談員その他の職種のものが共同して、利用者ごとに個別機能訓練計画を作成し、当該計画に基づき、計画的に機能訓練を行っていること。</t>
    <rPh sb="91" eb="92">
      <t>シ</t>
    </rPh>
    <rPh sb="92" eb="93">
      <t>マタ</t>
    </rPh>
    <rPh sb="97" eb="98">
      <t>シ</t>
    </rPh>
    <rPh sb="100" eb="101">
      <t>ツキ</t>
    </rPh>
    <rPh sb="101" eb="103">
      <t>イジョウ</t>
    </rPh>
    <rPh sb="104" eb="106">
      <t>キノウ</t>
    </rPh>
    <rPh sb="106" eb="108">
      <t>クンレン</t>
    </rPh>
    <rPh sb="108" eb="110">
      <t>シドウ</t>
    </rPh>
    <rPh sb="111" eb="113">
      <t>ジュウジ</t>
    </rPh>
    <rPh sb="115" eb="117">
      <t>ケイケン</t>
    </rPh>
    <rPh sb="118" eb="119">
      <t>ユウ</t>
    </rPh>
    <rPh sb="121" eb="122">
      <t>モノ</t>
    </rPh>
    <rPh sb="123" eb="124">
      <t>カギ</t>
    </rPh>
    <phoneticPr fontId="2"/>
  </si>
  <si>
    <t>・若年性認知症利用者（初老期における認知症によって要介護者となった者）ごとに個別の担当者を定めていること。</t>
    <rPh sb="1" eb="4">
      <t>ジャクネンセイ</t>
    </rPh>
    <rPh sb="4" eb="7">
      <t>ニンチショウ</t>
    </rPh>
    <rPh sb="7" eb="10">
      <t>リヨウシャ</t>
    </rPh>
    <rPh sb="11" eb="14">
      <t>ショロウキ</t>
    </rPh>
    <rPh sb="18" eb="21">
      <t>ニンチショウ</t>
    </rPh>
    <rPh sb="25" eb="26">
      <t>ヨウ</t>
    </rPh>
    <rPh sb="26" eb="29">
      <t>カイゴシャ</t>
    </rPh>
    <rPh sb="33" eb="34">
      <t>モノ</t>
    </rPh>
    <rPh sb="38" eb="40">
      <t>コベツ</t>
    </rPh>
    <rPh sb="41" eb="44">
      <t>タントウシャ</t>
    </rPh>
    <rPh sb="45" eb="46">
      <t>サダ</t>
    </rPh>
    <phoneticPr fontId="2"/>
  </si>
  <si>
    <t>・病院、診療所、介護老人保健施設又は介護医療院から施設に入居した場合は、入居した日から起算して30日以内の期間について加算するもの。また、30日を超える病院若しくは診療所への入院又は介護老人保健施設若しくは介護医療院への入所後に再び入居した場合も、同様とする。</t>
    <rPh sb="1" eb="3">
      <t>ビョウイン</t>
    </rPh>
    <rPh sb="4" eb="6">
      <t>シンリョウ</t>
    </rPh>
    <rPh sb="6" eb="7">
      <t>ショ</t>
    </rPh>
    <rPh sb="8" eb="10">
      <t>カイゴ</t>
    </rPh>
    <rPh sb="10" eb="12">
      <t>ロウジン</t>
    </rPh>
    <rPh sb="12" eb="14">
      <t>ホケン</t>
    </rPh>
    <rPh sb="14" eb="16">
      <t>シセツ</t>
    </rPh>
    <rPh sb="16" eb="17">
      <t>マタ</t>
    </rPh>
    <rPh sb="18" eb="20">
      <t>カイゴ</t>
    </rPh>
    <rPh sb="20" eb="22">
      <t>イリョウ</t>
    </rPh>
    <rPh sb="22" eb="23">
      <t>イン</t>
    </rPh>
    <rPh sb="25" eb="27">
      <t>シセツ</t>
    </rPh>
    <rPh sb="28" eb="30">
      <t>ニュウキョ</t>
    </rPh>
    <rPh sb="32" eb="34">
      <t>バアイ</t>
    </rPh>
    <rPh sb="36" eb="38">
      <t>ニュウキョ</t>
    </rPh>
    <rPh sb="40" eb="41">
      <t>ヒ</t>
    </rPh>
    <rPh sb="43" eb="45">
      <t>キサン</t>
    </rPh>
    <rPh sb="49" eb="50">
      <t>ニチ</t>
    </rPh>
    <rPh sb="50" eb="52">
      <t>イナイ</t>
    </rPh>
    <rPh sb="53" eb="55">
      <t>キカン</t>
    </rPh>
    <rPh sb="59" eb="61">
      <t>カサン</t>
    </rPh>
    <rPh sb="71" eb="72">
      <t>ニチ</t>
    </rPh>
    <rPh sb="73" eb="74">
      <t>コ</t>
    </rPh>
    <rPh sb="76" eb="78">
      <t>ビョウイン</t>
    </rPh>
    <rPh sb="78" eb="79">
      <t>モ</t>
    </rPh>
    <rPh sb="82" eb="84">
      <t>シンリョウ</t>
    </rPh>
    <rPh sb="84" eb="85">
      <t>ショ</t>
    </rPh>
    <rPh sb="87" eb="89">
      <t>ニュウイン</t>
    </rPh>
    <rPh sb="89" eb="90">
      <t>マタ</t>
    </rPh>
    <rPh sb="91" eb="93">
      <t>カイゴ</t>
    </rPh>
    <rPh sb="93" eb="95">
      <t>ロウジン</t>
    </rPh>
    <rPh sb="95" eb="97">
      <t>ホケン</t>
    </rPh>
    <rPh sb="97" eb="99">
      <t>シセツ</t>
    </rPh>
    <rPh sb="99" eb="100">
      <t>モ</t>
    </rPh>
    <rPh sb="103" eb="105">
      <t>カイゴ</t>
    </rPh>
    <rPh sb="105" eb="107">
      <t>イリョウ</t>
    </rPh>
    <rPh sb="107" eb="108">
      <t>イン</t>
    </rPh>
    <rPh sb="110" eb="112">
      <t>ニュウショ</t>
    </rPh>
    <rPh sb="112" eb="113">
      <t>ゴ</t>
    </rPh>
    <rPh sb="114" eb="115">
      <t>フタタ</t>
    </rPh>
    <rPh sb="116" eb="118">
      <t>ニュウキョ</t>
    </rPh>
    <rPh sb="120" eb="122">
      <t>バアイ</t>
    </rPh>
    <rPh sb="124" eb="126">
      <t>ドウヨウ</t>
    </rPh>
    <phoneticPr fontId="2"/>
  </si>
  <si>
    <t>・利用者の総数のうち、日常生活自立度ランクⅢ、Ⅳ又はＭに該当する方が50％以上であること。
・「認知症介護実践リーダー研修」を終了している者を、対象者の数が20人未満の場合は1名以上、20人以上の場合は対象者の数が19を超えて10又はその端数を増すごとに1名を加えた数以上配置し、チームとして認知症ケアを実施していること。
・事業所従業者に対して、認知症ケアに関する留意事項の伝達又は技術的指導に係る会議を定期的に開催していること。</t>
    <phoneticPr fontId="2"/>
  </si>
  <si>
    <t>入居継続</t>
    <rPh sb="0" eb="2">
      <t>ニュウキョ</t>
    </rPh>
    <rPh sb="2" eb="4">
      <t>ケイゾク</t>
    </rPh>
    <phoneticPr fontId="2"/>
  </si>
  <si>
    <t>身体拘束</t>
    <rPh sb="0" eb="2">
      <t>シンタイ</t>
    </rPh>
    <rPh sb="2" eb="4">
      <t>コウソク</t>
    </rPh>
    <phoneticPr fontId="2"/>
  </si>
  <si>
    <t>（要介護度に応じた1日の単位数から10%減算）</t>
    <rPh sb="1" eb="2">
      <t>ヨウ</t>
    </rPh>
    <phoneticPr fontId="2"/>
  </si>
  <si>
    <t>生活機能</t>
    <rPh sb="0" eb="2">
      <t>セイカツ</t>
    </rPh>
    <rPh sb="2" eb="4">
      <t>キノウ</t>
    </rPh>
    <phoneticPr fontId="2"/>
  </si>
  <si>
    <t>栄養スク</t>
    <rPh sb="0" eb="2">
      <t>エイヨウ</t>
    </rPh>
    <phoneticPr fontId="2"/>
  </si>
  <si>
    <t>退院・退所</t>
    <rPh sb="0" eb="2">
      <t>タイイン</t>
    </rPh>
    <rPh sb="3" eb="5">
      <t>タイショ</t>
    </rPh>
    <phoneticPr fontId="2"/>
  </si>
  <si>
    <t>1月につき</t>
    <phoneticPr fontId="2"/>
  </si>
  <si>
    <t xml:space="preserve"> </t>
    <phoneticPr fontId="2"/>
  </si>
  <si>
    <t>利用者負担額は、１割を表示しています。但し、法令で定める額以上の所得のある方は、２割又は３割負担となります。</t>
    <rPh sb="0" eb="3">
      <t>リヨウシャ</t>
    </rPh>
    <rPh sb="3" eb="5">
      <t>フタン</t>
    </rPh>
    <rPh sb="5" eb="6">
      <t>ガク</t>
    </rPh>
    <rPh sb="9" eb="10">
      <t>ワリ</t>
    </rPh>
    <rPh sb="11" eb="13">
      <t>ヒョウジ</t>
    </rPh>
    <rPh sb="19" eb="20">
      <t>タダ</t>
    </rPh>
    <rPh sb="22" eb="24">
      <t>ホウレイ</t>
    </rPh>
    <rPh sb="25" eb="26">
      <t>サダ</t>
    </rPh>
    <rPh sb="28" eb="29">
      <t>ガク</t>
    </rPh>
    <rPh sb="29" eb="31">
      <t>イジョウ</t>
    </rPh>
    <rPh sb="32" eb="34">
      <t>ショトク</t>
    </rPh>
    <rPh sb="37" eb="38">
      <t>カタ</t>
    </rPh>
    <rPh sb="41" eb="42">
      <t>ワリ</t>
    </rPh>
    <rPh sb="42" eb="43">
      <t>マタ</t>
    </rPh>
    <rPh sb="45" eb="46">
      <t>ワリ</t>
    </rPh>
    <rPh sb="46" eb="48">
      <t>フタン</t>
    </rPh>
    <phoneticPr fontId="2"/>
  </si>
  <si>
    <t>令和</t>
  </si>
  <si>
    <t>階、地階</t>
    <phoneticPr fontId="2"/>
  </si>
  <si>
    <t>介護居室相部屋（夫婦・親族）</t>
  </si>
  <si>
    <t>介護居室相部屋（夫婦・親族以外）</t>
  </si>
  <si>
    <t>若年性認知症入居者受入加算</t>
    <rPh sb="0" eb="3">
      <t>ジャクネンセイ</t>
    </rPh>
    <rPh sb="3" eb="6">
      <t>ニンチショウ</t>
    </rPh>
    <rPh sb="6" eb="8">
      <t>ニュウキョ</t>
    </rPh>
    <rPh sb="8" eb="9">
      <t>モノ</t>
    </rPh>
    <rPh sb="9" eb="11">
      <t>ウケイレ</t>
    </rPh>
    <rPh sb="11" eb="13">
      <t>カサン</t>
    </rPh>
    <phoneticPr fontId="2"/>
  </si>
  <si>
    <t>退院・退所時連携加算</t>
    <rPh sb="0" eb="2">
      <t>タイイン</t>
    </rPh>
    <rPh sb="3" eb="5">
      <t>タイショ</t>
    </rPh>
    <rPh sb="5" eb="6">
      <t>トキ</t>
    </rPh>
    <rPh sb="6" eb="8">
      <t>レンケイ</t>
    </rPh>
    <rPh sb="8" eb="10">
      <t>カサン</t>
    </rPh>
    <phoneticPr fontId="2"/>
  </si>
  <si>
    <t>はり師</t>
    <rPh sb="2" eb="3">
      <t>シ</t>
    </rPh>
    <phoneticPr fontId="2"/>
  </si>
  <si>
    <t>きゅう師</t>
    <rPh sb="3" eb="4">
      <t>シ</t>
    </rPh>
    <phoneticPr fontId="2"/>
  </si>
  <si>
    <t>１</t>
    <phoneticPr fontId="2"/>
  </si>
  <si>
    <t>１</t>
    <phoneticPr fontId="2"/>
  </si>
  <si>
    <t>介護医療院</t>
    <rPh sb="0" eb="2">
      <t>カイゴ</t>
    </rPh>
    <rPh sb="2" eb="4">
      <t>イリョウ</t>
    </rPh>
    <rPh sb="4" eb="5">
      <t>イン</t>
    </rPh>
    <phoneticPr fontId="2"/>
  </si>
  <si>
    <t>法人番号</t>
    <rPh sb="0" eb="2">
      <t>ホウジン</t>
    </rPh>
    <rPh sb="2" eb="4">
      <t>バンゴウ</t>
    </rPh>
    <phoneticPr fontId="2"/>
  </si>
  <si>
    <t>特定施設入居者生活介護指定日・指定の更新日（直近）</t>
    <rPh sb="0" eb="2">
      <t>トクテイ</t>
    </rPh>
    <rPh sb="2" eb="4">
      <t>シセツ</t>
    </rPh>
    <rPh sb="4" eb="7">
      <t>ニュウキョシャ</t>
    </rPh>
    <rPh sb="7" eb="9">
      <t>セイカツ</t>
    </rPh>
    <rPh sb="9" eb="11">
      <t>カイゴ</t>
    </rPh>
    <rPh sb="15" eb="17">
      <t>シテイ</t>
    </rPh>
    <rPh sb="18" eb="21">
      <t>コウシンビ</t>
    </rPh>
    <rPh sb="22" eb="24">
      <t>チョッキン</t>
    </rPh>
    <phoneticPr fontId="2"/>
  </si>
  <si>
    <t>指定日</t>
    <phoneticPr fontId="2"/>
  </si>
  <si>
    <t>指定の更新日（直近）</t>
    <phoneticPr fontId="2"/>
  </si>
  <si>
    <t>介護予防
特定施設入居者生活介護
指定日・指定の更新日（直近）</t>
    <rPh sb="0" eb="2">
      <t>カイゴ</t>
    </rPh>
    <rPh sb="2" eb="4">
      <t>ヨボウ</t>
    </rPh>
    <rPh sb="5" eb="7">
      <t>トクテイ</t>
    </rPh>
    <rPh sb="7" eb="9">
      <t>シセツ</t>
    </rPh>
    <rPh sb="9" eb="12">
      <t>ニュウキョシャ</t>
    </rPh>
    <rPh sb="12" eb="14">
      <t>セイカツ</t>
    </rPh>
    <rPh sb="14" eb="16">
      <t>カイゴ</t>
    </rPh>
    <phoneticPr fontId="2"/>
  </si>
  <si>
    <t>①身体拘束は原則禁止としており、三原則（切迫性・非代替性・一時性）に照らし、緊急やむを得ず身体拘束を行う場合、入居者の身体状況に応じて、その方法、期間（最長で１カ月）を定め、それらを含む入居者の状況、行う理由を記録する。また、家族等へ説明を行い、同意書をいただく。（継続して行う場合は概ね１カ月毎行う。）
②経過観察及び記録をする。
③２週間に１回以上、ケ－ス検討会議等を開催し、入居者の状態、身体拘束等の廃止及び改善取組等について検討する。
④３ヵ月に１回以上、身体拘束廃止委員会を開催し、施設全体で身体拘束等の廃止に取り組む。</t>
    <rPh sb="38" eb="40">
      <t>キンキュウ</t>
    </rPh>
    <rPh sb="43" eb="44">
      <t>エ</t>
    </rPh>
    <rPh sb="45" eb="47">
      <t>シンタイ</t>
    </rPh>
    <rPh sb="47" eb="49">
      <t>コウソク</t>
    </rPh>
    <rPh sb="50" eb="51">
      <t>オコナ</t>
    </rPh>
    <rPh sb="52" eb="54">
      <t>バアイ</t>
    </rPh>
    <rPh sb="70" eb="72">
      <t>ホウホウ</t>
    </rPh>
    <rPh sb="73" eb="75">
      <t>キカン</t>
    </rPh>
    <rPh sb="84" eb="85">
      <t>サダ</t>
    </rPh>
    <rPh sb="91" eb="92">
      <t>フク</t>
    </rPh>
    <rPh sb="93" eb="96">
      <t>ニュウキョシャ</t>
    </rPh>
    <rPh sb="97" eb="99">
      <t>ジョウキョウ</t>
    </rPh>
    <rPh sb="100" eb="101">
      <t>オコナ</t>
    </rPh>
    <rPh sb="102" eb="104">
      <t>リユウ</t>
    </rPh>
    <rPh sb="115" eb="116">
      <t>トウ</t>
    </rPh>
    <rPh sb="120" eb="121">
      <t>オコナ</t>
    </rPh>
    <rPh sb="142" eb="143">
      <t>オオム</t>
    </rPh>
    <rPh sb="148" eb="149">
      <t>オコナ</t>
    </rPh>
    <rPh sb="154" eb="156">
      <t>ケイカ</t>
    </rPh>
    <rPh sb="156" eb="158">
      <t>カンサツ</t>
    </rPh>
    <rPh sb="158" eb="159">
      <t>オヨ</t>
    </rPh>
    <rPh sb="160" eb="162">
      <t>キロク</t>
    </rPh>
    <rPh sb="169" eb="171">
      <t>シュウカン</t>
    </rPh>
    <rPh sb="173" eb="174">
      <t>カイ</t>
    </rPh>
    <rPh sb="174" eb="176">
      <t>イジョウ</t>
    </rPh>
    <rPh sb="186" eb="188">
      <t>カイサイ</t>
    </rPh>
    <rPh sb="190" eb="193">
      <t>ニュウキョシャ</t>
    </rPh>
    <rPh sb="197" eb="199">
      <t>シンタイ</t>
    </rPh>
    <rPh sb="199" eb="201">
      <t>コウソク</t>
    </rPh>
    <rPh sb="201" eb="202">
      <t>トウ</t>
    </rPh>
    <rPh sb="203" eb="205">
      <t>ハイシ</t>
    </rPh>
    <rPh sb="205" eb="206">
      <t>オヨ</t>
    </rPh>
    <rPh sb="207" eb="209">
      <t>カイゼン</t>
    </rPh>
    <rPh sb="209" eb="211">
      <t>トリクミ</t>
    </rPh>
    <rPh sb="211" eb="212">
      <t>トウ</t>
    </rPh>
    <rPh sb="216" eb="218">
      <t>ケントウ</t>
    </rPh>
    <rPh sb="229" eb="231">
      <t>イジョウ</t>
    </rPh>
    <rPh sb="242" eb="244">
      <t>カイサイ</t>
    </rPh>
    <phoneticPr fontId="2"/>
  </si>
  <si>
    <t>介護職員特定処遇改善加算</t>
    <rPh sb="4" eb="6">
      <t>トクテイ</t>
    </rPh>
    <phoneticPr fontId="2"/>
  </si>
  <si>
    <t>口腔・栄養スクリーニング加算</t>
    <rPh sb="0" eb="2">
      <t>コウクウ</t>
    </rPh>
    <rPh sb="3" eb="5">
      <t>エイヨウ</t>
    </rPh>
    <rPh sb="12" eb="14">
      <t>カサン</t>
    </rPh>
    <phoneticPr fontId="2"/>
  </si>
  <si>
    <t>ＡＤＬ維持等加算</t>
    <rPh sb="3" eb="5">
      <t>イジ</t>
    </rPh>
    <rPh sb="5" eb="6">
      <t>トウ</t>
    </rPh>
    <rPh sb="6" eb="8">
      <t>カサン</t>
    </rPh>
    <phoneticPr fontId="2"/>
  </si>
  <si>
    <t>科学的介護推進体制加算</t>
    <rPh sb="0" eb="3">
      <t>カガクテキ</t>
    </rPh>
    <rPh sb="3" eb="5">
      <t>カイゴ</t>
    </rPh>
    <rPh sb="5" eb="7">
      <t>スイシン</t>
    </rPh>
    <rPh sb="7" eb="9">
      <t>タイセイ</t>
    </rPh>
    <rPh sb="9" eb="11">
      <t>カサン</t>
    </rPh>
    <phoneticPr fontId="2"/>
  </si>
  <si>
    <t>協力科目</t>
    <rPh sb="0" eb="2">
      <t>キョウリョク</t>
    </rPh>
    <rPh sb="2" eb="4">
      <t>カモク</t>
    </rPh>
    <phoneticPr fontId="2"/>
  </si>
  <si>
    <t>内科</t>
    <rPh sb="0" eb="2">
      <t>ナイカ</t>
    </rPh>
    <phoneticPr fontId="2"/>
  </si>
  <si>
    <t>　　　　　別添２（有料老人ホーム・サービス付き高齢者向け住宅が提供するサービスの一覧表）</t>
    <rPh sb="5" eb="7">
      <t>ベッテン</t>
    </rPh>
    <rPh sb="9" eb="11">
      <t>ユウリョウ</t>
    </rPh>
    <rPh sb="11" eb="13">
      <t>ロウジン</t>
    </rPh>
    <rPh sb="21" eb="22">
      <t>ツ</t>
    </rPh>
    <rPh sb="23" eb="27">
      <t>コウレイシャム</t>
    </rPh>
    <rPh sb="28" eb="30">
      <t>ジュウタク</t>
    </rPh>
    <rPh sb="31" eb="33">
      <t>テイキョウ</t>
    </rPh>
    <rPh sb="40" eb="42">
      <t>イチラン</t>
    </rPh>
    <rPh sb="42" eb="43">
      <t>ヒョウ</t>
    </rPh>
    <phoneticPr fontId="2"/>
  </si>
  <si>
    <t>　　　　　別添４（介護保険自己負担額）</t>
    <rPh sb="5" eb="7">
      <t>ベッテン</t>
    </rPh>
    <phoneticPr fontId="2"/>
  </si>
  <si>
    <t>　　　　　別添３（介護保険自己負担額（自動計算））</t>
    <rPh sb="5" eb="7">
      <t>ベッテン</t>
    </rPh>
    <rPh sb="9" eb="11">
      <t>カイゴ</t>
    </rPh>
    <rPh sb="11" eb="13">
      <t>ホケン</t>
    </rPh>
    <rPh sb="13" eb="15">
      <t>ジコ</t>
    </rPh>
    <rPh sb="15" eb="17">
      <t>フタン</t>
    </rPh>
    <rPh sb="17" eb="18">
      <t>ガク</t>
    </rPh>
    <phoneticPr fontId="2"/>
  </si>
  <si>
    <t>選択→</t>
    <rPh sb="0" eb="2">
      <t>センタク</t>
    </rPh>
    <phoneticPr fontId="2"/>
  </si>
  <si>
    <t>要介護２</t>
    <phoneticPr fontId="2"/>
  </si>
  <si>
    <t>科学</t>
    <rPh sb="0" eb="2">
      <t>カガク</t>
    </rPh>
    <phoneticPr fontId="2"/>
  </si>
  <si>
    <t>ADL</t>
    <phoneticPr fontId="2"/>
  </si>
  <si>
    <t>看取31-45</t>
    <rPh sb="0" eb="2">
      <t>ミト</t>
    </rPh>
    <phoneticPr fontId="2"/>
  </si>
  <si>
    <t>看取4-30</t>
    <rPh sb="0" eb="2">
      <t>ミト</t>
    </rPh>
    <phoneticPr fontId="2"/>
  </si>
  <si>
    <t>看取1-3</t>
    <rPh sb="0" eb="2">
      <t>ミト</t>
    </rPh>
    <phoneticPr fontId="2"/>
  </si>
  <si>
    <t>看取当日</t>
    <rPh sb="0" eb="2">
      <t>ミト</t>
    </rPh>
    <rPh sb="2" eb="4">
      <t>トウジツ</t>
    </rPh>
    <phoneticPr fontId="2"/>
  </si>
  <si>
    <t>1月につき</t>
  </si>
  <si>
    <t>介護度に応じた1日の単位数から10％減算（例：要介護1の場合、－53単位/日）</t>
    <phoneticPr fontId="2"/>
  </si>
  <si>
    <t>死亡日以前31日以上45日以下（最大15日間）</t>
    <rPh sb="0" eb="3">
      <t>シボウビ</t>
    </rPh>
    <rPh sb="3" eb="5">
      <t>イゼン</t>
    </rPh>
    <rPh sb="7" eb="8">
      <t>ニチ</t>
    </rPh>
    <rPh sb="8" eb="10">
      <t>イジョウ</t>
    </rPh>
    <rPh sb="12" eb="13">
      <t>ニチ</t>
    </rPh>
    <rPh sb="13" eb="15">
      <t>イカ</t>
    </rPh>
    <rPh sb="16" eb="18">
      <t>サイダイ</t>
    </rPh>
    <rPh sb="20" eb="21">
      <t>ニチ</t>
    </rPh>
    <rPh sb="21" eb="22">
      <t>カン</t>
    </rPh>
    <phoneticPr fontId="2"/>
  </si>
  <si>
    <t>・入居継続支援加算（Ⅰ）【短期利用は除く】</t>
    <rPh sb="1" eb="3">
      <t>ニュウキョ</t>
    </rPh>
    <rPh sb="3" eb="5">
      <t>ケイゾク</t>
    </rPh>
    <rPh sb="5" eb="7">
      <t>シエン</t>
    </rPh>
    <rPh sb="7" eb="9">
      <t>カサン</t>
    </rPh>
    <rPh sb="13" eb="15">
      <t>タンキ</t>
    </rPh>
    <rPh sb="15" eb="17">
      <t>リヨウ</t>
    </rPh>
    <rPh sb="18" eb="19">
      <t>ノゾ</t>
    </rPh>
    <phoneticPr fontId="2"/>
  </si>
  <si>
    <t>・入居継続支援加算（Ⅱ）【短期利用は除く】</t>
    <rPh sb="1" eb="3">
      <t>ニュウキョ</t>
    </rPh>
    <rPh sb="3" eb="5">
      <t>ケイゾク</t>
    </rPh>
    <rPh sb="5" eb="7">
      <t>シエン</t>
    </rPh>
    <rPh sb="7" eb="9">
      <t>カサン</t>
    </rPh>
    <rPh sb="13" eb="15">
      <t>タンキ</t>
    </rPh>
    <rPh sb="15" eb="17">
      <t>リヨウ</t>
    </rPh>
    <rPh sb="18" eb="19">
      <t>ノゾ</t>
    </rPh>
    <phoneticPr fontId="2"/>
  </si>
  <si>
    <t xml:space="preserve">・上記入居継続支援加算（Ⅰ）の２．３の要件を満たし、社会福祉士及び介護福祉士法施行規則第1条各号に掲げる行為を必要とする者の占める割合が入居者の100分の5以上であること。
</t>
    <rPh sb="1" eb="3">
      <t>ジョウキ</t>
    </rPh>
    <rPh sb="19" eb="21">
      <t>ヨウケン</t>
    </rPh>
    <rPh sb="22" eb="23">
      <t>ミ</t>
    </rPh>
    <rPh sb="68" eb="71">
      <t>ニュウキョシャ</t>
    </rPh>
    <phoneticPr fontId="2"/>
  </si>
  <si>
    <t>・生活機能向上連携加算(Ⅰ)【短期利用は除く】</t>
    <rPh sb="1" eb="3">
      <t>セイカツ</t>
    </rPh>
    <rPh sb="3" eb="5">
      <t>キノウ</t>
    </rPh>
    <rPh sb="5" eb="7">
      <t>コウジョウ</t>
    </rPh>
    <rPh sb="7" eb="9">
      <t>レンケイ</t>
    </rPh>
    <rPh sb="9" eb="11">
      <t>カサン</t>
    </rPh>
    <rPh sb="15" eb="17">
      <t>タンキ</t>
    </rPh>
    <rPh sb="17" eb="19">
      <t>リヨウ</t>
    </rPh>
    <rPh sb="20" eb="21">
      <t>ノゾ</t>
    </rPh>
    <phoneticPr fontId="2"/>
  </si>
  <si>
    <t>・生活機能向上連携加算(Ⅱ)【短期利用は除く】</t>
    <rPh sb="1" eb="3">
      <t>セイカツ</t>
    </rPh>
    <rPh sb="3" eb="5">
      <t>キノウ</t>
    </rPh>
    <rPh sb="5" eb="7">
      <t>コウジョウ</t>
    </rPh>
    <rPh sb="7" eb="9">
      <t>レンケイ</t>
    </rPh>
    <rPh sb="9" eb="11">
      <t>カサン</t>
    </rPh>
    <rPh sb="15" eb="17">
      <t>タンキ</t>
    </rPh>
    <rPh sb="17" eb="19">
      <t>リヨウ</t>
    </rPh>
    <rPh sb="20" eb="21">
      <t>ノゾ</t>
    </rPh>
    <phoneticPr fontId="2"/>
  </si>
  <si>
    <t>・個別機能訓練加算（Ⅰ）【短期利用は除く】</t>
    <rPh sb="1" eb="3">
      <t>コベツ</t>
    </rPh>
    <rPh sb="3" eb="5">
      <t>キノウ</t>
    </rPh>
    <rPh sb="5" eb="7">
      <t>クンレン</t>
    </rPh>
    <rPh sb="7" eb="9">
      <t>カサン</t>
    </rPh>
    <rPh sb="13" eb="15">
      <t>タンキ</t>
    </rPh>
    <rPh sb="15" eb="17">
      <t>リヨウ</t>
    </rPh>
    <rPh sb="18" eb="19">
      <t>ノゾ</t>
    </rPh>
    <phoneticPr fontId="2"/>
  </si>
  <si>
    <t>・個別機能訓練加算（Ⅱ）【短期利用は除く】</t>
    <rPh sb="1" eb="3">
      <t>コベツ</t>
    </rPh>
    <rPh sb="3" eb="5">
      <t>キノウ</t>
    </rPh>
    <rPh sb="5" eb="7">
      <t>クンレン</t>
    </rPh>
    <rPh sb="7" eb="9">
      <t>カサン</t>
    </rPh>
    <rPh sb="13" eb="15">
      <t>タンキ</t>
    </rPh>
    <rPh sb="15" eb="17">
      <t>リヨウ</t>
    </rPh>
    <rPh sb="18" eb="19">
      <t>ノゾ</t>
    </rPh>
    <phoneticPr fontId="2"/>
  </si>
  <si>
    <t>・個別機能訓練加算（Ⅰ）での内容をいずれも満たすこと。
・個別機能訓練計画の内容を厚生労働省に提出し、機能訓練の実施に当たって必要な情報を活用していること。</t>
    <rPh sb="38" eb="40">
      <t>ナイヨウ</t>
    </rPh>
    <rPh sb="41" eb="43">
      <t>コウセイ</t>
    </rPh>
    <rPh sb="43" eb="46">
      <t>ロウドウショウ</t>
    </rPh>
    <rPh sb="47" eb="49">
      <t>テイシュツ</t>
    </rPh>
    <rPh sb="51" eb="53">
      <t>キノウ</t>
    </rPh>
    <rPh sb="53" eb="55">
      <t>クンレン</t>
    </rPh>
    <rPh sb="56" eb="58">
      <t>ジッシ</t>
    </rPh>
    <rPh sb="59" eb="60">
      <t>ア</t>
    </rPh>
    <rPh sb="63" eb="65">
      <t>ヒツヨウ</t>
    </rPh>
    <rPh sb="66" eb="68">
      <t>ジョウホウ</t>
    </rPh>
    <rPh sb="69" eb="71">
      <t>カツヨウ</t>
    </rPh>
    <phoneticPr fontId="2"/>
  </si>
  <si>
    <t>・評価対象者全員について、評価対象開始月と当該月の翌月から起算して６月目においてＡＤＬ値を測定し、測定した日が属する月ごとに厚生労働省に提出し、評価対象者の６月目の月に測定したＡＤＬ値から評価対象開始月に測定したＡＤＬを控除して得た値を用いて一定の基準に基づき算出した値（ＡＤＬ利得）の平均値が１以上あること。</t>
    <rPh sb="1" eb="3">
      <t>ヒョウカ</t>
    </rPh>
    <rPh sb="3" eb="5">
      <t>タイショウ</t>
    </rPh>
    <rPh sb="5" eb="6">
      <t>シャ</t>
    </rPh>
    <rPh sb="6" eb="8">
      <t>ゼンイン</t>
    </rPh>
    <rPh sb="13" eb="15">
      <t>ヒョウカ</t>
    </rPh>
    <rPh sb="15" eb="17">
      <t>タイショウ</t>
    </rPh>
    <rPh sb="17" eb="20">
      <t>カイシヅキ</t>
    </rPh>
    <rPh sb="21" eb="23">
      <t>トウガイ</t>
    </rPh>
    <rPh sb="23" eb="24">
      <t>ツキ</t>
    </rPh>
    <rPh sb="25" eb="27">
      <t>ヨクゲツ</t>
    </rPh>
    <rPh sb="29" eb="31">
      <t>キサン</t>
    </rPh>
    <rPh sb="34" eb="35">
      <t>ツキ</t>
    </rPh>
    <rPh sb="35" eb="36">
      <t>メ</t>
    </rPh>
    <rPh sb="43" eb="44">
      <t>アタイ</t>
    </rPh>
    <rPh sb="45" eb="47">
      <t>ソクテイ</t>
    </rPh>
    <rPh sb="49" eb="51">
      <t>ソクテイ</t>
    </rPh>
    <rPh sb="53" eb="54">
      <t>ヒ</t>
    </rPh>
    <rPh sb="55" eb="56">
      <t>ゾク</t>
    </rPh>
    <rPh sb="58" eb="59">
      <t>ツキ</t>
    </rPh>
    <rPh sb="72" eb="74">
      <t>ヒョウカ</t>
    </rPh>
    <rPh sb="74" eb="76">
      <t>タイショウ</t>
    </rPh>
    <rPh sb="76" eb="77">
      <t>シャ</t>
    </rPh>
    <rPh sb="79" eb="80">
      <t>ツキ</t>
    </rPh>
    <rPh sb="80" eb="81">
      <t>メ</t>
    </rPh>
    <rPh sb="82" eb="83">
      <t>ツキ</t>
    </rPh>
    <rPh sb="84" eb="86">
      <t>ソクテイ</t>
    </rPh>
    <rPh sb="91" eb="92">
      <t>チ</t>
    </rPh>
    <rPh sb="102" eb="104">
      <t>ソクテイ</t>
    </rPh>
    <rPh sb="110" eb="112">
      <t>コウジョ</t>
    </rPh>
    <rPh sb="114" eb="115">
      <t>エ</t>
    </rPh>
    <rPh sb="116" eb="117">
      <t>アタイ</t>
    </rPh>
    <rPh sb="118" eb="119">
      <t>モチ</t>
    </rPh>
    <rPh sb="121" eb="123">
      <t>イッテイ</t>
    </rPh>
    <rPh sb="124" eb="126">
      <t>キジュン</t>
    </rPh>
    <rPh sb="127" eb="128">
      <t>モト</t>
    </rPh>
    <rPh sb="130" eb="132">
      <t>サンシュツ</t>
    </rPh>
    <rPh sb="134" eb="135">
      <t>アタイ</t>
    </rPh>
    <rPh sb="139" eb="141">
      <t>リトク</t>
    </rPh>
    <rPh sb="143" eb="146">
      <t>ヘイキンチ</t>
    </rPh>
    <rPh sb="148" eb="150">
      <t>イジョウ</t>
    </rPh>
    <phoneticPr fontId="2"/>
  </si>
  <si>
    <t>・ＡＤＬ維持等加算（Ⅰ）の要件をいずれも満たしており、ＡＤＬ利得の平均値が２以上あること。</t>
    <rPh sb="13" eb="15">
      <t>ヨウケン</t>
    </rPh>
    <rPh sb="20" eb="21">
      <t>ミ</t>
    </rPh>
    <phoneticPr fontId="2"/>
  </si>
  <si>
    <t>・口腔・栄養スクリーニング加算【短期利用は除く】</t>
    <rPh sb="1" eb="3">
      <t>コウクウ</t>
    </rPh>
    <rPh sb="4" eb="6">
      <t>エイヨウ</t>
    </rPh>
    <rPh sb="13" eb="15">
      <t>カサン</t>
    </rPh>
    <phoneticPr fontId="2"/>
  </si>
  <si>
    <t>・科学的介護推進体制加算【短期利用は除く】</t>
    <phoneticPr fontId="2"/>
  </si>
  <si>
    <t>・利用者ごとのＡＤＬ値、栄養状態、口腔機能、認知症の状況その他の利用者の心身の状況等に係る基本的な情報を厚生労働省に提出し、必要に応じて特定施設サービス計画を見直すなど、サービスを適切かつ有効に提供するために必要な情報を活用していること。</t>
    <phoneticPr fontId="2"/>
  </si>
  <si>
    <t>・看取り介護加算（Ⅰ）【要支援と短期利用は除く】指針は入居の際に説明し、同意を得る。</t>
    <rPh sb="1" eb="3">
      <t>ミト</t>
    </rPh>
    <rPh sb="4" eb="6">
      <t>カイゴ</t>
    </rPh>
    <rPh sb="6" eb="8">
      <t>カサン</t>
    </rPh>
    <rPh sb="12" eb="15">
      <t>ヨウシエン</t>
    </rPh>
    <rPh sb="24" eb="26">
      <t>シシン</t>
    </rPh>
    <rPh sb="27" eb="29">
      <t>ニュウキョ</t>
    </rPh>
    <rPh sb="30" eb="31">
      <t>サイ</t>
    </rPh>
    <rPh sb="32" eb="34">
      <t>セツメイ</t>
    </rPh>
    <rPh sb="36" eb="38">
      <t>ドウイ</t>
    </rPh>
    <rPh sb="39" eb="40">
      <t>エ</t>
    </rPh>
    <phoneticPr fontId="2"/>
  </si>
  <si>
    <t>・医師が一般に認められている医学的知見に基づき回復の見込みがないと診断した利用者について、その旨を本人又はその家族等に対して説明し、その後の療養及び介護に関する方針についての合意を得た場合において、利用者等とともに、医師、看護職員、介護職員、介護支援専門員等が共同して、随時、利用者等に対して十分な説明を行い、療養及び介護に関する合意を得ながら、利用者がその人らしく生き、その人らしい最後が迎えられるよう支援していること。</t>
    <phoneticPr fontId="2"/>
  </si>
  <si>
    <t>・看取り介護加算（Ⅱ）【要支援と短期利用は除く】</t>
    <rPh sb="1" eb="3">
      <t>ミト</t>
    </rPh>
    <rPh sb="4" eb="6">
      <t>カイゴ</t>
    </rPh>
    <rPh sb="6" eb="8">
      <t>カサン</t>
    </rPh>
    <rPh sb="12" eb="15">
      <t>ヨウシエン</t>
    </rPh>
    <phoneticPr fontId="2"/>
  </si>
  <si>
    <t>・看取り介護加算（Ⅰ）での内容をいずれも満たすこと。
・当該加算を算定する期間において、夜勤又は宿直を行う看護職員の数が１以上であること。</t>
    <rPh sb="28" eb="30">
      <t>トウガイ</t>
    </rPh>
    <rPh sb="30" eb="32">
      <t>カサン</t>
    </rPh>
    <rPh sb="33" eb="35">
      <t>サンテイ</t>
    </rPh>
    <rPh sb="37" eb="39">
      <t>キカン</t>
    </rPh>
    <rPh sb="44" eb="46">
      <t>ヤキン</t>
    </rPh>
    <rPh sb="46" eb="47">
      <t>マタ</t>
    </rPh>
    <rPh sb="48" eb="50">
      <t>シュクチョク</t>
    </rPh>
    <rPh sb="51" eb="52">
      <t>オコナ</t>
    </rPh>
    <rPh sb="53" eb="55">
      <t>カンゴ</t>
    </rPh>
    <rPh sb="55" eb="57">
      <t>ショクイン</t>
    </rPh>
    <rPh sb="58" eb="59">
      <t>カズ</t>
    </rPh>
    <rPh sb="61" eb="63">
      <t>イジョウ</t>
    </rPh>
    <phoneticPr fontId="2"/>
  </si>
  <si>
    <t>・認知症専門ケア加算（Ⅰ）【短期利用は除く】</t>
    <rPh sb="1" eb="4">
      <t>ニンチショウ</t>
    </rPh>
    <rPh sb="4" eb="6">
      <t>センモン</t>
    </rPh>
    <rPh sb="8" eb="10">
      <t>カサン</t>
    </rPh>
    <phoneticPr fontId="2"/>
  </si>
  <si>
    <t>・認知症専門ケア加算（Ⅱ）【短期利用は除く】</t>
    <rPh sb="1" eb="4">
      <t>ニンチショウ</t>
    </rPh>
    <rPh sb="4" eb="6">
      <t>センモン</t>
    </rPh>
    <rPh sb="8" eb="10">
      <t>カサン</t>
    </rPh>
    <phoneticPr fontId="2"/>
  </si>
  <si>
    <t>・サービス提供体制強化加算（Ⅰ）</t>
    <rPh sb="5" eb="7">
      <t>テイキョウ</t>
    </rPh>
    <rPh sb="7" eb="9">
      <t>タイセイ</t>
    </rPh>
    <rPh sb="9" eb="11">
      <t>キョウカ</t>
    </rPh>
    <rPh sb="11" eb="13">
      <t>カサン</t>
    </rPh>
    <phoneticPr fontId="2"/>
  </si>
  <si>
    <t>次のいずれかを満たすこと。
・前年度(3月を除く)における介護職員の総数のうち、介護福祉士の占める割合が70%以上であること。
・前年度(3月を除く)における介護職員の総数のうち、勤続10年以上の介護福祉士の占める割合が25%以上であること。</t>
    <rPh sb="0" eb="1">
      <t>ツギ</t>
    </rPh>
    <rPh sb="7" eb="8">
      <t>ミ</t>
    </rPh>
    <rPh sb="20" eb="21">
      <t>ガツ</t>
    </rPh>
    <rPh sb="22" eb="23">
      <t>ノゾ</t>
    </rPh>
    <rPh sb="29" eb="31">
      <t>カイゴ</t>
    </rPh>
    <rPh sb="31" eb="33">
      <t>ショクイン</t>
    </rPh>
    <rPh sb="34" eb="36">
      <t>ソウスウ</t>
    </rPh>
    <rPh sb="40" eb="42">
      <t>カイゴ</t>
    </rPh>
    <rPh sb="42" eb="45">
      <t>フクシシ</t>
    </rPh>
    <rPh sb="46" eb="47">
      <t>シ</t>
    </rPh>
    <rPh sb="49" eb="51">
      <t>ワリアイ</t>
    </rPh>
    <rPh sb="55" eb="57">
      <t>イジョウ</t>
    </rPh>
    <rPh sb="90" eb="92">
      <t>キンゾク</t>
    </rPh>
    <rPh sb="94" eb="95">
      <t>ネン</t>
    </rPh>
    <rPh sb="95" eb="97">
      <t>イジョウ</t>
    </rPh>
    <rPh sb="98" eb="100">
      <t>カイゴ</t>
    </rPh>
    <phoneticPr fontId="2"/>
  </si>
  <si>
    <t>・前年度(3月を除く)における介護職員の総数のうち、介護福祉士の占める割合が60%以上であること。</t>
    <rPh sb="15" eb="17">
      <t>カイゴ</t>
    </rPh>
    <rPh sb="17" eb="19">
      <t>ショクイン</t>
    </rPh>
    <rPh sb="20" eb="22">
      <t>ソウスウ</t>
    </rPh>
    <rPh sb="26" eb="28">
      <t>カイゴ</t>
    </rPh>
    <rPh sb="28" eb="31">
      <t>フクシシ</t>
    </rPh>
    <rPh sb="32" eb="33">
      <t>シ</t>
    </rPh>
    <rPh sb="35" eb="37">
      <t>ワリアイ</t>
    </rPh>
    <rPh sb="41" eb="43">
      <t>イジョウ</t>
    </rPh>
    <phoneticPr fontId="2"/>
  </si>
  <si>
    <t>次のいずれかを満たすこと。
・前年度(3月を除く)における介護職員の総数のうち、介護福祉士の占める割合が50%以上であること。
・前年度(3月を除く)における看護・介護職員のうち、常勤職員の占める割合が75%以上であること。
・前年度(3月を除く)における利用者に直接サービス提供を行う職員の総数（生活相談員・介護職員・看護職員・機能訓練指導員）のうち、勤続年数7年以上の者の占める割合が30%以上であること。</t>
    <phoneticPr fontId="2"/>
  </si>
  <si>
    <t xml:space="preserve">１．社会福祉士及び介護福祉士法施行規則第1条各号に掲げる行為を必要とする者の占める割合が利用者の100分の15以上であること。
２．介護福祉士の数が、常勤換算方法で、入居者の数が6又はその端数を増すごとに1以上であること。（テクノロジーの活用によりサービスの質の向上や業務効率化の推進を行っている場合は入居者の数が7又はその端数を増すごとに1以上）
３．厚生労働大臣が定める利用者等の数の基準及び看護職員等の員数の基準並びに通所介護費等の算定方法（平成12年厚生省告示第27号）第5号に規定する基準に該当していないこと。（人員基準違反）
</t>
    <rPh sb="2" eb="4">
      <t>シャカイ</t>
    </rPh>
    <rPh sb="4" eb="6">
      <t>フクシ</t>
    </rPh>
    <rPh sb="6" eb="7">
      <t>シ</t>
    </rPh>
    <rPh sb="7" eb="8">
      <t>オヨ</t>
    </rPh>
    <rPh sb="9" eb="11">
      <t>カイゴ</t>
    </rPh>
    <rPh sb="11" eb="14">
      <t>フクシシ</t>
    </rPh>
    <rPh sb="14" eb="15">
      <t>ホウ</t>
    </rPh>
    <rPh sb="15" eb="17">
      <t>シコウ</t>
    </rPh>
    <rPh sb="17" eb="19">
      <t>キソク</t>
    </rPh>
    <rPh sb="19" eb="20">
      <t>ダイ</t>
    </rPh>
    <rPh sb="21" eb="22">
      <t>ジョウ</t>
    </rPh>
    <rPh sb="22" eb="24">
      <t>カクゴウ</t>
    </rPh>
    <rPh sb="25" eb="26">
      <t>カカ</t>
    </rPh>
    <rPh sb="28" eb="30">
      <t>コウイ</t>
    </rPh>
    <rPh sb="31" eb="33">
      <t>ヒツヨウ</t>
    </rPh>
    <rPh sb="36" eb="37">
      <t>モノ</t>
    </rPh>
    <rPh sb="38" eb="39">
      <t>シ</t>
    </rPh>
    <rPh sb="41" eb="43">
      <t>ワリアイ</t>
    </rPh>
    <rPh sb="44" eb="47">
      <t>リヨウシャ</t>
    </rPh>
    <rPh sb="51" eb="52">
      <t>フン</t>
    </rPh>
    <rPh sb="55" eb="57">
      <t>イジョウ</t>
    </rPh>
    <phoneticPr fontId="2"/>
  </si>
  <si>
    <t>・利用開始時及び利用中6月ごとに利用者の口腔の健康状態及び栄養状態についてスクリーニングを行い、利用者の口腔の健康状態及び栄養状態に関する情報（利用者が低栄養状態の場合にあっては、低栄養状態の改善に必要な情報を含む。）を利用者を担当する介護支援専門員に提供していること。
・人員基準違反に該当していないこと。</t>
    <rPh sb="1" eb="3">
      <t>リヨウ</t>
    </rPh>
    <rPh sb="3" eb="5">
      <t>カイシ</t>
    </rPh>
    <rPh sb="5" eb="6">
      <t>ジ</t>
    </rPh>
    <rPh sb="6" eb="7">
      <t>オヨ</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45" eb="46">
      <t>オコナ</t>
    </rPh>
    <rPh sb="48" eb="51">
      <t>リヨウシャ</t>
    </rPh>
    <rPh sb="61" eb="63">
      <t>エイヨウ</t>
    </rPh>
    <rPh sb="63" eb="65">
      <t>ジョウタイ</t>
    </rPh>
    <rPh sb="66" eb="67">
      <t>カン</t>
    </rPh>
    <rPh sb="69" eb="71">
      <t>ジョウホウ</t>
    </rPh>
    <rPh sb="72" eb="75">
      <t>リヨウシャ</t>
    </rPh>
    <rPh sb="76" eb="77">
      <t>テイ</t>
    </rPh>
    <rPh sb="77" eb="79">
      <t>エイヨウ</t>
    </rPh>
    <rPh sb="79" eb="81">
      <t>ジョウタイ</t>
    </rPh>
    <rPh sb="82" eb="84">
      <t>バアイ</t>
    </rPh>
    <rPh sb="90" eb="93">
      <t>テイエイヨウ</t>
    </rPh>
    <rPh sb="93" eb="95">
      <t>ジョウタイ</t>
    </rPh>
    <rPh sb="96" eb="98">
      <t>カイゼン</t>
    </rPh>
    <rPh sb="99" eb="101">
      <t>ヒツヨウ</t>
    </rPh>
    <rPh sb="102" eb="104">
      <t>ジョウホウ</t>
    </rPh>
    <rPh sb="105" eb="106">
      <t>フク</t>
    </rPh>
    <rPh sb="110" eb="112">
      <t>リヨウ</t>
    </rPh>
    <rPh sb="112" eb="113">
      <t>シャ</t>
    </rPh>
    <rPh sb="114" eb="116">
      <t>タントウ</t>
    </rPh>
    <rPh sb="118" eb="120">
      <t>カイゴ</t>
    </rPh>
    <rPh sb="120" eb="122">
      <t>シエン</t>
    </rPh>
    <rPh sb="122" eb="125">
      <t>センモンイン</t>
    </rPh>
    <rPh sb="126" eb="128">
      <t>テイキョウ</t>
    </rPh>
    <rPh sb="144" eb="146">
      <t>ガイトウ</t>
    </rPh>
    <phoneticPr fontId="2"/>
  </si>
  <si>
    <t>１０年以上１５年未満</t>
    <rPh sb="2" eb="5">
      <t>ネンイジョウ</t>
    </rPh>
    <rPh sb="7" eb="8">
      <t>ネン</t>
    </rPh>
    <rPh sb="8" eb="10">
      <t>ミマン</t>
    </rPh>
    <phoneticPr fontId="2"/>
  </si>
  <si>
    <t>１５年以上</t>
    <rPh sb="2" eb="5">
      <t>ネンイジョウ</t>
    </rPh>
    <phoneticPr fontId="2"/>
  </si>
  <si>
    <t>○「重要事項説明書」及び「重要事項説明書兼登録事項等についての説明（高齢者住まい法第17条
  関係）」（以下、「重要事項説明書等」という。）の作成にあたっての注意事項（特定）</t>
  </si>
  <si>
    <t>１　重要事項説明書等を作成するにあたっての心構え</t>
  </si>
  <si>
    <t>（１）重要事項説明書等は、入居契約に関する重要な事項を説明するためのものであり、入居者及び家族等
　　　（以下、「入居者等」という。）に誤解を与えることがないよう必要な事項を実態に即して正確に記
　　　載すること。
（２）入居者等が理解しやすいよう丁寧な表現に努めること。
（３）別添１「事業主体が八尾市で実施する他の介護サービス」、別添２「有料老人ホーム・サービス付き
　　　高齢者向け住宅が提供するサービスの一覧表」、別添３「介護保険自己負担額」及び別添４「介護保
　　　険自己負担額」は重要事項説明書等の一部であり、別添１「事業主体が八尾市で実施する他の介護サ
　　　ービス」及び別添２「有料老人ホーム・サービス付き高齢者向け住宅が提供するサービスの一覧表」
　　　については、重要事項説明書等に必ず添付すること。
　　　また、別添３「介護保険自己負担額」及び別添４「介護保険自己負担額」については、入居者等が理
　　　解しやすいよう両方又はいずれか一方を選択し、重要事項説明書等に必ず添付すること。
（４）八尾市有料老人ホーム設置運営指導指針に基づく指導を受けている場合及び当該指針で不適合事項があ
　　　る場合は、重要事項説明書等にその旨を記載すること。
（５）景品表示法第５条第１項３号に基づく「有料老人ホーム等に関する不当な表示」を行わないこと。</t>
    <rPh sb="149" eb="152">
      <t>ヤオシ</t>
    </rPh>
    <rPh sb="270" eb="273">
      <t>ヤオシ</t>
    </rPh>
    <rPh sb="457" eb="460">
      <t>ヤオシ</t>
    </rPh>
    <phoneticPr fontId="2"/>
  </si>
  <si>
    <t>２　重要事項説明書等を入力するにあたっての注意事項及び記入例の解説</t>
  </si>
  <si>
    <t>（１）サービス付き高齢者向け住宅において、「重要事項説明書」を「重要事項説明書兼登録事項等について
　　　の説明（高齢者住まい法第17条関係）」と表記して構わない。
（２）サービス付き高齢者向け住宅は、八尾市有料老人ホーム設置運営指導指針５、６、７（ただし、７(2)
　　　から(8)まで、(9)一ロ、 (9)二から六まで、(9)七ロ、(9)八及び(10)を除く。）及び12の項目は適用外
　　　であるが、原則として、重要事項説明書等の省略は認めない。
（３）届出している有料老人ホーム並びにサービス付き高齢者向け住宅に登録している有料老人ホームを総
　　　称して「ホーム」という。
（４）届出している有料老人ホーム及び当該事業者を総称して「有料」という。
（５）サービス付き高齢者向け住宅に登録している有料老人ホーム及び当該事業者を総称して「サ高住」とい
　　　う。
（６）サ高住においては、重要事項説明書等の内容とサ高住登録の申請内容との整合性を図ること。
（７）「省略」と記載されている項目及び「色帯のない（背景が白色）」項目が空欄の場合は、「削除、斜
　　　線、空欄、塗りつぶし」をして構わない。それ以外の項目で削除する場合は、八尾市に確認すること。
（８）該当しない項目がある場合は、「斜線、空欄、塗りつぶし」をして構わない。
（９）重要事項説明書等以外で入居者等への説明で重要かつ説明を要すると考える場合は、当該様式に項目
　　　を追加して構わない。
（10）薄黄色の色帯のある項目は入力すること。
（11）薄緑色の色帯のある項目はプルダウンリストから選択すること。（選択肢が当該リストにない場合は、
　　　新たに入力すること。）
（12）重要事項説明書等にある「生活相談員」とは、サ高住の登録を受けている場合は、国土交通省・厚生
　　　労働省関係高齢者の居住の安定確保に関する法律施行規則（平成23年厚生労働省・国土交通省令第２
　　　号）第11条第１号の規定に基づく状況把握サービス及び生活相談サービスを提供する職員をいう。
（13）「有料」又は「サ高住」と限定して入力をする旨指示している項目は、基本的に限定している主体者
    　のみの入力で構わない。ただし、その他の主体者で入力する方が良いと判断する場合は入力しても構
　　　わない。</t>
    <rPh sb="101" eb="104">
      <t>ヤオシ</t>
    </rPh>
    <rPh sb="518" eb="521">
      <t>ヤオシ</t>
    </rPh>
    <phoneticPr fontId="2"/>
  </si>
  <si>
    <t>（１）重要事項説明書等は、老人福祉法第29条第５項の規定により、入居相談があったときに交付するほか、
　　　求めに応じ交付すること。 
（２）入居希望者が、入居契約内容について十分理解した上で契約を締結できるよう、契約締結前に十分な
　　　時間的余裕をもって入居契約書及び重要事項説明書等について説明を行うこと。また、入居希望者が
　　　希望する介護サービス等（医療サービス等、その他のサービス※）の利用を妨げないこととし、その際
      には説明を行った者及び説明を受けた者の署名を行うこと。
（３）八尾市有料老人ホーム設置運営指導指針に基づく指導を受けている場合は、入居希望者に対して丁寧
　　　かつ理解しやすいよう説明すること。</t>
    <rPh sb="253" eb="256">
      <t>ヤオシ</t>
    </rPh>
    <phoneticPr fontId="2"/>
  </si>
  <si>
    <t>※医療サービス等　：医療、歯科医療、あん摩マッサージ指圧、はり、きゅう、柔道整復等</t>
  </si>
  <si>
    <t>　その他のサービス：金銭管理、理髪等</t>
  </si>
  <si>
    <t>山田　○○</t>
    <rPh sb="0" eb="2">
      <t>ヤマダ</t>
    </rPh>
    <phoneticPr fontId="2"/>
  </si>
  <si>
    <t>〇〇・施設長</t>
    <rPh sb="3" eb="5">
      <t>シセツ</t>
    </rPh>
    <rPh sb="5" eb="6">
      <t>チョウ</t>
    </rPh>
    <phoneticPr fontId="2"/>
  </si>
  <si>
    <t>かぶしきがいしゃ　○○○○</t>
    <phoneticPr fontId="2"/>
  </si>
  <si>
    <t>株式会社　○○○○</t>
    <rPh sb="0" eb="4">
      <t>カブシキガイシャ</t>
    </rPh>
    <phoneticPr fontId="2"/>
  </si>
  <si>
    <t>581－0003</t>
    <phoneticPr fontId="2"/>
  </si>
  <si>
    <t>大阪府八尾市本町〇丁目〇番〇号</t>
    <rPh sb="3" eb="6">
      <t>ヤオシ</t>
    </rPh>
    <rPh sb="6" eb="8">
      <t>ホンマチ</t>
    </rPh>
    <rPh sb="9" eb="11">
      <t>チョウメ</t>
    </rPh>
    <rPh sb="12" eb="13">
      <t>バン</t>
    </rPh>
    <rPh sb="14" eb="15">
      <t>ゴウ</t>
    </rPh>
    <phoneticPr fontId="2"/>
  </si>
  <si>
    <t>072-924-○○○○/072-922-○○○○</t>
    <phoneticPr fontId="2"/>
  </si>
  <si>
    <t>メールアドレス</t>
    <phoneticPr fontId="2"/>
  </si>
  <si>
    <t xml:space="preserve">〇〇〇〇〇〇@osaka.jp </t>
    <phoneticPr fontId="2"/>
  </si>
  <si>
    <t>http://www.abcdef.co.jp</t>
    <phoneticPr fontId="2"/>
  </si>
  <si>
    <t>鈴木　○○</t>
    <phoneticPr fontId="2"/>
  </si>
  <si>
    <t>（ふりがな）</t>
    <phoneticPr fontId="2"/>
  </si>
  <si>
    <t>かいごつきゆうりょうろうじんほーむ　○○○○</t>
    <phoneticPr fontId="2"/>
  </si>
  <si>
    <t>介護付有料老人ホーム　○○○○</t>
    <rPh sb="0" eb="2">
      <t>カイゴ</t>
    </rPh>
    <rPh sb="2" eb="3">
      <t>ツキ</t>
    </rPh>
    <rPh sb="3" eb="5">
      <t>ユウリョウ</t>
    </rPh>
    <rPh sb="5" eb="7">
      <t>ロウジン</t>
    </rPh>
    <phoneticPr fontId="2"/>
  </si>
  <si>
    <t>大阪府八尾市本町〇丁目〇番〇号</t>
    <rPh sb="0" eb="3">
      <t>オオサカフ</t>
    </rPh>
    <rPh sb="3" eb="6">
      <t>ヤオシ</t>
    </rPh>
    <rPh sb="6" eb="8">
      <t>ホンマチ</t>
    </rPh>
    <rPh sb="9" eb="11">
      <t>チョウメ</t>
    </rPh>
    <rPh sb="12" eb="13">
      <t>バン</t>
    </rPh>
    <rPh sb="14" eb="15">
      <t>ゴウ</t>
    </rPh>
    <phoneticPr fontId="2"/>
  </si>
  <si>
    <t>072-922-○○○○</t>
    <phoneticPr fontId="2"/>
  </si>
  <si>
    <t>072-924-○○○○</t>
    <phoneticPr fontId="2"/>
  </si>
  <si>
    <t>八尾市</t>
    <rPh sb="0" eb="3">
      <t>ヤオシ</t>
    </rPh>
    <phoneticPr fontId="2"/>
  </si>
  <si>
    <t>10年3月31日</t>
    <rPh sb="2" eb="3">
      <t>ネン</t>
    </rPh>
    <rPh sb="4" eb="5">
      <t>ガツ</t>
    </rPh>
    <rPh sb="7" eb="8">
      <t>ヒ</t>
    </rPh>
    <phoneticPr fontId="2"/>
  </si>
  <si>
    <t>株式会社〇〇</t>
    <rPh sb="0" eb="4">
      <t>カブシキガイシャ</t>
    </rPh>
    <phoneticPr fontId="2"/>
  </si>
  <si>
    <t>〇〇病院</t>
    <rPh sb="2" eb="4">
      <t>ビョウイン</t>
    </rPh>
    <phoneticPr fontId="2"/>
  </si>
  <si>
    <t>〇〇けあせんたー</t>
    <phoneticPr fontId="2"/>
  </si>
  <si>
    <t>〇〇ケアセンター</t>
    <phoneticPr fontId="2"/>
  </si>
  <si>
    <t>〒581-0003</t>
    <phoneticPr fontId="2"/>
  </si>
  <si>
    <t>〇〇かぶしきがいしゃ</t>
    <phoneticPr fontId="2"/>
  </si>
  <si>
    <t>〇〇株式会社</t>
    <rPh sb="2" eb="6">
      <t>カブシキガイシャ</t>
    </rPh>
    <phoneticPr fontId="2"/>
  </si>
  <si>
    <t>〇〇病院（ホームから0.65km）</t>
    <phoneticPr fontId="2"/>
  </si>
  <si>
    <t>大阪府八尾市本町〇丁目〇番〇号</t>
    <phoneticPr fontId="2"/>
  </si>
  <si>
    <t>○○病院（ホームから0.47km）</t>
    <phoneticPr fontId="2"/>
  </si>
  <si>
    <t>大阪府八尾市本町〇丁目〇番〇号</t>
    <phoneticPr fontId="2"/>
  </si>
  <si>
    <t>〇〇歯科医院（ホームから1.41km）</t>
    <rPh sb="2" eb="4">
      <t>シカ</t>
    </rPh>
    <rPh sb="4" eb="6">
      <t>イイン</t>
    </rPh>
    <phoneticPr fontId="2"/>
  </si>
  <si>
    <t>大阪府八尾市本町〇丁目〇番〇号</t>
    <phoneticPr fontId="2"/>
  </si>
  <si>
    <t>当該施設の７割以上の職員が３年以上施設に従事している職員であり、前年度１年間の退職者２名は、当該施設に従事して１年未満の非常勤職員である。</t>
    <rPh sb="0" eb="2">
      <t>トウガイ</t>
    </rPh>
    <rPh sb="2" eb="4">
      <t>シセツ</t>
    </rPh>
    <rPh sb="6" eb="9">
      <t>ワリイジョウ</t>
    </rPh>
    <rPh sb="10" eb="12">
      <t>ショクイン</t>
    </rPh>
    <rPh sb="14" eb="17">
      <t>ネンイジョウ</t>
    </rPh>
    <rPh sb="17" eb="19">
      <t>シセツ</t>
    </rPh>
    <rPh sb="20" eb="22">
      <t>ジュウジ</t>
    </rPh>
    <rPh sb="26" eb="28">
      <t>ショクイン</t>
    </rPh>
    <rPh sb="43" eb="44">
      <t>メイ</t>
    </rPh>
    <rPh sb="46" eb="48">
      <t>トウガイ</t>
    </rPh>
    <rPh sb="48" eb="50">
      <t>シセツ</t>
    </rPh>
    <rPh sb="51" eb="53">
      <t>ジュウジ</t>
    </rPh>
    <rPh sb="60" eb="63">
      <t>ヒジョウキン</t>
    </rPh>
    <rPh sb="63" eb="65">
      <t>ショクイン</t>
    </rPh>
    <phoneticPr fontId="2"/>
  </si>
  <si>
    <t>（要介護3）22,077円</t>
    <rPh sb="1" eb="4">
      <t>ヨウカイゴ</t>
    </rPh>
    <rPh sb="12" eb="13">
      <t>エン</t>
    </rPh>
    <phoneticPr fontId="2"/>
  </si>
  <si>
    <t>要介護1.78</t>
    <rPh sb="0" eb="3">
      <t>ヨウカイゴ</t>
    </rPh>
    <phoneticPr fontId="2"/>
  </si>
  <si>
    <t>072－924－○○○○</t>
    <phoneticPr fontId="2"/>
  </si>
  <si>
    <t>072－922－○○○○</t>
    <phoneticPr fontId="2"/>
  </si>
  <si>
    <t>072－924－9360</t>
    <phoneticPr fontId="2"/>
  </si>
  <si>
    <t>072－924－9360</t>
    <phoneticPr fontId="2"/>
  </si>
  <si>
    <t>／</t>
    <phoneticPr fontId="2"/>
  </si>
  <si>
    <t xml:space="preserve"> 072－924－1005</t>
    <phoneticPr fontId="2"/>
  </si>
  <si>
    <t>8：45～17：15</t>
    <phoneticPr fontId="2"/>
  </si>
  <si>
    <t>8：45～17：15</t>
    <phoneticPr fontId="2"/>
  </si>
  <si>
    <t>土日祝祭日、年末年始</t>
    <rPh sb="0" eb="2">
      <t>ドニチ</t>
    </rPh>
    <rPh sb="2" eb="5">
      <t>シュクサイジツ</t>
    </rPh>
    <phoneticPr fontId="2"/>
  </si>
  <si>
    <t>八尾市健康福祉部高齢介護課</t>
    <rPh sb="0" eb="3">
      <t>ヤオシ</t>
    </rPh>
    <rPh sb="3" eb="5">
      <t>ケンコウ</t>
    </rPh>
    <rPh sb="5" eb="7">
      <t>フクシ</t>
    </rPh>
    <rPh sb="7" eb="8">
      <t>ブ</t>
    </rPh>
    <rPh sb="8" eb="10">
      <t>コウレイ</t>
    </rPh>
    <rPh sb="10" eb="12">
      <t>カイゴ</t>
    </rPh>
    <rPh sb="12" eb="13">
      <t>カ</t>
    </rPh>
    <phoneticPr fontId="2"/>
  </si>
  <si>
    <t>072－924－3012</t>
    <phoneticPr fontId="2"/>
  </si>
  <si>
    <t xml:space="preserve">  072－922－3786</t>
    <phoneticPr fontId="2"/>
  </si>
  <si>
    <t>八尾市健康福祉部福祉指導監査課</t>
    <rPh sb="0" eb="3">
      <t>ヤオシ</t>
    </rPh>
    <rPh sb="3" eb="5">
      <t>ケンコウ</t>
    </rPh>
    <rPh sb="5" eb="7">
      <t>フクシ</t>
    </rPh>
    <rPh sb="7" eb="8">
      <t>ブ</t>
    </rPh>
    <rPh sb="8" eb="15">
      <t>フクシシドウカンサカ</t>
    </rPh>
    <phoneticPr fontId="2"/>
  </si>
  <si>
    <t>八尾市建築部住宅政策課
八尾市健康福祉部福祉指導監査課</t>
    <rPh sb="0" eb="3">
      <t>ヤオシ</t>
    </rPh>
    <rPh sb="3" eb="5">
      <t>ケンチク</t>
    </rPh>
    <rPh sb="5" eb="6">
      <t>ブ</t>
    </rPh>
    <rPh sb="6" eb="8">
      <t>ジュウタク</t>
    </rPh>
    <rPh sb="8" eb="10">
      <t>セイサク</t>
    </rPh>
    <rPh sb="10" eb="11">
      <t>カ</t>
    </rPh>
    <rPh sb="15" eb="17">
      <t>ケンコウ</t>
    </rPh>
    <phoneticPr fontId="2"/>
  </si>
  <si>
    <t>072－924－3783
072－924－3012</t>
    <phoneticPr fontId="2"/>
  </si>
  <si>
    <t>072－924－2301
072－922－3786</t>
    <phoneticPr fontId="2"/>
  </si>
  <si>
    <t>八尾市健康福祉部高齢介護課</t>
    <rPh sb="0" eb="3">
      <t>ヤオシ</t>
    </rPh>
    <rPh sb="3" eb="5">
      <t>ケンコウ</t>
    </rPh>
    <phoneticPr fontId="2"/>
  </si>
  <si>
    <t>072－924－1005</t>
    <phoneticPr fontId="2"/>
  </si>
  <si>
    <t>「８．既存建築物等の活用の場合等の特例」への適合性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2"/>
  </si>
  <si>
    <t>八尾市有料老人ホーム設置運営指導指針「規模及び構造設備」に合致しない事項</t>
    <rPh sb="0" eb="3">
      <t>ヤオシ</t>
    </rPh>
    <rPh sb="3" eb="5">
      <t>ユウリョウ</t>
    </rPh>
    <rPh sb="5" eb="7">
      <t>ロウジン</t>
    </rPh>
    <rPh sb="10" eb="12">
      <t>セッチ</t>
    </rPh>
    <rPh sb="12" eb="14">
      <t>ウンエイ</t>
    </rPh>
    <rPh sb="14" eb="16">
      <t>シドウ</t>
    </rPh>
    <rPh sb="16" eb="18">
      <t>シシン</t>
    </rPh>
    <rPh sb="19" eb="21">
      <t>キボ</t>
    </rPh>
    <rPh sb="21" eb="22">
      <t>オヨ</t>
    </rPh>
    <rPh sb="23" eb="25">
      <t>コウゾウ</t>
    </rPh>
    <rPh sb="25" eb="27">
      <t>セツビ</t>
    </rPh>
    <rPh sb="29" eb="31">
      <t>ガッチ</t>
    </rPh>
    <rPh sb="34" eb="36">
      <t>ジコウ</t>
    </rPh>
    <phoneticPr fontId="2"/>
  </si>
  <si>
    <t>（別添１）事業主体が八尾市で実施する他の介護サービス</t>
    <rPh sb="1" eb="3">
      <t>ベッテン</t>
    </rPh>
    <rPh sb="5" eb="7">
      <t>ジギョウ</t>
    </rPh>
    <rPh sb="7" eb="9">
      <t>シュタイ</t>
    </rPh>
    <rPh sb="10" eb="13">
      <t>ヤオシ</t>
    </rPh>
    <rPh sb="14" eb="16">
      <t>ジッシ</t>
    </rPh>
    <rPh sb="18" eb="19">
      <t>タ</t>
    </rPh>
    <rPh sb="20" eb="22">
      <t>カイゴ</t>
    </rPh>
    <phoneticPr fontId="2"/>
  </si>
  <si>
    <t>添付書類：別添１（事業主体が八尾市で実施する他の介護サービス）</t>
    <rPh sb="0" eb="2">
      <t>テンプ</t>
    </rPh>
    <rPh sb="2" eb="4">
      <t>ショルイ</t>
    </rPh>
    <rPh sb="5" eb="7">
      <t>ベッテン</t>
    </rPh>
    <rPh sb="9" eb="11">
      <t>ジギョウ</t>
    </rPh>
    <rPh sb="11" eb="13">
      <t>シュタイ</t>
    </rPh>
    <rPh sb="14" eb="17">
      <t>ヤオシ</t>
    </rPh>
    <rPh sb="18" eb="20">
      <t>ジッシ</t>
    </rPh>
    <rPh sb="22" eb="23">
      <t>ホカ</t>
    </rPh>
    <rPh sb="24" eb="26">
      <t>カイゴ</t>
    </rPh>
    <phoneticPr fontId="2"/>
  </si>
  <si>
    <t>近鉄大阪線「近鉄八尾駅」より約655m（徒歩約9分）</t>
    <phoneticPr fontId="2"/>
  </si>
  <si>
    <t>様式第1号</t>
    <rPh sb="0" eb="2">
      <t>ヨウシキ</t>
    </rPh>
    <rPh sb="2" eb="3">
      <t>ダイ</t>
    </rPh>
    <rPh sb="4" eb="5">
      <t>ゴウ</t>
    </rPh>
    <phoneticPr fontId="2"/>
  </si>
  <si>
    <t>令和５年７月１日</t>
    <rPh sb="0" eb="2">
      <t>レイワ</t>
    </rPh>
    <rPh sb="3" eb="4">
      <t>ネン</t>
    </rPh>
    <rPh sb="5" eb="6">
      <t>ガツ</t>
    </rPh>
    <rPh sb="7" eb="8">
      <t>ヒ</t>
    </rPh>
    <phoneticPr fontId="2"/>
  </si>
  <si>
    <t>新興感染症発生時に
連携する医療機関</t>
    <rPh sb="0" eb="5">
      <t>シンコウカンセンショウ</t>
    </rPh>
    <rPh sb="5" eb="8">
      <t>ハッセイジ</t>
    </rPh>
    <rPh sb="10" eb="12">
      <t>レンケイ</t>
    </rPh>
    <rPh sb="14" eb="18">
      <t>イリョウキカン</t>
    </rPh>
    <phoneticPr fontId="2"/>
  </si>
  <si>
    <t>○○病院（ホームから0.65km）</t>
    <rPh sb="2" eb="4">
      <t>ビョウイン</t>
    </rPh>
    <phoneticPr fontId="2"/>
  </si>
  <si>
    <t>算定根拠</t>
    <rPh sb="0" eb="4">
      <t>サンテイコンキョ</t>
    </rPh>
    <phoneticPr fontId="2"/>
  </si>
  <si>
    <t>4年10月1日</t>
    <rPh sb="1" eb="2">
      <t>ネン</t>
    </rPh>
    <rPh sb="4" eb="5">
      <t>ガツ</t>
    </rPh>
    <rPh sb="6" eb="7">
      <t>ヒ</t>
    </rPh>
    <phoneticPr fontId="2"/>
  </si>
  <si>
    <t>4年12月1日</t>
    <rPh sb="1" eb="2">
      <t>ネン</t>
    </rPh>
    <rPh sb="4" eb="5">
      <t>ガツ</t>
    </rPh>
    <rPh sb="6" eb="7">
      <t>ヒ</t>
    </rPh>
    <phoneticPr fontId="2"/>
  </si>
  <si>
    <t>高齢者虐待防止のための取組の状況</t>
    <rPh sb="0" eb="3">
      <t>コウレイシャ</t>
    </rPh>
    <rPh sb="3" eb="7">
      <t>ギャクタイボウシ</t>
    </rPh>
    <rPh sb="11" eb="13">
      <t>トリクミ</t>
    </rPh>
    <rPh sb="14" eb="16">
      <t>ジョウキョウ</t>
    </rPh>
    <phoneticPr fontId="2"/>
  </si>
  <si>
    <t>虐待防止対策検討委員会の定期的な開催</t>
    <rPh sb="0" eb="2">
      <t>ギャクタイ</t>
    </rPh>
    <rPh sb="2" eb="11">
      <t>ボウシタイサクケントウイインカイ</t>
    </rPh>
    <rPh sb="12" eb="15">
      <t>テイキテキ</t>
    </rPh>
    <rPh sb="16" eb="18">
      <t>カイサイ</t>
    </rPh>
    <phoneticPr fontId="2"/>
  </si>
  <si>
    <t>指針の整備</t>
    <rPh sb="0" eb="2">
      <t>シシン</t>
    </rPh>
    <rPh sb="3" eb="5">
      <t>セイビ</t>
    </rPh>
    <phoneticPr fontId="2"/>
  </si>
  <si>
    <t>定期定期な研修の実施</t>
    <rPh sb="0" eb="4">
      <t>テイキテイキ</t>
    </rPh>
    <rPh sb="5" eb="7">
      <t>ケンシュウ</t>
    </rPh>
    <rPh sb="8" eb="10">
      <t>ジッシ</t>
    </rPh>
    <phoneticPr fontId="2"/>
  </si>
  <si>
    <t>担当者の配置</t>
    <rPh sb="0" eb="3">
      <t>タントウシャ</t>
    </rPh>
    <rPh sb="4" eb="6">
      <t>ハイチ</t>
    </rPh>
    <phoneticPr fontId="2"/>
  </si>
  <si>
    <t>身体的拘束の適正化等の取組の状況</t>
    <rPh sb="0" eb="2">
      <t>シンタイ</t>
    </rPh>
    <rPh sb="2" eb="3">
      <t>テキ</t>
    </rPh>
    <rPh sb="3" eb="5">
      <t>コウソク</t>
    </rPh>
    <rPh sb="6" eb="9">
      <t>テキセイカ</t>
    </rPh>
    <rPh sb="9" eb="10">
      <t>トウ</t>
    </rPh>
    <rPh sb="11" eb="13">
      <t>トリクミ</t>
    </rPh>
    <rPh sb="14" eb="16">
      <t>ジョウキョウ</t>
    </rPh>
    <phoneticPr fontId="2"/>
  </si>
  <si>
    <t>身体的拘束等適正化検討委員会の開催</t>
    <rPh sb="0" eb="6">
      <t>シンタイテキコウソクトウ</t>
    </rPh>
    <rPh sb="6" eb="9">
      <t>テキセイカ</t>
    </rPh>
    <rPh sb="9" eb="14">
      <t>ケントウイインカイ</t>
    </rPh>
    <rPh sb="15" eb="17">
      <t>カイサイ</t>
    </rPh>
    <phoneticPr fontId="2"/>
  </si>
  <si>
    <t>定期的な研修の実施</t>
    <rPh sb="0" eb="3">
      <t>テイキテキ</t>
    </rPh>
    <rPh sb="4" eb="6">
      <t>ケンシュウ</t>
    </rPh>
    <rPh sb="7" eb="9">
      <t>ジッシ</t>
    </rPh>
    <phoneticPr fontId="2"/>
  </si>
  <si>
    <t>緊急やむを得ない場合に行う身体的拘束その他の入居者の行動を制限する行為（身体的拘束等）を行うこと</t>
    <rPh sb="0" eb="2">
      <t>キンキュウ</t>
    </rPh>
    <rPh sb="5" eb="6">
      <t>エ</t>
    </rPh>
    <rPh sb="8" eb="10">
      <t>バアイ</t>
    </rPh>
    <rPh sb="11" eb="12">
      <t>オコナ</t>
    </rPh>
    <rPh sb="13" eb="15">
      <t>シンタイ</t>
    </rPh>
    <rPh sb="15" eb="16">
      <t>テキ</t>
    </rPh>
    <rPh sb="16" eb="18">
      <t>コウソク</t>
    </rPh>
    <rPh sb="20" eb="21">
      <t>タ</t>
    </rPh>
    <rPh sb="22" eb="25">
      <t>ニュウキョシャ</t>
    </rPh>
    <rPh sb="26" eb="28">
      <t>コウドウ</t>
    </rPh>
    <rPh sb="29" eb="31">
      <t>セイゲン</t>
    </rPh>
    <rPh sb="33" eb="35">
      <t>コウイ</t>
    </rPh>
    <rPh sb="36" eb="38">
      <t>シンタイ</t>
    </rPh>
    <rPh sb="38" eb="39">
      <t>テキ</t>
    </rPh>
    <rPh sb="39" eb="41">
      <t>コウソク</t>
    </rPh>
    <rPh sb="41" eb="42">
      <t>トウ</t>
    </rPh>
    <rPh sb="44" eb="45">
      <t>オコナ</t>
    </rPh>
    <phoneticPr fontId="2"/>
  </si>
  <si>
    <t>身体的拘束等を行う場合の態様及び時間、入居者の状況並びに緊急やむを得ない場合の理由の記録</t>
    <rPh sb="0" eb="2">
      <t>シンタイ</t>
    </rPh>
    <rPh sb="2" eb="3">
      <t>テキ</t>
    </rPh>
    <rPh sb="3" eb="5">
      <t>コウソク</t>
    </rPh>
    <rPh sb="5" eb="6">
      <t>トウ</t>
    </rPh>
    <rPh sb="7" eb="8">
      <t>オコナ</t>
    </rPh>
    <rPh sb="9" eb="11">
      <t>バアイ</t>
    </rPh>
    <rPh sb="12" eb="14">
      <t>タイヨウ</t>
    </rPh>
    <rPh sb="14" eb="15">
      <t>オヨ</t>
    </rPh>
    <rPh sb="16" eb="18">
      <t>ジカン</t>
    </rPh>
    <rPh sb="19" eb="22">
      <t>ニュウキョシャ</t>
    </rPh>
    <rPh sb="23" eb="25">
      <t>ジョウキョウ</t>
    </rPh>
    <rPh sb="25" eb="26">
      <t>ナラ</t>
    </rPh>
    <rPh sb="28" eb="30">
      <t>キンキュウ</t>
    </rPh>
    <rPh sb="33" eb="34">
      <t>エ</t>
    </rPh>
    <rPh sb="36" eb="38">
      <t>バアイ</t>
    </rPh>
    <rPh sb="39" eb="41">
      <t>リユウ</t>
    </rPh>
    <rPh sb="42" eb="44">
      <t>キロク</t>
    </rPh>
    <phoneticPr fontId="2"/>
  </si>
  <si>
    <t>業務継続計画（ＢＣＰ）の策定状況等</t>
    <rPh sb="0" eb="6">
      <t>ギョウムケイゾクケイカク</t>
    </rPh>
    <rPh sb="12" eb="14">
      <t>サクテイ</t>
    </rPh>
    <rPh sb="14" eb="16">
      <t>ジョウキョウ</t>
    </rPh>
    <rPh sb="16" eb="17">
      <t>トウ</t>
    </rPh>
    <phoneticPr fontId="2"/>
  </si>
  <si>
    <t>感染症に関する業務継続計画</t>
    <rPh sb="0" eb="3">
      <t>カンセンショウ</t>
    </rPh>
    <rPh sb="4" eb="5">
      <t>カン</t>
    </rPh>
    <rPh sb="7" eb="13">
      <t>ギョウムケイゾクケイカク</t>
    </rPh>
    <phoneticPr fontId="2"/>
  </si>
  <si>
    <t>災害に関する業務継続計画</t>
    <rPh sb="0" eb="2">
      <t>サイガイ</t>
    </rPh>
    <rPh sb="3" eb="4">
      <t>カン</t>
    </rPh>
    <rPh sb="6" eb="12">
      <t>ギョウムケイゾクケイカク</t>
    </rPh>
    <phoneticPr fontId="2"/>
  </si>
  <si>
    <t>職員に対する周知の実施</t>
    <rPh sb="0" eb="2">
      <t>ショクイン</t>
    </rPh>
    <rPh sb="3" eb="4">
      <t>タイ</t>
    </rPh>
    <rPh sb="6" eb="8">
      <t>シュウチ</t>
    </rPh>
    <rPh sb="9" eb="11">
      <t>ジッシ</t>
    </rPh>
    <phoneticPr fontId="2"/>
  </si>
  <si>
    <t>定期的な訓練の実施</t>
    <rPh sb="0" eb="3">
      <t>テイキテキ</t>
    </rPh>
    <rPh sb="4" eb="6">
      <t>クンレン</t>
    </rPh>
    <rPh sb="7" eb="9">
      <t>ジッシ</t>
    </rPh>
    <phoneticPr fontId="2"/>
  </si>
  <si>
    <t>定期的な業務継続計画の見直し</t>
    <rPh sb="0" eb="3">
      <t>テイキテキ</t>
    </rPh>
    <rPh sb="4" eb="10">
      <t>ギョウムケイゾクケイカク</t>
    </rPh>
    <rPh sb="11" eb="13">
      <t>ミナオ</t>
    </rPh>
    <phoneticPr fontId="2"/>
  </si>
  <si>
    <t>個別機能訓練加算（Ⅰ）</t>
    <rPh sb="0" eb="2">
      <t>コベツ</t>
    </rPh>
    <rPh sb="2" eb="4">
      <t>キノウ</t>
    </rPh>
    <rPh sb="4" eb="6">
      <t>クンレン</t>
    </rPh>
    <rPh sb="6" eb="8">
      <t>カサン</t>
    </rPh>
    <phoneticPr fontId="2"/>
  </si>
  <si>
    <t>個別機能(Ⅰ)</t>
    <rPh sb="0" eb="2">
      <t>コベツ</t>
    </rPh>
    <rPh sb="2" eb="4">
      <t>キノウ</t>
    </rPh>
    <phoneticPr fontId="2"/>
  </si>
  <si>
    <t>個別機能訓練加算（Ⅱ）</t>
    <rPh sb="0" eb="2">
      <t>コベツ</t>
    </rPh>
    <rPh sb="2" eb="4">
      <t>キノウ</t>
    </rPh>
    <rPh sb="4" eb="6">
      <t>クンレン</t>
    </rPh>
    <rPh sb="6" eb="8">
      <t>カサン</t>
    </rPh>
    <phoneticPr fontId="2"/>
  </si>
  <si>
    <t>個別機能(Ⅱ)</t>
    <rPh sb="0" eb="2">
      <t>コベツ</t>
    </rPh>
    <rPh sb="2" eb="4">
      <t>キノウ</t>
    </rPh>
    <phoneticPr fontId="2"/>
  </si>
  <si>
    <t>(Ⅴ)(１)～(14)</t>
  </si>
  <si>
    <t>（（介護予防）特定施設入居者生活介護＋加算単位数（特定処遇改善加算を除く））×12.8%</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25" eb="27">
      <t>トクテイ</t>
    </rPh>
    <rPh sb="27" eb="33">
      <t>ショグウカイゼンカサン</t>
    </rPh>
    <rPh sb="34" eb="35">
      <t>ノゾ</t>
    </rPh>
    <phoneticPr fontId="2"/>
  </si>
  <si>
    <t>（（介護予防）特定施設入居者生活介護＋加算単位数（特定処遇改善加算を除く））×12.2%</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</si>
  <si>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（（介護予防）特定施設入居者生活介護＋加算単位数（特定処遇改善加算を除く））×11.0%</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</si>
  <si>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個別機能訓練なし</t>
  </si>
  <si>
    <t>（（介護予防）特定施設入居者生活介護＋加算単位数（特定処遇改善加算を除く））×8.8%</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</si>
  <si>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若年性認知症</t>
    <rPh sb="0" eb="2">
      <t>ジャクネン</t>
    </rPh>
    <rPh sb="2" eb="3">
      <t>セイ</t>
    </rPh>
    <rPh sb="3" eb="5">
      <t>ニンチ</t>
    </rPh>
    <rPh sb="5" eb="6">
      <t>ショウ</t>
    </rPh>
    <phoneticPr fontId="2"/>
  </si>
  <si>
    <t>（（介護予防）特定施設入居者生活介護＋加算単位数（特定処遇改善加算を除く））×11.3%～4.6%</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</si>
  <si>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1回につき</t>
    <rPh sb="1" eb="2">
      <t>カイ</t>
    </rPh>
    <phoneticPr fontId="2"/>
  </si>
  <si>
    <t>退去時情報連携加算</t>
    <rPh sb="0" eb="2">
      <t>タイキョ</t>
    </rPh>
    <rPh sb="2" eb="3">
      <t>ジ</t>
    </rPh>
    <rPh sb="3" eb="5">
      <t>ジョウホウ</t>
    </rPh>
    <rPh sb="5" eb="7">
      <t>レンケイ</t>
    </rPh>
    <rPh sb="7" eb="9">
      <t>カサン</t>
    </rPh>
    <phoneticPr fontId="2"/>
  </si>
  <si>
    <t>退去時</t>
    <rPh sb="0" eb="3">
      <t>タイキョジ</t>
    </rPh>
    <phoneticPr fontId="2"/>
  </si>
  <si>
    <t>高齢者施設等感染対策向上加算（Ⅰ）</t>
    <rPh sb="0" eb="6">
      <t>コウレイシャシセツトウ</t>
    </rPh>
    <rPh sb="6" eb="8">
      <t>カンセン</t>
    </rPh>
    <rPh sb="8" eb="10">
      <t>タイサク</t>
    </rPh>
    <rPh sb="10" eb="12">
      <t>コウジョウ</t>
    </rPh>
    <rPh sb="12" eb="14">
      <t>カサン</t>
    </rPh>
    <phoneticPr fontId="2"/>
  </si>
  <si>
    <t>感染対策向上（Ⅰ）</t>
    <rPh sb="0" eb="6">
      <t>カンセンタイサクコウジョウ</t>
    </rPh>
    <phoneticPr fontId="2"/>
  </si>
  <si>
    <t>高齢者施設等感染対策向上加算（Ⅱ）</t>
    <rPh sb="0" eb="6">
      <t>コウレイシャシセツトウ</t>
    </rPh>
    <rPh sb="6" eb="8">
      <t>カンセン</t>
    </rPh>
    <rPh sb="8" eb="10">
      <t>タイサク</t>
    </rPh>
    <rPh sb="10" eb="12">
      <t>コウジョウ</t>
    </rPh>
    <rPh sb="12" eb="14">
      <t>カサン</t>
    </rPh>
    <phoneticPr fontId="2"/>
  </si>
  <si>
    <t>感染対策向上（Ⅱ）</t>
    <rPh sb="0" eb="6">
      <t>カンセンタイサクコウジョウ</t>
    </rPh>
    <phoneticPr fontId="2"/>
  </si>
  <si>
    <t>新興感染症等施設療養費</t>
    <rPh sb="0" eb="5">
      <t>シンコウカンセンショウ</t>
    </rPh>
    <rPh sb="5" eb="6">
      <t>トウ</t>
    </rPh>
    <rPh sb="6" eb="11">
      <t>シセツリョウヨウヒ</t>
    </rPh>
    <phoneticPr fontId="2"/>
  </si>
  <si>
    <t>1日につき（1月1回連続する5日間を限度）</t>
    <phoneticPr fontId="2"/>
  </si>
  <si>
    <t>新興感染症</t>
    <rPh sb="0" eb="5">
      <t>シンコウカンセンショウ</t>
    </rPh>
    <phoneticPr fontId="2"/>
  </si>
  <si>
    <t>生産性向上推進体制加算</t>
    <rPh sb="0" eb="7">
      <t>セイサンセイコウジョウスイシン</t>
    </rPh>
    <rPh sb="7" eb="11">
      <t>タイセイカサン</t>
    </rPh>
    <phoneticPr fontId="2"/>
  </si>
  <si>
    <t>生産性向上</t>
    <rPh sb="0" eb="2">
      <t>セイサン</t>
    </rPh>
    <rPh sb="2" eb="3">
      <t>セイ</t>
    </rPh>
    <rPh sb="3" eb="5">
      <t>コウジョウ</t>
    </rPh>
    <phoneticPr fontId="2"/>
  </si>
  <si>
    <t>（（介護予防）特定施設入居者生活介護＋現行加算を除く加算単位数）×1.2%</t>
    <rPh sb="2" eb="4">
      <t>カイゴ</t>
    </rPh>
    <rPh sb="4" eb="6">
      <t>ヨボウ</t>
    </rPh>
    <rPh sb="7" eb="9">
      <t>トクテイ</t>
    </rPh>
    <rPh sb="9" eb="11">
      <t>シセツ</t>
    </rPh>
    <rPh sb="11" eb="14">
      <t>ニュウキョシャ</t>
    </rPh>
    <rPh sb="14" eb="16">
      <t>セイカツ</t>
    </rPh>
    <rPh sb="16" eb="18">
      <t>カイゴ</t>
    </rPh>
    <rPh sb="26" eb="28">
      <t>カサン</t>
    </rPh>
    <rPh sb="28" eb="31">
      <t>タンイスウ</t>
    </rPh>
    <phoneticPr fontId="2"/>
  </si>
  <si>
    <t>・夜間看護体制加算（Ⅰ）【要支援は除く】</t>
    <rPh sb="1" eb="3">
      <t>ヤカン</t>
    </rPh>
    <rPh sb="3" eb="5">
      <t>カンゴ</t>
    </rPh>
    <rPh sb="5" eb="7">
      <t>タイセイ</t>
    </rPh>
    <rPh sb="7" eb="9">
      <t>カサン</t>
    </rPh>
    <rPh sb="13" eb="16">
      <t>ヨウシエン</t>
    </rPh>
    <rPh sb="17" eb="18">
      <t>ノゾ</t>
    </rPh>
    <phoneticPr fontId="2"/>
  </si>
  <si>
    <t>・常勤看護師を1名以上配置し、看護に係る責任者を定めていること。
・夜勤又は宿直を行う看護職員の数が1名以上であって、かつ必要に応じて健康上の管理等を行う体制を確保していること。
・重度化した場合における対応に係る指針を定め、入居の際に、利用者又はその家族等に対して、当該指針の内容を説明し、同意を得ていること。</t>
    <rPh sb="34" eb="36">
      <t>ヤキン</t>
    </rPh>
    <rPh sb="36" eb="37">
      <t>マタ</t>
    </rPh>
    <rPh sb="38" eb="40">
      <t>シュクチョク</t>
    </rPh>
    <rPh sb="41" eb="42">
      <t>オコナ</t>
    </rPh>
    <rPh sb="43" eb="45">
      <t>カンゴ</t>
    </rPh>
    <rPh sb="45" eb="47">
      <t>ショクイン</t>
    </rPh>
    <rPh sb="48" eb="49">
      <t>カズ</t>
    </rPh>
    <rPh sb="51" eb="52">
      <t>メイ</t>
    </rPh>
    <rPh sb="52" eb="54">
      <t>イジョウ</t>
    </rPh>
    <rPh sb="61" eb="63">
      <t>ヒツヨウ</t>
    </rPh>
    <rPh sb="64" eb="65">
      <t>オウ</t>
    </rPh>
    <rPh sb="67" eb="70">
      <t>ケンコウジョウ</t>
    </rPh>
    <rPh sb="71" eb="74">
      <t>カンリトウ</t>
    </rPh>
    <rPh sb="75" eb="76">
      <t>オコナ</t>
    </rPh>
    <rPh sb="77" eb="79">
      <t>タイセイ</t>
    </rPh>
    <rPh sb="80" eb="82">
      <t>カクホ</t>
    </rPh>
    <phoneticPr fontId="2"/>
  </si>
  <si>
    <t>・夜間看護体制加算（Ⅱ）【要支援は除く】</t>
    <rPh sb="1" eb="3">
      <t>ヤカン</t>
    </rPh>
    <rPh sb="3" eb="5">
      <t>カンゴ</t>
    </rPh>
    <rPh sb="5" eb="7">
      <t>タイセイ</t>
    </rPh>
    <rPh sb="7" eb="9">
      <t>カサン</t>
    </rPh>
    <rPh sb="13" eb="16">
      <t>ヨウシエン</t>
    </rPh>
    <rPh sb="17" eb="18">
      <t>ノゾ</t>
    </rPh>
    <phoneticPr fontId="2"/>
  </si>
  <si>
    <t>・常勤看護師を1名以上配置し、看護に係る責任者を定めていること。
・看護職員により、又は病院若しくは診療所若しくは訪問看護ステーションとの連携により、利用者に対して、24時間連絡できる体制を確保し、かつ、必要に応じて健康上の管理等を行う体制を確保していること。
・重度化した場合における対応に係る指針を定め、入居の際に、利用者又はその家族等に対して、当該指針の内容を説明し、同意を得ていること。</t>
    <phoneticPr fontId="2"/>
  </si>
  <si>
    <t>・協力医療機関連携加算【短期利用は除く】</t>
    <rPh sb="1" eb="3">
      <t>キョウリョク</t>
    </rPh>
    <rPh sb="3" eb="5">
      <t>イリョウ</t>
    </rPh>
    <rPh sb="5" eb="7">
      <t>キカン</t>
    </rPh>
    <rPh sb="7" eb="9">
      <t>レンケイ</t>
    </rPh>
    <rPh sb="9" eb="11">
      <t>カサン</t>
    </rPh>
    <phoneticPr fontId="2"/>
  </si>
  <si>
    <t>・協力医療機関との間で、利用者の同意を得て、当該利用者の病歴等の情報を共有する会議を定期的に開催している場合
(Ⅰ)　当該協力医療機関が指定居宅サービス基準第191条第2項各号に掲げる要件を満たしている場合
(Ⅱ)　(Ⅰ)以外の場合</t>
    <rPh sb="1" eb="3">
      <t>キョウリョク</t>
    </rPh>
    <rPh sb="3" eb="5">
      <t>イリョウ</t>
    </rPh>
    <rPh sb="5" eb="7">
      <t>キカン</t>
    </rPh>
    <rPh sb="9" eb="10">
      <t>アイダ</t>
    </rPh>
    <rPh sb="12" eb="15">
      <t>リヨウシャ</t>
    </rPh>
    <rPh sb="16" eb="18">
      <t>ドウイ</t>
    </rPh>
    <rPh sb="19" eb="20">
      <t>エ</t>
    </rPh>
    <rPh sb="22" eb="24">
      <t>トウガイ</t>
    </rPh>
    <rPh sb="24" eb="26">
      <t>リヨウ</t>
    </rPh>
    <rPh sb="26" eb="27">
      <t>シャ</t>
    </rPh>
    <rPh sb="28" eb="30">
      <t>ビョウレキ</t>
    </rPh>
    <rPh sb="30" eb="31">
      <t>トウ</t>
    </rPh>
    <rPh sb="32" eb="34">
      <t>ジョウホウ</t>
    </rPh>
    <rPh sb="35" eb="37">
      <t>キョウユウ</t>
    </rPh>
    <rPh sb="39" eb="41">
      <t>カイギ</t>
    </rPh>
    <rPh sb="42" eb="45">
      <t>テイキテキ</t>
    </rPh>
    <rPh sb="46" eb="48">
      <t>カイサイ</t>
    </rPh>
    <rPh sb="52" eb="54">
      <t>バアイ</t>
    </rPh>
    <rPh sb="59" eb="61">
      <t>トウガイ</t>
    </rPh>
    <rPh sb="61" eb="63">
      <t>キョウリョク</t>
    </rPh>
    <rPh sb="63" eb="65">
      <t>イリョウ</t>
    </rPh>
    <rPh sb="65" eb="67">
      <t>キカン</t>
    </rPh>
    <rPh sb="68" eb="70">
      <t>シテイ</t>
    </rPh>
    <rPh sb="70" eb="72">
      <t>キョタク</t>
    </rPh>
    <rPh sb="76" eb="78">
      <t>キジュン</t>
    </rPh>
    <rPh sb="78" eb="79">
      <t>ダイ</t>
    </rPh>
    <rPh sb="82" eb="83">
      <t>ジョウ</t>
    </rPh>
    <rPh sb="83" eb="84">
      <t>ダイ</t>
    </rPh>
    <rPh sb="85" eb="86">
      <t>コウ</t>
    </rPh>
    <rPh sb="86" eb="88">
      <t>カクゴウ</t>
    </rPh>
    <rPh sb="89" eb="90">
      <t>カカ</t>
    </rPh>
    <rPh sb="92" eb="94">
      <t>ヨウケン</t>
    </rPh>
    <rPh sb="95" eb="96">
      <t>ミ</t>
    </rPh>
    <rPh sb="101" eb="103">
      <t>バアイ</t>
    </rPh>
    <rPh sb="111" eb="113">
      <t>イガイ</t>
    </rPh>
    <rPh sb="114" eb="116">
      <t>バアイ</t>
    </rPh>
    <phoneticPr fontId="2"/>
  </si>
  <si>
    <t>・介護職員等処遇改善加算（Ⅰ）～（Ⅴ）</t>
    <rPh sb="1" eb="3">
      <t>カイゴ</t>
    </rPh>
    <rPh sb="3" eb="5">
      <t>ショクイン</t>
    </rPh>
    <rPh sb="5" eb="6">
      <t>トウ</t>
    </rPh>
    <rPh sb="6" eb="8">
      <t>ショグウ</t>
    </rPh>
    <rPh sb="8" eb="10">
      <t>カイゼン</t>
    </rPh>
    <rPh sb="10" eb="12">
      <t>カサン</t>
    </rPh>
    <phoneticPr fontId="2"/>
  </si>
  <si>
    <t>第5号⇒</t>
    <rPh sb="0" eb="1">
      <t>ダイ</t>
    </rPh>
    <rPh sb="2" eb="3">
      <t>ゴウ</t>
    </rPh>
    <phoneticPr fontId="2"/>
  </si>
  <si>
    <t>介護職員又は看護職員の人員基準違反、</t>
    <rPh sb="0" eb="2">
      <t>カイゴ</t>
    </rPh>
    <rPh sb="2" eb="4">
      <t>ショクイン</t>
    </rPh>
    <rPh sb="4" eb="5">
      <t>マタ</t>
    </rPh>
    <rPh sb="6" eb="8">
      <t>カンゴ</t>
    </rPh>
    <rPh sb="8" eb="10">
      <t>ショクイン</t>
    </rPh>
    <rPh sb="11" eb="13">
      <t>ジンイン</t>
    </rPh>
    <rPh sb="13" eb="15">
      <t>キジュン</t>
    </rPh>
    <rPh sb="15" eb="17">
      <t>イハン</t>
    </rPh>
    <phoneticPr fontId="2"/>
  </si>
  <si>
    <t>・若年性認知症入居者受入加算</t>
    <rPh sb="1" eb="4">
      <t>ジャクネンセイ</t>
    </rPh>
    <rPh sb="4" eb="6">
      <t>ニンチ</t>
    </rPh>
    <rPh sb="6" eb="7">
      <t>ショウ</t>
    </rPh>
    <rPh sb="7" eb="10">
      <t>ニュウキョシャ</t>
    </rPh>
    <rPh sb="10" eb="12">
      <t>ウケイレ</t>
    </rPh>
    <rPh sb="12" eb="14">
      <t>カサン</t>
    </rPh>
    <phoneticPr fontId="2"/>
  </si>
  <si>
    <t>・退居時情報提供加算【短期利用は除く】</t>
    <phoneticPr fontId="2"/>
  </si>
  <si>
    <t>・利用者が退居し、医療機関に入院する場合において、当該医療機関に対して、当該利用者の同意を得て、当該利用者の心身の状況、生活歴等の情報を提供した上で、当該利用者の紹介を行った場合</t>
    <phoneticPr fontId="2"/>
  </si>
  <si>
    <t>・高齢者施設等感染対策向上加算(Ⅰ)</t>
    <phoneticPr fontId="2"/>
  </si>
  <si>
    <t>・第二種協定指定医療機関との間で、新興感染症の発生時等の対応を行う体制を確保していること
・協力医療機関等との間で、感染症（新興感染症を除く。）の発生時等の対応を取り決めるとともに、感染症の発生時等に、協力医療機関等と連携し適切に対応していること
・感染対策向上加算又は外来感染対策向上加算に係る届出を行った医療機関等が行う院内感染対策に関する研修又は訓練に１年に１回以上参加していること。</t>
    <rPh sb="52" eb="53">
      <t>トウ</t>
    </rPh>
    <rPh sb="131" eb="133">
      <t>カサン</t>
    </rPh>
    <phoneticPr fontId="2"/>
  </si>
  <si>
    <t>・高齢者施設等感染対策向上加算(Ⅱ)</t>
    <phoneticPr fontId="2"/>
  </si>
  <si>
    <t>・感染対策向上加算に係る届出を行った医療機関から、３年に１回以上、事業所内で感染者が発生した場合の対応に係る実地指導を受けていること。</t>
    <phoneticPr fontId="2"/>
  </si>
  <si>
    <t>・新興感染症等施設療養費</t>
    <phoneticPr fontId="2"/>
  </si>
  <si>
    <t>・利用者が別に厚生労働大臣が定める感染症に感染した場合に相談対応、診療、入院調整等を行う医療機関を確保し、かつ、当該感染症に感染した利用者に対し、適切な感染対策を行った上で、指定特定施設入居者生活介護を行った場合</t>
    <phoneticPr fontId="2"/>
  </si>
  <si>
    <t>・生産性向上推進体制加算(Ⅰ)　</t>
    <phoneticPr fontId="2"/>
  </si>
  <si>
    <t>(1)利用者の安全並びに介護サービスの質の確保及び職員の負担軽減に資する方策を検討するための委員会において、次に掲げる事項について必要な検討を行い、及び当該事項の実施を定期的に確認していること。
・介護機器を活用する場合における利用者の安全及びケアの質の確保
・職員の負担の軽減及び勤務状況への配慮
・介護機器の定期的な点検
・業務の効率化及び質の向上並びに職員の負担軽減を図るための職員研修</t>
    <phoneticPr fontId="2"/>
  </si>
  <si>
    <t>(2)(1)の取組及び介護機器の活用による業務の効率化及びケアの質の確保並びに職員の負担軽減に関する実績があること。</t>
    <phoneticPr fontId="2"/>
  </si>
  <si>
    <t>(3)介護機器を複数種類活用していること。</t>
    <phoneticPr fontId="2"/>
  </si>
  <si>
    <t>(4)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phoneticPr fontId="2"/>
  </si>
  <si>
    <t>(5)事業年度ごとに(1)、(3)及び(4)の取組に関する実績を厚生労働省に報告すること。</t>
    <phoneticPr fontId="2"/>
  </si>
  <si>
    <t>・生産性向上推進体制加算(Ⅱ)　</t>
    <phoneticPr fontId="2"/>
  </si>
  <si>
    <t>(1)生産性向上推進体制加算(Ⅰ)の(1)に該当していること
(2)介護機器を活用していること
(3)事業年度ごとに(2)及び生産性向上推進体制加算(Ⅰ)の(1)の取組に関する実績を厚生労働省に報告すること。</t>
    <rPh sb="22" eb="24">
      <t>ガイトウ</t>
    </rPh>
    <phoneticPr fontId="2"/>
  </si>
  <si>
    <t>①　介護報酬額の自己負担基準表（介護保険報酬額の１割、２割又は３割を負担していただきます。）</t>
    <rPh sb="29" eb="30">
      <t>マタ</t>
    </rPh>
    <rPh sb="32" eb="33">
      <t>ワリ</t>
    </rPh>
    <phoneticPr fontId="2"/>
  </si>
  <si>
    <t>自己負担分／月
（１割負担の場合）</t>
    <phoneticPr fontId="2"/>
  </si>
  <si>
    <t>自己負担分／月
（２割負担の場合）</t>
    <phoneticPr fontId="2"/>
  </si>
  <si>
    <t>自己負担分／月
（３割負担の場合）</t>
    <phoneticPr fontId="2"/>
  </si>
  <si>
    <t>介護報酬額</t>
    <rPh sb="0" eb="2">
      <t>カイゴ</t>
    </rPh>
    <rPh sb="2" eb="4">
      <t>ホウシュウ</t>
    </rPh>
    <rPh sb="4" eb="5">
      <t>ガク</t>
    </rPh>
    <phoneticPr fontId="2"/>
  </si>
  <si>
    <t>1割負担</t>
    <rPh sb="1" eb="2">
      <t>ワリ</t>
    </rPh>
    <rPh sb="2" eb="4">
      <t>フタン</t>
    </rPh>
    <phoneticPr fontId="2"/>
  </si>
  <si>
    <t>2割負担</t>
    <rPh sb="1" eb="2">
      <t>ワリ</t>
    </rPh>
    <rPh sb="2" eb="4">
      <t>フタン</t>
    </rPh>
    <phoneticPr fontId="2"/>
  </si>
  <si>
    <t>3割負担</t>
    <rPh sb="1" eb="2">
      <t>ワリ</t>
    </rPh>
    <rPh sb="2" eb="4">
      <t>フタン</t>
    </rPh>
    <phoneticPr fontId="2"/>
  </si>
  <si>
    <t>個別機能訓練加算（Ⅰ）</t>
    <phoneticPr fontId="2"/>
  </si>
  <si>
    <t>個別機能訓練加算（Ⅱ）</t>
    <phoneticPr fontId="2"/>
  </si>
  <si>
    <t>夜間看護体制加算(Ⅰ)</t>
    <phoneticPr fontId="2"/>
  </si>
  <si>
    <t>夜間看護体制加算(Ⅱ)</t>
    <phoneticPr fontId="2"/>
  </si>
  <si>
    <t>協力医療機関連携加算(Ⅰ)</t>
    <rPh sb="0" eb="2">
      <t>キョウリョク</t>
    </rPh>
    <phoneticPr fontId="2"/>
  </si>
  <si>
    <t>協力医療機関連携加算(Ⅱ)</t>
    <rPh sb="0" eb="2">
      <t>キョウリョク</t>
    </rPh>
    <phoneticPr fontId="2"/>
  </si>
  <si>
    <t>看取り介護加算（Ⅰ）
（死亡日）</t>
    <rPh sb="0" eb="2">
      <t>ミト</t>
    </rPh>
    <rPh sb="3" eb="5">
      <t>カイゴ</t>
    </rPh>
    <rPh sb="5" eb="7">
      <t>カサン</t>
    </rPh>
    <rPh sb="12" eb="14">
      <t>シボウ</t>
    </rPh>
    <rPh sb="14" eb="15">
      <t>ビ</t>
    </rPh>
    <phoneticPr fontId="2"/>
  </si>
  <si>
    <t>看取り介護加算（Ⅰ）
（看取り介護一人当り）</t>
    <phoneticPr fontId="2"/>
  </si>
  <si>
    <t>看取り介護加算（Ⅱ）
（死亡日）</t>
    <rPh sb="0" eb="2">
      <t>ミト</t>
    </rPh>
    <rPh sb="3" eb="5">
      <t>カイゴ</t>
    </rPh>
    <rPh sb="5" eb="7">
      <t>カサン</t>
    </rPh>
    <rPh sb="12" eb="14">
      <t>シボウ</t>
    </rPh>
    <rPh sb="14" eb="15">
      <t>ビ</t>
    </rPh>
    <phoneticPr fontId="2"/>
  </si>
  <si>
    <t>看取り介護加算（Ⅱ）
（看取り介護一人当り）</t>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</si>
  <si>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</si>
  <si>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</si>
  <si>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サービス提供体制強化加算（Ⅰ）</t>
    <phoneticPr fontId="2"/>
  </si>
  <si>
    <t>サービス提供体制強化加算（Ⅱ）</t>
    <phoneticPr fontId="2"/>
  </si>
  <si>
    <t>サービス提供体制強化加算（Ⅲ）</t>
    <phoneticPr fontId="2"/>
  </si>
  <si>
    <t>介護職員等処遇改善加算
（Ⅰ）～（Ⅴ）</t>
    <rPh sb="4" eb="5">
      <t>トウ</t>
    </rPh>
    <phoneticPr fontId="2"/>
  </si>
  <si>
    <t>（（介護予防）特定施設入居者生活介護費+加算単位数）×</t>
    <phoneticPr fontId="2"/>
  </si>
  <si>
    <t>11.3％～4.6％</t>
    <phoneticPr fontId="2"/>
  </si>
  <si>
    <t>入居継続支援加算（Ⅰ）</t>
    <rPh sb="0" eb="2">
      <t>ニュウキョ</t>
    </rPh>
    <rPh sb="2" eb="4">
      <t>ケイゾク</t>
    </rPh>
    <rPh sb="4" eb="6">
      <t>シエン</t>
    </rPh>
    <rPh sb="6" eb="8">
      <t>カサン</t>
    </rPh>
    <phoneticPr fontId="2"/>
  </si>
  <si>
    <t>入居継続支援加算（Ⅱ）</t>
    <rPh sb="0" eb="2">
      <t>ニュウキョ</t>
    </rPh>
    <rPh sb="2" eb="4">
      <t>ケイゾク</t>
    </rPh>
    <rPh sb="4" eb="6">
      <t>シエン</t>
    </rPh>
    <rPh sb="6" eb="8">
      <t>カサン</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</si>
  <si>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</si>
  <si>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</si>
  <si>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若年性認知症入居者受入加算</t>
    <rPh sb="0" eb="3">
      <t>ジャクネンセイ</t>
    </rPh>
    <rPh sb="3" eb="5">
      <t>ニンチ</t>
    </rPh>
    <rPh sb="5" eb="6">
      <t>ショウ</t>
    </rPh>
    <rPh sb="6" eb="9">
      <t>ニュウキョシャ</t>
    </rPh>
    <rPh sb="9" eb="11">
      <t>ウケイレ</t>
    </rPh>
    <rPh sb="11" eb="13">
      <t>カサン</t>
    </rPh>
    <phoneticPr fontId="2"/>
  </si>
  <si>
    <t>退居時情報提供加算</t>
    <phoneticPr fontId="2"/>
  </si>
  <si>
    <t>ＡＤＬ維持等加算（Ⅰ）</t>
    <rPh sb="3" eb="5">
      <t>イジ</t>
    </rPh>
    <rPh sb="5" eb="6">
      <t>トウ</t>
    </rPh>
    <rPh sb="6" eb="8">
      <t>カサン</t>
    </rPh>
    <phoneticPr fontId="2"/>
  </si>
  <si>
    <t>ＡＤＬ維持等加算（Ⅱ）</t>
    <rPh sb="3" eb="5">
      <t>イジ</t>
    </rPh>
    <rPh sb="5" eb="6">
      <t>トウ</t>
    </rPh>
    <rPh sb="6" eb="8">
      <t>カサン</t>
    </rPh>
    <phoneticPr fontId="2"/>
  </si>
  <si>
    <t>科学的介護推進体制加算</t>
    <phoneticPr fontId="2"/>
  </si>
  <si>
    <t>高齢者施設等感染対策向上加算（Ⅰ）</t>
  </si>
  <si>
    <t>高齢者施設等感染対策向上加算（Ⅱ）</t>
  </si>
  <si>
    <t>新興感染症等施設療養費
（月1回連続5日を限度）</t>
    <rPh sb="13" eb="14">
      <t>ツキ</t>
    </rPh>
    <rPh sb="15" eb="16">
      <t>カイ</t>
    </rPh>
    <rPh sb="16" eb="18">
      <t>レンゾク</t>
    </rPh>
    <rPh sb="19" eb="20">
      <t>ニチ</t>
    </rPh>
    <rPh sb="21" eb="23">
      <t>ゲンド</t>
    </rPh>
    <phoneticPr fontId="2"/>
  </si>
  <si>
    <t>生産性向上推進体制加算（Ⅰ）</t>
    <rPh sb="0" eb="3">
      <t>セイサンセイ</t>
    </rPh>
    <rPh sb="3" eb="5">
      <t>コウジョウ</t>
    </rPh>
    <rPh sb="5" eb="7">
      <t>スイシン</t>
    </rPh>
    <rPh sb="7" eb="9">
      <t>タイセイ</t>
    </rPh>
    <rPh sb="9" eb="11">
      <t>カサン</t>
    </rPh>
    <phoneticPr fontId="2"/>
  </si>
  <si>
    <t>生産性向上推進体制加算(Ⅱ)</t>
    <rPh sb="0" eb="3">
      <t>セイサンセイ</t>
    </rPh>
    <rPh sb="3" eb="5">
      <t>コウジョウ</t>
    </rPh>
    <rPh sb="5" eb="7">
      <t>スイシン</t>
    </rPh>
    <rPh sb="7" eb="9">
      <t>タイセイ</t>
    </rPh>
    <rPh sb="9" eb="11">
      <t>カサン</t>
    </rPh>
    <phoneticPr fontId="2"/>
  </si>
  <si>
    <t>※生活機能向上連携加算
個別機能訓練加算を算定している場合、（Ⅰ）は算定できず、(Ⅱ)を算定する場合は100単位を算定する。</t>
    <rPh sb="1" eb="3">
      <t>セイカツ</t>
    </rPh>
    <rPh sb="3" eb="5">
      <t>キノウ</t>
    </rPh>
    <rPh sb="5" eb="7">
      <t>コウジョウ</t>
    </rPh>
    <rPh sb="7" eb="9">
      <t>レンケイ</t>
    </rPh>
    <rPh sb="9" eb="11">
      <t>カサン</t>
    </rPh>
    <rPh sb="12" eb="14">
      <t>コベツ</t>
    </rPh>
    <rPh sb="14" eb="16">
      <t>キノウ</t>
    </rPh>
    <rPh sb="16" eb="18">
      <t>クンレン</t>
    </rPh>
    <rPh sb="18" eb="20">
      <t>カサン</t>
    </rPh>
    <rPh sb="21" eb="23">
      <t>サンテイ</t>
    </rPh>
    <rPh sb="27" eb="29">
      <t>バアイ</t>
    </rPh>
    <rPh sb="34" eb="36">
      <t>サンテイ</t>
    </rPh>
    <rPh sb="44" eb="46">
      <t>サンテイ</t>
    </rPh>
    <rPh sb="48" eb="50">
      <t>バアイ</t>
    </rPh>
    <rPh sb="54" eb="56">
      <t>タンイ</t>
    </rPh>
    <rPh sb="57" eb="59">
      <t>サンテイ</t>
    </rPh>
    <phoneticPr fontId="2"/>
  </si>
  <si>
    <t>（（介護予防）特定施設入居者生活介護＋加算単位数）×6.0%</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</si>
  <si>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（（介護予防）特定施設入居者生活介護＋加算単位数）×3.3%</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</si>
  <si>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（（介護予防）特定施設入居者生活介護＋加算単位数）×3.3%の単位数の内90%</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31" eb="34">
      <t>タンイスウ</t>
    </rPh>
    <rPh sb="35" eb="36">
      <t>ウチ</t>
    </rPh>
    <phoneticPr fontId="2"/>
  </si>
  <si>
    <t>要支援２</t>
  </si>
  <si>
    <t>要介護１</t>
  </si>
  <si>
    <t>要介護３</t>
  </si>
  <si>
    <t>要介護５</t>
  </si>
  <si>
    <t>（（介護予防）特定施設入居者生活介護＋加算単位数）×3.3%の単位数の内80%</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31" eb="34">
      <t>タンイスウ</t>
    </rPh>
    <rPh sb="35" eb="36">
      <t>ウチ</t>
    </rPh>
    <phoneticPr fontId="2"/>
  </si>
  <si>
    <t>自己負担</t>
    <phoneticPr fontId="2"/>
  </si>
  <si>
    <t>（（介護予防）特定施設入居者生活介護＋現行加算を除く加算単位数）×1.8%</t>
    <rPh sb="2" eb="4">
      <t>カイゴ</t>
    </rPh>
    <rPh sb="4" eb="6">
      <t>ヨボウ</t>
    </rPh>
    <rPh sb="7" eb="9">
      <t>トクテイ</t>
    </rPh>
    <rPh sb="9" eb="11">
      <t>シセツ</t>
    </rPh>
    <rPh sb="11" eb="14">
      <t>ニュウキョシャ</t>
    </rPh>
    <rPh sb="14" eb="16">
      <t>セイカツ</t>
    </rPh>
    <rPh sb="16" eb="18">
      <t>カイゴ</t>
    </rPh>
    <rPh sb="19" eb="21">
      <t>ゲンコウ</t>
    </rPh>
    <rPh sb="21" eb="23">
      <t>カサン</t>
    </rPh>
    <rPh sb="24" eb="25">
      <t>ノゾ</t>
    </rPh>
    <rPh sb="26" eb="28">
      <t>カサン</t>
    </rPh>
    <rPh sb="28" eb="31">
      <t>タンイスウ</t>
    </rPh>
    <phoneticPr fontId="2"/>
  </si>
  <si>
    <t>（2割の場合）</t>
  </si>
  <si>
    <t>（3割の場合）</t>
  </si>
  <si>
    <t>・本表は、個別機能訓練加算（Ⅰ）及びサービス提供体制強化加算（Ⅰ）を算定の場合の例です。
介護職員等処遇改善加算の加算額の自己負担分については別途必要となります。</t>
    <rPh sb="1" eb="2">
      <t>ホン</t>
    </rPh>
    <rPh sb="2" eb="3">
      <t>ヒョウ</t>
    </rPh>
    <rPh sb="5" eb="7">
      <t>コベツ</t>
    </rPh>
    <rPh sb="7" eb="9">
      <t>キノウ</t>
    </rPh>
    <rPh sb="9" eb="11">
      <t>クンレン</t>
    </rPh>
    <rPh sb="11" eb="13">
      <t>カサン</t>
    </rPh>
    <rPh sb="16" eb="17">
      <t>オヨ</t>
    </rPh>
    <rPh sb="22" eb="24">
      <t>テイキョウ</t>
    </rPh>
    <rPh sb="24" eb="26">
      <t>タイセイ</t>
    </rPh>
    <rPh sb="26" eb="28">
      <t>キョウカ</t>
    </rPh>
    <rPh sb="28" eb="30">
      <t>カサン</t>
    </rPh>
    <rPh sb="34" eb="36">
      <t>サンテイ</t>
    </rPh>
    <rPh sb="37" eb="39">
      <t>バアイ</t>
    </rPh>
    <rPh sb="40" eb="41">
      <t>レイ</t>
    </rPh>
    <rPh sb="45" eb="47">
      <t>カイゴ</t>
    </rPh>
    <rPh sb="47" eb="49">
      <t>ショクイン</t>
    </rPh>
    <rPh sb="49" eb="50">
      <t>トウ</t>
    </rPh>
    <rPh sb="50" eb="52">
      <t>ショグウ</t>
    </rPh>
    <rPh sb="52" eb="54">
      <t>カイゼン</t>
    </rPh>
    <rPh sb="54" eb="56">
      <t>カサン</t>
    </rPh>
    <rPh sb="57" eb="59">
      <t>カサン</t>
    </rPh>
    <rPh sb="59" eb="60">
      <t>ガク</t>
    </rPh>
    <rPh sb="61" eb="63">
      <t>ジコ</t>
    </rPh>
    <rPh sb="63" eb="65">
      <t>フタン</t>
    </rPh>
    <rPh sb="65" eb="66">
      <t>ブン</t>
    </rPh>
    <rPh sb="71" eb="73">
      <t>ベット</t>
    </rPh>
    <rPh sb="73" eb="75">
      <t>ヒツヨウ</t>
    </rPh>
    <phoneticPr fontId="2"/>
  </si>
  <si>
    <t>　入所者の病状の急変時等において
　相談対応を行う体制を常時確保</t>
    <rPh sb="1" eb="4">
      <t>ニュウショシャ</t>
    </rPh>
    <rPh sb="5" eb="7">
      <t>ビョウジョウ</t>
    </rPh>
    <rPh sb="8" eb="12">
      <t>キュウヘンジトウ</t>
    </rPh>
    <rPh sb="18" eb="22">
      <t>ソウダンタイオウ</t>
    </rPh>
    <rPh sb="23" eb="24">
      <t>オコナ</t>
    </rPh>
    <rPh sb="25" eb="27">
      <t>タイセイ</t>
    </rPh>
    <rPh sb="28" eb="32">
      <t>ジョウジカクホ</t>
    </rPh>
    <phoneticPr fontId="2"/>
  </si>
  <si>
    <t>　診療の求めがあった場合において
　診療を行う体制を常時確保</t>
    <rPh sb="1" eb="3">
      <t>シンリョウ</t>
    </rPh>
    <rPh sb="4" eb="5">
      <t>モト</t>
    </rPh>
    <rPh sb="10" eb="12">
      <t>バアイ</t>
    </rPh>
    <rPh sb="18" eb="20">
      <t>シンリョウ</t>
    </rPh>
    <rPh sb="21" eb="22">
      <t>オコナ</t>
    </rPh>
    <rPh sb="23" eb="25">
      <t>タイセイ</t>
    </rPh>
    <rPh sb="26" eb="30">
      <t>ジョウジカクホ</t>
    </rPh>
    <phoneticPr fontId="2"/>
  </si>
  <si>
    <r>
      <t xml:space="preserve">選択方式の内容
</t>
    </r>
    <r>
      <rPr>
        <sz val="9"/>
        <color theme="1"/>
        <rFont val="ＭＳ 明朝"/>
        <family val="1"/>
        <charset val="128"/>
      </rPr>
      <t>※該当する方式を全て選択</t>
    </r>
    <rPh sb="0" eb="2">
      <t>センタク</t>
    </rPh>
    <rPh sb="2" eb="4">
      <t>ホウシキ</t>
    </rPh>
    <rPh sb="5" eb="7">
      <t>ナイヨウ</t>
    </rPh>
    <rPh sb="9" eb="11">
      <t>ガイトウ</t>
    </rPh>
    <rPh sb="13" eb="15">
      <t>ホウシキ</t>
    </rPh>
    <rPh sb="16" eb="17">
      <t>スベ</t>
    </rPh>
    <rPh sb="18" eb="20">
      <t>センタク</t>
    </rPh>
    <phoneticPr fontId="2"/>
  </si>
  <si>
    <r>
      <t>備考　○介護保険費用１割、２割又は３割の利用者負担（利用者の所得等に応じて負担割合が変わ
　　　　る。）
　　　　※介護予防・地域密着型の場合を含む。詳細は別添３及び４のとおりです。
　　　○居室にテレビを設置した場合は、入居者による放送受信契約の手続きが必要となります。
　</t>
    </r>
    <r>
      <rPr>
        <sz val="10"/>
        <color theme="1"/>
        <rFont val="ＭＳ 明朝"/>
        <family val="1"/>
        <charset val="128"/>
      </rPr>
      <t>　　</t>
    </r>
    <rPh sb="0" eb="2">
      <t>ビコウ</t>
    </rPh>
    <rPh sb="14" eb="15">
      <t>ワリ</t>
    </rPh>
    <rPh sb="58" eb="60">
      <t>カイゴ</t>
    </rPh>
    <rPh sb="60" eb="62">
      <t>ヨボウ</t>
    </rPh>
    <rPh sb="63" eb="65">
      <t>チイキ</t>
    </rPh>
    <rPh sb="65" eb="68">
      <t>ミッチャクガタ</t>
    </rPh>
    <rPh sb="69" eb="71">
      <t>バアイ</t>
    </rPh>
    <rPh sb="72" eb="73">
      <t>フク</t>
    </rPh>
    <rPh sb="75" eb="77">
      <t>ショウサイ</t>
    </rPh>
    <rPh sb="78" eb="80">
      <t>ベッテン</t>
    </rPh>
    <rPh sb="81" eb="82">
      <t>オヨ</t>
    </rPh>
    <rPh sb="96" eb="98">
      <t>キョシツ</t>
    </rPh>
    <rPh sb="103" eb="105">
      <t>セッチ</t>
    </rPh>
    <rPh sb="107" eb="109">
      <t>バアイ</t>
    </rPh>
    <rPh sb="111" eb="114">
      <t>ニュウキョシャ</t>
    </rPh>
    <rPh sb="117" eb="119">
      <t>ホウソウ</t>
    </rPh>
    <rPh sb="119" eb="121">
      <t>ジュシン</t>
    </rPh>
    <rPh sb="121" eb="123">
      <t>ケイヤク</t>
    </rPh>
    <rPh sb="124" eb="126">
      <t>テツヅ</t>
    </rPh>
    <rPh sb="128" eb="130">
      <t>ヒツヨウ</t>
    </rPh>
    <phoneticPr fontId="2"/>
  </si>
  <si>
    <r>
      <t>特定施設入居者生活介護</t>
    </r>
    <r>
      <rPr>
        <sz val="9"/>
        <color theme="1"/>
        <rFont val="ＭＳ 明朝"/>
        <family val="1"/>
        <charset val="128"/>
      </rPr>
      <t>※</t>
    </r>
    <r>
      <rPr>
        <sz val="11"/>
        <color theme="1"/>
        <rFont val="ＭＳ 明朝"/>
        <family val="1"/>
        <charset val="128"/>
      </rPr>
      <t>に対する自己負担</t>
    </r>
    <rPh sb="0" eb="2">
      <t>トクテイ</t>
    </rPh>
    <rPh sb="2" eb="4">
      <t>シセツ</t>
    </rPh>
    <rPh sb="4" eb="7">
      <t>ニュウキョシャ</t>
    </rPh>
    <rPh sb="7" eb="9">
      <t>セイカツ</t>
    </rPh>
    <rPh sb="9" eb="11">
      <t>カイゴ</t>
    </rPh>
    <rPh sb="13" eb="14">
      <t>タイ</t>
    </rPh>
    <rPh sb="16" eb="18">
      <t>ジコ</t>
    </rPh>
    <rPh sb="18" eb="20">
      <t>フタン</t>
    </rPh>
    <phoneticPr fontId="2"/>
  </si>
  <si>
    <r>
      <t>特定施設入居者生活介護</t>
    </r>
    <r>
      <rPr>
        <sz val="9"/>
        <color theme="1"/>
        <rFont val="ＭＳ 明朝"/>
        <family val="1"/>
        <charset val="128"/>
      </rPr>
      <t>※</t>
    </r>
    <r>
      <rPr>
        <sz val="11"/>
        <color theme="1"/>
        <rFont val="ＭＳ 明朝"/>
        <family val="1"/>
        <charset val="128"/>
      </rPr>
      <t>における人員配置が手厚い場合の介護サービス（上乗せサービス）</t>
    </r>
    <rPh sb="0" eb="2">
      <t>トクテイ</t>
    </rPh>
    <rPh sb="2" eb="4">
      <t>シセツ</t>
    </rPh>
    <rPh sb="4" eb="7">
      <t>ニュウキョシャ</t>
    </rPh>
    <rPh sb="7" eb="9">
      <t>セイカツ</t>
    </rPh>
    <rPh sb="9" eb="11">
      <t>カイゴ</t>
    </rPh>
    <rPh sb="16" eb="18">
      <t>ジンイン</t>
    </rPh>
    <rPh sb="18" eb="20">
      <t>ハイチ</t>
    </rPh>
    <rPh sb="21" eb="23">
      <t>テアツ</t>
    </rPh>
    <rPh sb="24" eb="26">
      <t>バアイ</t>
    </rPh>
    <rPh sb="27" eb="29">
      <t>カイゴ</t>
    </rPh>
    <rPh sb="34" eb="36">
      <t>ウワノ</t>
    </rPh>
    <phoneticPr fontId="2"/>
  </si>
  <si>
    <r>
      <t xml:space="preserve">窓口の名称
</t>
    </r>
    <r>
      <rPr>
        <sz val="10"/>
        <color theme="1"/>
        <rFont val="ＭＳ 明朝"/>
        <family val="1"/>
        <charset val="128"/>
      </rPr>
      <t>（サービス付き高齢者向け住宅所管庁）</t>
    </r>
    <rPh sb="0" eb="2">
      <t>マドグチ</t>
    </rPh>
    <rPh sb="3" eb="5">
      <t>メイショウ</t>
    </rPh>
    <rPh sb="20" eb="22">
      <t>ショカン</t>
    </rPh>
    <rPh sb="22" eb="23">
      <t>チョウ</t>
    </rPh>
    <phoneticPr fontId="2"/>
  </si>
  <si>
    <r>
      <rPr>
        <sz val="11"/>
        <color theme="1"/>
        <rFont val="ＭＳ 明朝"/>
        <family val="1"/>
        <charset val="128"/>
      </rPr>
      <t>料金</t>
    </r>
    <r>
      <rPr>
        <sz val="9"/>
        <color theme="1"/>
        <rFont val="ＭＳ 明朝"/>
        <family val="1"/>
        <charset val="128"/>
      </rPr>
      <t>※</t>
    </r>
    <rPh sb="0" eb="2">
      <t>リョウキン</t>
    </rPh>
    <phoneticPr fontId="2"/>
  </si>
  <si>
    <t>※１利用者の所得等に応じて負担割合が変わる（１割、２割又は３割の利用者負担）。ケアプランに定められた回数を超える分は介護保険外サービス。
※２「あり」を選択したときは、各種サービスの費用が、月額のサービス費用に含まれる場合と、サービス利用の都度払いによる場合に応じて、１回当たりの金額など単位を明確にして入力する。</t>
    <rPh sb="27" eb="28">
      <t>マタ</t>
    </rPh>
    <rPh sb="30" eb="31">
      <t>ワリ</t>
    </rPh>
    <rPh sb="76" eb="78">
      <t>センタク</t>
    </rPh>
    <phoneticPr fontId="2"/>
  </si>
  <si>
    <t xml:space="preserve">別に厚生労働大臣が定める基準に対して適合している介護職員等の賃金の改善等を実施しているものとして、東大阪市長に届け出ている場合。
</t>
    <rPh sb="28" eb="29">
      <t>トウ</t>
    </rPh>
    <rPh sb="49" eb="54">
      <t>ヒガシオオサカシチョウ</t>
    </rPh>
    <phoneticPr fontId="2"/>
  </si>
  <si>
    <t xml:space="preserve">・指定訪問リハビリテーション事業所等の理学療法士、作業療法士、言語聴覚士又は医師（以下、「理学療法士等」という。）の助言に基づき、機能訓練指導員、看護職員、介護職員、生活相談員その他の職種の者（以下、「機能訓練指導員等」という。）と共同してアセスメント、利用者の身体の状況等の評価及び個別機能訓練計画の作成を行っていること。
（個別機能訓練加算を算定する場合は算定しない。）
</t>
    <rPh sb="1" eb="3">
      <t>シテイ</t>
    </rPh>
    <rPh sb="3" eb="5">
      <t>ホウモン</t>
    </rPh>
    <rPh sb="14" eb="17">
      <t>ジギョウショ</t>
    </rPh>
    <rPh sb="17" eb="18">
      <t>トウ</t>
    </rPh>
    <rPh sb="19" eb="21">
      <t>リガク</t>
    </rPh>
    <rPh sb="21" eb="24">
      <t>リョウホウシ</t>
    </rPh>
    <rPh sb="25" eb="27">
      <t>サギョウ</t>
    </rPh>
    <rPh sb="27" eb="30">
      <t>リョウホウシ</t>
    </rPh>
    <rPh sb="31" eb="36">
      <t>ゲンゴチョウカクシ</t>
    </rPh>
    <rPh sb="36" eb="37">
      <t>マタ</t>
    </rPh>
    <rPh sb="38" eb="40">
      <t>イシ</t>
    </rPh>
    <rPh sb="41" eb="43">
      <t>イカ</t>
    </rPh>
    <rPh sb="50" eb="51">
      <t>トウ</t>
    </rPh>
    <rPh sb="58" eb="60">
      <t>ジョゲン</t>
    </rPh>
    <rPh sb="61" eb="62">
      <t>モト</t>
    </rPh>
    <rPh sb="65" eb="67">
      <t>キノウ</t>
    </rPh>
    <rPh sb="67" eb="69">
      <t>クンレン</t>
    </rPh>
    <rPh sb="69" eb="72">
      <t>シドウイン</t>
    </rPh>
    <rPh sb="73" eb="75">
      <t>カンゴ</t>
    </rPh>
    <rPh sb="75" eb="77">
      <t>ショクイン</t>
    </rPh>
    <rPh sb="78" eb="80">
      <t>カイゴ</t>
    </rPh>
    <rPh sb="80" eb="82">
      <t>ショクイン</t>
    </rPh>
    <rPh sb="83" eb="85">
      <t>セイカツ</t>
    </rPh>
    <rPh sb="85" eb="88">
      <t>ソウダンイン</t>
    </rPh>
    <rPh sb="90" eb="91">
      <t>タ</t>
    </rPh>
    <rPh sb="92" eb="94">
      <t>ショクシュ</t>
    </rPh>
    <rPh sb="95" eb="96">
      <t>モノ</t>
    </rPh>
    <rPh sb="101" eb="103">
      <t>キノウ</t>
    </rPh>
    <rPh sb="103" eb="105">
      <t>クンレン</t>
    </rPh>
    <rPh sb="105" eb="108">
      <t>シドウイン</t>
    </rPh>
    <rPh sb="116" eb="118">
      <t>キョウドウ</t>
    </rPh>
    <rPh sb="127" eb="130">
      <t>リヨウシャ</t>
    </rPh>
    <rPh sb="131" eb="133">
      <t>シンタイ</t>
    </rPh>
    <rPh sb="134" eb="136">
      <t>ジョウキョウ</t>
    </rPh>
    <rPh sb="136" eb="137">
      <t>トウ</t>
    </rPh>
    <rPh sb="138" eb="140">
      <t>ヒョウカ</t>
    </rPh>
    <rPh sb="140" eb="141">
      <t>オヨ</t>
    </rPh>
    <rPh sb="142" eb="144">
      <t>コベツ</t>
    </rPh>
    <rPh sb="144" eb="146">
      <t>キノウ</t>
    </rPh>
    <rPh sb="146" eb="148">
      <t>クンレン</t>
    </rPh>
    <rPh sb="148" eb="150">
      <t>ケイカク</t>
    </rPh>
    <rPh sb="151" eb="153">
      <t>サクセイ</t>
    </rPh>
    <rPh sb="154" eb="155">
      <t>オコナ</t>
    </rPh>
    <rPh sb="164" eb="170">
      <t>コベツキノウクンレン</t>
    </rPh>
    <rPh sb="170" eb="172">
      <t>カサン</t>
    </rPh>
    <rPh sb="173" eb="175">
      <t>サンテイ</t>
    </rPh>
    <rPh sb="177" eb="179">
      <t>バアイ</t>
    </rPh>
    <rPh sb="180" eb="182">
      <t>サンテイ</t>
    </rPh>
    <phoneticPr fontId="2"/>
  </si>
  <si>
    <t>・指定訪問リハビリテーション事業所等の理学療法士等が、事業所を訪問し、機能訓練指導員等と共同してアセスメント、利用者の身体の状況等の評価及び個別機能訓練計画の作成を行っていること。
（個別機能訓練加算を算定する場合は100単位を算定する）</t>
    <rPh sb="1" eb="3">
      <t>シテイ</t>
    </rPh>
    <rPh sb="3" eb="5">
      <t>ホウモン</t>
    </rPh>
    <rPh sb="14" eb="17">
      <t>ジギョウショ</t>
    </rPh>
    <rPh sb="17" eb="18">
      <t>トウ</t>
    </rPh>
    <rPh sb="19" eb="21">
      <t>リガク</t>
    </rPh>
    <rPh sb="21" eb="24">
      <t>リョウホウシ</t>
    </rPh>
    <rPh sb="24" eb="25">
      <t>トウ</t>
    </rPh>
    <rPh sb="27" eb="30">
      <t>ジギョウショ</t>
    </rPh>
    <rPh sb="31" eb="33">
      <t>ホウモン</t>
    </rPh>
    <rPh sb="35" eb="37">
      <t>キノウ</t>
    </rPh>
    <rPh sb="37" eb="39">
      <t>クンレン</t>
    </rPh>
    <rPh sb="39" eb="42">
      <t>シドウイン</t>
    </rPh>
    <rPh sb="42" eb="43">
      <t>トウ</t>
    </rPh>
    <rPh sb="44" eb="46">
      <t>キョウドウ</t>
    </rPh>
    <rPh sb="55" eb="58">
      <t>リヨウシャ</t>
    </rPh>
    <rPh sb="59" eb="61">
      <t>シンタイ</t>
    </rPh>
    <rPh sb="62" eb="64">
      <t>ジョウキョウ</t>
    </rPh>
    <rPh sb="64" eb="65">
      <t>トウ</t>
    </rPh>
    <rPh sb="66" eb="68">
      <t>ヒョウカ</t>
    </rPh>
    <rPh sb="68" eb="69">
      <t>オヨ</t>
    </rPh>
    <rPh sb="70" eb="72">
      <t>コベツ</t>
    </rPh>
    <rPh sb="72" eb="74">
      <t>キノウ</t>
    </rPh>
    <rPh sb="74" eb="76">
      <t>クンレン</t>
    </rPh>
    <rPh sb="76" eb="78">
      <t>ケイカク</t>
    </rPh>
    <rPh sb="79" eb="81">
      <t>サクセイ</t>
    </rPh>
    <rPh sb="82" eb="83">
      <t>オコナ</t>
    </rPh>
    <rPh sb="111" eb="113">
      <t>タンイ</t>
    </rPh>
    <rPh sb="114" eb="116">
      <t>サンテイ</t>
    </rPh>
    <phoneticPr fontId="2"/>
  </si>
  <si>
    <t>・退院・退所時連携加算【要支援と短期利用は除く】</t>
    <rPh sb="1" eb="3">
      <t>タイイン</t>
    </rPh>
    <rPh sb="4" eb="6">
      <t>タイショ</t>
    </rPh>
    <rPh sb="6" eb="7">
      <t>ジ</t>
    </rPh>
    <rPh sb="7" eb="9">
      <t>レンケイ</t>
    </rPh>
    <rPh sb="9" eb="11">
      <t>カサン</t>
    </rPh>
    <phoneticPr fontId="2"/>
  </si>
  <si>
    <t>・ＡＤＬ維持等加算（Ⅰ）【要支援と短期利用は除く】</t>
    <rPh sb="4" eb="6">
      <t>イジ</t>
    </rPh>
    <rPh sb="6" eb="7">
      <t>トウ</t>
    </rPh>
    <rPh sb="7" eb="9">
      <t>カサン</t>
    </rPh>
    <phoneticPr fontId="2"/>
  </si>
  <si>
    <t>・ＡＤＬ維持等加算（Ⅱ）【要支援と短期利用は除く】</t>
    <rPh sb="4" eb="6">
      <t>イジ</t>
    </rPh>
    <rPh sb="6" eb="7">
      <t>トウ</t>
    </rPh>
    <rPh sb="7" eb="9">
      <t>カサン</t>
    </rPh>
    <phoneticPr fontId="2"/>
  </si>
  <si>
    <t>協力医療機関連携加算</t>
    <rPh sb="0" eb="2">
      <t>キョウリョク</t>
    </rPh>
    <rPh sb="2" eb="4">
      <t>イリョウ</t>
    </rPh>
    <rPh sb="4" eb="6">
      <t>キカン</t>
    </rPh>
    <rPh sb="6" eb="8">
      <t>レンケイ</t>
    </rPh>
    <rPh sb="8" eb="10">
      <t>カサン</t>
    </rPh>
    <phoneticPr fontId="2"/>
  </si>
  <si>
    <t>（別添４）　介護保険自己負担額（参考：加算項目別報酬金額：5級地（地域加算10.45％））</t>
    <rPh sb="16" eb="18">
      <t>サンコウ</t>
    </rPh>
    <phoneticPr fontId="2"/>
  </si>
  <si>
    <r>
      <rPr>
        <sz val="10"/>
        <color theme="1"/>
        <rFont val="ＭＳ 明朝"/>
        <family val="1"/>
        <charset val="128"/>
      </rPr>
      <t>看取り介護加算（Ⅰ）</t>
    </r>
    <r>
      <rPr>
        <sz val="9"/>
        <color theme="1"/>
        <rFont val="ＭＳ 明朝"/>
        <family val="1"/>
        <charset val="128"/>
      </rPr>
      <t xml:space="preserve">
</t>
    </r>
    <r>
      <rPr>
        <sz val="8"/>
        <color theme="1"/>
        <rFont val="ＭＳ 明朝"/>
        <family val="1"/>
        <charset val="128"/>
      </rPr>
      <t>（死亡日以前31日以上45日以下）</t>
    </r>
    <rPh sb="0" eb="2">
      <t>ミト</t>
    </rPh>
    <rPh sb="3" eb="5">
      <t>カイゴ</t>
    </rPh>
    <rPh sb="5" eb="7">
      <t>カサン</t>
    </rPh>
    <rPh sb="12" eb="14">
      <t>シボウ</t>
    </rPh>
    <rPh sb="14" eb="15">
      <t>ビ</t>
    </rPh>
    <rPh sb="15" eb="17">
      <t>イゼン</t>
    </rPh>
    <rPh sb="20" eb="22">
      <t>イジョウ</t>
    </rPh>
    <rPh sb="25" eb="27">
      <t>イカ</t>
    </rPh>
    <phoneticPr fontId="2"/>
  </si>
  <si>
    <r>
      <rPr>
        <sz val="10"/>
        <color theme="1"/>
        <rFont val="ＭＳ 明朝"/>
        <family val="1"/>
        <charset val="128"/>
      </rPr>
      <t>看取り介護加算（Ⅰ）</t>
    </r>
    <r>
      <rPr>
        <sz val="9"/>
        <color theme="1"/>
        <rFont val="ＭＳ 明朝"/>
        <family val="1"/>
        <charset val="128"/>
      </rPr>
      <t xml:space="preserve">
</t>
    </r>
    <r>
      <rPr>
        <sz val="8"/>
        <color theme="1"/>
        <rFont val="ＭＳ 明朝"/>
        <family val="1"/>
        <charset val="128"/>
      </rPr>
      <t>（死亡日以前4日以上30日以下）</t>
    </r>
    <rPh sb="0" eb="2">
      <t>ミト</t>
    </rPh>
    <rPh sb="3" eb="5">
      <t>カイゴ</t>
    </rPh>
    <rPh sb="5" eb="7">
      <t>カサン</t>
    </rPh>
    <rPh sb="12" eb="14">
      <t>シボウ</t>
    </rPh>
    <rPh sb="14" eb="15">
      <t>ビ</t>
    </rPh>
    <rPh sb="15" eb="17">
      <t>イゼン</t>
    </rPh>
    <rPh sb="19" eb="21">
      <t>イジョウ</t>
    </rPh>
    <rPh sb="24" eb="26">
      <t>イカ</t>
    </rPh>
    <phoneticPr fontId="2"/>
  </si>
  <si>
    <r>
      <t xml:space="preserve">看取り介護加算（Ⅰ）
</t>
    </r>
    <r>
      <rPr>
        <sz val="9"/>
        <color theme="1"/>
        <rFont val="ＭＳ 明朝"/>
        <family val="1"/>
        <charset val="128"/>
      </rPr>
      <t>（死亡日以前2日又は3日）</t>
    </r>
    <rPh sb="0" eb="2">
      <t>ミト</t>
    </rPh>
    <rPh sb="3" eb="5">
      <t>カイゴ</t>
    </rPh>
    <rPh sb="5" eb="7">
      <t>カサン</t>
    </rPh>
    <rPh sb="12" eb="14">
      <t>シボウ</t>
    </rPh>
    <rPh sb="14" eb="15">
      <t>ビ</t>
    </rPh>
    <rPh sb="15" eb="17">
      <t>イゼン</t>
    </rPh>
    <rPh sb="18" eb="19">
      <t>ニチ</t>
    </rPh>
    <rPh sb="19" eb="20">
      <t>マタ</t>
    </rPh>
    <rPh sb="22" eb="23">
      <t>ニチ</t>
    </rPh>
    <phoneticPr fontId="2"/>
  </si>
  <si>
    <r>
      <rPr>
        <sz val="10"/>
        <color theme="1"/>
        <rFont val="ＭＳ 明朝"/>
        <family val="1"/>
        <charset val="128"/>
      </rPr>
      <t>看取り介護加算（Ⅱ）</t>
    </r>
    <r>
      <rPr>
        <sz val="9"/>
        <color theme="1"/>
        <rFont val="ＭＳ 明朝"/>
        <family val="1"/>
        <charset val="128"/>
      </rPr>
      <t xml:space="preserve">
</t>
    </r>
    <r>
      <rPr>
        <sz val="8"/>
        <color theme="1"/>
        <rFont val="ＭＳ 明朝"/>
        <family val="1"/>
        <charset val="128"/>
      </rPr>
      <t>（死亡日以前31日以上45日以下）</t>
    </r>
    <rPh sb="0" eb="2">
      <t>ミト</t>
    </rPh>
    <rPh sb="3" eb="5">
      <t>カイゴ</t>
    </rPh>
    <rPh sb="5" eb="7">
      <t>カサン</t>
    </rPh>
    <rPh sb="12" eb="14">
      <t>シボウ</t>
    </rPh>
    <rPh sb="14" eb="15">
      <t>ビ</t>
    </rPh>
    <rPh sb="15" eb="17">
      <t>イゼン</t>
    </rPh>
    <rPh sb="20" eb="22">
      <t>イジョウ</t>
    </rPh>
    <rPh sb="25" eb="27">
      <t>イカ</t>
    </rPh>
    <phoneticPr fontId="2"/>
  </si>
  <si>
    <r>
      <rPr>
        <sz val="10"/>
        <color theme="1"/>
        <rFont val="ＭＳ 明朝"/>
        <family val="1"/>
        <charset val="128"/>
      </rPr>
      <t>看取り介護加算（Ⅱ）</t>
    </r>
    <r>
      <rPr>
        <sz val="9"/>
        <color theme="1"/>
        <rFont val="ＭＳ 明朝"/>
        <family val="1"/>
        <charset val="128"/>
      </rPr>
      <t xml:space="preserve">
</t>
    </r>
    <r>
      <rPr>
        <sz val="8"/>
        <color theme="1"/>
        <rFont val="ＭＳ 明朝"/>
        <family val="1"/>
        <charset val="128"/>
      </rPr>
      <t>（死亡日以前4日以上30日以下）</t>
    </r>
    <rPh sb="0" eb="2">
      <t>ミト</t>
    </rPh>
    <rPh sb="3" eb="5">
      <t>カイゴ</t>
    </rPh>
    <rPh sb="5" eb="7">
      <t>カサン</t>
    </rPh>
    <rPh sb="12" eb="14">
      <t>シボウ</t>
    </rPh>
    <rPh sb="14" eb="15">
      <t>ビ</t>
    </rPh>
    <rPh sb="15" eb="17">
      <t>イゼン</t>
    </rPh>
    <rPh sb="19" eb="21">
      <t>イジョウ</t>
    </rPh>
    <rPh sb="24" eb="26">
      <t>イカ</t>
    </rPh>
    <phoneticPr fontId="2"/>
  </si>
  <si>
    <r>
      <t xml:space="preserve">看取り介護加算（Ⅱ）
</t>
    </r>
    <r>
      <rPr>
        <sz val="9"/>
        <color theme="1"/>
        <rFont val="ＭＳ 明朝"/>
        <family val="1"/>
        <charset val="128"/>
      </rPr>
      <t>（死亡日以前2日又は3日）</t>
    </r>
    <rPh sb="0" eb="2">
      <t>ミト</t>
    </rPh>
    <rPh sb="3" eb="5">
      <t>カイゴ</t>
    </rPh>
    <rPh sb="5" eb="7">
      <t>カサン</t>
    </rPh>
    <rPh sb="12" eb="14">
      <t>シボウ</t>
    </rPh>
    <rPh sb="14" eb="15">
      <t>ビ</t>
    </rPh>
    <rPh sb="15" eb="17">
      <t>イゼン</t>
    </rPh>
    <rPh sb="18" eb="19">
      <t>ニチ</t>
    </rPh>
    <rPh sb="19" eb="20">
      <t>マタ</t>
    </rPh>
    <rPh sb="22" eb="23">
      <t>ニチ</t>
    </rPh>
    <phoneticPr fontId="2"/>
  </si>
  <si>
    <t>・入居者の名簿及びサ－ビスの帳簿における個人情報に関する取り扱いについては、個人情報の保護に関する法律及び同法に基づく「医療・介護関係事業者における個人情報の適切な取扱いのためのガイダンス」を遵守する。
・事業者及び職員は、サービス提供をするうえで知りえた入居者及び家族等の秘密を正当な理由なく、第三者に漏らしません。また、サービス提供契約完了後においても、上記の秘密を保持する。
・事業者は、職員の退職後も上記の秘密を保持する雇用契約とする。
・事業者は、サービス担当者会議等において入居者及び家族の個人情報を利用する場合は、あらかじめ文書にて入居者及び家族等の同意を得る。</t>
    <rPh sb="103" eb="106">
      <t>ジギョウシャ</t>
    </rPh>
    <rPh sb="106" eb="107">
      <t>オヨ</t>
    </rPh>
    <rPh sb="108" eb="110">
      <t>ショクイン</t>
    </rPh>
    <rPh sb="116" eb="118">
      <t>テイキョウ</t>
    </rPh>
    <rPh sb="124" eb="125">
      <t>シ</t>
    </rPh>
    <rPh sb="128" eb="131">
      <t>ニュウキョシャ</t>
    </rPh>
    <rPh sb="131" eb="132">
      <t>オヨ</t>
    </rPh>
    <rPh sb="133" eb="135">
      <t>カゾク</t>
    </rPh>
    <rPh sb="135" eb="136">
      <t>トウ</t>
    </rPh>
    <rPh sb="137" eb="139">
      <t>ヒミツ</t>
    </rPh>
    <rPh sb="140" eb="142">
      <t>セイトウ</t>
    </rPh>
    <rPh sb="143" eb="145">
      <t>リユウ</t>
    </rPh>
    <rPh sb="148" eb="149">
      <t>ダイ</t>
    </rPh>
    <rPh sb="149" eb="151">
      <t>サンシャ</t>
    </rPh>
    <rPh sb="152" eb="153">
      <t>モ</t>
    </rPh>
    <rPh sb="166" eb="168">
      <t>テイキョウ</t>
    </rPh>
    <rPh sb="168" eb="170">
      <t>ケイヤク</t>
    </rPh>
    <rPh sb="170" eb="172">
      <t>カンリョウ</t>
    </rPh>
    <rPh sb="172" eb="173">
      <t>ゴ</t>
    </rPh>
    <rPh sb="179" eb="181">
      <t>ジョウキ</t>
    </rPh>
    <rPh sb="182" eb="184">
      <t>ヒミツ</t>
    </rPh>
    <rPh sb="185" eb="187">
      <t>ホジ</t>
    </rPh>
    <rPh sb="192" eb="195">
      <t>ジギョウシャ</t>
    </rPh>
    <rPh sb="197" eb="199">
      <t>ショクイン</t>
    </rPh>
    <rPh sb="200" eb="202">
      <t>タイショク</t>
    </rPh>
    <rPh sb="202" eb="203">
      <t>ゴ</t>
    </rPh>
    <rPh sb="204" eb="206">
      <t>ジョウキ</t>
    </rPh>
    <rPh sb="207" eb="209">
      <t>ヒミツ</t>
    </rPh>
    <rPh sb="210" eb="212">
      <t>ホジ</t>
    </rPh>
    <rPh sb="214" eb="216">
      <t>コヨウ</t>
    </rPh>
    <rPh sb="216" eb="218">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</si>
</sst>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6" formatCode="&quot;¥&quot;#,##0;[Red]&quot;¥&quot;\-#,##0"/>
    <numFmt numFmtId="176" formatCode="&quot;その他場合：&quot;############"/>
    <numFmt numFmtId="177" formatCode="##&quot;分&quot;"/>
    <numFmt numFmtId="178" formatCode="##0&quot;歳&quot;"/>
    <numFmt numFmtId="179" formatCode="#,##0&quot;円&quot;"/>
    <numFmt numFmtId="180" formatCode="#,##0&quot;か&quot;&quot;月&quot;"/>
    <numFmt numFmtId="181" formatCode="#,##0&quot;人&quot;"/>
    <numFmt numFmtId="182" formatCode="#,##0_ "/>
    <numFmt numFmtId="183" formatCode="&quot;職名／氏名&quot;######"/>
    <numFmt numFmtId="184" formatCode="#,##0&quot;階&quot;"/>
    <numFmt numFmtId="185" formatCode="0_);[Red]\(0\)"/>
    <numFmt numFmtId="186" formatCode="#,##0.0_);[Red]\(#,##0.0\)"/>
    <numFmt numFmtId="187" formatCode="#,##0.0_ "/>
    <numFmt numFmtId="188" formatCode="0.0_ "/>
    <numFmt numFmtId="189" formatCode="##.##&quot;円&quot;"/>
    <numFmt numFmtId="190" formatCode="@&quot;日あたり（円）&quot;"/>
    <numFmt numFmtId="191" formatCode="#,##0.0&quot;㎡&quot;"/>
    <numFmt numFmtId="192" formatCode="\(#,##0&quot;室&quot;\)"/>
    <numFmt numFmtId="193" formatCode="#,##0&quot;室&quot;"/>
    <numFmt numFmtId="194" formatCode="#,###&quot;円&quot;"/>
    <numFmt numFmtId="195" formatCode="0_ "/>
    <numFmt numFmtId="196" formatCode="#,###&quot;単位/日&quot;"/>
    <numFmt numFmtId="197" formatCode="#,###&quot;単位/月&quot;"/>
    <numFmt numFmtId="198" formatCode="#,###&quot;単位/回&quot;"/>
    <numFmt numFmtId="199" formatCode="\(&quot;最&quot;&quot;大&quot;#,###&quot;単位/円&quot;\)"/>
    <numFmt numFmtId="200" formatCode="\(&quot;最&quot;&quot;大&quot;#,###&quot;円&quot;\)"/>
    <numFmt numFmtId="201" formatCode="0.0%"/>
  </numFmts>
  <fonts count="36">
    <font>
      <sz val="11"/>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11"/>
      <name val="ＭＳ 明朝"/>
      <family val="1"/>
      <charset val="128"/>
    </font>
    <font>
      <sz val="12"/>
      <name val="ＭＳ 明朝"/>
      <family val="1"/>
      <charset val="128"/>
    </font>
    <font>
      <b/>
      <sz val="11"/>
      <name val="ＭＳ Ｐゴシック"/>
      <family val="3"/>
      <charset val="128"/>
    </font>
    <font>
      <sz val="9"/>
      <name val="ＭＳ 明朝"/>
      <family val="1"/>
      <charset val="128"/>
    </font>
    <font>
      <sz val="10"/>
      <name val="ＭＳ 明朝"/>
      <family val="1"/>
      <charset val="128"/>
    </font>
    <font>
      <sz val="10"/>
      <name val="ＭＳ Ｐゴシック"/>
      <family val="3"/>
      <charset val="128"/>
    </font>
    <font>
      <b/>
      <sz val="11"/>
      <name val="ＭＳ 明朝"/>
      <family val="1"/>
      <charset val="128"/>
    </font>
    <font>
      <u/>
      <sz val="9"/>
      <color indexed="81"/>
      <name val="ＭＳ Ｐゴシック"/>
      <family val="3"/>
      <charset val="128"/>
    </font>
    <font>
      <sz val="8"/>
      <name val="ＭＳ 明朝"/>
      <family val="1"/>
      <charset val="128"/>
    </font>
    <font>
      <sz val="9"/>
      <color indexed="81"/>
      <name val="MS P ゴシック"/>
      <family val="3"/>
      <charset val="128"/>
    </font>
    <font>
      <u/>
      <sz val="11"/>
      <color theme="10"/>
      <name val="ＭＳ Ｐゴシック"/>
      <family val="3"/>
      <charset val="128"/>
    </font>
    <font>
      <sz val="11"/>
      <color theme="1"/>
      <name val="ＭＳ 明朝"/>
      <family val="1"/>
      <charset val="128"/>
    </font>
    <font>
      <b/>
      <sz val="11"/>
      <color theme="1"/>
      <name val="ＭＳ Ｐゴシック"/>
      <family val="3"/>
      <charset val="128"/>
    </font>
    <font>
      <sz val="11"/>
      <color theme="1"/>
      <name val="ＭＳ Ｐゴシック"/>
      <family val="3"/>
      <charset val="128"/>
    </font>
    <font>
      <sz val="12"/>
      <color theme="1"/>
      <name val="ＭＳ 明朝"/>
      <family val="1"/>
      <charset val="128"/>
    </font>
    <font>
      <sz val="12"/>
      <color theme="1"/>
      <name val="ＭＳ Ｐゴシック"/>
      <family val="3"/>
      <charset val="128"/>
    </font>
    <font>
      <sz val="12"/>
      <color rgb="FFFF0000"/>
      <name val="ＭＳ 明朝"/>
      <family val="1"/>
      <charset val="128"/>
    </font>
    <font>
      <sz val="8"/>
      <color theme="1"/>
      <name val="ＭＳ 明朝"/>
      <family val="1"/>
      <charset val="128"/>
    </font>
    <font>
      <b/>
      <sz val="12"/>
      <color theme="1"/>
      <name val="ＭＳ Ｐゴシック"/>
      <family val="3"/>
      <charset val="128"/>
    </font>
    <font>
      <b/>
      <sz val="10"/>
      <color theme="1"/>
      <name val="ＭＳ Ｐゴシック"/>
      <family val="3"/>
      <charset val="128"/>
    </font>
    <font>
      <sz val="10"/>
      <color theme="1"/>
      <name val="ＭＳ Ｐゴシック"/>
      <family val="3"/>
      <charset val="128"/>
    </font>
    <font>
      <sz val="10"/>
      <color theme="1"/>
      <name val="ＭＳ 明朝"/>
      <family val="1"/>
      <charset val="128"/>
    </font>
    <font>
      <b/>
      <sz val="11"/>
      <name val="ＭＳ Ｐゴシック"/>
      <family val="3"/>
      <charset val="128"/>
      <scheme val="major"/>
    </font>
    <font>
      <sz val="11"/>
      <name val="ＭＳ Ｐゴシック"/>
      <family val="3"/>
      <charset val="128"/>
      <scheme val="major"/>
    </font>
    <font>
      <b/>
      <sz val="12"/>
      <name val="ＭＳ 明朝"/>
      <family val="1"/>
      <charset val="128"/>
    </font>
    <font>
      <b/>
      <sz val="11"/>
      <color theme="1"/>
      <name val="ＭＳ 明朝"/>
      <family val="1"/>
      <charset val="128"/>
    </font>
    <font>
      <sz val="9"/>
      <color theme="1"/>
      <name val="ＭＳ Ｐゴシック"/>
      <family val="3"/>
      <charset val="128"/>
    </font>
    <font>
      <sz val="9"/>
      <color theme="1"/>
      <name val="ＭＳ 明朝"/>
      <family val="1"/>
      <charset val="128"/>
    </font>
    <font>
      <b/>
      <sz val="12"/>
      <color theme="1"/>
      <name val="ＭＳ Ｐゴシック"/>
      <family val="3"/>
      <charset val="128"/>
      <scheme val="major"/>
    </font>
    <font>
      <b/>
      <sz val="11"/>
      <color theme="1"/>
      <name val="ＭＳ Ｐゴシック"/>
      <family val="3"/>
      <charset val="128"/>
      <scheme val="major"/>
    </font>
    <font>
      <sz val="8"/>
      <color theme="1"/>
      <name val="ＭＳ Ｐゴシック"/>
      <family val="3"/>
      <charset val="128"/>
    </font>
  </fonts>
  <fills count="12">
    <fill>
      <patternFill patternType="none"/>
    </fill>
    <fill>
      <patternFill patternType="gray125"/>
    </fill>
    <fill>
      <patternFill patternType="solid">
        <fgColor rgb="FFD6FEDB"/>
        <bgColor indexed="64"/>
      </patternFill>
    </fill>
    <fill>
      <patternFill patternType="solid">
        <fgColor rgb="FFFFFFCC"/>
        <bgColor indexed="64"/>
      </patternFill>
    </fill>
    <fill>
      <patternFill patternType="solid">
        <fgColor rgb="FFFFCCFF"/>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CCFFCC"/>
        <bgColor indexed="64"/>
      </patternFill>
    </fill>
  </fills>
  <borders count="97">
    <border>
      <left/>
      <right/>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style="dashed">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dashed">
        <color indexed="64"/>
      </bottom>
      <diagonal/>
    </border>
    <border>
      <left style="thick">
        <color indexed="64"/>
      </left>
      <right style="thin">
        <color indexed="64"/>
      </right>
      <top style="thin">
        <color indexed="64"/>
      </top>
      <bottom style="thin">
        <color indexed="64"/>
      </bottom>
      <diagonal/>
    </border>
  </borders>
  <cellStyleXfs count="4">
    <xf numFmtId="0" fontId="0" fillId="0" borderId="0">
      <alignment vertical="center"/>
    </xf>
    <xf numFmtId="0" fontId="15" fillId="0" borderId="0" applyNumberForma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1496">
    <xf numFmtId="0" fontId="0" fillId="0" borderId="0" xfId="0">
      <alignment vertical="center"/>
    </xf>
    <xf numFmtId="0" fontId="5" fillId="0" borderId="0" xfId="0" applyFont="1" applyFill="1">
      <alignment vertical="center"/>
    </xf>
    <xf numFmtId="0" fontId="0" fillId="0" borderId="0" xfId="0" applyFont="1" applyFill="1" applyAlignment="1">
      <alignment vertical="center"/>
    </xf>
    <xf numFmtId="49" fontId="7" fillId="0" borderId="0" xfId="0" applyNumberFormat="1" applyFont="1" applyAlignment="1">
      <alignment horizontal="left" vertical="center"/>
    </xf>
    <xf numFmtId="49" fontId="0" fillId="0" borderId="0" xfId="0" applyNumberFormat="1" applyFont="1">
      <alignment vertical="center"/>
    </xf>
    <xf numFmtId="0" fontId="0" fillId="0" borderId="0" xfId="0" applyFont="1">
      <alignment vertical="center"/>
    </xf>
    <xf numFmtId="49" fontId="0" fillId="0" borderId="0" xfId="0" applyNumberFormat="1" applyFont="1" applyFill="1">
      <alignment vertical="center"/>
    </xf>
    <xf numFmtId="0" fontId="0" fillId="0" borderId="0" xfId="0" applyFont="1" applyFill="1">
      <alignment vertical="center"/>
    </xf>
    <xf numFmtId="49" fontId="5" fillId="3" borderId="8" xfId="0" applyNumberFormat="1" applyFont="1" applyFill="1" applyBorder="1" applyAlignment="1">
      <alignment horizontal="left" vertical="center"/>
    </xf>
    <xf numFmtId="49" fontId="5" fillId="3" borderId="9" xfId="0" applyNumberFormat="1" applyFont="1" applyFill="1" applyBorder="1" applyAlignment="1">
      <alignment horizontal="left" vertical="center"/>
    </xf>
    <xf numFmtId="49" fontId="5" fillId="3" borderId="6" xfId="0" applyNumberFormat="1" applyFont="1" applyFill="1" applyBorder="1" applyAlignment="1">
      <alignment vertical="center"/>
    </xf>
    <xf numFmtId="0" fontId="7" fillId="0" borderId="1" xfId="0" applyFont="1" applyFill="1" applyBorder="1" applyAlignment="1">
      <alignment vertical="center"/>
    </xf>
    <xf numFmtId="0" fontId="5" fillId="3" borderId="16" xfId="0" applyFont="1" applyFill="1" applyBorder="1" applyAlignment="1">
      <alignment horizontal="left" vertical="center"/>
    </xf>
    <xf numFmtId="0" fontId="5" fillId="0" borderId="12" xfId="0" applyFont="1" applyFill="1" applyBorder="1" applyAlignment="1">
      <alignment horizontal="left" vertical="center"/>
    </xf>
    <xf numFmtId="0" fontId="5" fillId="0" borderId="17" xfId="0" applyFont="1" applyFill="1" applyBorder="1" applyAlignment="1">
      <alignment horizontal="left" vertical="center"/>
    </xf>
    <xf numFmtId="49" fontId="5" fillId="3" borderId="12" xfId="0" applyNumberFormat="1" applyFont="1" applyFill="1" applyBorder="1" applyAlignment="1">
      <alignment horizontal="left" vertical="center" wrapText="1"/>
    </xf>
    <xf numFmtId="49" fontId="5" fillId="3" borderId="12" xfId="0" applyNumberFormat="1" applyFont="1" applyFill="1" applyBorder="1" applyAlignment="1">
      <alignment horizontal="left" vertical="center"/>
    </xf>
    <xf numFmtId="0" fontId="5" fillId="0" borderId="11" xfId="0" applyFont="1" applyFill="1" applyBorder="1" applyAlignment="1">
      <alignment horizontal="left" vertical="center"/>
    </xf>
    <xf numFmtId="0" fontId="5" fillId="2" borderId="18" xfId="0" applyFont="1" applyFill="1" applyBorder="1" applyAlignment="1">
      <alignment horizontal="left" vertical="center"/>
    </xf>
    <xf numFmtId="49" fontId="5" fillId="3" borderId="18" xfId="0" applyNumberFormat="1" applyFont="1" applyFill="1" applyBorder="1" applyAlignment="1">
      <alignment horizontal="left" vertical="center"/>
    </xf>
    <xf numFmtId="0" fontId="5" fillId="3" borderId="12" xfId="0" applyFont="1" applyFill="1" applyBorder="1" applyAlignment="1">
      <alignment horizontal="left" vertical="center"/>
    </xf>
    <xf numFmtId="0" fontId="5" fillId="3" borderId="19" xfId="0" applyFont="1" applyFill="1" applyBorder="1" applyAlignment="1">
      <alignment horizontal="left" vertical="center" wrapText="1"/>
    </xf>
    <xf numFmtId="0" fontId="0" fillId="0" borderId="0" xfId="0" applyFont="1" applyAlignment="1">
      <alignment vertical="center"/>
    </xf>
    <xf numFmtId="0" fontId="5" fillId="0" borderId="0" xfId="0" applyFont="1" applyAlignment="1">
      <alignment vertical="center"/>
    </xf>
    <xf numFmtId="0" fontId="5" fillId="0" borderId="0" xfId="0" applyFont="1" applyAlignment="1">
      <alignment vertical="center" wrapText="1"/>
    </xf>
    <xf numFmtId="49" fontId="5" fillId="0" borderId="0" xfId="0" applyNumberFormat="1" applyFont="1" applyAlignment="1">
      <alignment horizontal="left" vertical="center"/>
    </xf>
    <xf numFmtId="0" fontId="5" fillId="0" borderId="0" xfId="0" applyFont="1">
      <alignment vertical="center"/>
    </xf>
    <xf numFmtId="0" fontId="5" fillId="0" borderId="0" xfId="0" applyFont="1" applyBorder="1">
      <alignment vertical="center"/>
    </xf>
    <xf numFmtId="0" fontId="0" fillId="0" borderId="0" xfId="0" applyFont="1" applyBorder="1" applyAlignment="1">
      <alignment vertical="center"/>
    </xf>
    <xf numFmtId="0" fontId="0" fillId="0" borderId="0" xfId="0" applyFont="1" applyBorder="1">
      <alignment vertical="center"/>
    </xf>
    <xf numFmtId="0" fontId="7" fillId="0" borderId="0" xfId="0" applyFont="1" applyAlignment="1">
      <alignment vertical="center"/>
    </xf>
    <xf numFmtId="49" fontId="5" fillId="0" borderId="0" xfId="0" applyNumberFormat="1" applyFont="1">
      <alignment vertical="center"/>
    </xf>
    <xf numFmtId="0" fontId="5" fillId="0" borderId="0" xfId="0" applyFont="1" applyBorder="1" applyAlignment="1">
      <alignment vertical="center"/>
    </xf>
    <xf numFmtId="0" fontId="6" fillId="3" borderId="13" xfId="0" applyFont="1" applyFill="1" applyBorder="1" applyAlignment="1">
      <alignment horizontal="left" vertical="center"/>
    </xf>
    <xf numFmtId="0" fontId="9" fillId="2" borderId="27" xfId="0" applyFont="1" applyFill="1" applyBorder="1" applyAlignment="1">
      <alignment horizontal="left" vertical="center"/>
    </xf>
    <xf numFmtId="0" fontId="5" fillId="3" borderId="13" xfId="0" applyFont="1" applyFill="1" applyBorder="1" applyAlignment="1">
      <alignment horizontal="left" vertical="center"/>
    </xf>
    <xf numFmtId="0" fontId="5" fillId="2" borderId="27" xfId="0" applyFont="1" applyFill="1" applyBorder="1" applyAlignment="1">
      <alignment horizontal="left" vertical="center"/>
    </xf>
    <xf numFmtId="0" fontId="5" fillId="2" borderId="2" xfId="0"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9" fillId="3" borderId="0" xfId="0" applyFont="1" applyFill="1" applyBorder="1" applyAlignment="1">
      <alignment horizontal="left" vertical="center"/>
    </xf>
    <xf numFmtId="0" fontId="5" fillId="0" borderId="4" xfId="0" applyFont="1" applyFill="1" applyBorder="1" applyAlignment="1">
      <alignment horizontal="center" vertical="center"/>
    </xf>
    <xf numFmtId="0" fontId="6" fillId="3"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30" xfId="0" applyFont="1" applyFill="1" applyBorder="1" applyAlignment="1">
      <alignment horizontal="left" vertical="center"/>
    </xf>
    <xf numFmtId="0" fontId="6" fillId="3" borderId="12" xfId="0" applyFont="1" applyFill="1" applyBorder="1" applyAlignment="1">
      <alignment horizontal="left" vertical="center"/>
    </xf>
    <xf numFmtId="0" fontId="9" fillId="2" borderId="12" xfId="0" applyFont="1" applyFill="1" applyBorder="1" applyAlignment="1">
      <alignment horizontal="left" vertical="center"/>
    </xf>
    <xf numFmtId="0" fontId="9" fillId="0" borderId="11" xfId="0" applyFont="1" applyFill="1" applyBorder="1" applyAlignment="1">
      <alignment horizontal="left" vertical="center"/>
    </xf>
    <xf numFmtId="0" fontId="6" fillId="0" borderId="29" xfId="0" applyFont="1" applyFill="1" applyBorder="1" applyAlignment="1">
      <alignment horizontal="right" vertical="center"/>
    </xf>
    <xf numFmtId="0" fontId="5" fillId="0" borderId="10" xfId="0" applyFont="1" applyFill="1" applyBorder="1" applyAlignment="1">
      <alignment vertical="center"/>
    </xf>
    <xf numFmtId="0" fontId="9" fillId="3" borderId="10" xfId="0" applyFont="1" applyFill="1" applyBorder="1" applyAlignment="1">
      <alignment vertical="center"/>
    </xf>
    <xf numFmtId="0" fontId="9" fillId="0" borderId="10" xfId="0" applyFont="1" applyFill="1" applyBorder="1" applyAlignment="1">
      <alignment horizontal="left" vertical="center"/>
    </xf>
    <xf numFmtId="176" fontId="5" fillId="0" borderId="11" xfId="0" applyNumberFormat="1" applyFont="1" applyFill="1" applyBorder="1" applyAlignment="1">
      <alignment vertical="center"/>
    </xf>
    <xf numFmtId="0" fontId="6" fillId="3" borderId="18" xfId="0" applyFont="1" applyFill="1" applyBorder="1" applyAlignment="1">
      <alignment horizontal="left" vertical="center"/>
    </xf>
    <xf numFmtId="0" fontId="5" fillId="0" borderId="10" xfId="0" applyFont="1" applyBorder="1" applyAlignment="1">
      <alignment vertical="center"/>
    </xf>
    <xf numFmtId="0" fontId="5" fillId="3" borderId="31" xfId="0" applyFont="1" applyFill="1" applyBorder="1" applyAlignment="1">
      <alignment horizontal="center" vertical="center"/>
    </xf>
    <xf numFmtId="0" fontId="5" fillId="3" borderId="31" xfId="0" applyFont="1" applyFill="1" applyBorder="1" applyAlignment="1">
      <alignment horizontal="center" vertical="center" wrapText="1"/>
    </xf>
    <xf numFmtId="0" fontId="8" fillId="3" borderId="17" xfId="0" applyFont="1" applyFill="1" applyBorder="1" applyAlignment="1">
      <alignment vertical="center" wrapText="1"/>
    </xf>
    <xf numFmtId="49" fontId="8" fillId="0" borderId="0" xfId="0" applyNumberFormat="1" applyFont="1">
      <alignment vertical="center"/>
    </xf>
    <xf numFmtId="0" fontId="8" fillId="2" borderId="18" xfId="0" applyFont="1" applyFill="1" applyBorder="1" applyAlignment="1">
      <alignment horizontal="left" vertical="center" wrapText="1"/>
    </xf>
    <xf numFmtId="0" fontId="5" fillId="2" borderId="12" xfId="0" applyFont="1" applyFill="1" applyBorder="1" applyAlignment="1">
      <alignment horizontal="center" vertical="center"/>
    </xf>
    <xf numFmtId="191" fontId="6" fillId="0" borderId="12" xfId="0" applyNumberFormat="1" applyFont="1" applyFill="1" applyBorder="1" applyAlignment="1">
      <alignment horizontal="center" vertical="center"/>
    </xf>
    <xf numFmtId="0" fontId="6" fillId="0" borderId="12" xfId="0" applyNumberFormat="1" applyFont="1" applyFill="1" applyBorder="1" applyAlignment="1">
      <alignment horizontal="center" vertical="center"/>
    </xf>
    <xf numFmtId="0" fontId="5" fillId="0" borderId="17" xfId="0" applyFont="1" applyFill="1" applyBorder="1" applyAlignment="1">
      <alignment vertical="center"/>
    </xf>
    <xf numFmtId="0" fontId="8" fillId="0" borderId="0" xfId="0" applyFont="1">
      <alignment vertical="center"/>
    </xf>
    <xf numFmtId="0" fontId="8" fillId="0" borderId="0" xfId="0" applyFont="1" applyFill="1" applyAlignment="1">
      <alignment vertical="center" wrapText="1"/>
    </xf>
    <xf numFmtId="49" fontId="8" fillId="0" borderId="0" xfId="0" applyNumberFormat="1" applyFont="1" applyBorder="1">
      <alignment vertical="center"/>
    </xf>
    <xf numFmtId="0" fontId="8" fillId="0" borderId="0" xfId="0" applyFont="1" applyBorder="1">
      <alignment vertical="center"/>
    </xf>
    <xf numFmtId="0" fontId="8" fillId="0" borderId="0" xfId="0" applyFont="1" applyFill="1" applyBorder="1" applyAlignment="1">
      <alignment horizontal="left" vertical="top" wrapText="1"/>
    </xf>
    <xf numFmtId="0" fontId="5" fillId="2" borderId="12" xfId="0" applyFont="1" applyFill="1" applyBorder="1" applyAlignment="1">
      <alignment horizontal="center" vertical="center" wrapText="1"/>
    </xf>
    <xf numFmtId="0" fontId="5" fillId="0" borderId="28" xfId="0" applyFont="1" applyFill="1" applyBorder="1" applyAlignment="1">
      <alignment horizontal="left" vertical="center"/>
    </xf>
    <xf numFmtId="0" fontId="5" fillId="0" borderId="11" xfId="0" applyFont="1" applyFill="1" applyBorder="1" applyAlignment="1">
      <alignment vertical="center"/>
    </xf>
    <xf numFmtId="0" fontId="5" fillId="0" borderId="18" xfId="0" applyFont="1" applyFill="1" applyBorder="1" applyAlignment="1">
      <alignment vertical="center"/>
    </xf>
    <xf numFmtId="0" fontId="9" fillId="3" borderId="12" xfId="0" applyFont="1" applyFill="1" applyBorder="1" applyAlignment="1">
      <alignment horizontal="left" vertical="center" wrapText="1"/>
    </xf>
    <xf numFmtId="0" fontId="5" fillId="0" borderId="11" xfId="0" applyFont="1" applyFill="1" applyBorder="1" applyAlignment="1">
      <alignment vertical="center" wrapText="1"/>
    </xf>
    <xf numFmtId="188" fontId="5" fillId="0" borderId="4" xfId="0" applyNumberFormat="1" applyFont="1" applyFill="1" applyBorder="1" applyAlignment="1">
      <alignment horizontal="right" vertical="center"/>
    </xf>
    <xf numFmtId="188" fontId="5" fillId="0" borderId="0" xfId="0" applyNumberFormat="1" applyFont="1" applyFill="1" applyBorder="1" applyAlignment="1">
      <alignment horizontal="right" vertical="center"/>
    </xf>
    <xf numFmtId="0" fontId="5" fillId="0" borderId="29" xfId="0" applyFont="1" applyFill="1" applyBorder="1" applyAlignment="1">
      <alignment vertical="center"/>
    </xf>
    <xf numFmtId="0" fontId="5" fillId="0" borderId="0" xfId="0" applyFont="1" applyAlignment="1">
      <alignment horizontal="left" vertical="center"/>
    </xf>
    <xf numFmtId="0" fontId="5" fillId="3" borderId="19" xfId="0" applyFont="1" applyFill="1" applyBorder="1" applyAlignment="1">
      <alignment horizontal="left" vertical="center"/>
    </xf>
    <xf numFmtId="0" fontId="9" fillId="0" borderId="10" xfId="0" applyFont="1" applyFill="1" applyBorder="1" applyAlignment="1">
      <alignment vertical="center"/>
    </xf>
    <xf numFmtId="0" fontId="5" fillId="3" borderId="6" xfId="0" applyFont="1" applyFill="1" applyBorder="1" applyAlignment="1">
      <alignment horizontal="left" vertical="center"/>
    </xf>
    <xf numFmtId="0" fontId="6" fillId="3" borderId="6" xfId="0" applyFont="1" applyFill="1" applyBorder="1" applyAlignment="1">
      <alignment horizontal="left" vertical="center"/>
    </xf>
    <xf numFmtId="0" fontId="5" fillId="2" borderId="11" xfId="0" applyFont="1" applyFill="1" applyBorder="1" applyAlignment="1">
      <alignment horizontal="left" vertical="center"/>
    </xf>
    <xf numFmtId="0" fontId="5" fillId="0" borderId="18" xfId="0" applyFont="1" applyFill="1" applyBorder="1" applyAlignment="1">
      <alignment horizontal="left" vertical="center"/>
    </xf>
    <xf numFmtId="177" fontId="6" fillId="0" borderId="11" xfId="0" applyNumberFormat="1" applyFont="1" applyFill="1" applyBorder="1" applyAlignment="1">
      <alignment horizontal="left" vertical="center"/>
    </xf>
    <xf numFmtId="0" fontId="5" fillId="3" borderId="28" xfId="0" applyFont="1" applyFill="1" applyBorder="1" applyAlignment="1">
      <alignment horizontal="left" vertical="center"/>
    </xf>
    <xf numFmtId="0" fontId="5" fillId="2" borderId="6" xfId="0" applyFont="1" applyFill="1" applyBorder="1" applyAlignment="1">
      <alignment vertical="center"/>
    </xf>
    <xf numFmtId="0" fontId="5" fillId="2" borderId="18" xfId="0" applyFont="1" applyFill="1" applyBorder="1" applyAlignment="1">
      <alignment vertical="center"/>
    </xf>
    <xf numFmtId="0" fontId="5" fillId="2" borderId="10" xfId="0" applyFont="1" applyFill="1" applyBorder="1" applyAlignment="1">
      <alignment vertical="center"/>
    </xf>
    <xf numFmtId="0" fontId="5" fillId="2" borderId="16" xfId="0" applyFont="1" applyFill="1" applyBorder="1" applyAlignment="1">
      <alignment vertical="center"/>
    </xf>
    <xf numFmtId="0" fontId="5" fillId="2" borderId="32" xfId="0" applyFont="1" applyFill="1" applyBorder="1" applyAlignment="1">
      <alignment vertical="center"/>
    </xf>
    <xf numFmtId="0" fontId="5" fillId="0" borderId="25" xfId="0" applyFont="1" applyFill="1" applyBorder="1" applyAlignment="1">
      <alignment vertical="center"/>
    </xf>
    <xf numFmtId="0" fontId="5" fillId="0" borderId="26" xfId="0" applyFont="1" applyFill="1" applyBorder="1" applyAlignment="1">
      <alignment vertical="center"/>
    </xf>
    <xf numFmtId="0" fontId="0" fillId="0" borderId="0" xfId="0" applyFont="1" applyFill="1" applyBorder="1" applyAlignment="1">
      <alignment vertical="center"/>
    </xf>
    <xf numFmtId="0" fontId="5" fillId="0" borderId="16" xfId="0" applyFont="1" applyFill="1" applyBorder="1" applyAlignment="1">
      <alignment horizontal="left" vertical="center"/>
    </xf>
    <xf numFmtId="0" fontId="5" fillId="0" borderId="22" xfId="0" applyFont="1" applyFill="1" applyBorder="1" applyAlignment="1">
      <alignment horizontal="left" vertical="center"/>
    </xf>
    <xf numFmtId="49" fontId="7" fillId="0" borderId="0" xfId="0" applyNumberFormat="1" applyFont="1" applyFill="1" applyAlignment="1">
      <alignment vertical="center"/>
    </xf>
    <xf numFmtId="49" fontId="0" fillId="0" borderId="0" xfId="0" applyNumberFormat="1" applyFont="1" applyBorder="1">
      <alignment vertical="center"/>
    </xf>
    <xf numFmtId="0" fontId="0" fillId="0" borderId="0" xfId="0" applyFont="1" applyAlignment="1">
      <alignment vertical="center" wrapText="1"/>
    </xf>
    <xf numFmtId="49" fontId="5" fillId="3" borderId="39" xfId="0" applyNumberFormat="1" applyFont="1" applyFill="1" applyBorder="1" applyAlignment="1">
      <alignment vertical="center"/>
    </xf>
    <xf numFmtId="49" fontId="6" fillId="0" borderId="6" xfId="0" applyNumberFormat="1" applyFont="1" applyFill="1" applyBorder="1" applyAlignment="1">
      <alignment horizontal="center" vertical="center"/>
    </xf>
    <xf numFmtId="49" fontId="0" fillId="0" borderId="0" xfId="0" applyNumberFormat="1" applyFont="1" applyFill="1" applyBorder="1">
      <alignment vertical="center"/>
    </xf>
    <xf numFmtId="0" fontId="6" fillId="0" borderId="38" xfId="0" applyFont="1" applyFill="1" applyBorder="1" applyAlignment="1">
      <alignment vertical="center"/>
    </xf>
    <xf numFmtId="0" fontId="6" fillId="0" borderId="25" xfId="0" applyFont="1" applyFill="1" applyBorder="1" applyAlignment="1">
      <alignment vertical="center"/>
    </xf>
    <xf numFmtId="0" fontId="6" fillId="0" borderId="26" xfId="0" applyFont="1" applyFill="1" applyBorder="1" applyAlignment="1">
      <alignment vertical="center"/>
    </xf>
    <xf numFmtId="0" fontId="0" fillId="0" borderId="0" xfId="0" applyFont="1" applyFill="1" applyBorder="1">
      <alignment vertical="center"/>
    </xf>
    <xf numFmtId="0" fontId="0" fillId="0" borderId="1" xfId="0" applyFont="1" applyBorder="1" applyAlignment="1">
      <alignment vertical="center"/>
    </xf>
    <xf numFmtId="0" fontId="10" fillId="0" borderId="0" xfId="0" applyFont="1" applyAlignment="1">
      <alignment vertical="center" wrapText="1"/>
    </xf>
    <xf numFmtId="49" fontId="6" fillId="0" borderId="12" xfId="0" applyNumberFormat="1" applyFont="1" applyFill="1" applyBorder="1" applyAlignment="1">
      <alignment horizontal="center" vertical="center"/>
    </xf>
    <xf numFmtId="0" fontId="5" fillId="0" borderId="30" xfId="0" applyFont="1" applyFill="1" applyBorder="1" applyAlignment="1">
      <alignment vertical="center"/>
    </xf>
    <xf numFmtId="0" fontId="5" fillId="0" borderId="32" xfId="0" applyFont="1" applyFill="1" applyBorder="1" applyAlignment="1">
      <alignment horizontal="left" vertical="center"/>
    </xf>
    <xf numFmtId="49" fontId="7" fillId="0" borderId="0" xfId="0" applyNumberFormat="1" applyFont="1" applyFill="1" applyBorder="1" applyAlignment="1">
      <alignment vertical="center"/>
    </xf>
    <xf numFmtId="0" fontId="5" fillId="4" borderId="11" xfId="0" applyFont="1" applyFill="1" applyBorder="1" applyAlignment="1">
      <alignment vertical="center"/>
    </xf>
    <xf numFmtId="0" fontId="0" fillId="0" borderId="0" xfId="0" applyFont="1" applyFill="1" applyBorder="1" applyAlignment="1">
      <alignment vertical="top" wrapText="1"/>
    </xf>
    <xf numFmtId="0" fontId="0" fillId="0" borderId="0" xfId="0" applyFont="1" applyBorder="1" applyAlignment="1">
      <alignment vertical="top" wrapText="1"/>
    </xf>
    <xf numFmtId="49" fontId="5" fillId="2" borderId="27" xfId="0" applyNumberFormat="1" applyFont="1" applyFill="1" applyBorder="1" applyAlignment="1">
      <alignment vertical="center"/>
    </xf>
    <xf numFmtId="49" fontId="0" fillId="0" borderId="36" xfId="0" applyNumberFormat="1" applyFont="1" applyFill="1" applyBorder="1">
      <alignment vertical="center"/>
    </xf>
    <xf numFmtId="49" fontId="0" fillId="0" borderId="37" xfId="0" applyNumberFormat="1" applyFont="1" applyFill="1" applyBorder="1">
      <alignment vertical="center"/>
    </xf>
    <xf numFmtId="49" fontId="5" fillId="2" borderId="23" xfId="0" applyNumberFormat="1" applyFont="1" applyFill="1" applyBorder="1" applyAlignment="1">
      <alignment horizontal="left" vertical="center"/>
    </xf>
    <xf numFmtId="49" fontId="5" fillId="3" borderId="31" xfId="0" applyNumberFormat="1" applyFont="1" applyFill="1" applyBorder="1" applyAlignment="1">
      <alignment horizontal="left" vertical="center"/>
    </xf>
    <xf numFmtId="49" fontId="5" fillId="3" borderId="40" xfId="0" applyNumberFormat="1" applyFont="1" applyFill="1" applyBorder="1" applyAlignment="1">
      <alignment horizontal="left" vertical="center"/>
    </xf>
    <xf numFmtId="49" fontId="6" fillId="0" borderId="17" xfId="0" applyNumberFormat="1" applyFont="1" applyFill="1" applyBorder="1" applyAlignment="1">
      <alignment horizontal="center" vertical="center"/>
    </xf>
    <xf numFmtId="49" fontId="5" fillId="2" borderId="38" xfId="0" applyNumberFormat="1" applyFont="1" applyFill="1" applyBorder="1" applyAlignment="1">
      <alignment vertical="center"/>
    </xf>
    <xf numFmtId="0" fontId="7" fillId="0" borderId="0" xfId="0" applyFont="1">
      <alignment vertical="center"/>
    </xf>
    <xf numFmtId="181" fontId="5" fillId="0" borderId="3" xfId="0" applyNumberFormat="1" applyFont="1" applyFill="1" applyBorder="1" applyAlignment="1">
      <alignment vertical="center"/>
    </xf>
    <xf numFmtId="181" fontId="5" fillId="0" borderId="11" xfId="0" applyNumberFormat="1" applyFont="1" applyFill="1" applyBorder="1" applyAlignment="1">
      <alignment vertical="center"/>
    </xf>
    <xf numFmtId="182" fontId="6" fillId="0" borderId="41" xfId="0" applyNumberFormat="1" applyFont="1" applyFill="1" applyBorder="1" applyAlignment="1">
      <alignment vertical="center"/>
    </xf>
    <xf numFmtId="182" fontId="6" fillId="0" borderId="42" xfId="0" applyNumberFormat="1" applyFont="1" applyFill="1" applyBorder="1" applyAlignment="1">
      <alignment vertical="center"/>
    </xf>
    <xf numFmtId="181" fontId="5" fillId="0" borderId="43" xfId="0" applyNumberFormat="1" applyFont="1" applyFill="1" applyBorder="1" applyAlignment="1">
      <alignment vertical="center"/>
    </xf>
    <xf numFmtId="0" fontId="5" fillId="0" borderId="0" xfId="0" applyFont="1" applyBorder="1" applyAlignment="1">
      <alignment horizontal="left" vertical="center"/>
    </xf>
    <xf numFmtId="182" fontId="5" fillId="0" borderId="0" xfId="0" applyNumberFormat="1" applyFont="1" applyBorder="1" applyAlignment="1">
      <alignment horizontal="right" vertical="center"/>
    </xf>
    <xf numFmtId="181" fontId="5" fillId="0" borderId="0" xfId="0" applyNumberFormat="1" applyFont="1" applyBorder="1" applyAlignment="1">
      <alignment vertical="center"/>
    </xf>
    <xf numFmtId="0" fontId="5" fillId="3" borderId="13" xfId="0" applyFont="1" applyFill="1" applyBorder="1" applyAlignment="1">
      <alignment vertical="center"/>
    </xf>
    <xf numFmtId="0" fontId="5" fillId="0" borderId="44" xfId="0" applyFont="1" applyFill="1" applyBorder="1" applyAlignment="1">
      <alignment vertical="center"/>
    </xf>
    <xf numFmtId="182" fontId="5" fillId="3" borderId="13" xfId="0" applyNumberFormat="1" applyFont="1" applyFill="1" applyBorder="1" applyAlignment="1">
      <alignment vertical="center"/>
    </xf>
    <xf numFmtId="0" fontId="5" fillId="3" borderId="45" xfId="0" applyFont="1" applyFill="1" applyBorder="1" applyAlignment="1">
      <alignment vertical="center"/>
    </xf>
    <xf numFmtId="0" fontId="5" fillId="0" borderId="4" xfId="0" applyFont="1" applyFill="1" applyBorder="1" applyAlignment="1">
      <alignment vertical="center"/>
    </xf>
    <xf numFmtId="0" fontId="6" fillId="0" borderId="38" xfId="0" applyFont="1" applyFill="1" applyBorder="1" applyAlignment="1">
      <alignment horizontal="right" vertical="center"/>
    </xf>
    <xf numFmtId="0" fontId="5" fillId="3" borderId="16" xfId="0" applyFont="1" applyFill="1" applyBorder="1" applyAlignment="1">
      <alignment vertical="center"/>
    </xf>
    <xf numFmtId="0" fontId="8" fillId="3" borderId="16" xfId="0" applyFont="1" applyFill="1" applyBorder="1" applyAlignment="1">
      <alignment vertical="center"/>
    </xf>
    <xf numFmtId="0" fontId="5" fillId="0" borderId="3" xfId="0" applyFont="1" applyFill="1" applyBorder="1" applyAlignment="1">
      <alignment vertical="center"/>
    </xf>
    <xf numFmtId="0" fontId="6" fillId="0" borderId="0" xfId="0" applyFont="1">
      <alignment vertical="center"/>
    </xf>
    <xf numFmtId="0" fontId="5" fillId="3" borderId="46" xfId="0" applyFont="1" applyFill="1" applyBorder="1" applyAlignment="1">
      <alignment horizontal="center" vertical="center"/>
    </xf>
    <xf numFmtId="0" fontId="5" fillId="3" borderId="47" xfId="0" applyFont="1" applyFill="1" applyBorder="1" applyAlignment="1">
      <alignment horizontal="center" vertical="center"/>
    </xf>
    <xf numFmtId="0" fontId="8" fillId="0" borderId="12" xfId="0" applyFont="1" applyFill="1" applyBorder="1" applyAlignment="1">
      <alignment horizontal="left" vertical="center"/>
    </xf>
    <xf numFmtId="0" fontId="5" fillId="0" borderId="0" xfId="0" applyFont="1" applyFill="1" applyAlignment="1">
      <alignment vertical="center" wrapText="1"/>
    </xf>
    <xf numFmtId="0" fontId="5" fillId="3" borderId="16" xfId="0" applyFont="1" applyFill="1" applyBorder="1" applyAlignment="1">
      <alignment horizontal="left" vertical="center" wrapText="1"/>
    </xf>
    <xf numFmtId="0" fontId="5" fillId="2" borderId="19" xfId="0" applyFont="1" applyFill="1" applyBorder="1" applyAlignment="1">
      <alignment horizontal="center" vertical="center"/>
    </xf>
    <xf numFmtId="0" fontId="5" fillId="2" borderId="46" xfId="0" applyFont="1" applyFill="1" applyBorder="1" applyAlignment="1">
      <alignment horizontal="center" vertical="center"/>
    </xf>
    <xf numFmtId="0" fontId="13" fillId="0" borderId="46" xfId="0" applyFont="1" applyFill="1" applyBorder="1" applyAlignment="1">
      <alignment horizontal="left" vertical="center"/>
    </xf>
    <xf numFmtId="0" fontId="5" fillId="0" borderId="47" xfId="0" applyFont="1" applyFill="1" applyBorder="1" applyAlignment="1">
      <alignment horizontal="left" vertical="center"/>
    </xf>
    <xf numFmtId="0" fontId="5" fillId="0" borderId="46" xfId="0" applyFont="1" applyFill="1" applyBorder="1" applyAlignment="1">
      <alignment horizontal="left" vertical="center"/>
    </xf>
    <xf numFmtId="49" fontId="18" fillId="0" borderId="0" xfId="0" applyNumberFormat="1" applyFont="1" applyFill="1">
      <alignment vertical="center"/>
    </xf>
    <xf numFmtId="0" fontId="18" fillId="0" borderId="0" xfId="0" applyFont="1" applyFill="1">
      <alignment vertical="center"/>
    </xf>
    <xf numFmtId="0" fontId="18" fillId="7" borderId="0" xfId="0" applyFont="1" applyFill="1">
      <alignment vertical="center"/>
    </xf>
    <xf numFmtId="0" fontId="17" fillId="0" borderId="0" xfId="0" applyFont="1" applyFill="1">
      <alignment vertical="center"/>
    </xf>
    <xf numFmtId="49" fontId="16" fillId="0" borderId="0" xfId="0" applyNumberFormat="1" applyFont="1" applyFill="1" applyBorder="1" applyAlignment="1">
      <alignment horizontal="left" vertical="center"/>
    </xf>
    <xf numFmtId="0" fontId="20" fillId="0" borderId="1" xfId="0" applyFont="1" applyFill="1" applyBorder="1" applyAlignment="1">
      <alignment vertical="center"/>
    </xf>
    <xf numFmtId="0" fontId="18" fillId="0" borderId="1" xfId="0" applyFont="1" applyFill="1" applyBorder="1" applyAlignment="1">
      <alignment vertical="center"/>
    </xf>
    <xf numFmtId="0" fontId="16" fillId="0" borderId="0" xfId="0" applyFont="1" applyFill="1" applyBorder="1" applyAlignment="1">
      <alignment horizontal="left" vertical="center" wrapText="1"/>
    </xf>
    <xf numFmtId="49" fontId="18" fillId="7" borderId="0" xfId="0" applyNumberFormat="1" applyFont="1" applyFill="1">
      <alignment vertical="center"/>
    </xf>
    <xf numFmtId="49" fontId="18" fillId="0" borderId="0" xfId="0" applyNumberFormat="1" applyFont="1">
      <alignment vertical="center"/>
    </xf>
    <xf numFmtId="49" fontId="16" fillId="3" borderId="12" xfId="0" applyNumberFormat="1" applyFont="1" applyFill="1" applyBorder="1" applyAlignment="1">
      <alignment vertical="center"/>
    </xf>
    <xf numFmtId="0" fontId="16" fillId="0" borderId="6" xfId="0" applyFont="1" applyFill="1" applyBorder="1" applyAlignment="1">
      <alignment vertical="center"/>
    </xf>
    <xf numFmtId="0" fontId="19" fillId="0" borderId="10" xfId="0" applyFont="1" applyFill="1" applyBorder="1" applyAlignment="1">
      <alignment horizontal="right" vertical="center"/>
    </xf>
    <xf numFmtId="0" fontId="16" fillId="0" borderId="10" xfId="0" applyFont="1" applyFill="1" applyBorder="1" applyAlignment="1">
      <alignment vertical="center"/>
    </xf>
    <xf numFmtId="0" fontId="16" fillId="0" borderId="11" xfId="0" applyFont="1" applyFill="1" applyBorder="1" applyAlignment="1">
      <alignment vertical="center"/>
    </xf>
    <xf numFmtId="0" fontId="18" fillId="0" borderId="0" xfId="0" applyFont="1" applyBorder="1" applyAlignment="1">
      <alignment vertical="center"/>
    </xf>
    <xf numFmtId="49" fontId="16" fillId="3" borderId="18" xfId="0" applyNumberFormat="1" applyFont="1" applyFill="1" applyBorder="1" applyAlignment="1">
      <alignment vertical="center"/>
    </xf>
    <xf numFmtId="0" fontId="16" fillId="2" borderId="19" xfId="0" applyFont="1" applyFill="1" applyBorder="1" applyAlignment="1">
      <alignment horizontal="left" vertical="center"/>
    </xf>
    <xf numFmtId="0" fontId="16" fillId="3" borderId="57" xfId="0" applyFont="1" applyFill="1" applyBorder="1" applyAlignment="1">
      <alignment vertical="center"/>
    </xf>
    <xf numFmtId="0" fontId="16" fillId="5" borderId="0" xfId="0" applyFont="1" applyFill="1" applyBorder="1" applyAlignment="1">
      <alignment vertical="center"/>
    </xf>
    <xf numFmtId="0" fontId="16" fillId="8" borderId="0" xfId="0" applyFont="1" applyFill="1" applyBorder="1" applyAlignment="1">
      <alignment horizontal="left" vertical="center" wrapText="1"/>
    </xf>
    <xf numFmtId="0" fontId="16" fillId="3" borderId="8" xfId="0" applyFont="1" applyFill="1" applyBorder="1" applyAlignment="1">
      <alignment vertical="center"/>
    </xf>
    <xf numFmtId="0" fontId="16" fillId="3" borderId="58" xfId="0" applyFont="1" applyFill="1" applyBorder="1" applyAlignment="1">
      <alignment vertical="center"/>
    </xf>
    <xf numFmtId="0" fontId="18" fillId="0" borderId="0" xfId="0" applyFont="1" applyAlignment="1">
      <alignment vertical="center"/>
    </xf>
    <xf numFmtId="49" fontId="16" fillId="0" borderId="0" xfId="0" applyNumberFormat="1" applyFont="1">
      <alignment vertical="center"/>
    </xf>
    <xf numFmtId="49" fontId="16" fillId="0" borderId="0" xfId="0" applyNumberFormat="1" applyFont="1" applyFill="1">
      <alignment vertical="center"/>
    </xf>
    <xf numFmtId="0" fontId="16" fillId="0" borderId="0" xfId="0" applyFont="1" applyFill="1">
      <alignment vertical="center"/>
    </xf>
    <xf numFmtId="0" fontId="16" fillId="0" borderId="0" xfId="0" applyFont="1" applyFill="1" applyBorder="1" applyAlignment="1">
      <alignment vertical="center"/>
    </xf>
    <xf numFmtId="0" fontId="16" fillId="0" borderId="0" xfId="0" applyFont="1" applyFill="1" applyAlignment="1">
      <alignment horizontal="right" vertical="center" wrapText="1"/>
    </xf>
    <xf numFmtId="49" fontId="16" fillId="0" borderId="0" xfId="0" applyNumberFormat="1" applyFont="1" applyFill="1" applyAlignment="1">
      <alignment vertical="center"/>
    </xf>
    <xf numFmtId="58" fontId="19" fillId="0" borderId="4" xfId="0" applyNumberFormat="1" applyFont="1" applyFill="1" applyBorder="1" applyAlignment="1">
      <alignment vertical="center"/>
    </xf>
    <xf numFmtId="0" fontId="19" fillId="0" borderId="4" xfId="0" applyFont="1" applyFill="1" applyBorder="1" applyAlignment="1">
      <alignment horizontal="right" vertical="center"/>
    </xf>
    <xf numFmtId="49" fontId="16" fillId="0" borderId="0" xfId="0" applyNumberFormat="1" applyFont="1" applyFill="1" applyAlignment="1">
      <alignment horizontal="left" vertical="center"/>
    </xf>
    <xf numFmtId="0" fontId="19" fillId="0" borderId="0" xfId="0" applyFont="1">
      <alignment vertical="center"/>
    </xf>
    <xf numFmtId="49" fontId="19" fillId="0" borderId="0" xfId="0" applyNumberFormat="1" applyFont="1" applyAlignment="1">
      <alignment vertical="center"/>
    </xf>
    <xf numFmtId="0" fontId="19" fillId="0" borderId="0" xfId="0" applyFont="1" applyAlignment="1">
      <alignment vertical="center"/>
    </xf>
    <xf numFmtId="0" fontId="16" fillId="0" borderId="0" xfId="0" applyFont="1" applyBorder="1" applyAlignment="1">
      <alignment vertical="center"/>
    </xf>
    <xf numFmtId="0" fontId="18" fillId="0" borderId="0" xfId="0" applyFont="1" applyBorder="1">
      <alignment vertical="center"/>
    </xf>
    <xf numFmtId="49" fontId="18" fillId="0" borderId="0" xfId="0" applyNumberFormat="1" applyFont="1" applyBorder="1">
      <alignment vertical="center"/>
    </xf>
    <xf numFmtId="0" fontId="5" fillId="3" borderId="19" xfId="0" applyFont="1" applyFill="1" applyBorder="1" applyAlignment="1">
      <alignment horizontal="left" vertical="center"/>
    </xf>
    <xf numFmtId="0" fontId="5" fillId="3" borderId="12" xfId="0" applyFont="1" applyFill="1" applyBorder="1" applyAlignment="1">
      <alignment horizontal="left" vertical="center"/>
    </xf>
    <xf numFmtId="0" fontId="5" fillId="0" borderId="19" xfId="0" applyFont="1" applyFill="1" applyBorder="1" applyAlignment="1">
      <alignment horizontal="left" vertical="center"/>
    </xf>
    <xf numFmtId="0" fontId="5" fillId="0" borderId="60" xfId="0" applyFont="1" applyFill="1" applyBorder="1" applyAlignment="1">
      <alignment horizontal="left" vertical="center"/>
    </xf>
    <xf numFmtId="0" fontId="6" fillId="7" borderId="10" xfId="0" applyFont="1" applyFill="1" applyBorder="1" applyAlignment="1">
      <alignment horizontal="right" vertical="center"/>
    </xf>
    <xf numFmtId="0" fontId="5" fillId="2" borderId="16" xfId="0" applyFont="1" applyFill="1" applyBorder="1" applyAlignment="1">
      <alignment horizontal="center" vertical="center"/>
    </xf>
    <xf numFmtId="49" fontId="19" fillId="4" borderId="18" xfId="0" applyNumberFormat="1" applyFont="1" applyFill="1" applyBorder="1" applyAlignment="1">
      <alignment horizontal="left" vertical="center"/>
    </xf>
    <xf numFmtId="49" fontId="19" fillId="4" borderId="11" xfId="0" applyNumberFormat="1" applyFont="1" applyFill="1" applyBorder="1" applyAlignment="1">
      <alignment horizontal="left" vertical="center"/>
    </xf>
    <xf numFmtId="49" fontId="19" fillId="4" borderId="25" xfId="0" applyNumberFormat="1" applyFont="1" applyFill="1" applyBorder="1" applyAlignment="1">
      <alignment horizontal="left" vertical="center"/>
    </xf>
    <xf numFmtId="49" fontId="19" fillId="4" borderId="26" xfId="0" applyNumberFormat="1" applyFont="1" applyFill="1" applyBorder="1" applyAlignment="1">
      <alignment horizontal="left" vertical="center"/>
    </xf>
    <xf numFmtId="181" fontId="5" fillId="0" borderId="26" xfId="0" applyNumberFormat="1" applyFont="1" applyFill="1" applyBorder="1" applyAlignment="1">
      <alignment vertical="center"/>
    </xf>
    <xf numFmtId="0" fontId="5" fillId="3" borderId="6" xfId="0" applyFont="1" applyFill="1" applyBorder="1" applyAlignment="1">
      <alignment vertical="center"/>
    </xf>
    <xf numFmtId="0" fontId="5" fillId="0" borderId="10" xfId="0" applyFont="1" applyFill="1" applyBorder="1" applyAlignment="1">
      <alignment horizontal="left" vertical="center"/>
    </xf>
    <xf numFmtId="0" fontId="5" fillId="0" borderId="11" xfId="0" applyFont="1" applyFill="1" applyBorder="1" applyAlignment="1">
      <alignment horizontal="left" vertical="center"/>
    </xf>
    <xf numFmtId="0" fontId="5" fillId="3" borderId="18" xfId="0" applyFont="1" applyFill="1" applyBorder="1" applyAlignment="1">
      <alignment horizontal="left" vertical="center"/>
    </xf>
    <xf numFmtId="0" fontId="6" fillId="0" borderId="6" xfId="0" applyFont="1" applyFill="1" applyBorder="1" applyAlignment="1">
      <alignment vertical="center"/>
    </xf>
    <xf numFmtId="0" fontId="6" fillId="0" borderId="10" xfId="0" applyFont="1" applyFill="1" applyBorder="1" applyAlignment="1">
      <alignment vertical="center"/>
    </xf>
    <xf numFmtId="0" fontId="5" fillId="3" borderId="10" xfId="0" applyFont="1" applyFill="1" applyBorder="1" applyAlignment="1">
      <alignment horizontal="left" vertical="center"/>
    </xf>
    <xf numFmtId="0" fontId="5" fillId="2" borderId="6" xfId="0" applyFont="1" applyFill="1" applyBorder="1" applyAlignment="1">
      <alignment vertical="center" wrapText="1"/>
    </xf>
    <xf numFmtId="0" fontId="5" fillId="2" borderId="10" xfId="0" applyFont="1" applyFill="1" applyBorder="1" applyAlignment="1">
      <alignment vertical="center" wrapText="1"/>
    </xf>
    <xf numFmtId="0" fontId="5" fillId="2" borderId="6" xfId="0" applyFont="1" applyFill="1" applyBorder="1" applyAlignment="1">
      <alignment horizontal="left" vertical="center"/>
    </xf>
    <xf numFmtId="0" fontId="6" fillId="0" borderId="6" xfId="0" applyFont="1" applyFill="1" applyBorder="1" applyAlignment="1">
      <alignment horizontal="right" vertical="center"/>
    </xf>
    <xf numFmtId="0" fontId="6" fillId="0" borderId="10" xfId="0" applyFont="1" applyFill="1" applyBorder="1" applyAlignment="1">
      <alignment horizontal="right" vertical="center"/>
    </xf>
    <xf numFmtId="0" fontId="5" fillId="3" borderId="31" xfId="0" applyFont="1" applyFill="1" applyBorder="1" applyAlignment="1">
      <alignment horizontal="left" vertical="center"/>
    </xf>
    <xf numFmtId="0" fontId="5" fillId="3" borderId="12" xfId="0" applyFont="1" applyFill="1" applyBorder="1" applyAlignment="1">
      <alignment horizontal="left" vertical="center" wrapText="1"/>
    </xf>
    <xf numFmtId="0" fontId="9" fillId="3" borderId="10" xfId="0" applyFont="1" applyFill="1" applyBorder="1" applyAlignment="1">
      <alignment horizontal="lef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0" xfId="0" applyFont="1" applyFill="1" applyBorder="1" applyAlignment="1">
      <alignment horizontal="left" vertical="center"/>
    </xf>
    <xf numFmtId="0" fontId="5" fillId="0" borderId="24" xfId="0" applyFont="1" applyFill="1" applyBorder="1" applyAlignment="1">
      <alignment horizontal="left" vertical="center"/>
    </xf>
    <xf numFmtId="0" fontId="5" fillId="3" borderId="12" xfId="0" applyFont="1" applyFill="1" applyBorder="1" applyAlignment="1">
      <alignment horizontal="left" vertical="center"/>
    </xf>
    <xf numFmtId="0" fontId="5" fillId="3" borderId="16" xfId="0" applyFont="1" applyFill="1" applyBorder="1" applyAlignment="1">
      <alignment horizontal="left" vertical="center"/>
    </xf>
    <xf numFmtId="0" fontId="5" fillId="7" borderId="6" xfId="0" applyFont="1" applyFill="1" applyBorder="1" applyAlignment="1">
      <alignment horizontal="left" vertical="center"/>
    </xf>
    <xf numFmtId="0" fontId="5" fillId="3" borderId="29" xfId="0" applyFont="1" applyFill="1" applyBorder="1" applyAlignment="1">
      <alignment horizontal="left" vertical="center"/>
    </xf>
    <xf numFmtId="0" fontId="6" fillId="0" borderId="12" xfId="0" applyFont="1" applyFill="1" applyBorder="1" applyAlignment="1">
      <alignment horizontal="center" vertical="center"/>
    </xf>
    <xf numFmtId="49" fontId="6" fillId="0" borderId="12" xfId="0" applyNumberFormat="1" applyFont="1" applyFill="1" applyBorder="1" applyAlignment="1">
      <alignment horizontal="center" vertical="center"/>
    </xf>
    <xf numFmtId="0" fontId="9" fillId="3" borderId="12" xfId="0" applyFont="1" applyFill="1" applyBorder="1" applyAlignment="1">
      <alignment horizontal="left" vertical="center"/>
    </xf>
    <xf numFmtId="0" fontId="5" fillId="0" borderId="0" xfId="0" applyFont="1" applyAlignment="1">
      <alignment vertical="top"/>
    </xf>
    <xf numFmtId="49" fontId="5" fillId="0" borderId="0" xfId="0" applyNumberFormat="1" applyFont="1" applyAlignment="1">
      <alignment vertical="top"/>
    </xf>
    <xf numFmtId="0" fontId="5" fillId="0" borderId="0" xfId="0" applyFont="1" applyAlignment="1">
      <alignment vertical="top" wrapText="1"/>
    </xf>
    <xf numFmtId="0" fontId="5" fillId="7" borderId="6" xfId="0" applyNumberFormat="1" applyFont="1" applyFill="1" applyBorder="1" applyAlignment="1">
      <alignment horizontal="right" vertical="center"/>
    </xf>
    <xf numFmtId="193" fontId="5" fillId="7" borderId="10" xfId="0" applyNumberFormat="1" applyFont="1" applyFill="1" applyBorder="1" applyAlignment="1">
      <alignment horizontal="right" vertical="center"/>
    </xf>
    <xf numFmtId="192" fontId="5" fillId="7" borderId="11" xfId="0" applyNumberFormat="1" applyFont="1" applyFill="1" applyBorder="1" applyAlignment="1">
      <alignment horizontal="left" vertical="center"/>
    </xf>
    <xf numFmtId="0" fontId="6" fillId="0" borderId="0" xfId="0" applyFont="1" applyFill="1" applyBorder="1" applyAlignment="1">
      <alignment horizontal="right" vertical="center"/>
    </xf>
    <xf numFmtId="3" fontId="16" fillId="4" borderId="12" xfId="0" applyNumberFormat="1" applyFont="1" applyFill="1" applyBorder="1">
      <alignment vertical="center"/>
    </xf>
    <xf numFmtId="3" fontId="16" fillId="4" borderId="16" xfId="0" applyNumberFormat="1" applyFont="1" applyFill="1" applyBorder="1" applyAlignment="1">
      <alignment horizontal="center" vertical="center"/>
    </xf>
    <xf numFmtId="0" fontId="30" fillId="9" borderId="0" xfId="0" applyFont="1" applyFill="1">
      <alignment vertical="center"/>
    </xf>
    <xf numFmtId="49" fontId="16" fillId="9" borderId="0" xfId="0" applyNumberFormat="1" applyFont="1" applyFill="1">
      <alignment vertical="center"/>
    </xf>
    <xf numFmtId="49" fontId="18" fillId="9" borderId="0" xfId="0" applyNumberFormat="1" applyFont="1" applyFill="1">
      <alignment vertical="center"/>
    </xf>
    <xf numFmtId="0" fontId="31" fillId="0" borderId="0" xfId="0" applyFont="1">
      <alignment vertical="center"/>
    </xf>
    <xf numFmtId="0" fontId="26" fillId="0" borderId="12" xfId="0" applyFont="1" applyBorder="1" applyAlignment="1">
      <alignment horizontal="center" vertical="center"/>
    </xf>
    <xf numFmtId="194" fontId="26" fillId="0" borderId="17" xfId="0" applyNumberFormat="1" applyFont="1" applyBorder="1" applyAlignment="1">
      <alignment horizontal="right" vertical="center"/>
    </xf>
    <xf numFmtId="0" fontId="26" fillId="0" borderId="19" xfId="0" applyFont="1" applyBorder="1" applyAlignment="1">
      <alignment horizontal="center" vertical="center"/>
    </xf>
    <xf numFmtId="194" fontId="26" fillId="0" borderId="19" xfId="0" applyNumberFormat="1" applyFont="1" applyBorder="1" applyAlignment="1">
      <alignment horizontal="right" vertical="center"/>
    </xf>
    <xf numFmtId="0" fontId="26" fillId="0" borderId="16" xfId="0" applyFont="1" applyBorder="1" applyAlignment="1">
      <alignment horizontal="center" vertical="center"/>
    </xf>
    <xf numFmtId="194" fontId="26" fillId="0" borderId="16" xfId="0" applyNumberFormat="1" applyFont="1" applyBorder="1" applyAlignment="1">
      <alignment horizontal="right" vertical="center"/>
    </xf>
    <xf numFmtId="194" fontId="26" fillId="0" borderId="72" xfId="0" applyNumberFormat="1" applyFont="1" applyBorder="1" applyAlignment="1">
      <alignment horizontal="right" vertical="center"/>
    </xf>
    <xf numFmtId="0" fontId="16" fillId="4" borderId="6" xfId="0" applyFont="1" applyFill="1" applyBorder="1" applyAlignment="1">
      <alignment horizontal="left" vertical="center"/>
    </xf>
    <xf numFmtId="0" fontId="16" fillId="4" borderId="6" xfId="0" applyFont="1" applyFill="1" applyBorder="1" applyAlignment="1">
      <alignment horizontal="center" vertical="center"/>
    </xf>
    <xf numFmtId="0" fontId="19" fillId="4" borderId="10" xfId="0" applyFont="1" applyFill="1" applyBorder="1" applyAlignment="1">
      <alignment vertical="center"/>
    </xf>
    <xf numFmtId="0" fontId="16" fillId="4" borderId="3" xfId="0" applyFont="1" applyFill="1" applyBorder="1" applyAlignment="1">
      <alignment horizontal="left" vertical="center"/>
    </xf>
    <xf numFmtId="0" fontId="18" fillId="0" borderId="0" xfId="0" applyFont="1" applyFill="1" applyAlignment="1">
      <alignment vertical="center"/>
    </xf>
    <xf numFmtId="49" fontId="16" fillId="3" borderId="12" xfId="0" applyNumberFormat="1" applyFont="1" applyFill="1" applyBorder="1" applyAlignment="1">
      <alignment horizontal="left" vertical="center"/>
    </xf>
    <xf numFmtId="0" fontId="18" fillId="0" borderId="0" xfId="0" applyFont="1" applyFill="1" applyBorder="1" applyAlignment="1">
      <alignment horizontal="left" vertical="center"/>
    </xf>
    <xf numFmtId="0" fontId="17" fillId="0" borderId="1" xfId="0" applyFont="1" applyFill="1" applyBorder="1" applyAlignment="1">
      <alignment vertical="center"/>
    </xf>
    <xf numFmtId="49" fontId="17" fillId="0" borderId="0" xfId="0" applyNumberFormat="1" applyFont="1" applyFill="1" applyAlignment="1">
      <alignment horizontal="left" vertical="center"/>
    </xf>
    <xf numFmtId="49" fontId="16" fillId="3" borderId="7" xfId="0" applyNumberFormat="1" applyFont="1" applyFill="1" applyBorder="1" applyAlignment="1">
      <alignment horizontal="left" vertical="center"/>
    </xf>
    <xf numFmtId="49" fontId="16" fillId="3" borderId="8" xfId="0" applyNumberFormat="1" applyFont="1" applyFill="1" applyBorder="1" applyAlignment="1">
      <alignment horizontal="left" vertical="center"/>
    </xf>
    <xf numFmtId="0" fontId="16" fillId="0" borderId="0" xfId="0" applyFont="1" applyAlignment="1">
      <alignment vertical="center"/>
    </xf>
    <xf numFmtId="0" fontId="16" fillId="0" borderId="0" xfId="0" applyFont="1" applyFill="1" applyAlignment="1">
      <alignment vertical="center"/>
    </xf>
    <xf numFmtId="0" fontId="16" fillId="0" borderId="0" xfId="0" applyFont="1" applyFill="1" applyBorder="1" applyAlignment="1">
      <alignment horizontal="left" vertical="center"/>
    </xf>
    <xf numFmtId="0" fontId="16" fillId="0" borderId="0" xfId="0" applyFont="1" applyFill="1" applyAlignment="1">
      <alignment horizontal="left" vertical="center"/>
    </xf>
    <xf numFmtId="0" fontId="17" fillId="0" borderId="0" xfId="0" applyFont="1" applyAlignment="1">
      <alignment horizontal="left" vertical="center"/>
    </xf>
    <xf numFmtId="49" fontId="16" fillId="4" borderId="12" xfId="0" applyNumberFormat="1" applyFont="1" applyFill="1" applyBorder="1" applyAlignment="1">
      <alignment horizontal="center" vertical="center"/>
    </xf>
    <xf numFmtId="49" fontId="16" fillId="9" borderId="0" xfId="0" applyNumberFormat="1" applyFont="1" applyFill="1" applyAlignment="1">
      <alignment horizontal="left" vertical="top" wrapText="1"/>
    </xf>
    <xf numFmtId="49" fontId="30" fillId="9" borderId="0" xfId="0" applyNumberFormat="1" applyFont="1" applyFill="1" applyAlignment="1">
      <alignment horizontal="left" vertical="center"/>
    </xf>
    <xf numFmtId="49" fontId="16" fillId="9" borderId="0" xfId="0" applyNumberFormat="1" applyFont="1" applyFill="1" applyAlignment="1">
      <alignment horizontal="left" vertical="center"/>
    </xf>
    <xf numFmtId="49" fontId="16" fillId="9" borderId="0" xfId="0" applyNumberFormat="1" applyFont="1" applyFill="1" applyAlignment="1">
      <alignment horizontal="left" vertical="center" wrapText="1"/>
    </xf>
    <xf numFmtId="0" fontId="18" fillId="0" borderId="0" xfId="0" applyFont="1">
      <alignment vertical="center"/>
    </xf>
    <xf numFmtId="194" fontId="26" fillId="0" borderId="12" xfId="0" applyNumberFormat="1" applyFont="1" applyBorder="1" applyAlignment="1">
      <alignment horizontal="right" vertical="center"/>
    </xf>
    <xf numFmtId="194" fontId="26" fillId="0" borderId="7" xfId="0" applyNumberFormat="1" applyFont="1" applyBorder="1" applyAlignment="1">
      <alignment horizontal="right" vertical="center"/>
    </xf>
    <xf numFmtId="0" fontId="16" fillId="0" borderId="0" xfId="0" applyFont="1">
      <alignment vertical="center"/>
    </xf>
    <xf numFmtId="0" fontId="20" fillId="0" borderId="0" xfId="0" applyFont="1" applyAlignment="1">
      <alignment horizontal="center" vertical="center"/>
    </xf>
    <xf numFmtId="0" fontId="16" fillId="0" borderId="0" xfId="0" applyFont="1" applyBorder="1">
      <alignment vertical="center"/>
    </xf>
    <xf numFmtId="0" fontId="23" fillId="0" borderId="0" xfId="0" applyFont="1" applyAlignment="1">
      <alignment horizontal="center" vertical="center"/>
    </xf>
    <xf numFmtId="0" fontId="20" fillId="0" borderId="0" xfId="0" applyFont="1" applyFill="1" applyAlignment="1">
      <alignment vertical="center" wrapText="1"/>
    </xf>
    <xf numFmtId="0" fontId="16" fillId="3" borderId="20" xfId="0" applyFont="1" applyFill="1" applyBorder="1" applyAlignment="1">
      <alignment vertical="center"/>
    </xf>
    <xf numFmtId="49" fontId="19" fillId="7" borderId="61" xfId="0" applyNumberFormat="1" applyFont="1" applyFill="1" applyBorder="1" applyAlignment="1">
      <alignment horizontal="left" vertical="center"/>
    </xf>
    <xf numFmtId="0" fontId="16" fillId="3" borderId="14" xfId="0" applyFont="1" applyFill="1" applyBorder="1" applyAlignment="1">
      <alignment vertical="center"/>
    </xf>
    <xf numFmtId="0" fontId="16" fillId="0" borderId="17" xfId="0" applyFont="1" applyBorder="1" applyAlignment="1">
      <alignment horizontal="left" vertical="center"/>
    </xf>
    <xf numFmtId="0" fontId="16" fillId="3" borderId="21" xfId="0" applyFont="1" applyFill="1" applyBorder="1" applyAlignment="1">
      <alignment vertical="center"/>
    </xf>
    <xf numFmtId="0" fontId="16" fillId="0" borderId="22" xfId="0" applyFont="1" applyBorder="1" applyAlignment="1">
      <alignment horizontal="left" vertical="center"/>
    </xf>
    <xf numFmtId="0" fontId="18" fillId="0" borderId="0" xfId="0" applyFont="1" applyAlignment="1">
      <alignment vertical="top" wrapText="1"/>
    </xf>
    <xf numFmtId="183" fontId="19" fillId="0" borderId="23" xfId="0" applyNumberFormat="1" applyFont="1" applyFill="1" applyBorder="1" applyAlignment="1">
      <alignment horizontal="center" vertical="center"/>
    </xf>
    <xf numFmtId="0" fontId="16" fillId="0" borderId="24" xfId="0" applyFont="1" applyBorder="1" applyAlignment="1">
      <alignment vertical="center" wrapText="1"/>
    </xf>
    <xf numFmtId="0" fontId="19" fillId="0" borderId="10" xfId="0" applyFont="1" applyBorder="1" applyAlignment="1">
      <alignment horizontal="center" vertical="center"/>
    </xf>
    <xf numFmtId="0" fontId="16" fillId="0" borderId="24" xfId="0" applyFont="1" applyBorder="1" applyAlignment="1">
      <alignment vertical="center"/>
    </xf>
    <xf numFmtId="49" fontId="17" fillId="0" borderId="0" xfId="0" applyNumberFormat="1" applyFont="1" applyAlignment="1">
      <alignment horizontal="left" vertical="center"/>
    </xf>
    <xf numFmtId="0" fontId="16" fillId="0" borderId="0" xfId="0" applyFont="1" applyFill="1" applyBorder="1">
      <alignment vertical="center"/>
    </xf>
    <xf numFmtId="49" fontId="17" fillId="0" borderId="0" xfId="0" applyNumberFormat="1" applyFont="1" applyAlignment="1">
      <alignment vertical="center"/>
    </xf>
    <xf numFmtId="49" fontId="17" fillId="0" borderId="0" xfId="0" applyNumberFormat="1" applyFont="1">
      <alignment vertical="center"/>
    </xf>
    <xf numFmtId="0" fontId="17" fillId="0" borderId="0" xfId="0" applyFont="1" applyAlignment="1">
      <alignment vertical="center"/>
    </xf>
    <xf numFmtId="0" fontId="19" fillId="0" borderId="10" xfId="0" applyFont="1" applyFill="1" applyBorder="1" applyAlignment="1">
      <alignment horizontal="center" vertical="center"/>
    </xf>
    <xf numFmtId="49" fontId="19" fillId="0" borderId="25" xfId="0" applyNumberFormat="1" applyFont="1" applyFill="1" applyBorder="1" applyAlignment="1">
      <alignment horizontal="left" vertical="center"/>
    </xf>
    <xf numFmtId="0" fontId="19" fillId="0" borderId="1" xfId="0" applyFont="1" applyFill="1" applyBorder="1" applyAlignment="1">
      <alignment horizontal="center" vertical="center"/>
    </xf>
    <xf numFmtId="0" fontId="16" fillId="2" borderId="25" xfId="0" applyFont="1" applyFill="1" applyBorder="1" applyAlignment="1">
      <alignment horizontal="center" vertical="center"/>
    </xf>
    <xf numFmtId="49" fontId="19" fillId="0" borderId="26" xfId="0" applyNumberFormat="1" applyFont="1" applyFill="1" applyBorder="1" applyAlignment="1">
      <alignment horizontal="left" vertical="center"/>
    </xf>
    <xf numFmtId="0" fontId="16" fillId="0" borderId="0" xfId="0" applyFont="1" applyFill="1" applyBorder="1" applyAlignment="1">
      <alignment horizontal="center" vertical="center"/>
    </xf>
    <xf numFmtId="49" fontId="19" fillId="0" borderId="0" xfId="0" applyNumberFormat="1" applyFont="1" applyFill="1" applyBorder="1" applyAlignment="1">
      <alignment horizontal="left" vertical="center"/>
    </xf>
    <xf numFmtId="0" fontId="19" fillId="0" borderId="0" xfId="0" applyFont="1" applyFill="1" applyBorder="1" applyAlignment="1">
      <alignment horizontal="center" vertical="center"/>
    </xf>
    <xf numFmtId="49" fontId="19" fillId="0" borderId="0" xfId="0" applyNumberFormat="1" applyFont="1" applyFill="1" applyBorder="1" applyAlignment="1">
      <alignment vertical="center"/>
    </xf>
    <xf numFmtId="0" fontId="19" fillId="4" borderId="0" xfId="0" applyFont="1" applyFill="1" applyBorder="1" applyAlignment="1">
      <alignment horizontal="center" vertical="center"/>
    </xf>
    <xf numFmtId="0" fontId="16" fillId="4" borderId="0" xfId="0" applyFont="1" applyFill="1" applyBorder="1" applyAlignment="1">
      <alignment horizontal="center" vertical="center"/>
    </xf>
    <xf numFmtId="49" fontId="19" fillId="4" borderId="0" xfId="0" applyNumberFormat="1" applyFont="1" applyFill="1" applyBorder="1" applyAlignment="1">
      <alignment horizontal="left" vertical="center"/>
    </xf>
    <xf numFmtId="0" fontId="16" fillId="4" borderId="5" xfId="0" applyFont="1" applyFill="1" applyBorder="1" applyAlignment="1">
      <alignment horizontal="left" vertical="center"/>
    </xf>
    <xf numFmtId="49" fontId="17" fillId="0" borderId="0" xfId="0" applyNumberFormat="1" applyFont="1" applyFill="1">
      <alignment vertical="center"/>
    </xf>
    <xf numFmtId="0" fontId="16" fillId="3" borderId="12" xfId="0" applyFont="1" applyFill="1" applyBorder="1" applyAlignment="1">
      <alignment vertical="center"/>
    </xf>
    <xf numFmtId="0" fontId="16" fillId="2" borderId="12" xfId="0" applyFont="1" applyFill="1" applyBorder="1" applyAlignment="1">
      <alignment vertical="center"/>
    </xf>
    <xf numFmtId="49" fontId="16" fillId="3" borderId="8" xfId="0" applyNumberFormat="1" applyFont="1" applyFill="1" applyBorder="1" applyAlignment="1">
      <alignment vertical="center"/>
    </xf>
    <xf numFmtId="0" fontId="16" fillId="3" borderId="33" xfId="0" applyFont="1" applyFill="1" applyBorder="1" applyAlignment="1">
      <alignment vertical="center"/>
    </xf>
    <xf numFmtId="0" fontId="16" fillId="0" borderId="0" xfId="0" applyFont="1" applyAlignment="1">
      <alignment vertical="center" wrapText="1"/>
    </xf>
    <xf numFmtId="0" fontId="16" fillId="0" borderId="0" xfId="0" applyFont="1" applyAlignment="1">
      <alignment horizontal="left" vertical="center"/>
    </xf>
    <xf numFmtId="0" fontId="16" fillId="4" borderId="12" xfId="0" applyFont="1" applyFill="1" applyBorder="1" applyAlignment="1">
      <alignment horizontal="left" vertical="center" wrapText="1"/>
    </xf>
    <xf numFmtId="0" fontId="16" fillId="4" borderId="15" xfId="0" applyFont="1" applyFill="1" applyBorder="1" applyAlignment="1">
      <alignment horizontal="left" vertical="center"/>
    </xf>
    <xf numFmtId="0" fontId="16" fillId="4" borderId="12" xfId="0" applyFont="1" applyFill="1" applyBorder="1" applyAlignment="1">
      <alignment vertical="center" wrapText="1"/>
    </xf>
    <xf numFmtId="0" fontId="16" fillId="4" borderId="6" xfId="0" applyFont="1" applyFill="1" applyBorder="1" applyAlignment="1">
      <alignment vertical="center"/>
    </xf>
    <xf numFmtId="0" fontId="16" fillId="4" borderId="23" xfId="0" applyFont="1" applyFill="1" applyBorder="1" applyAlignment="1">
      <alignment vertical="center"/>
    </xf>
    <xf numFmtId="0" fontId="16" fillId="4" borderId="29" xfId="0" applyFont="1" applyFill="1" applyBorder="1">
      <alignment vertical="center"/>
    </xf>
    <xf numFmtId="0" fontId="16" fillId="4" borderId="30" xfId="0" applyFont="1" applyFill="1" applyBorder="1">
      <alignment vertical="center"/>
    </xf>
    <xf numFmtId="0" fontId="16" fillId="4" borderId="15" xfId="0" applyFont="1" applyFill="1" applyBorder="1" applyAlignment="1">
      <alignment vertical="center"/>
    </xf>
    <xf numFmtId="0" fontId="16" fillId="4" borderId="0" xfId="0" applyFont="1" applyFill="1" applyBorder="1">
      <alignment vertical="center"/>
    </xf>
    <xf numFmtId="0" fontId="16" fillId="4" borderId="24" xfId="0" applyFont="1" applyFill="1" applyBorder="1">
      <alignment vertical="center"/>
    </xf>
    <xf numFmtId="0" fontId="16" fillId="4" borderId="12" xfId="0" applyFont="1" applyFill="1" applyBorder="1" applyAlignment="1">
      <alignment vertical="center"/>
    </xf>
    <xf numFmtId="0" fontId="16" fillId="4" borderId="10" xfId="0" applyFont="1" applyFill="1" applyBorder="1">
      <alignment vertical="center"/>
    </xf>
    <xf numFmtId="0" fontId="16" fillId="4" borderId="11" xfId="0" applyFont="1" applyFill="1" applyBorder="1">
      <alignment vertical="center"/>
    </xf>
    <xf numFmtId="0" fontId="16" fillId="4" borderId="12" xfId="0" applyFont="1" applyFill="1" applyBorder="1" applyAlignment="1">
      <alignment horizontal="left" vertical="center"/>
    </xf>
    <xf numFmtId="0" fontId="16" fillId="4" borderId="6" xfId="0" applyFont="1" applyFill="1" applyBorder="1" applyAlignment="1">
      <alignment horizontal="left" vertical="center" wrapText="1"/>
    </xf>
    <xf numFmtId="0" fontId="16" fillId="4" borderId="10" xfId="0" applyFont="1" applyFill="1" applyBorder="1" applyAlignment="1">
      <alignment vertical="center"/>
    </xf>
    <xf numFmtId="0" fontId="16" fillId="4" borderId="29" xfId="0" applyFont="1" applyFill="1" applyBorder="1" applyAlignment="1">
      <alignment vertical="center"/>
    </xf>
    <xf numFmtId="0" fontId="16" fillId="4" borderId="12" xfId="0" applyFont="1" applyFill="1" applyBorder="1" applyAlignment="1">
      <alignment vertical="center" wrapText="1" shrinkToFit="1"/>
    </xf>
    <xf numFmtId="0" fontId="16" fillId="4" borderId="6" xfId="0" applyFont="1" applyFill="1" applyBorder="1" applyAlignment="1">
      <alignment vertical="center" wrapText="1" shrinkToFit="1"/>
    </xf>
    <xf numFmtId="0" fontId="16" fillId="4" borderId="24" xfId="0" applyFont="1" applyFill="1" applyBorder="1" applyAlignment="1">
      <alignment vertical="center"/>
    </xf>
    <xf numFmtId="0" fontId="19" fillId="4" borderId="1" xfId="0" applyFont="1" applyFill="1" applyBorder="1" applyAlignment="1">
      <alignment vertical="center"/>
    </xf>
    <xf numFmtId="0" fontId="19" fillId="4" borderId="34" xfId="0" applyFont="1" applyFill="1" applyBorder="1" applyAlignment="1">
      <alignment vertical="center"/>
    </xf>
    <xf numFmtId="0" fontId="16" fillId="0" borderId="35" xfId="0" applyFont="1" applyFill="1" applyBorder="1" applyAlignment="1">
      <alignment vertical="center"/>
    </xf>
    <xf numFmtId="0" fontId="19" fillId="0" borderId="23" xfId="0" applyFont="1" applyFill="1" applyBorder="1" applyAlignment="1">
      <alignment horizontal="left" vertical="center" wrapText="1"/>
    </xf>
    <xf numFmtId="0" fontId="19" fillId="0" borderId="29" xfId="0" applyFont="1" applyFill="1" applyBorder="1" applyAlignment="1">
      <alignment horizontal="left" vertical="center"/>
    </xf>
    <xf numFmtId="0" fontId="19" fillId="0" borderId="29" xfId="0" applyFont="1" applyFill="1" applyBorder="1" applyAlignment="1">
      <alignment vertical="center"/>
    </xf>
    <xf numFmtId="0" fontId="19" fillId="0" borderId="30" xfId="0" applyFont="1" applyFill="1" applyBorder="1" applyAlignment="1">
      <alignment vertical="center"/>
    </xf>
    <xf numFmtId="0" fontId="16" fillId="0" borderId="15" xfId="0" applyFont="1" applyFill="1" applyBorder="1" applyAlignment="1">
      <alignment vertical="center"/>
    </xf>
    <xf numFmtId="0" fontId="16" fillId="0" borderId="36" xfId="0" applyFont="1" applyFill="1" applyBorder="1" applyAlignment="1">
      <alignment horizontal="left" vertical="center"/>
    </xf>
    <xf numFmtId="0" fontId="16" fillId="0" borderId="36" xfId="0" applyFont="1" applyBorder="1">
      <alignment vertical="center"/>
    </xf>
    <xf numFmtId="0" fontId="16" fillId="0" borderId="37" xfId="0" applyFont="1" applyFill="1" applyBorder="1">
      <alignment vertical="center"/>
    </xf>
    <xf numFmtId="0" fontId="26" fillId="3" borderId="6" xfId="0" applyFont="1" applyFill="1" applyBorder="1" applyAlignment="1">
      <alignment vertical="center"/>
    </xf>
    <xf numFmtId="0" fontId="16" fillId="3" borderId="12" xfId="0" applyFont="1" applyFill="1" applyBorder="1" applyAlignment="1">
      <alignment horizontal="left" vertical="center"/>
    </xf>
    <xf numFmtId="0" fontId="32" fillId="0" borderId="0" xfId="0" applyFont="1" applyFill="1" applyAlignment="1">
      <alignment vertical="center" wrapText="1"/>
    </xf>
    <xf numFmtId="0" fontId="16" fillId="11" borderId="60" xfId="0" applyFont="1" applyFill="1" applyBorder="1">
      <alignment vertical="center"/>
    </xf>
    <xf numFmtId="0" fontId="16" fillId="3" borderId="19" xfId="0" applyFont="1" applyFill="1" applyBorder="1">
      <alignment vertical="center"/>
    </xf>
    <xf numFmtId="0" fontId="16" fillId="0" borderId="24" xfId="0" applyFont="1" applyFill="1" applyBorder="1">
      <alignment vertical="center"/>
    </xf>
    <xf numFmtId="0" fontId="26" fillId="3" borderId="38" xfId="0" applyFont="1" applyFill="1" applyBorder="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16" fillId="0" borderId="36" xfId="0" applyFont="1" applyFill="1" applyBorder="1">
      <alignment vertical="center"/>
    </xf>
    <xf numFmtId="0" fontId="26" fillId="3" borderId="6" xfId="0" applyFont="1" applyFill="1" applyBorder="1" applyAlignment="1">
      <alignment horizontal="left" vertical="center"/>
    </xf>
    <xf numFmtId="0" fontId="16" fillId="2" borderId="12" xfId="0" applyFont="1" applyFill="1" applyBorder="1" applyAlignment="1">
      <alignment horizontal="left" vertical="center"/>
    </xf>
    <xf numFmtId="0" fontId="16" fillId="3" borderId="7" xfId="0" applyFont="1" applyFill="1" applyBorder="1" applyAlignment="1">
      <alignment horizontal="left" vertical="center"/>
    </xf>
    <xf numFmtId="0" fontId="16" fillId="2" borderId="7" xfId="0" applyFont="1" applyFill="1" applyBorder="1" applyAlignment="1">
      <alignment horizontal="left" vertical="center"/>
    </xf>
    <xf numFmtId="0" fontId="18" fillId="0" borderId="0" xfId="0" applyFont="1" applyFill="1" applyBorder="1" applyAlignment="1">
      <alignment vertical="center"/>
    </xf>
    <xf numFmtId="0" fontId="19" fillId="0" borderId="6" xfId="0" applyFont="1" applyFill="1" applyBorder="1" applyAlignment="1">
      <alignment horizontal="right" vertical="center"/>
    </xf>
    <xf numFmtId="0" fontId="19" fillId="0" borderId="6" xfId="0" applyFont="1" applyFill="1" applyBorder="1" applyAlignment="1">
      <alignment vertical="center"/>
    </xf>
    <xf numFmtId="0" fontId="19" fillId="0" borderId="10" xfId="0" applyFont="1" applyFill="1" applyBorder="1" applyAlignment="1">
      <alignment vertical="center"/>
    </xf>
    <xf numFmtId="0" fontId="19" fillId="0" borderId="11" xfId="0" applyFont="1" applyFill="1" applyBorder="1" applyAlignment="1">
      <alignment vertical="center"/>
    </xf>
    <xf numFmtId="0" fontId="17" fillId="0" borderId="1" xfId="0" applyFont="1" applyBorder="1" applyAlignment="1">
      <alignment vertical="center"/>
    </xf>
    <xf numFmtId="49" fontId="18" fillId="0" borderId="2" xfId="0" applyNumberFormat="1" applyFont="1" applyFill="1" applyBorder="1" applyAlignment="1">
      <alignment vertical="center"/>
    </xf>
    <xf numFmtId="49" fontId="18" fillId="0" borderId="3" xfId="0" applyNumberFormat="1" applyFont="1" applyFill="1" applyBorder="1" applyAlignment="1">
      <alignment vertical="center"/>
    </xf>
    <xf numFmtId="49" fontId="18" fillId="0" borderId="4" xfId="0" applyNumberFormat="1" applyFont="1" applyFill="1" applyBorder="1" applyAlignment="1">
      <alignment vertical="center"/>
    </xf>
    <xf numFmtId="49" fontId="18" fillId="0" borderId="5" xfId="0" applyNumberFormat="1" applyFont="1" applyFill="1" applyBorder="1" applyAlignment="1">
      <alignment vertical="center"/>
    </xf>
    <xf numFmtId="49" fontId="16" fillId="2" borderId="6" xfId="0" applyNumberFormat="1" applyFont="1" applyFill="1" applyBorder="1" applyAlignment="1">
      <alignment vertical="center"/>
    </xf>
    <xf numFmtId="49" fontId="16" fillId="3" borderId="6" xfId="0" applyNumberFormat="1" applyFont="1" applyFill="1" applyBorder="1" applyAlignment="1">
      <alignment horizontal="left" vertical="center"/>
    </xf>
    <xf numFmtId="6" fontId="18" fillId="0" borderId="0" xfId="2" applyFont="1">
      <alignment vertical="center"/>
    </xf>
    <xf numFmtId="49" fontId="16" fillId="3" borderId="9" xfId="0" applyNumberFormat="1" applyFont="1" applyFill="1" applyBorder="1" applyAlignment="1">
      <alignment horizontal="left" vertical="center"/>
    </xf>
    <xf numFmtId="49" fontId="18" fillId="0" borderId="0" xfId="0" applyNumberFormat="1" applyFont="1" applyAlignment="1">
      <alignment horizontal="left" vertical="top" wrapText="1"/>
    </xf>
    <xf numFmtId="0" fontId="31" fillId="0" borderId="0" xfId="0" applyFont="1" applyFill="1" applyAlignment="1">
      <alignment horizontal="right" vertical="center"/>
    </xf>
    <xf numFmtId="4" fontId="31" fillId="0" borderId="0" xfId="0" applyNumberFormat="1" applyFont="1" applyFill="1">
      <alignment vertical="center"/>
    </xf>
    <xf numFmtId="49" fontId="16" fillId="3" borderId="6" xfId="0" applyNumberFormat="1" applyFont="1" applyFill="1" applyBorder="1" applyAlignment="1">
      <alignment vertical="center"/>
    </xf>
    <xf numFmtId="49" fontId="19" fillId="0" borderId="10" xfId="0" applyNumberFormat="1" applyFont="1" applyFill="1" applyBorder="1" applyAlignment="1">
      <alignment horizontal="right" vertical="center"/>
    </xf>
    <xf numFmtId="49" fontId="16" fillId="0" borderId="10" xfId="0" applyNumberFormat="1" applyFont="1" applyFill="1" applyBorder="1" applyAlignment="1">
      <alignment vertical="center"/>
    </xf>
    <xf numFmtId="49" fontId="16" fillId="0" borderId="11" xfId="0" applyNumberFormat="1" applyFont="1" applyFill="1" applyBorder="1" applyAlignment="1">
      <alignment vertical="center"/>
    </xf>
    <xf numFmtId="49" fontId="17" fillId="4" borderId="0" xfId="0" applyNumberFormat="1" applyFont="1" applyFill="1" applyAlignment="1">
      <alignment horizontal="left" vertical="center"/>
    </xf>
    <xf numFmtId="0" fontId="19" fillId="7" borderId="10" xfId="0" applyFont="1" applyFill="1" applyBorder="1" applyAlignment="1">
      <alignment vertical="center"/>
    </xf>
    <xf numFmtId="0" fontId="16" fillId="2" borderId="6" xfId="0" applyFont="1" applyFill="1" applyBorder="1" applyAlignment="1">
      <alignment horizontal="center" vertical="center"/>
    </xf>
    <xf numFmtId="49" fontId="19" fillId="0" borderId="10" xfId="0" applyNumberFormat="1" applyFont="1" applyFill="1" applyBorder="1" applyAlignment="1">
      <alignment vertical="center"/>
    </xf>
    <xf numFmtId="49" fontId="19" fillId="0" borderId="11" xfId="0" applyNumberFormat="1" applyFont="1" applyFill="1" applyBorder="1" applyAlignment="1">
      <alignment vertical="center"/>
    </xf>
    <xf numFmtId="49" fontId="16" fillId="0" borderId="0" xfId="0" applyNumberFormat="1" applyFont="1" applyAlignment="1">
      <alignment vertical="center" wrapText="1"/>
    </xf>
    <xf numFmtId="0" fontId="16" fillId="3" borderId="8" xfId="0" applyFont="1" applyFill="1" applyBorder="1" applyAlignment="1">
      <alignment vertical="top" wrapText="1"/>
    </xf>
    <xf numFmtId="0" fontId="16" fillId="3" borderId="48" xfId="0" applyFont="1" applyFill="1" applyBorder="1" applyAlignment="1">
      <alignment vertical="top" wrapText="1"/>
    </xf>
    <xf numFmtId="0" fontId="18" fillId="3" borderId="49" xfId="0" applyFont="1" applyFill="1" applyBorder="1" applyAlignment="1">
      <alignment vertical="top" wrapText="1"/>
    </xf>
    <xf numFmtId="0" fontId="26" fillId="3" borderId="16" xfId="0" applyFont="1" applyFill="1" applyBorder="1" applyAlignment="1">
      <alignment horizontal="left" vertical="center" wrapText="1"/>
    </xf>
    <xf numFmtId="0" fontId="16" fillId="3" borderId="50" xfId="0" applyFont="1" applyFill="1" applyBorder="1">
      <alignment vertical="center"/>
    </xf>
    <xf numFmtId="0" fontId="16" fillId="0" borderId="51" xfId="0" applyFont="1" applyFill="1" applyBorder="1" applyAlignment="1">
      <alignment horizontal="left" vertical="center"/>
    </xf>
    <xf numFmtId="0" fontId="16" fillId="3" borderId="52" xfId="0" applyFont="1" applyFill="1" applyBorder="1">
      <alignment vertical="center"/>
    </xf>
    <xf numFmtId="0" fontId="16" fillId="0" borderId="53" xfId="0" applyFont="1" applyFill="1" applyBorder="1" applyAlignment="1">
      <alignment horizontal="left" vertical="center"/>
    </xf>
    <xf numFmtId="0" fontId="16" fillId="3" borderId="54" xfId="0" applyFont="1" applyFill="1" applyBorder="1">
      <alignment vertical="center"/>
    </xf>
    <xf numFmtId="0" fontId="16" fillId="0" borderId="55" xfId="0" applyFont="1" applyFill="1" applyBorder="1" applyAlignment="1">
      <alignment horizontal="left" vertical="center"/>
    </xf>
    <xf numFmtId="0" fontId="19" fillId="0" borderId="55" xfId="0" applyFont="1" applyFill="1" applyBorder="1" applyAlignment="1">
      <alignment horizontal="left" vertical="center"/>
    </xf>
    <xf numFmtId="0" fontId="31" fillId="0" borderId="0" xfId="0" applyFont="1" applyBorder="1" applyAlignment="1">
      <alignment vertical="center"/>
    </xf>
    <xf numFmtId="0" fontId="18" fillId="0" borderId="56" xfId="0" applyFont="1" applyBorder="1">
      <alignment vertical="center"/>
    </xf>
    <xf numFmtId="0" fontId="18" fillId="0" borderId="36" xfId="0" applyFont="1" applyBorder="1">
      <alignment vertical="center"/>
    </xf>
    <xf numFmtId="0" fontId="18" fillId="0" borderId="37" xfId="0" applyFont="1" applyBorder="1">
      <alignment vertical="center"/>
    </xf>
    <xf numFmtId="0" fontId="18" fillId="0" borderId="57" xfId="0" applyFont="1" applyBorder="1">
      <alignment vertical="center"/>
    </xf>
    <xf numFmtId="0" fontId="18" fillId="0" borderId="24" xfId="0" applyFont="1" applyBorder="1">
      <alignment vertical="center"/>
    </xf>
    <xf numFmtId="0" fontId="18" fillId="0" borderId="58" xfId="0" applyFont="1" applyBorder="1">
      <alignment vertical="center"/>
    </xf>
    <xf numFmtId="0" fontId="18" fillId="0" borderId="1" xfId="0" applyFont="1" applyBorder="1">
      <alignment vertical="center"/>
    </xf>
    <xf numFmtId="0" fontId="18" fillId="0" borderId="34" xfId="0" applyFont="1" applyBorder="1">
      <alignment vertical="center"/>
    </xf>
    <xf numFmtId="0" fontId="18" fillId="4" borderId="0" xfId="0" applyFont="1" applyFill="1">
      <alignment vertical="center"/>
    </xf>
    <xf numFmtId="49" fontId="16" fillId="4" borderId="0" xfId="0" applyNumberFormat="1" applyFont="1" applyFill="1" applyAlignment="1">
      <alignment horizontal="left" vertical="center"/>
    </xf>
    <xf numFmtId="0" fontId="16" fillId="4" borderId="0" xfId="0" applyFont="1" applyFill="1" applyAlignment="1">
      <alignment horizontal="left" vertical="center"/>
    </xf>
    <xf numFmtId="0" fontId="16" fillId="4" borderId="0" xfId="0" applyFont="1" applyFill="1" applyAlignment="1">
      <alignment horizontal="right" vertical="center"/>
    </xf>
    <xf numFmtId="0" fontId="16" fillId="4" borderId="62" xfId="0" applyFont="1" applyFill="1" applyBorder="1" applyAlignment="1">
      <alignment horizontal="center" vertical="center"/>
    </xf>
    <xf numFmtId="189" fontId="26" fillId="4" borderId="0" xfId="0" applyNumberFormat="1" applyFont="1" applyFill="1" applyAlignment="1">
      <alignment horizontal="left" vertical="center"/>
    </xf>
    <xf numFmtId="189" fontId="16" fillId="4" borderId="0" xfId="0" applyNumberFormat="1" applyFont="1" applyFill="1" applyAlignment="1">
      <alignment horizontal="left" vertical="center"/>
    </xf>
    <xf numFmtId="0" fontId="31" fillId="0" borderId="0" xfId="0" applyFont="1" applyAlignment="1">
      <alignment horizontal="right" vertical="center"/>
    </xf>
    <xf numFmtId="4" fontId="31" fillId="0" borderId="0" xfId="0" applyNumberFormat="1" applyFont="1">
      <alignment vertical="center"/>
    </xf>
    <xf numFmtId="49" fontId="26" fillId="4" borderId="12" xfId="0" applyNumberFormat="1" applyFont="1" applyFill="1" applyBorder="1" applyAlignment="1">
      <alignment horizontal="center" vertical="center"/>
    </xf>
    <xf numFmtId="49" fontId="26" fillId="4" borderId="12" xfId="0" applyNumberFormat="1" applyFont="1" applyFill="1" applyBorder="1" applyAlignment="1">
      <alignment horizontal="center" vertical="center" shrinkToFit="1"/>
    </xf>
    <xf numFmtId="179" fontId="26" fillId="4" borderId="12" xfId="0" applyNumberFormat="1" applyFont="1" applyFill="1" applyBorder="1" applyAlignment="1">
      <alignment horizontal="center" vertical="center"/>
    </xf>
    <xf numFmtId="0" fontId="26" fillId="4" borderId="12" xfId="0" applyFont="1" applyFill="1" applyBorder="1" applyAlignment="1">
      <alignment horizontal="center" vertical="center" shrinkToFit="1"/>
    </xf>
    <xf numFmtId="49" fontId="16" fillId="4" borderId="12" xfId="0" applyNumberFormat="1" applyFont="1" applyFill="1" applyBorder="1" applyAlignment="1">
      <alignment horizontal="right" vertical="center"/>
    </xf>
    <xf numFmtId="0" fontId="16" fillId="4" borderId="12" xfId="0" applyFont="1" applyFill="1" applyBorder="1">
      <alignment vertical="center"/>
    </xf>
    <xf numFmtId="3" fontId="16" fillId="4" borderId="12" xfId="0" applyNumberFormat="1" applyFont="1" applyFill="1" applyBorder="1" applyAlignment="1">
      <alignment horizontal="right" vertical="center"/>
    </xf>
    <xf numFmtId="0" fontId="16" fillId="4" borderId="12" xfId="0" applyFont="1" applyFill="1" applyBorder="1" applyAlignment="1">
      <alignment horizontal="right" vertical="center"/>
    </xf>
    <xf numFmtId="49" fontId="25" fillId="0" borderId="0" xfId="0" applyNumberFormat="1" applyFont="1">
      <alignment vertical="center"/>
    </xf>
    <xf numFmtId="0" fontId="25" fillId="0" borderId="0" xfId="0" applyFont="1">
      <alignment vertical="center"/>
    </xf>
    <xf numFmtId="0" fontId="25" fillId="4" borderId="0" xfId="0" applyFont="1" applyFill="1">
      <alignment vertical="center"/>
    </xf>
    <xf numFmtId="0" fontId="16" fillId="4" borderId="16" xfId="0" applyFont="1" applyFill="1" applyBorder="1" applyAlignment="1">
      <alignment horizontal="right" vertical="center"/>
    </xf>
    <xf numFmtId="49" fontId="16" fillId="4" borderId="13" xfId="0" applyNumberFormat="1" applyFont="1" applyFill="1" applyBorder="1" applyAlignment="1">
      <alignment vertical="center" shrinkToFit="1"/>
    </xf>
    <xf numFmtId="49" fontId="26" fillId="4" borderId="13" xfId="0" applyNumberFormat="1" applyFont="1" applyFill="1" applyBorder="1" applyAlignment="1">
      <alignment horizontal="center" vertical="center"/>
    </xf>
    <xf numFmtId="49" fontId="26" fillId="4" borderId="12" xfId="0" applyNumberFormat="1" applyFont="1" applyFill="1" applyBorder="1" applyAlignment="1">
      <alignment vertical="center" shrinkToFit="1"/>
    </xf>
    <xf numFmtId="3" fontId="16" fillId="4" borderId="12" xfId="0" applyNumberFormat="1" applyFont="1" applyFill="1" applyBorder="1" applyAlignment="1">
      <alignment horizontal="center" vertical="center"/>
    </xf>
    <xf numFmtId="49" fontId="16" fillId="4" borderId="19" xfId="0" applyNumberFormat="1" applyFont="1" applyFill="1" applyBorder="1" applyAlignment="1">
      <alignment horizontal="center" vertical="center"/>
    </xf>
    <xf numFmtId="0" fontId="31" fillId="4" borderId="0" xfId="0" applyFont="1" applyFill="1">
      <alignment vertical="center"/>
    </xf>
    <xf numFmtId="0" fontId="35" fillId="4" borderId="0" xfId="0" applyFont="1" applyFill="1">
      <alignment vertical="center"/>
    </xf>
    <xf numFmtId="49" fontId="16" fillId="4" borderId="59" xfId="0" applyNumberFormat="1" applyFont="1" applyFill="1" applyBorder="1">
      <alignment vertical="center"/>
    </xf>
    <xf numFmtId="49" fontId="16" fillId="4" borderId="19" xfId="0" applyNumberFormat="1" applyFont="1" applyFill="1" applyBorder="1">
      <alignment vertical="center"/>
    </xf>
    <xf numFmtId="49" fontId="16" fillId="4" borderId="19" xfId="0" applyNumberFormat="1" applyFont="1" applyFill="1" applyBorder="1" applyAlignment="1">
      <alignment horizontal="center" vertical="center" wrapText="1"/>
    </xf>
    <xf numFmtId="0" fontId="26" fillId="4" borderId="6" xfId="0" applyFont="1" applyFill="1" applyBorder="1" applyAlignment="1">
      <alignment horizontal="left" vertical="center"/>
    </xf>
    <xf numFmtId="0" fontId="26" fillId="4" borderId="11" xfId="0" applyFont="1" applyFill="1" applyBorder="1" applyAlignment="1">
      <alignment horizontal="left" vertical="center"/>
    </xf>
    <xf numFmtId="49" fontId="16" fillId="4" borderId="14" xfId="0" applyNumberFormat="1" applyFont="1" applyFill="1" applyBorder="1">
      <alignment vertical="center"/>
    </xf>
    <xf numFmtId="49" fontId="16" fillId="4" borderId="12" xfId="0" applyNumberFormat="1" applyFont="1" applyFill="1" applyBorder="1">
      <alignment vertical="center"/>
    </xf>
    <xf numFmtId="49" fontId="16" fillId="4" borderId="12" xfId="0" applyNumberFormat="1" applyFont="1" applyFill="1" applyBorder="1" applyAlignment="1">
      <alignment horizontal="center" vertical="center" shrinkToFit="1"/>
    </xf>
    <xf numFmtId="3" fontId="16" fillId="4" borderId="19" xfId="0" applyNumberFormat="1" applyFont="1" applyFill="1" applyBorder="1">
      <alignment vertical="center"/>
    </xf>
    <xf numFmtId="49" fontId="26" fillId="4" borderId="6" xfId="0" applyNumberFormat="1" applyFont="1" applyFill="1" applyBorder="1" applyAlignment="1">
      <alignment horizontal="left" vertical="center"/>
    </xf>
    <xf numFmtId="49" fontId="26" fillId="4" borderId="11" xfId="0" applyNumberFormat="1" applyFont="1" applyFill="1" applyBorder="1" applyAlignment="1">
      <alignment horizontal="left" vertical="center"/>
    </xf>
    <xf numFmtId="49" fontId="16" fillId="4" borderId="16" xfId="0" applyNumberFormat="1" applyFont="1" applyFill="1" applyBorder="1" applyAlignment="1">
      <alignment horizontal="center" vertical="center"/>
    </xf>
    <xf numFmtId="3" fontId="16" fillId="4" borderId="16" xfId="0" applyNumberFormat="1" applyFont="1" applyFill="1" applyBorder="1">
      <alignment vertical="center"/>
    </xf>
    <xf numFmtId="0" fontId="31" fillId="4" borderId="0" xfId="0" applyFont="1" applyFill="1" applyAlignment="1">
      <alignment horizontal="right" vertical="center"/>
    </xf>
    <xf numFmtId="49" fontId="16" fillId="9" borderId="0" xfId="0" applyNumberFormat="1" applyFont="1" applyFill="1" applyAlignment="1">
      <alignment vertical="top" wrapText="1"/>
    </xf>
    <xf numFmtId="0" fontId="18" fillId="5" borderId="0" xfId="0" applyFont="1" applyFill="1">
      <alignment vertical="center"/>
    </xf>
    <xf numFmtId="201" fontId="31" fillId="4" borderId="0" xfId="0" applyNumberFormat="1" applyFont="1" applyFill="1">
      <alignment vertical="center"/>
    </xf>
    <xf numFmtId="0" fontId="25" fillId="0" borderId="0" xfId="0" applyFont="1" applyAlignment="1">
      <alignment vertical="center" wrapText="1"/>
    </xf>
    <xf numFmtId="0" fontId="25" fillId="0" borderId="0" xfId="0" applyFont="1" applyBorder="1" applyAlignment="1">
      <alignment vertical="center" wrapText="1"/>
    </xf>
    <xf numFmtId="0" fontId="26" fillId="0" borderId="13" xfId="0" applyFont="1" applyBorder="1" applyAlignment="1">
      <alignment horizontal="center" vertical="center"/>
    </xf>
    <xf numFmtId="0" fontId="26" fillId="0" borderId="61" xfId="0" applyFont="1" applyBorder="1" applyAlignment="1">
      <alignment horizontal="center" vertical="center"/>
    </xf>
    <xf numFmtId="194" fontId="18" fillId="0" borderId="0" xfId="0" applyNumberFormat="1" applyFont="1">
      <alignment vertical="center"/>
    </xf>
    <xf numFmtId="179" fontId="26" fillId="0" borderId="12" xfId="0" applyNumberFormat="1" applyFont="1" applyBorder="1" applyAlignment="1">
      <alignment horizontal="right" vertical="center"/>
    </xf>
    <xf numFmtId="179" fontId="26" fillId="0" borderId="17" xfId="0" applyNumberFormat="1" applyFont="1" applyBorder="1" applyAlignment="1">
      <alignment horizontal="right" vertical="center"/>
    </xf>
    <xf numFmtId="3" fontId="26" fillId="0" borderId="0" xfId="0" applyNumberFormat="1" applyFont="1" applyAlignment="1">
      <alignment horizontal="left" vertical="center"/>
    </xf>
    <xf numFmtId="49" fontId="5" fillId="0" borderId="0" xfId="0" applyNumberFormat="1" applyFont="1" applyBorder="1" applyAlignment="1">
      <alignment horizontal="left" vertical="center" wrapText="1"/>
    </xf>
    <xf numFmtId="49" fontId="5" fillId="0" borderId="0" xfId="0" applyNumberFormat="1" applyFont="1" applyBorder="1" applyAlignment="1">
      <alignment horizontal="left" vertical="top"/>
    </xf>
    <xf numFmtId="49" fontId="5" fillId="0" borderId="0" xfId="0" applyNumberFormat="1" applyFont="1" applyBorder="1" applyAlignment="1">
      <alignment horizontal="left" vertical="top" wrapText="1"/>
    </xf>
    <xf numFmtId="49" fontId="29" fillId="0" borderId="0" xfId="0" applyNumberFormat="1" applyFont="1" applyBorder="1" applyAlignment="1">
      <alignment horizontal="left" vertical="center" wrapText="1"/>
    </xf>
    <xf numFmtId="0" fontId="16" fillId="3" borderId="69" xfId="0" applyFont="1" applyFill="1" applyBorder="1" applyAlignment="1">
      <alignment horizontal="left" vertical="center"/>
    </xf>
    <xf numFmtId="0" fontId="16" fillId="3" borderId="32" xfId="0" applyFont="1" applyFill="1" applyBorder="1" applyAlignment="1">
      <alignment horizontal="left" vertical="center"/>
    </xf>
    <xf numFmtId="0" fontId="16" fillId="3" borderId="67" xfId="0" applyFont="1" applyFill="1" applyBorder="1" applyAlignment="1">
      <alignment horizontal="left" vertical="center"/>
    </xf>
    <xf numFmtId="0" fontId="16" fillId="3" borderId="18" xfId="0" applyFont="1" applyFill="1" applyBorder="1" applyAlignment="1">
      <alignment horizontal="left" vertical="center"/>
    </xf>
    <xf numFmtId="0" fontId="18" fillId="0" borderId="6" xfId="1" applyFont="1" applyFill="1" applyBorder="1" applyAlignment="1">
      <alignment vertical="center"/>
    </xf>
    <xf numFmtId="0" fontId="19" fillId="0" borderId="10" xfId="0" applyFont="1" applyFill="1" applyBorder="1" applyAlignment="1">
      <alignment vertical="center"/>
    </xf>
    <xf numFmtId="0" fontId="19" fillId="0" borderId="11" xfId="0" applyFont="1" applyFill="1" applyBorder="1" applyAlignment="1">
      <alignment vertical="center"/>
    </xf>
    <xf numFmtId="195" fontId="16" fillId="0" borderId="6" xfId="0" applyNumberFormat="1" applyFont="1" applyFill="1" applyBorder="1" applyAlignment="1">
      <alignment horizontal="left" vertical="center"/>
    </xf>
    <xf numFmtId="195" fontId="16" fillId="0" borderId="10" xfId="0" applyNumberFormat="1" applyFont="1" applyFill="1" applyBorder="1" applyAlignment="1">
      <alignment horizontal="left" vertical="center"/>
    </xf>
    <xf numFmtId="195" fontId="16" fillId="0" borderId="11" xfId="0" applyNumberFormat="1" applyFont="1" applyFill="1" applyBorder="1" applyAlignment="1">
      <alignment horizontal="left" vertical="center"/>
    </xf>
    <xf numFmtId="0" fontId="16" fillId="3" borderId="67" xfId="0" applyFont="1" applyFill="1" applyBorder="1" applyAlignment="1">
      <alignment horizontal="left" vertical="center" wrapText="1"/>
    </xf>
    <xf numFmtId="0" fontId="16" fillId="3" borderId="18" xfId="0" applyFont="1" applyFill="1" applyBorder="1" applyAlignment="1">
      <alignment horizontal="left" vertical="center" wrapText="1"/>
    </xf>
    <xf numFmtId="0" fontId="19" fillId="0" borderId="6" xfId="0" applyFont="1" applyFill="1" applyBorder="1" applyAlignment="1">
      <alignment vertical="center"/>
    </xf>
    <xf numFmtId="0" fontId="16" fillId="0" borderId="39" xfId="0" applyFont="1" applyFill="1" applyBorder="1" applyAlignment="1">
      <alignment horizontal="left" vertical="center"/>
    </xf>
    <xf numFmtId="0" fontId="16" fillId="0" borderId="4" xfId="0" applyFont="1" applyFill="1" applyBorder="1" applyAlignment="1">
      <alignment horizontal="left" vertical="center"/>
    </xf>
    <xf numFmtId="0" fontId="16" fillId="0" borderId="5" xfId="0" applyFont="1" applyFill="1" applyBorder="1" applyAlignment="1">
      <alignment horizontal="left" vertical="center"/>
    </xf>
    <xf numFmtId="0" fontId="16" fillId="3" borderId="6" xfId="0" applyFont="1" applyFill="1" applyBorder="1" applyAlignment="1">
      <alignment vertical="center" wrapText="1"/>
    </xf>
    <xf numFmtId="0" fontId="16" fillId="3" borderId="10" xfId="0" applyFont="1" applyFill="1" applyBorder="1" applyAlignment="1">
      <alignment vertical="center" wrapText="1"/>
    </xf>
    <xf numFmtId="0" fontId="16" fillId="3" borderId="18" xfId="0" applyFont="1" applyFill="1" applyBorder="1" applyAlignment="1">
      <alignment vertical="center" wrapText="1"/>
    </xf>
    <xf numFmtId="183" fontId="19" fillId="0" borderId="29" xfId="0" applyNumberFormat="1" applyFont="1" applyFill="1" applyBorder="1" applyAlignment="1">
      <alignment horizontal="left" vertical="center"/>
    </xf>
    <xf numFmtId="183" fontId="19" fillId="0" borderId="30" xfId="0" applyNumberFormat="1" applyFont="1" applyFill="1" applyBorder="1" applyAlignment="1">
      <alignment horizontal="left" vertical="center"/>
    </xf>
    <xf numFmtId="0" fontId="16" fillId="0" borderId="10" xfId="0" applyFont="1" applyFill="1" applyBorder="1" applyAlignment="1">
      <alignment horizontal="left" vertical="center"/>
    </xf>
    <xf numFmtId="0" fontId="16" fillId="0" borderId="11" xfId="0" applyFont="1" applyFill="1" applyBorder="1" applyAlignment="1">
      <alignment horizontal="left" vertical="center"/>
    </xf>
    <xf numFmtId="0" fontId="18" fillId="0" borderId="6" xfId="1" applyFont="1" applyFill="1" applyBorder="1" applyAlignment="1">
      <alignment horizontal="left" vertical="center"/>
    </xf>
    <xf numFmtId="0" fontId="18" fillId="0" borderId="10" xfId="1" applyFont="1" applyFill="1" applyBorder="1" applyAlignment="1">
      <alignment horizontal="left" vertical="center"/>
    </xf>
    <xf numFmtId="0" fontId="18" fillId="0" borderId="11" xfId="1" applyFont="1" applyFill="1" applyBorder="1" applyAlignment="1">
      <alignment horizontal="left" vertical="center"/>
    </xf>
    <xf numFmtId="0" fontId="16" fillId="3" borderId="6" xfId="0" applyFont="1" applyFill="1" applyBorder="1" applyAlignment="1">
      <alignment horizontal="left" vertical="center"/>
    </xf>
    <xf numFmtId="0" fontId="16" fillId="3" borderId="10" xfId="0" applyFont="1" applyFill="1" applyBorder="1" applyAlignment="1">
      <alignment horizontal="left" vertical="center"/>
    </xf>
    <xf numFmtId="49" fontId="16" fillId="0" borderId="36" xfId="0" applyNumberFormat="1" applyFont="1" applyFill="1" applyBorder="1" applyAlignment="1">
      <alignment horizontal="left" vertical="center"/>
    </xf>
    <xf numFmtId="49" fontId="16" fillId="0" borderId="37" xfId="0" applyNumberFormat="1" applyFont="1" applyFill="1" applyBorder="1" applyAlignment="1">
      <alignment horizontal="left" vertical="center"/>
    </xf>
    <xf numFmtId="0" fontId="16" fillId="2" borderId="6" xfId="0" applyFont="1" applyFill="1" applyBorder="1" applyAlignment="1">
      <alignment horizontal="center" vertical="center"/>
    </xf>
    <xf numFmtId="0" fontId="16" fillId="2" borderId="10" xfId="0" applyFont="1" applyFill="1" applyBorder="1" applyAlignment="1">
      <alignment horizontal="center" vertical="center"/>
    </xf>
    <xf numFmtId="0" fontId="16" fillId="0" borderId="6" xfId="0" applyFont="1" applyFill="1" applyBorder="1" applyAlignment="1">
      <alignment horizontal="left" vertical="center"/>
    </xf>
    <xf numFmtId="49" fontId="19" fillId="0" borderId="10" xfId="0" applyNumberFormat="1" applyFont="1" applyFill="1" applyBorder="1" applyAlignment="1">
      <alignment horizontal="left" vertical="center"/>
    </xf>
    <xf numFmtId="49" fontId="19" fillId="0" borderId="11" xfId="0" applyNumberFormat="1" applyFont="1" applyFill="1" applyBorder="1" applyAlignment="1">
      <alignment horizontal="left" vertical="center"/>
    </xf>
    <xf numFmtId="0" fontId="16" fillId="2" borderId="6" xfId="0" applyFont="1" applyFill="1" applyBorder="1" applyAlignment="1">
      <alignment vertical="center" wrapText="1"/>
    </xf>
    <xf numFmtId="0" fontId="16" fillId="2" borderId="10" xfId="0" applyFont="1" applyFill="1" applyBorder="1" applyAlignment="1">
      <alignment vertical="center" wrapText="1"/>
    </xf>
    <xf numFmtId="0" fontId="16" fillId="2" borderId="11" xfId="0" applyFont="1" applyFill="1" applyBorder="1" applyAlignment="1">
      <alignment vertical="center" wrapText="1"/>
    </xf>
    <xf numFmtId="49" fontId="16" fillId="0" borderId="35" xfId="0" applyNumberFormat="1" applyFont="1" applyFill="1" applyBorder="1" applyAlignment="1">
      <alignment horizontal="left" vertical="center"/>
    </xf>
    <xf numFmtId="0" fontId="23" fillId="0" borderId="0" xfId="0" applyFont="1" applyAlignment="1">
      <alignment horizontal="center" vertical="center"/>
    </xf>
    <xf numFmtId="0" fontId="20" fillId="0" borderId="0" xfId="0" applyFont="1" applyAlignment="1">
      <alignment horizontal="center" vertical="center"/>
    </xf>
    <xf numFmtId="0" fontId="16" fillId="3" borderId="63" xfId="0" applyFont="1" applyFill="1" applyBorder="1" applyAlignment="1">
      <alignment horizontal="left" vertical="center" wrapText="1"/>
    </xf>
    <xf numFmtId="0" fontId="16" fillId="3" borderId="28" xfId="0" applyFont="1" applyFill="1" applyBorder="1" applyAlignment="1">
      <alignment horizontal="left" vertical="center" wrapText="1"/>
    </xf>
    <xf numFmtId="0" fontId="16" fillId="3" borderId="33" xfId="0" applyFont="1" applyFill="1" applyBorder="1" applyAlignment="1">
      <alignment horizontal="left" vertical="center" wrapText="1"/>
    </xf>
    <xf numFmtId="0" fontId="16" fillId="3" borderId="64" xfId="0" applyFont="1" applyFill="1" applyBorder="1" applyAlignment="1">
      <alignment horizontal="left" vertical="center" wrapText="1"/>
    </xf>
    <xf numFmtId="0" fontId="16" fillId="3" borderId="57" xfId="0" applyFont="1" applyFill="1" applyBorder="1" applyAlignment="1">
      <alignment horizontal="left" vertical="center" wrapText="1"/>
    </xf>
    <xf numFmtId="0" fontId="16" fillId="3" borderId="65" xfId="0" applyFont="1" applyFill="1" applyBorder="1" applyAlignment="1">
      <alignment horizontal="left" vertical="center" wrapText="1"/>
    </xf>
    <xf numFmtId="0" fontId="16" fillId="0" borderId="24" xfId="0" applyFont="1" applyBorder="1">
      <alignment vertical="center"/>
    </xf>
    <xf numFmtId="0" fontId="18" fillId="0" borderId="0" xfId="0" applyFont="1" applyBorder="1" applyAlignment="1">
      <alignment vertical="center"/>
    </xf>
    <xf numFmtId="0" fontId="18" fillId="0" borderId="0" xfId="0" applyFont="1" applyAlignment="1">
      <alignment vertical="center"/>
    </xf>
    <xf numFmtId="0" fontId="16" fillId="3" borderId="6" xfId="0" applyFont="1" applyFill="1" applyBorder="1" applyAlignment="1">
      <alignment horizontal="left" vertical="center" wrapText="1"/>
    </xf>
    <xf numFmtId="0" fontId="16" fillId="3" borderId="10" xfId="0" applyFont="1" applyFill="1" applyBorder="1" applyAlignment="1">
      <alignment horizontal="left" vertical="center" wrapText="1"/>
    </xf>
    <xf numFmtId="0" fontId="16" fillId="0" borderId="38"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6" fillId="6" borderId="25" xfId="0" applyFont="1" applyFill="1" applyBorder="1" applyAlignment="1">
      <alignment horizontal="left" vertical="center"/>
    </xf>
    <xf numFmtId="0" fontId="16" fillId="6" borderId="26" xfId="0" applyFont="1" applyFill="1" applyBorder="1" applyAlignment="1">
      <alignment horizontal="left" vertical="center"/>
    </xf>
    <xf numFmtId="0" fontId="16" fillId="3" borderId="63" xfId="0" applyFont="1" applyFill="1" applyBorder="1" applyAlignment="1">
      <alignment horizontal="left" vertical="center"/>
    </xf>
    <xf numFmtId="0" fontId="16" fillId="3" borderId="28" xfId="0" applyFont="1" applyFill="1" applyBorder="1" applyAlignment="1">
      <alignment horizontal="left" vertical="center"/>
    </xf>
    <xf numFmtId="0" fontId="17" fillId="4" borderId="1" xfId="0" applyFont="1" applyFill="1" applyBorder="1" applyAlignment="1">
      <alignment horizontal="left" vertical="center" wrapText="1"/>
    </xf>
    <xf numFmtId="0" fontId="16" fillId="3" borderId="6" xfId="0" applyFont="1" applyFill="1" applyBorder="1" applyAlignment="1">
      <alignment vertical="center"/>
    </xf>
    <xf numFmtId="0" fontId="16" fillId="3" borderId="10" xfId="0" applyFont="1" applyFill="1" applyBorder="1" applyAlignment="1">
      <alignment vertical="center"/>
    </xf>
    <xf numFmtId="0" fontId="16" fillId="3" borderId="18" xfId="0" applyFont="1" applyFill="1" applyBorder="1" applyAlignment="1">
      <alignment vertical="center"/>
    </xf>
    <xf numFmtId="0" fontId="17" fillId="0" borderId="36" xfId="0" applyFont="1" applyBorder="1" applyAlignment="1">
      <alignment horizontal="left" vertical="center"/>
    </xf>
    <xf numFmtId="0" fontId="17" fillId="6" borderId="36" xfId="0" applyFont="1" applyFill="1" applyBorder="1" applyAlignment="1">
      <alignment horizontal="left" vertical="center"/>
    </xf>
    <xf numFmtId="0" fontId="16" fillId="3" borderId="56" xfId="0" applyFont="1" applyFill="1" applyBorder="1" applyAlignment="1">
      <alignment horizontal="left" vertical="center"/>
    </xf>
    <xf numFmtId="0" fontId="16" fillId="3" borderId="68" xfId="0" applyFont="1" applyFill="1" applyBorder="1" applyAlignment="1">
      <alignment horizontal="left" vertical="center"/>
    </xf>
    <xf numFmtId="0" fontId="16" fillId="3" borderId="33" xfId="0" applyFont="1" applyFill="1" applyBorder="1" applyAlignment="1">
      <alignment horizontal="left" vertical="center"/>
    </xf>
    <xf numFmtId="0" fontId="16" fillId="3" borderId="64" xfId="0" applyFont="1" applyFill="1" applyBorder="1" applyAlignment="1">
      <alignment horizontal="left" vertical="center"/>
    </xf>
    <xf numFmtId="0" fontId="17" fillId="0" borderId="1" xfId="0" applyFont="1" applyBorder="1" applyAlignment="1">
      <alignment horizontal="left" vertical="center"/>
    </xf>
    <xf numFmtId="0" fontId="16" fillId="4" borderId="27" xfId="0" applyFont="1" applyFill="1" applyBorder="1" applyAlignment="1">
      <alignment horizontal="left" vertical="center"/>
    </xf>
    <xf numFmtId="0" fontId="16" fillId="4" borderId="44" xfId="0" applyFont="1" applyFill="1" applyBorder="1" applyAlignment="1">
      <alignment horizontal="left" vertical="center"/>
    </xf>
    <xf numFmtId="49" fontId="17" fillId="0" borderId="0" xfId="0" applyNumberFormat="1" applyFont="1" applyAlignment="1">
      <alignment horizontal="left" vertical="center"/>
    </xf>
    <xf numFmtId="0" fontId="26" fillId="4" borderId="33" xfId="0" applyFont="1" applyFill="1" applyBorder="1" applyAlignment="1">
      <alignment horizontal="left" vertical="center" wrapText="1"/>
    </xf>
    <xf numFmtId="0" fontId="26" fillId="4" borderId="64" xfId="0" applyFont="1" applyFill="1" applyBorder="1" applyAlignment="1">
      <alignment horizontal="left" vertical="center" wrapText="1"/>
    </xf>
    <xf numFmtId="49" fontId="19" fillId="4" borderId="39" xfId="0" applyNumberFormat="1" applyFont="1" applyFill="1" applyBorder="1" applyAlignment="1">
      <alignment horizontal="left" vertical="center"/>
    </xf>
    <xf numFmtId="49" fontId="19" fillId="4" borderId="4" xfId="0" applyNumberFormat="1" applyFont="1" applyFill="1" applyBorder="1" applyAlignment="1">
      <alignment horizontal="left" vertical="center"/>
    </xf>
    <xf numFmtId="0" fontId="16" fillId="4" borderId="39" xfId="0" applyFont="1" applyFill="1" applyBorder="1" applyAlignment="1">
      <alignment horizontal="left" vertical="center"/>
    </xf>
    <xf numFmtId="0" fontId="16" fillId="4" borderId="64" xfId="0" applyFont="1" applyFill="1" applyBorder="1" applyAlignment="1">
      <alignment horizontal="left" vertical="center"/>
    </xf>
    <xf numFmtId="0" fontId="16" fillId="3" borderId="57" xfId="0" applyFont="1" applyFill="1" applyBorder="1" applyAlignment="1">
      <alignment horizontal="left" vertical="center"/>
    </xf>
    <xf numFmtId="0" fontId="16" fillId="3" borderId="65" xfId="0" applyFont="1" applyFill="1" applyBorder="1" applyAlignment="1">
      <alignment horizontal="left" vertical="center"/>
    </xf>
    <xf numFmtId="0" fontId="26" fillId="4" borderId="66" xfId="0" applyFont="1" applyFill="1" applyBorder="1" applyAlignment="1">
      <alignment horizontal="left" vertical="center" wrapText="1"/>
    </xf>
    <xf numFmtId="0" fontId="26" fillId="4" borderId="44" xfId="0" applyFont="1" applyFill="1" applyBorder="1" applyAlignment="1">
      <alignment horizontal="left" vertical="center"/>
    </xf>
    <xf numFmtId="0" fontId="16" fillId="4" borderId="63" xfId="0" applyFont="1" applyFill="1" applyBorder="1" applyAlignment="1">
      <alignment horizontal="left" vertical="center" wrapText="1"/>
    </xf>
    <xf numFmtId="0" fontId="16" fillId="4" borderId="28" xfId="0" applyFont="1" applyFill="1" applyBorder="1" applyAlignment="1">
      <alignment horizontal="left" vertical="center" wrapText="1"/>
    </xf>
    <xf numFmtId="0" fontId="16" fillId="4" borderId="33" xfId="0" applyFont="1" applyFill="1" applyBorder="1" applyAlignment="1">
      <alignment horizontal="left" vertical="center" wrapText="1"/>
    </xf>
    <xf numFmtId="0" fontId="16" fillId="4" borderId="64" xfId="0" applyFont="1" applyFill="1" applyBorder="1" applyAlignment="1">
      <alignment horizontal="left" vertical="center" wrapText="1"/>
    </xf>
    <xf numFmtId="0" fontId="16" fillId="2" borderId="38" xfId="0" applyFont="1" applyFill="1" applyBorder="1" applyAlignment="1">
      <alignment horizontal="center" vertical="center"/>
    </xf>
    <xf numFmtId="0" fontId="16" fillId="2" borderId="25" xfId="0" applyFont="1" applyFill="1" applyBorder="1" applyAlignment="1">
      <alignment horizontal="center" vertical="center"/>
    </xf>
    <xf numFmtId="185" fontId="19" fillId="4" borderId="27" xfId="0" applyNumberFormat="1" applyFont="1" applyFill="1" applyBorder="1" applyAlignment="1">
      <alignment horizontal="left" vertical="center"/>
    </xf>
    <xf numFmtId="185" fontId="19" fillId="4" borderId="2" xfId="0" applyNumberFormat="1" applyFont="1" applyFill="1" applyBorder="1" applyAlignment="1">
      <alignment horizontal="left" vertical="center"/>
    </xf>
    <xf numFmtId="185" fontId="19" fillId="4" borderId="44" xfId="0" applyNumberFormat="1" applyFont="1" applyFill="1" applyBorder="1" applyAlignment="1">
      <alignment horizontal="left" vertical="center"/>
    </xf>
    <xf numFmtId="0" fontId="16" fillId="3" borderId="69" xfId="0" applyFont="1" applyFill="1" applyBorder="1" applyAlignment="1">
      <alignment horizontal="left" vertical="center" wrapText="1"/>
    </xf>
    <xf numFmtId="0" fontId="16" fillId="3" borderId="32" xfId="0" applyFont="1" applyFill="1" applyBorder="1" applyAlignment="1">
      <alignment horizontal="left" vertical="center" wrapText="1"/>
    </xf>
    <xf numFmtId="0" fontId="22" fillId="4" borderId="63" xfId="0" applyFont="1" applyFill="1" applyBorder="1" applyAlignment="1">
      <alignment horizontal="left" vertical="center" wrapText="1"/>
    </xf>
    <xf numFmtId="0" fontId="22" fillId="4" borderId="28" xfId="0" applyFont="1" applyFill="1" applyBorder="1" applyAlignment="1">
      <alignment horizontal="left" vertical="center" wrapText="1"/>
    </xf>
    <xf numFmtId="0" fontId="22" fillId="4" borderId="58" xfId="0" applyFont="1" applyFill="1" applyBorder="1" applyAlignment="1">
      <alignment horizontal="left" vertical="center" wrapText="1"/>
    </xf>
    <xf numFmtId="0" fontId="22" fillId="4" borderId="49" xfId="0" applyFont="1" applyFill="1" applyBorder="1" applyAlignment="1">
      <alignment horizontal="left" vertical="center" wrapText="1"/>
    </xf>
    <xf numFmtId="0" fontId="16" fillId="4" borderId="6" xfId="0" applyFont="1" applyFill="1" applyBorder="1" applyAlignment="1">
      <alignment horizontal="left" vertical="center"/>
    </xf>
    <xf numFmtId="0" fontId="16" fillId="4" borderId="10" xfId="0" applyFont="1" applyFill="1" applyBorder="1" applyAlignment="1">
      <alignment horizontal="left" vertical="center"/>
    </xf>
    <xf numFmtId="0" fontId="16" fillId="4" borderId="11" xfId="0" applyFont="1" applyFill="1" applyBorder="1" applyAlignment="1">
      <alignment horizontal="left" vertical="center"/>
    </xf>
    <xf numFmtId="0" fontId="16" fillId="4" borderId="38" xfId="0" applyFont="1" applyFill="1" applyBorder="1" applyAlignment="1">
      <alignment horizontal="center" vertical="center"/>
    </xf>
    <xf numFmtId="0" fontId="16" fillId="4" borderId="25" xfId="0" applyFont="1" applyFill="1" applyBorder="1" applyAlignment="1">
      <alignment horizontal="center" vertical="center"/>
    </xf>
    <xf numFmtId="185" fontId="16" fillId="4" borderId="6" xfId="0" applyNumberFormat="1" applyFont="1" applyFill="1" applyBorder="1" applyAlignment="1">
      <alignment horizontal="left" vertical="center"/>
    </xf>
    <xf numFmtId="185" fontId="16" fillId="4" borderId="10" xfId="0" applyNumberFormat="1" applyFont="1" applyFill="1" applyBorder="1" applyAlignment="1">
      <alignment horizontal="left" vertical="center"/>
    </xf>
    <xf numFmtId="0" fontId="16" fillId="4" borderId="6" xfId="0" applyFont="1" applyFill="1" applyBorder="1" applyAlignment="1">
      <alignment horizontal="center" vertical="center"/>
    </xf>
    <xf numFmtId="0" fontId="16" fillId="4" borderId="10" xfId="0" applyFont="1" applyFill="1" applyBorder="1" applyAlignment="1">
      <alignment horizontal="center" vertical="center"/>
    </xf>
    <xf numFmtId="0" fontId="5" fillId="3" borderId="59" xfId="0" applyFont="1" applyFill="1" applyBorder="1" applyAlignment="1">
      <alignment horizontal="left" vertical="center"/>
    </xf>
    <xf numFmtId="0" fontId="5" fillId="3" borderId="8" xfId="0" applyFont="1" applyFill="1" applyBorder="1" applyAlignment="1">
      <alignment horizontal="left" vertical="center"/>
    </xf>
    <xf numFmtId="0" fontId="5" fillId="3" borderId="9" xfId="0" applyFont="1" applyFill="1" applyBorder="1" applyAlignment="1">
      <alignment horizontal="left" vertical="center"/>
    </xf>
    <xf numFmtId="0" fontId="5" fillId="3" borderId="59" xfId="0" applyFont="1" applyFill="1" applyBorder="1" applyAlignment="1">
      <alignment horizontal="left" vertical="center" wrapText="1"/>
    </xf>
    <xf numFmtId="0" fontId="5" fillId="3" borderId="71" xfId="0" applyFont="1" applyFill="1" applyBorder="1" applyAlignment="1">
      <alignment horizontal="left" vertical="center"/>
    </xf>
    <xf numFmtId="0" fontId="5" fillId="0" borderId="28" xfId="0" applyFont="1" applyFill="1" applyBorder="1" applyAlignment="1">
      <alignment horizontal="left" vertical="center"/>
    </xf>
    <xf numFmtId="0" fontId="5" fillId="0" borderId="64" xfId="0" applyFont="1" applyFill="1" applyBorder="1" applyAlignment="1">
      <alignment horizontal="left" vertical="center"/>
    </xf>
    <xf numFmtId="0" fontId="5" fillId="3" borderId="10" xfId="0" applyFont="1" applyFill="1" applyBorder="1" applyAlignment="1">
      <alignment horizontal="left" vertical="center"/>
    </xf>
    <xf numFmtId="0" fontId="5" fillId="0" borderId="6"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9" fillId="3" borderId="12" xfId="0" applyFont="1" applyFill="1" applyBorder="1" applyAlignment="1">
      <alignment vertical="center" wrapText="1"/>
    </xf>
    <xf numFmtId="0" fontId="9" fillId="3" borderId="12" xfId="0" applyFont="1" applyFill="1" applyBorder="1" applyAlignment="1">
      <alignment vertical="center"/>
    </xf>
    <xf numFmtId="0" fontId="5" fillId="2" borderId="38" xfId="0" applyFont="1" applyFill="1" applyBorder="1" applyAlignment="1">
      <alignment horizontal="left" vertical="center"/>
    </xf>
    <xf numFmtId="0" fontId="5" fillId="2" borderId="32" xfId="0" applyFont="1" applyFill="1" applyBorder="1" applyAlignment="1">
      <alignment horizontal="left" vertical="center"/>
    </xf>
    <xf numFmtId="0" fontId="5" fillId="0" borderId="38" xfId="0" applyFont="1" applyFill="1" applyBorder="1" applyAlignment="1">
      <alignment horizontal="left" vertical="center"/>
    </xf>
    <xf numFmtId="0" fontId="5" fillId="0" borderId="25" xfId="0" applyFont="1" applyFill="1" applyBorder="1" applyAlignment="1">
      <alignment horizontal="left" vertical="center"/>
    </xf>
    <xf numFmtId="0" fontId="9" fillId="3" borderId="6" xfId="0" applyFont="1" applyFill="1" applyBorder="1" applyAlignment="1">
      <alignment vertical="center"/>
    </xf>
    <xf numFmtId="0" fontId="6" fillId="3" borderId="12" xfId="0" applyFont="1" applyFill="1" applyBorder="1" applyAlignment="1">
      <alignment vertical="center"/>
    </xf>
    <xf numFmtId="0" fontId="6" fillId="3" borderId="6" xfId="0" applyFont="1" applyFill="1" applyBorder="1" applyAlignment="1">
      <alignment vertical="center"/>
    </xf>
    <xf numFmtId="0" fontId="5" fillId="10" borderId="23" xfId="0" applyFont="1" applyFill="1" applyBorder="1" applyAlignment="1">
      <alignment horizontal="left" vertical="center" wrapText="1"/>
    </xf>
    <xf numFmtId="0" fontId="5" fillId="10" borderId="28" xfId="0" applyFont="1" applyFill="1" applyBorder="1" applyAlignment="1">
      <alignment horizontal="left" vertical="center" wrapText="1"/>
    </xf>
    <xf numFmtId="0" fontId="5" fillId="10" borderId="39" xfId="0" applyFont="1" applyFill="1" applyBorder="1" applyAlignment="1">
      <alignment horizontal="left" vertical="center" wrapText="1"/>
    </xf>
    <xf numFmtId="0" fontId="5" fillId="10" borderId="64" xfId="0" applyFont="1" applyFill="1" applyBorder="1" applyAlignment="1">
      <alignment horizontal="left" vertical="center" wrapText="1"/>
    </xf>
    <xf numFmtId="0" fontId="5" fillId="2" borderId="60" xfId="0" applyFont="1" applyFill="1" applyBorder="1" applyAlignment="1">
      <alignment horizontal="left" vertical="center" wrapText="1"/>
    </xf>
    <xf numFmtId="0" fontId="5" fillId="2" borderId="40" xfId="0" applyFont="1" applyFill="1" applyBorder="1" applyAlignment="1">
      <alignment horizontal="left" vertical="center" wrapText="1"/>
    </xf>
    <xf numFmtId="0" fontId="5" fillId="0" borderId="6" xfId="0" applyFont="1" applyFill="1" applyBorder="1" applyAlignment="1">
      <alignment horizontal="left" vertical="center"/>
    </xf>
    <xf numFmtId="0" fontId="5" fillId="0" borderId="10" xfId="0" applyFont="1" applyFill="1" applyBorder="1" applyAlignment="1">
      <alignment horizontal="left" vertical="center"/>
    </xf>
    <xf numFmtId="0" fontId="5" fillId="0" borderId="11" xfId="0" applyFont="1" applyFill="1" applyBorder="1" applyAlignment="1">
      <alignment horizontal="left" vertical="center"/>
    </xf>
    <xf numFmtId="184" fontId="5" fillId="0" borderId="10" xfId="0" applyNumberFormat="1" applyFont="1" applyFill="1" applyBorder="1" applyAlignment="1">
      <alignment horizontal="left" vertical="center"/>
    </xf>
    <xf numFmtId="184" fontId="5" fillId="0" borderId="11" xfId="0" applyNumberFormat="1" applyFont="1" applyFill="1" applyBorder="1" applyAlignment="1">
      <alignment horizontal="left" vertical="center"/>
    </xf>
    <xf numFmtId="0" fontId="5" fillId="3" borderId="19" xfId="0" applyFont="1" applyFill="1" applyBorder="1" applyAlignment="1">
      <alignment horizontal="left" vertical="center"/>
    </xf>
    <xf numFmtId="0" fontId="5" fillId="3" borderId="31" xfId="0" applyFont="1" applyFill="1" applyBorder="1" applyAlignment="1">
      <alignment horizontal="left" vertical="center"/>
    </xf>
    <xf numFmtId="0" fontId="7" fillId="0" borderId="0" xfId="0" applyFont="1" applyBorder="1" applyAlignment="1">
      <alignment horizontal="left" vertical="center"/>
    </xf>
    <xf numFmtId="0" fontId="5" fillId="3" borderId="6" xfId="0" applyFont="1" applyFill="1" applyBorder="1" applyAlignment="1">
      <alignment horizontal="left" vertical="center" wrapText="1"/>
    </xf>
    <xf numFmtId="0" fontId="5" fillId="3" borderId="18" xfId="0" applyFont="1" applyFill="1" applyBorder="1" applyAlignment="1">
      <alignment horizontal="left" vertical="center" wrapText="1"/>
    </xf>
    <xf numFmtId="187" fontId="6" fillId="0" borderId="10" xfId="0" applyNumberFormat="1" applyFont="1" applyFill="1" applyBorder="1" applyAlignment="1">
      <alignment horizontal="right" vertical="center"/>
    </xf>
    <xf numFmtId="49" fontId="6" fillId="0" borderId="10" xfId="0" applyNumberFormat="1" applyFont="1" applyFill="1" applyBorder="1" applyAlignment="1">
      <alignment horizontal="left" vertical="center"/>
    </xf>
    <xf numFmtId="49" fontId="6" fillId="7" borderId="10" xfId="0" applyNumberFormat="1" applyFont="1" applyFill="1" applyBorder="1" applyAlignment="1">
      <alignment horizontal="left" vertical="center"/>
    </xf>
    <xf numFmtId="49" fontId="6" fillId="7" borderId="11" xfId="0" applyNumberFormat="1" applyFont="1" applyFill="1" applyBorder="1" applyAlignment="1">
      <alignment horizontal="left" vertical="center"/>
    </xf>
    <xf numFmtId="176" fontId="5" fillId="0" borderId="10" xfId="0" applyNumberFormat="1" applyFont="1" applyFill="1" applyBorder="1" applyAlignment="1">
      <alignment horizontal="left" vertical="center"/>
    </xf>
    <xf numFmtId="176" fontId="5" fillId="0" borderId="11" xfId="0" applyNumberFormat="1" applyFont="1" applyFill="1" applyBorder="1" applyAlignment="1">
      <alignment horizontal="left" vertical="center"/>
    </xf>
    <xf numFmtId="0" fontId="5" fillId="2" borderId="6" xfId="0" applyFont="1" applyFill="1" applyBorder="1" applyAlignment="1">
      <alignment horizontal="left" vertical="center"/>
    </xf>
    <xf numFmtId="0" fontId="5" fillId="2" borderId="10" xfId="0" applyFont="1" applyFill="1" applyBorder="1" applyAlignment="1">
      <alignment horizontal="left" vertical="center"/>
    </xf>
    <xf numFmtId="0" fontId="6" fillId="3" borderId="6"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8" fillId="3" borderId="10" xfId="0" applyFont="1" applyFill="1" applyBorder="1" applyAlignment="1">
      <alignment horizontal="left" vertical="center"/>
    </xf>
    <xf numFmtId="0" fontId="5" fillId="3" borderId="27" xfId="0" applyFont="1" applyFill="1" applyBorder="1" applyAlignment="1">
      <alignment horizontal="left" vertical="center" wrapText="1"/>
    </xf>
    <xf numFmtId="0" fontId="5" fillId="3" borderId="44" xfId="0" applyFont="1" applyFill="1" applyBorder="1" applyAlignment="1">
      <alignment horizontal="left" vertical="center" wrapText="1"/>
    </xf>
    <xf numFmtId="0" fontId="5" fillId="3" borderId="70" xfId="0" applyFont="1" applyFill="1" applyBorder="1" applyAlignment="1">
      <alignment horizontal="left" vertical="center"/>
    </xf>
    <xf numFmtId="186" fontId="6" fillId="0" borderId="23" xfId="0" applyNumberFormat="1" applyFont="1" applyFill="1" applyBorder="1" applyAlignment="1">
      <alignment horizontal="right" vertical="center"/>
    </xf>
    <xf numFmtId="186" fontId="6" fillId="0" borderId="10" xfId="0" applyNumberFormat="1" applyFont="1" applyFill="1" applyBorder="1" applyAlignment="1">
      <alignment horizontal="right" vertical="center"/>
    </xf>
    <xf numFmtId="186" fontId="6" fillId="0" borderId="6" xfId="0" applyNumberFormat="1" applyFont="1" applyFill="1" applyBorder="1" applyAlignment="1">
      <alignment horizontal="right" vertical="center"/>
    </xf>
    <xf numFmtId="0" fontId="5" fillId="2" borderId="18" xfId="0" applyFont="1" applyFill="1" applyBorder="1" applyAlignment="1">
      <alignment horizontal="left" vertical="center"/>
    </xf>
    <xf numFmtId="0" fontId="8" fillId="0" borderId="0" xfId="0" applyFont="1" applyFill="1" applyAlignment="1">
      <alignment horizontal="left" vertical="top"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6" xfId="0" applyFont="1" applyFill="1" applyBorder="1" applyAlignment="1">
      <alignment horizontal="left" vertical="center"/>
    </xf>
    <xf numFmtId="0" fontId="5" fillId="3" borderId="18" xfId="0" applyFont="1" applyFill="1" applyBorder="1" applyAlignment="1">
      <alignment horizontal="left" vertical="center"/>
    </xf>
    <xf numFmtId="49" fontId="6" fillId="0" borderId="18" xfId="0" applyNumberFormat="1" applyFont="1" applyFill="1" applyBorder="1" applyAlignment="1">
      <alignment horizontal="left" vertical="center"/>
    </xf>
    <xf numFmtId="0" fontId="5" fillId="2" borderId="6" xfId="0" applyFont="1" applyFill="1" applyBorder="1" applyAlignment="1">
      <alignment horizontal="left" vertical="center" wrapText="1"/>
    </xf>
    <xf numFmtId="0" fontId="5" fillId="2" borderId="18" xfId="0" applyFont="1" applyFill="1" applyBorder="1" applyAlignment="1">
      <alignment horizontal="left" vertical="center" wrapText="1"/>
    </xf>
    <xf numFmtId="49" fontId="6" fillId="3" borderId="6" xfId="0" applyNumberFormat="1" applyFont="1" applyFill="1" applyBorder="1" applyAlignment="1">
      <alignment horizontal="left" vertical="center"/>
    </xf>
    <xf numFmtId="49" fontId="6" fillId="3" borderId="18" xfId="0" applyNumberFormat="1" applyFont="1" applyFill="1" applyBorder="1" applyAlignment="1">
      <alignment horizontal="left" vertical="center"/>
    </xf>
    <xf numFmtId="49" fontId="6" fillId="0" borderId="6" xfId="0" applyNumberFormat="1" applyFont="1" applyFill="1" applyBorder="1" applyAlignment="1">
      <alignment horizontal="left" vertical="center"/>
    </xf>
    <xf numFmtId="49" fontId="6" fillId="0" borderId="11" xfId="0" applyNumberFormat="1" applyFont="1" applyFill="1" applyBorder="1" applyAlignment="1">
      <alignment horizontal="left" vertical="center"/>
    </xf>
    <xf numFmtId="176" fontId="5" fillId="3" borderId="10" xfId="0" applyNumberFormat="1" applyFont="1" applyFill="1" applyBorder="1" applyAlignment="1">
      <alignment horizontal="center" vertical="center"/>
    </xf>
    <xf numFmtId="0" fontId="5" fillId="2" borderId="10" xfId="0" applyFont="1" applyFill="1" applyBorder="1" applyAlignment="1">
      <alignment horizontal="left" vertical="center" wrapText="1"/>
    </xf>
    <xf numFmtId="0" fontId="6" fillId="0" borderId="23" xfId="0" applyFont="1" applyFill="1" applyBorder="1" applyAlignment="1">
      <alignment horizontal="right" vertical="center"/>
    </xf>
    <xf numFmtId="0" fontId="6" fillId="0" borderId="39" xfId="0" applyFont="1" applyFill="1" applyBorder="1" applyAlignment="1">
      <alignment horizontal="right" vertical="center"/>
    </xf>
    <xf numFmtId="0" fontId="5" fillId="3" borderId="12" xfId="0" applyFont="1" applyFill="1" applyBorder="1" applyAlignment="1">
      <alignment horizontal="left" vertical="center" wrapText="1"/>
    </xf>
    <xf numFmtId="0" fontId="5" fillId="3" borderId="19" xfId="0" applyFont="1" applyFill="1" applyBorder="1" applyAlignment="1">
      <alignment horizontal="left" vertical="center" wrapText="1"/>
    </xf>
    <xf numFmtId="0" fontId="5" fillId="0" borderId="18" xfId="0" applyFont="1" applyFill="1" applyBorder="1" applyAlignment="1">
      <alignment horizontal="left" vertical="center"/>
    </xf>
    <xf numFmtId="0" fontId="9" fillId="3" borderId="6" xfId="0" applyFont="1" applyFill="1" applyBorder="1" applyAlignment="1">
      <alignment horizontal="left" vertical="center"/>
    </xf>
    <xf numFmtId="0" fontId="9" fillId="3" borderId="10" xfId="0" applyFont="1" applyFill="1" applyBorder="1" applyAlignment="1">
      <alignment horizontal="left" vertical="center"/>
    </xf>
    <xf numFmtId="0" fontId="6" fillId="0" borderId="6" xfId="0" applyFont="1" applyFill="1" applyBorder="1" applyAlignment="1">
      <alignment horizontal="right" vertical="center"/>
    </xf>
    <xf numFmtId="0" fontId="6" fillId="0" borderId="10" xfId="0" applyFont="1" applyFill="1" applyBorder="1" applyAlignment="1">
      <alignment horizontal="righ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top" wrapText="1"/>
    </xf>
    <xf numFmtId="0" fontId="16" fillId="0" borderId="10" xfId="0" applyFont="1" applyFill="1" applyBorder="1" applyAlignment="1">
      <alignment horizontal="left" vertical="top" wrapText="1"/>
    </xf>
    <xf numFmtId="0" fontId="16" fillId="0" borderId="11" xfId="0" applyFont="1" applyFill="1" applyBorder="1" applyAlignment="1">
      <alignment horizontal="left" vertical="top" wrapText="1"/>
    </xf>
    <xf numFmtId="0" fontId="16" fillId="3" borderId="14" xfId="0" applyFont="1" applyFill="1" applyBorder="1" applyAlignment="1">
      <alignment vertical="center"/>
    </xf>
    <xf numFmtId="0" fontId="16" fillId="3" borderId="12" xfId="0" applyFont="1" applyFill="1" applyBorder="1" applyAlignment="1">
      <alignment vertical="center"/>
    </xf>
    <xf numFmtId="0" fontId="16" fillId="3" borderId="59" xfId="0" applyFont="1" applyFill="1" applyBorder="1" applyAlignment="1">
      <alignment vertical="center" wrapText="1"/>
    </xf>
    <xf numFmtId="0" fontId="16" fillId="3" borderId="12" xfId="0" applyFont="1" applyFill="1" applyBorder="1" applyAlignment="1">
      <alignment vertical="center" wrapText="1"/>
    </xf>
    <xf numFmtId="0" fontId="16" fillId="3" borderId="14" xfId="0" applyFont="1" applyFill="1" applyBorder="1" applyAlignment="1">
      <alignment vertical="center" wrapText="1"/>
    </xf>
    <xf numFmtId="0" fontId="16" fillId="3" borderId="19" xfId="0" applyFont="1" applyFill="1" applyBorder="1" applyAlignment="1">
      <alignment horizontal="left" vertical="center" wrapText="1"/>
    </xf>
    <xf numFmtId="0" fontId="16" fillId="3" borderId="31" xfId="0" applyFont="1" applyFill="1" applyBorder="1" applyAlignment="1">
      <alignment horizontal="left" vertical="center" wrapText="1"/>
    </xf>
    <xf numFmtId="0" fontId="16" fillId="4" borderId="10" xfId="0" applyFont="1" applyFill="1" applyBorder="1" applyAlignment="1">
      <alignment horizontal="left" vertical="top" wrapText="1"/>
    </xf>
    <xf numFmtId="0" fontId="16" fillId="4" borderId="11" xfId="0" applyFont="1" applyFill="1" applyBorder="1" applyAlignment="1">
      <alignment horizontal="left" vertical="top" wrapText="1"/>
    </xf>
    <xf numFmtId="0" fontId="16" fillId="4" borderId="6" xfId="0" applyFont="1" applyFill="1" applyBorder="1" applyAlignment="1">
      <alignment horizontal="left" vertical="top" wrapText="1"/>
    </xf>
    <xf numFmtId="0" fontId="16" fillId="4" borderId="6" xfId="0" applyFont="1" applyFill="1" applyBorder="1" applyAlignment="1">
      <alignment horizontal="left" vertical="center" wrapText="1" shrinkToFit="1"/>
    </xf>
    <xf numFmtId="0" fontId="16" fillId="4" borderId="18" xfId="0" applyFont="1" applyFill="1" applyBorder="1" applyAlignment="1">
      <alignment horizontal="left" vertical="center" wrapText="1" shrinkToFit="1"/>
    </xf>
    <xf numFmtId="0" fontId="16" fillId="4" borderId="12" xfId="0" applyFont="1" applyFill="1" applyBorder="1" applyAlignment="1">
      <alignment horizontal="left" vertical="center" shrinkToFit="1"/>
    </xf>
    <xf numFmtId="0" fontId="16" fillId="4" borderId="12" xfId="0" applyFont="1" applyFill="1" applyBorder="1" applyAlignment="1">
      <alignment horizontal="left" vertical="center"/>
    </xf>
    <xf numFmtId="0" fontId="17" fillId="0" borderId="1" xfId="0" applyFont="1" applyFill="1" applyBorder="1" applyAlignment="1">
      <alignment horizontal="left" vertical="center"/>
    </xf>
    <xf numFmtId="0" fontId="18" fillId="0" borderId="10" xfId="0" applyFont="1" applyBorder="1" applyAlignment="1">
      <alignment vertical="center" wrapText="1"/>
    </xf>
    <xf numFmtId="0" fontId="18" fillId="0" borderId="11" xfId="0" applyFont="1" applyBorder="1" applyAlignment="1">
      <alignment vertical="center" wrapText="1"/>
    </xf>
    <xf numFmtId="0" fontId="16" fillId="4" borderId="63" xfId="0" applyFont="1" applyFill="1" applyBorder="1" applyAlignment="1">
      <alignment horizontal="center" vertical="center" textRotation="255" wrapText="1"/>
    </xf>
    <xf numFmtId="0" fontId="16" fillId="4" borderId="28" xfId="0" applyFont="1" applyFill="1" applyBorder="1" applyAlignment="1">
      <alignment horizontal="center" vertical="center" textRotation="255" wrapText="1"/>
    </xf>
    <xf numFmtId="0" fontId="16" fillId="4" borderId="57" xfId="0" applyFont="1" applyFill="1" applyBorder="1" applyAlignment="1">
      <alignment horizontal="center" vertical="center" textRotation="255" wrapText="1"/>
    </xf>
    <xf numFmtId="0" fontId="16" fillId="4" borderId="65" xfId="0" applyFont="1" applyFill="1" applyBorder="1" applyAlignment="1">
      <alignment horizontal="center" vertical="center" textRotation="255" wrapText="1"/>
    </xf>
    <xf numFmtId="0" fontId="16" fillId="4" borderId="33" xfId="0" applyFont="1" applyFill="1" applyBorder="1" applyAlignment="1">
      <alignment horizontal="center" vertical="center" textRotation="255" wrapText="1"/>
    </xf>
    <xf numFmtId="0" fontId="16" fillId="4" borderId="64" xfId="0" applyFont="1" applyFill="1" applyBorder="1" applyAlignment="1">
      <alignment horizontal="center" vertical="center" textRotation="255" wrapText="1"/>
    </xf>
    <xf numFmtId="0" fontId="16" fillId="4" borderId="11" xfId="0" applyFont="1" applyFill="1" applyBorder="1" applyAlignment="1">
      <alignment horizontal="center" vertical="center"/>
    </xf>
    <xf numFmtId="0" fontId="16" fillId="4" borderId="6" xfId="0" applyFont="1" applyFill="1" applyBorder="1" applyAlignment="1">
      <alignment horizontal="left" vertical="center" wrapText="1"/>
    </xf>
    <xf numFmtId="0" fontId="16" fillId="4" borderId="67" xfId="0" applyFont="1" applyFill="1" applyBorder="1" applyAlignment="1">
      <alignment horizontal="left" vertical="center" wrapText="1"/>
    </xf>
    <xf numFmtId="0" fontId="16" fillId="4" borderId="10" xfId="0" applyFont="1" applyFill="1" applyBorder="1" applyAlignment="1">
      <alignment horizontal="left" vertical="center" wrapText="1"/>
    </xf>
    <xf numFmtId="0" fontId="16" fillId="4" borderId="18" xfId="0" applyFont="1" applyFill="1" applyBorder="1" applyAlignment="1">
      <alignment horizontal="left" vertical="center" wrapText="1"/>
    </xf>
    <xf numFmtId="0" fontId="16" fillId="4" borderId="31" xfId="0" applyFont="1" applyFill="1" applyBorder="1" applyAlignment="1">
      <alignment horizontal="left" vertical="center"/>
    </xf>
    <xf numFmtId="0" fontId="16" fillId="4" borderId="16" xfId="0" applyFont="1" applyFill="1" applyBorder="1" applyAlignment="1">
      <alignment horizontal="left" vertical="center"/>
    </xf>
    <xf numFmtId="0" fontId="16" fillId="2" borderId="27" xfId="0" applyFont="1" applyFill="1" applyBorder="1" applyAlignment="1">
      <alignment horizontal="left" vertical="center"/>
    </xf>
    <xf numFmtId="0" fontId="16" fillId="2" borderId="2" xfId="0" applyFont="1" applyFill="1" applyBorder="1" applyAlignment="1">
      <alignment horizontal="left" vertical="center"/>
    </xf>
    <xf numFmtId="0" fontId="17" fillId="0" borderId="0" xfId="0" applyFont="1" applyAlignment="1">
      <alignment horizontal="left" vertical="center"/>
    </xf>
    <xf numFmtId="0" fontId="17" fillId="0" borderId="0" xfId="0" applyFont="1" applyFill="1" applyAlignment="1">
      <alignment horizontal="left" vertical="center"/>
    </xf>
    <xf numFmtId="0" fontId="16" fillId="3" borderId="29" xfId="0" applyFont="1" applyFill="1" applyBorder="1" applyAlignment="1">
      <alignment horizontal="left" vertical="center"/>
    </xf>
    <xf numFmtId="0" fontId="16" fillId="3" borderId="0" xfId="0" applyFont="1" applyFill="1" applyBorder="1" applyAlignment="1">
      <alignment horizontal="left" vertical="center"/>
    </xf>
    <xf numFmtId="0" fontId="16" fillId="0" borderId="35" xfId="0" applyFont="1" applyFill="1" applyBorder="1" applyAlignment="1">
      <alignment horizontal="left" vertical="center" wrapText="1"/>
    </xf>
    <xf numFmtId="0" fontId="16" fillId="0" borderId="36" xfId="0" applyFont="1" applyFill="1" applyBorder="1" applyAlignment="1">
      <alignment horizontal="left" vertical="center" wrapText="1"/>
    </xf>
    <xf numFmtId="0" fontId="16" fillId="0" borderId="37" xfId="0" applyFont="1" applyFill="1" applyBorder="1" applyAlignment="1">
      <alignment horizontal="left" vertical="center" wrapText="1"/>
    </xf>
    <xf numFmtId="0" fontId="16" fillId="0" borderId="39"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23" xfId="0" applyFont="1" applyFill="1" applyBorder="1" applyAlignment="1">
      <alignment horizontal="left" vertical="center" wrapText="1"/>
    </xf>
    <xf numFmtId="0" fontId="16" fillId="0" borderId="29" xfId="0" applyFont="1" applyFill="1" applyBorder="1" applyAlignment="1">
      <alignment horizontal="left" vertical="center" wrapText="1"/>
    </xf>
    <xf numFmtId="0" fontId="16" fillId="0" borderId="30" xfId="0" applyFont="1" applyFill="1" applyBorder="1" applyAlignment="1">
      <alignment horizontal="left" vertical="center" wrapText="1"/>
    </xf>
    <xf numFmtId="0" fontId="16" fillId="3" borderId="11" xfId="0" applyFont="1" applyFill="1" applyBorder="1" applyAlignment="1">
      <alignment horizontal="left" vertical="center"/>
    </xf>
    <xf numFmtId="0" fontId="19" fillId="0" borderId="12" xfId="0" applyFont="1" applyFill="1" applyBorder="1" applyAlignment="1">
      <alignment horizontal="left" vertical="center"/>
    </xf>
    <xf numFmtId="0" fontId="19" fillId="0" borderId="17" xfId="0" applyFont="1" applyFill="1" applyBorder="1" applyAlignment="1">
      <alignment horizontal="left" vertical="center"/>
    </xf>
    <xf numFmtId="0" fontId="17" fillId="0" borderId="0" xfId="0" applyFont="1" applyBorder="1" applyAlignment="1">
      <alignment horizontal="left" vertical="center"/>
    </xf>
    <xf numFmtId="0" fontId="16" fillId="0" borderId="12" xfId="0" applyFont="1" applyFill="1" applyBorder="1" applyAlignment="1">
      <alignment horizontal="left" vertical="center"/>
    </xf>
    <xf numFmtId="0" fontId="16" fillId="0" borderId="17" xfId="0" applyFont="1" applyFill="1" applyBorder="1" applyAlignment="1">
      <alignment horizontal="left" vertical="center"/>
    </xf>
    <xf numFmtId="179" fontId="16" fillId="0" borderId="6" xfId="0" applyNumberFormat="1" applyFont="1" applyFill="1" applyBorder="1" applyAlignment="1">
      <alignment horizontal="left" vertical="center"/>
    </xf>
    <xf numFmtId="179" fontId="16" fillId="0" borderId="11" xfId="0" applyNumberFormat="1" applyFont="1" applyFill="1" applyBorder="1" applyAlignment="1">
      <alignment horizontal="left" vertical="center"/>
    </xf>
    <xf numFmtId="0" fontId="16" fillId="0" borderId="25" xfId="0" applyFont="1" applyFill="1" applyBorder="1" applyAlignment="1">
      <alignment horizontal="left" vertical="center"/>
    </xf>
    <xf numFmtId="0" fontId="16" fillId="0" borderId="26" xfId="0" applyFont="1" applyFill="1" applyBorder="1" applyAlignment="1">
      <alignment horizontal="left" vertical="center"/>
    </xf>
    <xf numFmtId="0" fontId="16" fillId="3" borderId="36" xfId="0" applyFont="1" applyFill="1" applyBorder="1" applyAlignment="1">
      <alignment horizontal="left" vertical="center"/>
    </xf>
    <xf numFmtId="0" fontId="16" fillId="3" borderId="4" xfId="0" applyFont="1" applyFill="1" applyBorder="1" applyAlignment="1">
      <alignment horizontal="left" vertical="center"/>
    </xf>
    <xf numFmtId="0" fontId="16" fillId="3" borderId="12" xfId="0" applyFont="1" applyFill="1" applyBorder="1" applyAlignment="1">
      <alignment horizontal="left" vertical="center"/>
    </xf>
    <xf numFmtId="0" fontId="16" fillId="0" borderId="36" xfId="0" applyFont="1" applyFill="1" applyBorder="1" applyAlignment="1">
      <alignment horizontal="left" vertical="center"/>
    </xf>
    <xf numFmtId="0" fontId="16" fillId="0" borderId="37" xfId="0" applyFont="1" applyFill="1" applyBorder="1" applyAlignment="1">
      <alignment horizontal="left" vertical="center"/>
    </xf>
    <xf numFmtId="0" fontId="16" fillId="0" borderId="48" xfId="0" applyFont="1" applyFill="1" applyBorder="1" applyAlignment="1">
      <alignment horizontal="left" vertical="center"/>
    </xf>
    <xf numFmtId="0" fontId="16" fillId="0" borderId="1" xfId="0" applyFont="1" applyFill="1" applyBorder="1" applyAlignment="1">
      <alignment horizontal="left" vertical="center"/>
    </xf>
    <xf numFmtId="0" fontId="16" fillId="0" borderId="34" xfId="0" applyFont="1" applyFill="1" applyBorder="1" applyAlignment="1">
      <alignment horizontal="left" vertical="center"/>
    </xf>
    <xf numFmtId="0" fontId="16" fillId="7" borderId="6" xfId="0" applyFont="1" applyFill="1" applyBorder="1" applyAlignment="1">
      <alignment horizontal="left" vertical="center"/>
    </xf>
    <xf numFmtId="0" fontId="16" fillId="7" borderId="10" xfId="0" applyFont="1" applyFill="1" applyBorder="1" applyAlignment="1">
      <alignment horizontal="left" vertical="center"/>
    </xf>
    <xf numFmtId="0" fontId="16" fillId="7" borderId="11" xfId="0" applyFont="1" applyFill="1" applyBorder="1" applyAlignment="1">
      <alignment horizontal="left" vertical="center"/>
    </xf>
    <xf numFmtId="0" fontId="16" fillId="0" borderId="10" xfId="0" applyFont="1" applyFill="1" applyBorder="1" applyAlignment="1">
      <alignment horizontal="left" vertical="top"/>
    </xf>
    <xf numFmtId="0" fontId="16" fillId="0" borderId="11" xfId="0" applyFont="1" applyFill="1" applyBorder="1" applyAlignment="1">
      <alignment horizontal="left" vertical="top"/>
    </xf>
    <xf numFmtId="0" fontId="16" fillId="4" borderId="0"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16" fillId="0" borderId="38" xfId="0" applyFont="1" applyFill="1" applyBorder="1" applyAlignment="1">
      <alignment horizontal="left" vertical="top" wrapText="1"/>
    </xf>
    <xf numFmtId="0" fontId="16" fillId="0" borderId="25" xfId="0" applyFont="1" applyFill="1" applyBorder="1" applyAlignment="1">
      <alignment horizontal="left" vertical="top"/>
    </xf>
    <xf numFmtId="0" fontId="16" fillId="0" borderId="26" xfId="0" applyFont="1" applyFill="1" applyBorder="1" applyAlignment="1">
      <alignment horizontal="left" vertical="top"/>
    </xf>
    <xf numFmtId="0" fontId="16" fillId="3" borderId="25" xfId="0" applyFont="1" applyFill="1" applyBorder="1" applyAlignment="1">
      <alignment horizontal="left" vertical="center"/>
    </xf>
    <xf numFmtId="0" fontId="16" fillId="3" borderId="59"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0" borderId="24" xfId="0" applyFont="1" applyFill="1" applyBorder="1" applyAlignment="1">
      <alignment horizontal="left" vertical="center"/>
    </xf>
    <xf numFmtId="0" fontId="16" fillId="3" borderId="58"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16" fillId="3" borderId="49" xfId="0" applyFont="1" applyFill="1" applyBorder="1" applyAlignment="1">
      <alignment horizontal="left" vertical="center" wrapText="1"/>
    </xf>
    <xf numFmtId="0" fontId="16" fillId="4" borderId="0" xfId="0" applyFont="1" applyFill="1" applyBorder="1" applyAlignment="1">
      <alignment horizontal="left" vertical="center" wrapText="1"/>
    </xf>
    <xf numFmtId="0" fontId="16" fillId="4" borderId="56" xfId="0" applyFont="1" applyFill="1" applyBorder="1" applyAlignment="1">
      <alignment horizontal="left" vertical="center" wrapText="1"/>
    </xf>
    <xf numFmtId="0" fontId="16" fillId="4" borderId="36" xfId="0" applyFont="1" applyFill="1" applyBorder="1" applyAlignment="1">
      <alignment horizontal="left" vertical="center" wrapText="1"/>
    </xf>
    <xf numFmtId="0" fontId="16" fillId="4" borderId="68" xfId="0" applyFont="1" applyFill="1" applyBorder="1" applyAlignment="1">
      <alignment horizontal="left" vertical="center" wrapText="1"/>
    </xf>
    <xf numFmtId="0" fontId="16" fillId="4" borderId="63" xfId="0" applyFont="1" applyFill="1" applyBorder="1" applyAlignment="1">
      <alignment horizontal="center" vertical="center" wrapText="1"/>
    </xf>
    <xf numFmtId="0" fontId="16" fillId="4" borderId="29"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6" fillId="4" borderId="57" xfId="0" applyFont="1" applyFill="1" applyBorder="1" applyAlignment="1">
      <alignment horizontal="center" vertical="center" wrapText="1"/>
    </xf>
    <xf numFmtId="0" fontId="16" fillId="4" borderId="65"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64" xfId="0" applyFont="1" applyFill="1" applyBorder="1" applyAlignment="1">
      <alignment horizontal="center" vertical="center" wrapText="1"/>
    </xf>
    <xf numFmtId="0" fontId="17" fillId="4" borderId="0" xfId="0" applyFont="1" applyFill="1" applyBorder="1" applyAlignment="1">
      <alignment horizontal="left" vertical="center"/>
    </xf>
    <xf numFmtId="0" fontId="16" fillId="4" borderId="27" xfId="0" applyFont="1" applyFill="1" applyBorder="1" applyAlignment="1">
      <alignment horizontal="left" vertical="top" wrapText="1"/>
    </xf>
    <xf numFmtId="0" fontId="18" fillId="0" borderId="2" xfId="0" applyFont="1" applyBorder="1" applyAlignment="1">
      <alignment vertical="center" wrapText="1"/>
    </xf>
    <xf numFmtId="0" fontId="18" fillId="0" borderId="3" xfId="0" applyFont="1" applyBorder="1" applyAlignment="1">
      <alignment vertical="center" wrapText="1"/>
    </xf>
    <xf numFmtId="0" fontId="16" fillId="4" borderId="4" xfId="0" applyFont="1" applyFill="1" applyBorder="1" applyAlignment="1">
      <alignment horizontal="left" vertical="center" wrapText="1"/>
    </xf>
    <xf numFmtId="0" fontId="16" fillId="4" borderId="69" xfId="0" applyFont="1" applyFill="1" applyBorder="1" applyAlignment="1">
      <alignment horizontal="left" vertical="center" wrapText="1"/>
    </xf>
    <xf numFmtId="0" fontId="16" fillId="4" borderId="25" xfId="0" applyFont="1" applyFill="1" applyBorder="1" applyAlignment="1">
      <alignment horizontal="left" vertical="center" wrapText="1"/>
    </xf>
    <xf numFmtId="0" fontId="16" fillId="4" borderId="32" xfId="0" applyFont="1" applyFill="1" applyBorder="1" applyAlignment="1">
      <alignment horizontal="left" vertical="center" wrapText="1"/>
    </xf>
    <xf numFmtId="0" fontId="19" fillId="0" borderId="23" xfId="0" applyFont="1" applyFill="1" applyBorder="1" applyAlignment="1">
      <alignment horizontal="left" vertical="center" wrapText="1"/>
    </xf>
    <xf numFmtId="0" fontId="19" fillId="0" borderId="29" xfId="0" applyFont="1" applyFill="1" applyBorder="1" applyAlignment="1">
      <alignment horizontal="left" vertical="center"/>
    </xf>
    <xf numFmtId="0" fontId="19" fillId="0" borderId="30" xfId="0" applyFont="1" applyFill="1" applyBorder="1" applyAlignment="1">
      <alignment horizontal="left" vertical="center"/>
    </xf>
    <xf numFmtId="0" fontId="16" fillId="0" borderId="15" xfId="0" applyFont="1" applyFill="1" applyBorder="1" applyAlignment="1">
      <alignment horizontal="left" vertical="center"/>
    </xf>
    <xf numFmtId="0" fontId="16" fillId="4" borderId="57" xfId="0" applyFont="1" applyFill="1" applyBorder="1" applyAlignment="1">
      <alignment horizontal="left" vertical="center" wrapText="1"/>
    </xf>
    <xf numFmtId="0" fontId="16" fillId="4" borderId="65" xfId="0" applyFont="1" applyFill="1" applyBorder="1" applyAlignment="1">
      <alignment horizontal="left" vertical="center" wrapText="1"/>
    </xf>
    <xf numFmtId="0" fontId="16" fillId="3" borderId="66" xfId="0" applyFont="1" applyFill="1" applyBorder="1" applyAlignment="1">
      <alignment horizontal="left" vertical="center"/>
    </xf>
    <xf numFmtId="0" fontId="16" fillId="3" borderId="2" xfId="0" applyFont="1" applyFill="1" applyBorder="1" applyAlignment="1">
      <alignment horizontal="left" vertical="center"/>
    </xf>
    <xf numFmtId="0" fontId="16" fillId="3" borderId="44" xfId="0" applyFont="1" applyFill="1" applyBorder="1" applyAlignment="1">
      <alignment horizontal="left" vertical="center"/>
    </xf>
    <xf numFmtId="0" fontId="16" fillId="0" borderId="6"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6" fillId="3" borderId="16" xfId="0" applyFont="1" applyFill="1" applyBorder="1" applyAlignment="1">
      <alignment horizontal="left" vertical="center"/>
    </xf>
    <xf numFmtId="0" fontId="16" fillId="2" borderId="6" xfId="0" applyFont="1" applyFill="1" applyBorder="1" applyAlignment="1">
      <alignment horizontal="left" vertical="center"/>
    </xf>
    <xf numFmtId="0" fontId="16" fillId="2" borderId="10" xfId="0" applyFont="1" applyFill="1" applyBorder="1" applyAlignment="1">
      <alignment horizontal="left" vertical="center"/>
    </xf>
    <xf numFmtId="0" fontId="16" fillId="0" borderId="7" xfId="0" applyFont="1" applyFill="1" applyBorder="1" applyAlignment="1">
      <alignment horizontal="left" vertical="center"/>
    </xf>
    <xf numFmtId="0" fontId="16" fillId="0" borderId="72" xfId="0" applyFont="1" applyFill="1" applyBorder="1" applyAlignment="1">
      <alignment horizontal="left" vertical="center"/>
    </xf>
    <xf numFmtId="0" fontId="16" fillId="7" borderId="12" xfId="0" applyFont="1" applyFill="1" applyBorder="1" applyAlignment="1">
      <alignment horizontal="left" vertical="center" wrapText="1"/>
    </xf>
    <xf numFmtId="0" fontId="16" fillId="0" borderId="12" xfId="0" applyFont="1" applyBorder="1" applyAlignment="1">
      <alignment horizontal="left" vertical="center" wrapText="1"/>
    </xf>
    <xf numFmtId="0" fontId="16" fillId="3" borderId="29" xfId="0" applyFont="1" applyFill="1" applyBorder="1" applyAlignment="1">
      <alignment horizontal="left" vertical="center" wrapText="1"/>
    </xf>
    <xf numFmtId="0" fontId="16" fillId="3" borderId="0" xfId="0" applyFont="1" applyFill="1" applyAlignment="1">
      <alignment horizontal="left" vertical="center" wrapText="1"/>
    </xf>
    <xf numFmtId="0" fontId="26" fillId="0" borderId="6" xfId="0" applyFont="1" applyBorder="1" applyAlignment="1">
      <alignment horizontal="center"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16" fillId="0" borderId="16" xfId="0" applyFont="1" applyFill="1" applyBorder="1" applyAlignment="1">
      <alignment horizontal="left" vertical="center"/>
    </xf>
    <xf numFmtId="0" fontId="16" fillId="0" borderId="22" xfId="0" applyFont="1" applyFill="1" applyBorder="1" applyAlignment="1">
      <alignment horizontal="left" vertical="center"/>
    </xf>
    <xf numFmtId="0" fontId="16" fillId="3" borderId="25" xfId="0" applyFont="1" applyFill="1" applyBorder="1" applyAlignment="1">
      <alignment horizontal="left" vertical="center" wrapText="1"/>
    </xf>
    <xf numFmtId="0" fontId="18" fillId="0" borderId="2" xfId="0" applyFont="1" applyFill="1" applyBorder="1" applyAlignment="1">
      <alignment horizontal="left" vertical="center"/>
    </xf>
    <xf numFmtId="0" fontId="18" fillId="0" borderId="3" xfId="0" applyFont="1" applyFill="1" applyBorder="1" applyAlignment="1">
      <alignment horizontal="left" vertical="center"/>
    </xf>
    <xf numFmtId="0" fontId="16" fillId="2" borderId="12" xfId="0" applyFont="1" applyFill="1" applyBorder="1" applyAlignment="1">
      <alignment horizontal="left" vertical="center"/>
    </xf>
    <xf numFmtId="0" fontId="5" fillId="3" borderId="67" xfId="0" applyFont="1" applyFill="1" applyBorder="1" applyAlignment="1">
      <alignment horizontal="left" vertical="center" wrapText="1"/>
    </xf>
    <xf numFmtId="0" fontId="5" fillId="3" borderId="10" xfId="0" applyFont="1" applyFill="1" applyBorder="1" applyAlignment="1">
      <alignment horizontal="left" vertical="center" wrapText="1"/>
    </xf>
    <xf numFmtId="49" fontId="6" fillId="0" borderId="6" xfId="0" applyNumberFormat="1" applyFont="1" applyFill="1" applyBorder="1" applyAlignment="1">
      <alignment horizontal="left" vertical="center" wrapText="1"/>
    </xf>
    <xf numFmtId="49" fontId="6" fillId="0" borderId="10" xfId="0" applyNumberFormat="1" applyFont="1" applyFill="1" applyBorder="1" applyAlignment="1">
      <alignment horizontal="left" vertical="center" wrapText="1"/>
    </xf>
    <xf numFmtId="49" fontId="6" fillId="0" borderId="11" xfId="0" applyNumberFormat="1" applyFont="1" applyFill="1" applyBorder="1" applyAlignment="1">
      <alignment horizontal="left" vertical="center" wrapText="1"/>
    </xf>
    <xf numFmtId="0" fontId="6" fillId="0" borderId="12" xfId="0" applyFont="1" applyFill="1" applyBorder="1" applyAlignment="1">
      <alignment horizontal="center" vertical="center"/>
    </xf>
    <xf numFmtId="49" fontId="6" fillId="0" borderId="12" xfId="0" applyNumberFormat="1" applyFont="1" applyFill="1" applyBorder="1" applyAlignment="1">
      <alignment vertical="center"/>
    </xf>
    <xf numFmtId="49" fontId="6" fillId="0" borderId="17" xfId="0" applyNumberFormat="1" applyFont="1" applyFill="1" applyBorder="1" applyAlignment="1">
      <alignment vertical="center"/>
    </xf>
    <xf numFmtId="49" fontId="5" fillId="3" borderId="12" xfId="0" applyNumberFormat="1" applyFont="1" applyFill="1" applyBorder="1" applyAlignment="1">
      <alignment horizontal="left" vertical="center"/>
    </xf>
    <xf numFmtId="0" fontId="6" fillId="0" borderId="10" xfId="0" applyFont="1" applyFill="1" applyBorder="1" applyAlignment="1">
      <alignment horizontal="center" vertical="center"/>
    </xf>
    <xf numFmtId="0" fontId="5" fillId="0" borderId="12" xfId="0" applyFont="1" applyFill="1" applyBorder="1" applyAlignment="1">
      <alignment horizontal="center" vertical="center"/>
    </xf>
    <xf numFmtId="0" fontId="21" fillId="0" borderId="31" xfId="0" applyFont="1" applyFill="1" applyBorder="1" applyAlignment="1">
      <alignment horizontal="center" vertical="center"/>
    </xf>
    <xf numFmtId="49" fontId="21" fillId="0" borderId="31" xfId="0" applyNumberFormat="1" applyFont="1" applyFill="1" applyBorder="1" applyAlignment="1">
      <alignment horizontal="center" vertical="center"/>
    </xf>
    <xf numFmtId="0" fontId="21" fillId="0" borderId="40" xfId="0" applyFont="1" applyFill="1" applyBorder="1" applyAlignment="1">
      <alignment horizontal="center" vertical="center"/>
    </xf>
    <xf numFmtId="49" fontId="5" fillId="3" borderId="71" xfId="0" applyNumberFormat="1" applyFont="1" applyFill="1" applyBorder="1" applyAlignment="1">
      <alignment horizontal="left" vertical="center"/>
    </xf>
    <xf numFmtId="0" fontId="5" fillId="3" borderId="7" xfId="0" applyFont="1" applyFill="1" applyBorder="1" applyAlignment="1">
      <alignment horizontal="left" vertical="center"/>
    </xf>
    <xf numFmtId="0" fontId="21" fillId="0" borderId="7" xfId="0" applyFont="1" applyFill="1" applyBorder="1" applyAlignment="1">
      <alignment horizontal="center" vertical="center"/>
    </xf>
    <xf numFmtId="49" fontId="21" fillId="0" borderId="7" xfId="0" applyNumberFormat="1" applyFont="1" applyFill="1" applyBorder="1" applyAlignment="1">
      <alignment horizontal="center" vertical="center"/>
    </xf>
    <xf numFmtId="0" fontId="21" fillId="0" borderId="72" xfId="0" applyFont="1" applyFill="1" applyBorder="1" applyAlignment="1">
      <alignment horizontal="center" vertical="center"/>
    </xf>
    <xf numFmtId="49" fontId="13" fillId="0" borderId="6" xfId="0" applyNumberFormat="1" applyFont="1" applyFill="1" applyBorder="1" applyAlignment="1">
      <alignment horizontal="left" vertical="center"/>
    </xf>
    <xf numFmtId="49" fontId="13" fillId="0" borderId="10" xfId="0" applyNumberFormat="1" applyFont="1" applyFill="1" applyBorder="1" applyAlignment="1">
      <alignment horizontal="left" vertical="center"/>
    </xf>
    <xf numFmtId="49" fontId="13" fillId="0" borderId="11" xfId="0" applyNumberFormat="1" applyFont="1" applyFill="1" applyBorder="1" applyAlignment="1">
      <alignment horizontal="left" vertical="center"/>
    </xf>
    <xf numFmtId="49" fontId="5" fillId="3" borderId="13" xfId="0" applyNumberFormat="1" applyFont="1" applyFill="1" applyBorder="1" applyAlignment="1">
      <alignment horizontal="left" vertical="center" wrapText="1"/>
    </xf>
    <xf numFmtId="49" fontId="5" fillId="3" borderId="61" xfId="0" applyNumberFormat="1" applyFont="1" applyFill="1" applyBorder="1" applyAlignment="1">
      <alignment horizontal="left" vertical="center" wrapText="1"/>
    </xf>
    <xf numFmtId="49" fontId="5" fillId="3" borderId="12" xfId="0" applyNumberFormat="1" applyFont="1" applyFill="1" applyBorder="1" applyAlignment="1">
      <alignment horizontal="left" vertical="center" wrapText="1"/>
    </xf>
    <xf numFmtId="49" fontId="5" fillId="3" borderId="17" xfId="0" applyNumberFormat="1" applyFont="1" applyFill="1" applyBorder="1" applyAlignment="1">
      <alignment horizontal="left" vertical="center" wrapText="1"/>
    </xf>
    <xf numFmtId="49" fontId="9" fillId="2" borderId="67" xfId="0" applyNumberFormat="1"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18" xfId="0" applyFont="1" applyFill="1" applyBorder="1" applyAlignment="1">
      <alignment horizontal="left" vertical="center" wrapText="1"/>
    </xf>
    <xf numFmtId="49" fontId="5" fillId="3" borderId="67" xfId="0" applyNumberFormat="1" applyFont="1" applyFill="1" applyBorder="1" applyAlignment="1">
      <alignment horizontal="left" vertical="center"/>
    </xf>
    <xf numFmtId="49" fontId="5" fillId="3" borderId="18" xfId="0" applyNumberFormat="1" applyFont="1" applyFill="1" applyBorder="1" applyAlignment="1">
      <alignment horizontal="left" vertical="center"/>
    </xf>
    <xf numFmtId="49" fontId="5" fillId="3" borderId="35" xfId="0" applyNumberFormat="1" applyFont="1" applyFill="1" applyBorder="1" applyAlignment="1">
      <alignment vertical="center" wrapText="1"/>
    </xf>
    <xf numFmtId="49" fontId="5" fillId="3" borderId="36" xfId="0" applyNumberFormat="1" applyFont="1" applyFill="1" applyBorder="1" applyAlignment="1">
      <alignment vertical="center"/>
    </xf>
    <xf numFmtId="49" fontId="5" fillId="3" borderId="37" xfId="0" applyNumberFormat="1" applyFont="1" applyFill="1" applyBorder="1" applyAlignment="1">
      <alignment vertical="center"/>
    </xf>
    <xf numFmtId="49" fontId="5" fillId="3" borderId="39" xfId="0" applyNumberFormat="1" applyFont="1" applyFill="1" applyBorder="1" applyAlignment="1">
      <alignment vertical="center"/>
    </xf>
    <xf numFmtId="49" fontId="5" fillId="3" borderId="4" xfId="0" applyNumberFormat="1" applyFont="1" applyFill="1" applyBorder="1" applyAlignment="1">
      <alignment vertical="center"/>
    </xf>
    <xf numFmtId="49" fontId="5" fillId="3" borderId="5" xfId="0" applyNumberFormat="1" applyFont="1" applyFill="1" applyBorder="1" applyAlignment="1">
      <alignment vertical="center"/>
    </xf>
    <xf numFmtId="0" fontId="5" fillId="3" borderId="35" xfId="0" applyFont="1" applyFill="1" applyBorder="1" applyAlignment="1">
      <alignment horizontal="left" vertical="center"/>
    </xf>
    <xf numFmtId="0" fontId="5" fillId="3" borderId="36" xfId="0" applyFont="1" applyFill="1" applyBorder="1" applyAlignment="1">
      <alignment horizontal="left" vertical="center"/>
    </xf>
    <xf numFmtId="49" fontId="5" fillId="3" borderId="63" xfId="0" applyNumberFormat="1" applyFont="1" applyFill="1" applyBorder="1" applyAlignment="1">
      <alignment horizontal="left" vertical="center"/>
    </xf>
    <xf numFmtId="0" fontId="5" fillId="3" borderId="28" xfId="0" applyFont="1" applyFill="1" applyBorder="1" applyAlignment="1">
      <alignment horizontal="left" vertical="center"/>
    </xf>
    <xf numFmtId="49" fontId="5" fillId="3" borderId="13" xfId="0" applyNumberFormat="1" applyFont="1" applyFill="1" applyBorder="1" applyAlignment="1">
      <alignment horizontal="left" vertical="center"/>
    </xf>
    <xf numFmtId="0" fontId="5" fillId="3" borderId="39" xfId="0" applyFont="1" applyFill="1" applyBorder="1" applyAlignment="1">
      <alignment horizontal="center" vertical="center"/>
    </xf>
    <xf numFmtId="0" fontId="5" fillId="3" borderId="4" xfId="0" applyFont="1" applyFill="1" applyBorder="1" applyAlignment="1">
      <alignment horizontal="center" vertical="center"/>
    </xf>
    <xf numFmtId="49" fontId="5" fillId="0" borderId="77" xfId="0" applyNumberFormat="1" applyFont="1" applyFill="1" applyBorder="1" applyAlignment="1">
      <alignment horizontal="left" vertical="center"/>
    </xf>
    <xf numFmtId="0" fontId="5" fillId="0" borderId="79" xfId="0" applyFont="1" applyFill="1" applyBorder="1" applyAlignment="1">
      <alignment horizontal="left" vertical="center"/>
    </xf>
    <xf numFmtId="0" fontId="5" fillId="0" borderId="85" xfId="0" applyFont="1" applyFill="1" applyBorder="1" applyAlignment="1">
      <alignment horizontal="left" vertical="center"/>
    </xf>
    <xf numFmtId="0" fontId="5" fillId="0" borderId="86" xfId="0" applyFont="1" applyFill="1" applyBorder="1" applyAlignment="1">
      <alignment horizontal="left" vertical="center"/>
    </xf>
    <xf numFmtId="49" fontId="9" fillId="2" borderId="10" xfId="0" applyNumberFormat="1" applyFont="1" applyFill="1" applyBorder="1" applyAlignment="1">
      <alignment horizontal="left" vertical="center" wrapText="1"/>
    </xf>
    <xf numFmtId="49" fontId="9" fillId="2" borderId="18" xfId="0" applyNumberFormat="1" applyFont="1" applyFill="1" applyBorder="1" applyAlignment="1">
      <alignment horizontal="left" vertical="center" wrapText="1"/>
    </xf>
    <xf numFmtId="0" fontId="6" fillId="6" borderId="10" xfId="0" applyFont="1" applyFill="1" applyBorder="1" applyAlignment="1">
      <alignment horizontal="center" vertical="center"/>
    </xf>
    <xf numFmtId="49" fontId="5" fillId="3" borderId="69" xfId="0" applyNumberFormat="1" applyFont="1" applyFill="1" applyBorder="1" applyAlignment="1">
      <alignment horizontal="left" vertical="center"/>
    </xf>
    <xf numFmtId="49" fontId="5" fillId="3" borderId="25" xfId="0" applyNumberFormat="1" applyFont="1" applyFill="1" applyBorder="1" applyAlignment="1">
      <alignment horizontal="left" vertical="center"/>
    </xf>
    <xf numFmtId="49" fontId="5" fillId="3" borderId="32" xfId="0" applyNumberFormat="1" applyFont="1" applyFill="1" applyBorder="1" applyAlignment="1">
      <alignment horizontal="left" vertical="center"/>
    </xf>
    <xf numFmtId="0" fontId="9" fillId="0" borderId="6"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8" xfId="0" applyFont="1" applyFill="1" applyBorder="1" applyAlignment="1">
      <alignment horizontal="center" vertical="center" wrapText="1"/>
    </xf>
    <xf numFmtId="49" fontId="7" fillId="0" borderId="1" xfId="0" applyNumberFormat="1" applyFont="1" applyBorder="1" applyAlignment="1">
      <alignment horizontal="left" vertical="center"/>
    </xf>
    <xf numFmtId="49" fontId="5" fillId="0" borderId="1" xfId="0" applyNumberFormat="1" applyFont="1" applyBorder="1" applyAlignment="1">
      <alignment horizontal="left" vertical="center"/>
    </xf>
    <xf numFmtId="49" fontId="7" fillId="0" borderId="0" xfId="0" applyNumberFormat="1" applyFont="1" applyBorder="1" applyAlignment="1">
      <alignment horizontal="left" vertical="center"/>
    </xf>
    <xf numFmtId="49" fontId="11" fillId="0" borderId="77" xfId="0" applyNumberFormat="1" applyFont="1" applyBorder="1" applyAlignment="1">
      <alignment horizontal="left" vertical="center"/>
    </xf>
    <xf numFmtId="0" fontId="5" fillId="0" borderId="78" xfId="0" applyFont="1" applyBorder="1" applyAlignment="1">
      <alignment horizontal="left" vertical="center"/>
    </xf>
    <xf numFmtId="0" fontId="5" fillId="0" borderId="79" xfId="0" applyFont="1" applyBorder="1" applyAlignment="1">
      <alignment horizontal="lef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49" fontId="5" fillId="3" borderId="27" xfId="0" applyNumberFormat="1" applyFont="1" applyFill="1" applyBorder="1" applyAlignment="1">
      <alignment horizontal="left" vertical="center"/>
    </xf>
    <xf numFmtId="49" fontId="5" fillId="3" borderId="2" xfId="0" applyNumberFormat="1" applyFont="1" applyFill="1" applyBorder="1" applyAlignment="1">
      <alignment horizontal="left" vertical="center"/>
    </xf>
    <xf numFmtId="49" fontId="5" fillId="3" borderId="23" xfId="0" applyNumberFormat="1" applyFont="1" applyFill="1" applyBorder="1" applyAlignment="1">
      <alignment horizontal="left" vertical="center"/>
    </xf>
    <xf numFmtId="49" fontId="5" fillId="3" borderId="29" xfId="0" applyNumberFormat="1" applyFont="1" applyFill="1" applyBorder="1" applyAlignment="1">
      <alignment horizontal="left" vertical="center"/>
    </xf>
    <xf numFmtId="49" fontId="5" fillId="0" borderId="25" xfId="0" applyNumberFormat="1" applyFont="1" applyFill="1" applyBorder="1" applyAlignment="1">
      <alignment horizontal="left" vertical="center"/>
    </xf>
    <xf numFmtId="49" fontId="5" fillId="0" borderId="26" xfId="0" applyNumberFormat="1" applyFont="1" applyFill="1" applyBorder="1" applyAlignment="1">
      <alignment horizontal="left" vertical="center"/>
    </xf>
    <xf numFmtId="49" fontId="9" fillId="3" borderId="12" xfId="0" applyNumberFormat="1" applyFont="1" applyFill="1" applyBorder="1" applyAlignment="1">
      <alignment horizontal="left" vertical="center"/>
    </xf>
    <xf numFmtId="0" fontId="9" fillId="3" borderId="17" xfId="0" applyFont="1" applyFill="1" applyBorder="1" applyAlignment="1">
      <alignment horizontal="left" vertical="center"/>
    </xf>
    <xf numFmtId="0" fontId="5" fillId="3" borderId="25" xfId="0" applyFont="1" applyFill="1" applyBorder="1" applyAlignment="1">
      <alignment horizontal="left" vertical="center"/>
    </xf>
    <xf numFmtId="0" fontId="5" fillId="3" borderId="32" xfId="0" applyFont="1" applyFill="1" applyBorder="1" applyAlignment="1">
      <alignment horizontal="left" vertical="center"/>
    </xf>
    <xf numFmtId="0" fontId="5" fillId="3" borderId="12" xfId="0" applyFont="1" applyFill="1" applyBorder="1" applyAlignment="1">
      <alignment horizontal="left" vertical="center"/>
    </xf>
    <xf numFmtId="49" fontId="5" fillId="0" borderId="75" xfId="0" applyNumberFormat="1" applyFont="1" applyFill="1" applyBorder="1" applyAlignment="1">
      <alignment horizontal="left" vertical="center"/>
    </xf>
    <xf numFmtId="0" fontId="5" fillId="0" borderId="76" xfId="0" applyFont="1" applyFill="1" applyBorder="1" applyAlignment="1">
      <alignment horizontal="left" vertical="center"/>
    </xf>
    <xf numFmtId="0" fontId="5" fillId="0" borderId="83" xfId="0" applyFont="1" applyFill="1" applyBorder="1" applyAlignment="1">
      <alignment horizontal="left" vertical="center"/>
    </xf>
    <xf numFmtId="0" fontId="5" fillId="0" borderId="84" xfId="0" applyFont="1" applyFill="1" applyBorder="1" applyAlignment="1">
      <alignment horizontal="left" vertical="center"/>
    </xf>
    <xf numFmtId="49" fontId="5" fillId="3" borderId="14" xfId="0" applyNumberFormat="1" applyFont="1" applyFill="1" applyBorder="1" applyAlignment="1">
      <alignment horizontal="left" vertical="center" wrapText="1"/>
    </xf>
    <xf numFmtId="49" fontId="13" fillId="0" borderId="38" xfId="0" applyNumberFormat="1" applyFont="1" applyFill="1" applyBorder="1" applyAlignment="1">
      <alignment horizontal="left" vertical="center" wrapText="1"/>
    </xf>
    <xf numFmtId="49" fontId="13" fillId="0" borderId="25" xfId="0" applyNumberFormat="1" applyFont="1" applyFill="1" applyBorder="1" applyAlignment="1">
      <alignment horizontal="left" vertical="center"/>
    </xf>
    <xf numFmtId="49" fontId="13" fillId="0" borderId="26" xfId="0" applyNumberFormat="1" applyFont="1" applyFill="1" applyBorder="1" applyAlignment="1">
      <alignment horizontal="left" vertical="center"/>
    </xf>
    <xf numFmtId="0" fontId="5" fillId="3" borderId="17" xfId="0" applyFont="1" applyFill="1" applyBorder="1" applyAlignment="1">
      <alignment horizontal="left" vertical="center"/>
    </xf>
    <xf numFmtId="0" fontId="6" fillId="0" borderId="6"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25" xfId="0" applyFont="1" applyFill="1" applyBorder="1" applyAlignment="1">
      <alignment horizontal="center" vertical="center"/>
    </xf>
    <xf numFmtId="49" fontId="5" fillId="3" borderId="44" xfId="0" applyNumberFormat="1" applyFont="1" applyFill="1" applyBorder="1" applyAlignment="1">
      <alignment horizontal="left" vertical="center"/>
    </xf>
    <xf numFmtId="0" fontId="5" fillId="3" borderId="13" xfId="0" applyFont="1" applyFill="1" applyBorder="1" applyAlignment="1">
      <alignment horizontal="left" vertical="center"/>
    </xf>
    <xf numFmtId="0" fontId="5" fillId="3" borderId="61" xfId="0" applyFont="1" applyFill="1" applyBorder="1" applyAlignment="1">
      <alignment horizontal="left" vertical="center"/>
    </xf>
    <xf numFmtId="49" fontId="6" fillId="0" borderId="12" xfId="0" applyNumberFormat="1" applyFont="1" applyFill="1" applyBorder="1" applyAlignment="1">
      <alignment horizontal="center" vertical="center"/>
    </xf>
    <xf numFmtId="0" fontId="6" fillId="0" borderId="17" xfId="0" applyFont="1" applyFill="1" applyBorder="1" applyAlignment="1">
      <alignment horizontal="center" vertical="center"/>
    </xf>
    <xf numFmtId="0" fontId="6" fillId="0" borderId="16" xfId="0" applyFont="1" applyFill="1" applyBorder="1" applyAlignment="1">
      <alignment horizontal="center" vertical="center"/>
    </xf>
    <xf numFmtId="49" fontId="5" fillId="3" borderId="73" xfId="0" applyNumberFormat="1" applyFont="1" applyFill="1" applyBorder="1" applyAlignment="1">
      <alignment horizontal="left" vertical="center"/>
    </xf>
    <xf numFmtId="0" fontId="5" fillId="3" borderId="73" xfId="0" applyFont="1" applyFill="1" applyBorder="1" applyAlignment="1">
      <alignment horizontal="left" vertical="center"/>
    </xf>
    <xf numFmtId="49" fontId="5" fillId="3" borderId="6" xfId="0" applyNumberFormat="1" applyFont="1" applyFill="1" applyBorder="1" applyAlignment="1">
      <alignment horizontal="left" vertical="center" wrapText="1"/>
    </xf>
    <xf numFmtId="49" fontId="5" fillId="3" borderId="70" xfId="0" applyNumberFormat="1" applyFont="1" applyFill="1" applyBorder="1" applyAlignment="1">
      <alignment horizontal="left" vertical="center"/>
    </xf>
    <xf numFmtId="0" fontId="5" fillId="3" borderId="45" xfId="0" applyFont="1" applyFill="1" applyBorder="1" applyAlignment="1">
      <alignment horizontal="left" vertical="center"/>
    </xf>
    <xf numFmtId="49" fontId="6" fillId="0" borderId="6" xfId="0" applyNumberFormat="1" applyFont="1" applyFill="1" applyBorder="1" applyAlignment="1">
      <alignment horizontal="center" vertical="center"/>
    </xf>
    <xf numFmtId="0" fontId="6" fillId="0" borderId="11" xfId="0" applyFont="1" applyFill="1" applyBorder="1" applyAlignment="1">
      <alignment horizontal="center" vertical="center"/>
    </xf>
    <xf numFmtId="0" fontId="5" fillId="3" borderId="27" xfId="0" applyFont="1" applyFill="1" applyBorder="1" applyAlignment="1">
      <alignment horizontal="left" vertical="center"/>
    </xf>
    <xf numFmtId="49" fontId="9" fillId="2" borderId="69" xfId="0" applyNumberFormat="1" applyFont="1" applyFill="1" applyBorder="1" applyAlignment="1">
      <alignment horizontal="left" vertical="center" wrapText="1"/>
    </xf>
    <xf numFmtId="49" fontId="9" fillId="2" borderId="25" xfId="0" applyNumberFormat="1" applyFont="1" applyFill="1" applyBorder="1" applyAlignment="1">
      <alignment horizontal="left" vertical="center" wrapText="1"/>
    </xf>
    <xf numFmtId="49" fontId="9" fillId="2" borderId="32" xfId="0" applyNumberFormat="1" applyFont="1" applyFill="1" applyBorder="1" applyAlignment="1">
      <alignment horizontal="left" vertical="center" wrapText="1"/>
    </xf>
    <xf numFmtId="49" fontId="5" fillId="3" borderId="14" xfId="0" applyNumberFormat="1" applyFont="1" applyFill="1" applyBorder="1" applyAlignment="1">
      <alignment horizontal="left" vertical="center"/>
    </xf>
    <xf numFmtId="49" fontId="8" fillId="3" borderId="59" xfId="0" applyNumberFormat="1" applyFont="1" applyFill="1" applyBorder="1" applyAlignment="1">
      <alignment horizontal="center" vertical="top" textRotation="255" wrapText="1"/>
    </xf>
    <xf numFmtId="0" fontId="8" fillId="3" borderId="8" xfId="0" applyFont="1" applyFill="1" applyBorder="1" applyAlignment="1">
      <alignment horizontal="center" vertical="top" textRotation="255" wrapText="1"/>
    </xf>
    <xf numFmtId="0" fontId="0" fillId="3" borderId="9" xfId="0" applyFont="1" applyFill="1" applyBorder="1" applyAlignment="1">
      <alignment horizontal="center" vertical="top" textRotation="255" wrapText="1"/>
    </xf>
    <xf numFmtId="0" fontId="9" fillId="3" borderId="12" xfId="0" applyFont="1" applyFill="1" applyBorder="1" applyAlignment="1">
      <alignment horizontal="left" vertical="center"/>
    </xf>
    <xf numFmtId="49" fontId="7" fillId="4" borderId="1" xfId="0" applyNumberFormat="1" applyFont="1" applyFill="1" applyBorder="1" applyAlignment="1">
      <alignment horizontal="left" vertical="center"/>
    </xf>
    <xf numFmtId="49" fontId="5" fillId="3" borderId="8" xfId="0" applyNumberFormat="1" applyFont="1" applyFill="1" applyBorder="1" applyAlignment="1">
      <alignment horizontal="left" vertical="center"/>
    </xf>
    <xf numFmtId="49" fontId="6" fillId="0" borderId="38"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0" fontId="5" fillId="4" borderId="73" xfId="0" applyFont="1" applyFill="1" applyBorder="1" applyAlignment="1">
      <alignment horizontal="left" vertical="center"/>
    </xf>
    <xf numFmtId="49" fontId="6" fillId="0" borderId="10" xfId="0" applyNumberFormat="1" applyFont="1" applyFill="1" applyBorder="1" applyAlignment="1">
      <alignment horizontal="center" vertical="center"/>
    </xf>
    <xf numFmtId="49" fontId="6" fillId="0" borderId="23" xfId="0" applyNumberFormat="1" applyFont="1" applyFill="1" applyBorder="1" applyAlignment="1">
      <alignment horizontal="center" vertical="center"/>
    </xf>
    <xf numFmtId="49" fontId="6" fillId="0" borderId="29" xfId="0" applyNumberFormat="1" applyFont="1" applyFill="1" applyBorder="1" applyAlignment="1">
      <alignment horizontal="center" vertical="center"/>
    </xf>
    <xf numFmtId="0" fontId="6" fillId="0" borderId="23" xfId="0" applyFont="1" applyFill="1" applyBorder="1" applyAlignment="1">
      <alignment horizontal="center" vertical="center"/>
    </xf>
    <xf numFmtId="0" fontId="6" fillId="0" borderId="29" xfId="0" applyFont="1" applyFill="1" applyBorder="1" applyAlignment="1">
      <alignment horizontal="center" vertical="center"/>
    </xf>
    <xf numFmtId="49" fontId="5" fillId="0" borderId="21" xfId="0" applyNumberFormat="1" applyFont="1" applyFill="1" applyBorder="1" applyAlignment="1">
      <alignment horizontal="left" vertical="center"/>
    </xf>
    <xf numFmtId="0" fontId="5" fillId="0" borderId="16" xfId="0" applyFont="1" applyFill="1" applyBorder="1" applyAlignment="1">
      <alignment horizontal="left" vertical="center"/>
    </xf>
    <xf numFmtId="0" fontId="6" fillId="0" borderId="38" xfId="0" applyFont="1" applyFill="1" applyBorder="1" applyAlignment="1">
      <alignment horizontal="center" vertical="center"/>
    </xf>
    <xf numFmtId="49" fontId="5" fillId="0" borderId="20" xfId="0" applyNumberFormat="1" applyFont="1" applyFill="1" applyBorder="1" applyAlignment="1">
      <alignment horizontal="left" vertical="center"/>
    </xf>
    <xf numFmtId="0" fontId="5" fillId="0" borderId="13" xfId="0" applyFont="1" applyFill="1" applyBorder="1" applyAlignment="1">
      <alignment horizontal="left" vertical="center"/>
    </xf>
    <xf numFmtId="0" fontId="5" fillId="0" borderId="61" xfId="0" applyFont="1" applyFill="1" applyBorder="1" applyAlignment="1">
      <alignment horizontal="left" vertical="center"/>
    </xf>
    <xf numFmtId="49" fontId="11" fillId="0" borderId="75" xfId="0" applyNumberFormat="1" applyFont="1" applyFill="1" applyBorder="1" applyAlignment="1">
      <alignment horizontal="left" vertical="center"/>
    </xf>
    <xf numFmtId="49" fontId="5" fillId="3" borderId="9" xfId="0" applyNumberFormat="1" applyFont="1" applyFill="1" applyBorder="1" applyAlignment="1">
      <alignment horizontal="left" vertical="center"/>
    </xf>
    <xf numFmtId="0" fontId="5" fillId="4" borderId="12" xfId="0" applyFont="1" applyFill="1" applyBorder="1" applyAlignment="1">
      <alignment horizontal="left" vertical="center"/>
    </xf>
    <xf numFmtId="0" fontId="5" fillId="4" borderId="17" xfId="0" applyFont="1" applyFill="1" applyBorder="1" applyAlignment="1">
      <alignment horizontal="left" vertical="center"/>
    </xf>
    <xf numFmtId="0" fontId="5" fillId="4" borderId="16" xfId="0" applyFont="1" applyFill="1" applyBorder="1" applyAlignment="1">
      <alignment horizontal="left" vertical="center"/>
    </xf>
    <xf numFmtId="0" fontId="5" fillId="4" borderId="22" xfId="0" applyFont="1" applyFill="1" applyBorder="1" applyAlignment="1">
      <alignment horizontal="left" vertical="center"/>
    </xf>
    <xf numFmtId="0" fontId="5" fillId="4" borderId="19" xfId="0" applyFont="1" applyFill="1" applyBorder="1" applyAlignment="1">
      <alignment horizontal="left" vertical="center"/>
    </xf>
    <xf numFmtId="49" fontId="6" fillId="4" borderId="23" xfId="0" applyNumberFormat="1" applyFont="1" applyFill="1" applyBorder="1" applyAlignment="1">
      <alignment horizontal="right" vertical="center"/>
    </xf>
    <xf numFmtId="49" fontId="6" fillId="4" borderId="29" xfId="0" applyNumberFormat="1" applyFont="1" applyFill="1" applyBorder="1" applyAlignment="1">
      <alignment horizontal="right" vertical="center"/>
    </xf>
    <xf numFmtId="49" fontId="6" fillId="4" borderId="39" xfId="0" applyNumberFormat="1" applyFont="1" applyFill="1" applyBorder="1" applyAlignment="1">
      <alignment horizontal="right" vertical="center"/>
    </xf>
    <xf numFmtId="49" fontId="6" fillId="4" borderId="4" xfId="0" applyNumberFormat="1" applyFont="1" applyFill="1" applyBorder="1" applyAlignment="1">
      <alignment horizontal="right" vertical="center"/>
    </xf>
    <xf numFmtId="49" fontId="7" fillId="0" borderId="1" xfId="0" applyNumberFormat="1" applyFont="1" applyFill="1" applyBorder="1" applyAlignment="1">
      <alignment vertical="center"/>
    </xf>
    <xf numFmtId="0" fontId="6" fillId="4" borderId="30" xfId="0" applyFont="1" applyFill="1" applyBorder="1" applyAlignment="1">
      <alignment horizontal="left" vertical="center"/>
    </xf>
    <xf numFmtId="0" fontId="6" fillId="4" borderId="5" xfId="0" applyFont="1" applyFill="1" applyBorder="1" applyAlignment="1">
      <alignment horizontal="left" vertical="center"/>
    </xf>
    <xf numFmtId="49" fontId="5" fillId="3" borderId="19" xfId="0" applyNumberFormat="1" applyFont="1" applyFill="1" applyBorder="1" applyAlignment="1">
      <alignment horizontal="left" vertical="center"/>
    </xf>
    <xf numFmtId="0" fontId="6" fillId="4" borderId="6" xfId="0" applyFont="1" applyFill="1" applyBorder="1" applyAlignment="1">
      <alignment horizontal="right" vertical="center"/>
    </xf>
    <xf numFmtId="0" fontId="6" fillId="4" borderId="10" xfId="0" applyFont="1" applyFill="1" applyBorder="1" applyAlignment="1">
      <alignment horizontal="right" vertical="center"/>
    </xf>
    <xf numFmtId="0" fontId="5" fillId="4" borderId="31" xfId="0" applyFont="1" applyFill="1" applyBorder="1" applyAlignment="1">
      <alignment horizontal="left" vertical="center"/>
    </xf>
    <xf numFmtId="49" fontId="5" fillId="4" borderId="14" xfId="0" applyNumberFormat="1" applyFont="1" applyFill="1" applyBorder="1" applyAlignment="1">
      <alignment horizontal="left" vertical="center" wrapText="1"/>
    </xf>
    <xf numFmtId="0" fontId="5" fillId="4" borderId="12"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5" fillId="4" borderId="21" xfId="0" applyFont="1" applyFill="1" applyBorder="1" applyAlignment="1">
      <alignment horizontal="left" vertical="center" wrapText="1"/>
    </xf>
    <xf numFmtId="0" fontId="5" fillId="4" borderId="16" xfId="0" applyFont="1" applyFill="1" applyBorder="1" applyAlignment="1">
      <alignment horizontal="left" vertical="center" wrapText="1"/>
    </xf>
    <xf numFmtId="49" fontId="5" fillId="4" borderId="56" xfId="0" applyNumberFormat="1" applyFont="1" applyFill="1" applyBorder="1" applyAlignment="1">
      <alignment horizontal="left" vertical="center" wrapText="1"/>
    </xf>
    <xf numFmtId="49" fontId="5" fillId="4" borderId="36" xfId="0" applyNumberFormat="1" applyFont="1" applyFill="1" applyBorder="1" applyAlignment="1">
      <alignment horizontal="left" vertical="center" wrapText="1"/>
    </xf>
    <xf numFmtId="49" fontId="5" fillId="4" borderId="57" xfId="0" applyNumberFormat="1" applyFont="1" applyFill="1" applyBorder="1" applyAlignment="1">
      <alignment horizontal="left" vertical="center" wrapText="1"/>
    </xf>
    <xf numFmtId="49" fontId="5" fillId="4" borderId="0" xfId="0" applyNumberFormat="1" applyFont="1" applyFill="1" applyBorder="1" applyAlignment="1">
      <alignment horizontal="left" vertical="center" wrapText="1"/>
    </xf>
    <xf numFmtId="49" fontId="6" fillId="4" borderId="73" xfId="0" applyNumberFormat="1" applyFont="1" applyFill="1" applyBorder="1" applyAlignment="1">
      <alignment horizontal="left" vertical="center"/>
    </xf>
    <xf numFmtId="0" fontId="6" fillId="4" borderId="73" xfId="0" applyFont="1" applyFill="1" applyBorder="1" applyAlignment="1">
      <alignment horizontal="left" vertical="center"/>
    </xf>
    <xf numFmtId="0" fontId="6" fillId="4" borderId="74" xfId="0" applyFont="1" applyFill="1" applyBorder="1" applyAlignment="1">
      <alignment horizontal="left" vertical="center"/>
    </xf>
    <xf numFmtId="49" fontId="16" fillId="3" borderId="67" xfId="0" applyNumberFormat="1" applyFont="1" applyFill="1" applyBorder="1" applyAlignment="1">
      <alignment horizontal="left" vertical="center"/>
    </xf>
    <xf numFmtId="49" fontId="18" fillId="0" borderId="10" xfId="0" applyNumberFormat="1" applyFont="1" applyFill="1" applyBorder="1" applyAlignment="1">
      <alignment horizontal="center" vertical="center"/>
    </xf>
    <xf numFmtId="49" fontId="18" fillId="0" borderId="11" xfId="0" applyNumberFormat="1" applyFont="1" applyFill="1" applyBorder="1" applyAlignment="1">
      <alignment horizontal="center" vertical="center"/>
    </xf>
    <xf numFmtId="49" fontId="16" fillId="3" borderId="57" xfId="0" applyNumberFormat="1" applyFont="1" applyFill="1" applyBorder="1" applyAlignment="1">
      <alignment horizontal="left" vertical="center" wrapText="1"/>
    </xf>
    <xf numFmtId="0" fontId="16" fillId="3" borderId="0" xfId="0" applyFont="1" applyFill="1" applyBorder="1" applyAlignment="1">
      <alignment horizontal="left" vertical="center" wrapText="1"/>
    </xf>
    <xf numFmtId="49" fontId="16" fillId="0" borderId="10" xfId="0" applyNumberFormat="1" applyFont="1" applyFill="1" applyBorder="1" applyAlignment="1">
      <alignment horizontal="left" vertical="center"/>
    </xf>
    <xf numFmtId="49" fontId="16" fillId="0" borderId="11" xfId="0" applyNumberFormat="1" applyFont="1" applyFill="1" applyBorder="1" applyAlignment="1">
      <alignment horizontal="left" vertical="center"/>
    </xf>
    <xf numFmtId="49" fontId="17" fillId="0" borderId="1" xfId="0" applyNumberFormat="1" applyFont="1" applyBorder="1" applyAlignment="1">
      <alignment horizontal="left" vertical="center"/>
    </xf>
    <xf numFmtId="49" fontId="16" fillId="3" borderId="56" xfId="0" applyNumberFormat="1" applyFont="1" applyFill="1" applyBorder="1" applyAlignment="1">
      <alignment horizontal="left" vertical="center"/>
    </xf>
    <xf numFmtId="49" fontId="16" fillId="2" borderId="27" xfId="0" applyNumberFormat="1" applyFont="1" applyFill="1" applyBorder="1" applyAlignment="1">
      <alignment horizontal="left" vertical="center"/>
    </xf>
    <xf numFmtId="49" fontId="16" fillId="2" borderId="2" xfId="0" applyNumberFormat="1" applyFont="1" applyFill="1" applyBorder="1" applyAlignment="1">
      <alignment horizontal="left" vertical="center"/>
    </xf>
    <xf numFmtId="49" fontId="16" fillId="3" borderId="63" xfId="0" applyNumberFormat="1" applyFont="1" applyFill="1" applyBorder="1" applyAlignment="1">
      <alignment horizontal="left" vertical="center"/>
    </xf>
    <xf numFmtId="49" fontId="16" fillId="3" borderId="29" xfId="0" applyNumberFormat="1" applyFont="1" applyFill="1" applyBorder="1" applyAlignment="1">
      <alignment horizontal="left" vertical="center"/>
    </xf>
    <xf numFmtId="49" fontId="16" fillId="3" borderId="28" xfId="0" applyNumberFormat="1" applyFont="1" applyFill="1" applyBorder="1" applyAlignment="1">
      <alignment horizontal="left" vertical="center"/>
    </xf>
    <xf numFmtId="49" fontId="16" fillId="3" borderId="57" xfId="0" applyNumberFormat="1" applyFont="1" applyFill="1" applyBorder="1" applyAlignment="1">
      <alignment horizontal="left" vertical="center"/>
    </xf>
    <xf numFmtId="49" fontId="16" fillId="3" borderId="0" xfId="0" applyNumberFormat="1" applyFont="1" applyFill="1" applyBorder="1" applyAlignment="1">
      <alignment horizontal="left" vertical="center"/>
    </xf>
    <xf numFmtId="49" fontId="16" fillId="3" borderId="65" xfId="0" applyNumberFormat="1" applyFont="1" applyFill="1" applyBorder="1" applyAlignment="1">
      <alignment horizontal="left" vertical="center"/>
    </xf>
    <xf numFmtId="49" fontId="16" fillId="2" borderId="6" xfId="0" applyNumberFormat="1" applyFont="1" applyFill="1" applyBorder="1" applyAlignment="1">
      <alignment horizontal="left" vertical="center" wrapText="1"/>
    </xf>
    <xf numFmtId="49" fontId="16" fillId="2" borderId="10" xfId="0" applyNumberFormat="1" applyFont="1" applyFill="1" applyBorder="1" applyAlignment="1">
      <alignment horizontal="left" vertical="center" wrapText="1"/>
    </xf>
    <xf numFmtId="49" fontId="16" fillId="3" borderId="23" xfId="0" applyNumberFormat="1" applyFont="1" applyFill="1" applyBorder="1" applyAlignment="1">
      <alignment horizontal="left" vertical="center" wrapText="1"/>
    </xf>
    <xf numFmtId="49" fontId="16" fillId="3" borderId="15" xfId="0" applyNumberFormat="1" applyFont="1" applyFill="1" applyBorder="1" applyAlignment="1">
      <alignment horizontal="left" vertical="center"/>
    </xf>
    <xf numFmtId="49" fontId="16" fillId="3" borderId="14" xfId="0" applyNumberFormat="1" applyFont="1" applyFill="1" applyBorder="1" applyAlignment="1">
      <alignment horizontal="left" vertical="center"/>
    </xf>
    <xf numFmtId="0" fontId="16" fillId="3" borderId="14" xfId="0" applyFont="1" applyFill="1" applyBorder="1" applyAlignment="1">
      <alignment horizontal="left" vertical="center"/>
    </xf>
    <xf numFmtId="49" fontId="16" fillId="3" borderId="12" xfId="0" applyNumberFormat="1" applyFont="1" applyFill="1" applyBorder="1" applyAlignment="1">
      <alignment horizontal="left" vertical="center"/>
    </xf>
    <xf numFmtId="49" fontId="16" fillId="0" borderId="12" xfId="0" applyNumberFormat="1" applyFont="1" applyFill="1" applyBorder="1" applyAlignment="1">
      <alignment horizontal="left" vertical="center"/>
    </xf>
    <xf numFmtId="178" fontId="16" fillId="0" borderId="12" xfId="0" applyNumberFormat="1" applyFont="1" applyFill="1" applyBorder="1" applyAlignment="1">
      <alignment horizontal="left" vertical="center"/>
    </xf>
    <xf numFmtId="178" fontId="16" fillId="0" borderId="17" xfId="0" applyNumberFormat="1" applyFont="1" applyFill="1" applyBorder="1" applyAlignment="1">
      <alignment horizontal="left" vertical="center"/>
    </xf>
    <xf numFmtId="49" fontId="16" fillId="3" borderId="59" xfId="0" applyNumberFormat="1" applyFont="1" applyFill="1" applyBorder="1" applyAlignment="1">
      <alignment horizontal="left" vertical="center" wrapText="1"/>
    </xf>
    <xf numFmtId="0" fontId="16" fillId="3" borderId="71" xfId="0" applyFont="1" applyFill="1" applyBorder="1" applyAlignment="1">
      <alignment horizontal="left" vertical="center" wrapText="1"/>
    </xf>
    <xf numFmtId="0" fontId="16" fillId="3" borderId="7" xfId="0" applyFont="1" applyFill="1" applyBorder="1" applyAlignment="1">
      <alignment horizontal="left" vertical="center" wrapText="1"/>
    </xf>
    <xf numFmtId="49" fontId="26" fillId="0" borderId="12" xfId="0" applyNumberFormat="1" applyFont="1" applyFill="1" applyBorder="1" applyAlignment="1">
      <alignment horizontal="left" vertical="center"/>
    </xf>
    <xf numFmtId="0" fontId="26" fillId="0" borderId="12" xfId="0" applyFont="1" applyFill="1" applyBorder="1" applyAlignment="1">
      <alignment horizontal="left" vertical="center"/>
    </xf>
    <xf numFmtId="0" fontId="26" fillId="0" borderId="17" xfId="0" applyFont="1" applyFill="1" applyBorder="1" applyAlignment="1">
      <alignment horizontal="left" vertical="center"/>
    </xf>
    <xf numFmtId="49" fontId="16" fillId="0" borderId="7" xfId="0" applyNumberFormat="1" applyFont="1" applyFill="1" applyBorder="1" applyAlignment="1">
      <alignment horizontal="left" vertical="center"/>
    </xf>
    <xf numFmtId="49" fontId="17" fillId="0" borderId="1" xfId="0" applyNumberFormat="1" applyFont="1" applyFill="1" applyBorder="1" applyAlignment="1">
      <alignment horizontal="left" vertical="center"/>
    </xf>
    <xf numFmtId="49" fontId="16" fillId="0" borderId="83" xfId="0" applyNumberFormat="1" applyFont="1" applyBorder="1" applyAlignment="1">
      <alignment horizontal="left" vertical="center"/>
    </xf>
    <xf numFmtId="0" fontId="16" fillId="0" borderId="84" xfId="0" applyFont="1" applyBorder="1" applyAlignment="1">
      <alignment horizontal="left" vertical="center"/>
    </xf>
    <xf numFmtId="0" fontId="16" fillId="3" borderId="27" xfId="0" applyFont="1" applyFill="1" applyBorder="1" applyAlignment="1">
      <alignment horizontal="left" vertical="center"/>
    </xf>
    <xf numFmtId="49" fontId="16" fillId="3" borderId="27" xfId="0" applyNumberFormat="1" applyFont="1" applyFill="1" applyBorder="1" applyAlignment="1">
      <alignment horizontal="left" vertical="center"/>
    </xf>
    <xf numFmtId="49" fontId="16" fillId="3" borderId="2" xfId="0" applyNumberFormat="1" applyFont="1" applyFill="1" applyBorder="1" applyAlignment="1">
      <alignment horizontal="left" vertical="center"/>
    </xf>
    <xf numFmtId="49" fontId="16" fillId="3" borderId="3" xfId="0" applyNumberFormat="1" applyFont="1" applyFill="1" applyBorder="1" applyAlignment="1">
      <alignment horizontal="left" vertical="center"/>
    </xf>
    <xf numFmtId="49" fontId="16" fillId="3" borderId="63" xfId="0" applyNumberFormat="1" applyFont="1" applyFill="1" applyBorder="1" applyAlignment="1">
      <alignment horizontal="left" vertical="center" wrapText="1"/>
    </xf>
    <xf numFmtId="49" fontId="16" fillId="3" borderId="29" xfId="0" applyNumberFormat="1" applyFont="1" applyFill="1" applyBorder="1" applyAlignment="1">
      <alignment horizontal="left" vertical="center" wrapText="1"/>
    </xf>
    <xf numFmtId="49" fontId="16" fillId="3" borderId="28" xfId="0" applyNumberFormat="1" applyFont="1" applyFill="1" applyBorder="1" applyAlignment="1">
      <alignment horizontal="left" vertical="center" wrapText="1"/>
    </xf>
    <xf numFmtId="49" fontId="16" fillId="3" borderId="0" xfId="0" applyNumberFormat="1" applyFont="1" applyFill="1" applyBorder="1" applyAlignment="1">
      <alignment horizontal="left" vertical="center" wrapText="1"/>
    </xf>
    <xf numFmtId="49" fontId="16" fillId="3" borderId="65" xfId="0" applyNumberFormat="1" applyFont="1" applyFill="1" applyBorder="1" applyAlignment="1">
      <alignment horizontal="left" vertical="center" wrapText="1"/>
    </xf>
    <xf numFmtId="49" fontId="16" fillId="3" borderId="33" xfId="0" applyNumberFormat="1" applyFont="1" applyFill="1" applyBorder="1" applyAlignment="1">
      <alignment horizontal="left" vertical="center" wrapText="1"/>
    </xf>
    <xf numFmtId="49" fontId="16" fillId="3" borderId="4" xfId="0" applyNumberFormat="1" applyFont="1" applyFill="1" applyBorder="1" applyAlignment="1">
      <alignment horizontal="left" vertical="center" wrapText="1"/>
    </xf>
    <xf numFmtId="49" fontId="16" fillId="3" borderId="64" xfId="0" applyNumberFormat="1" applyFont="1" applyFill="1" applyBorder="1" applyAlignment="1">
      <alignment horizontal="left" vertical="center" wrapText="1"/>
    </xf>
    <xf numFmtId="0" fontId="26" fillId="2" borderId="12" xfId="0" applyFont="1" applyFill="1" applyBorder="1" applyAlignment="1">
      <alignment horizontal="left" vertical="center" wrapText="1"/>
    </xf>
    <xf numFmtId="0" fontId="26" fillId="2" borderId="17" xfId="0" applyFont="1" applyFill="1" applyBorder="1" applyAlignment="1">
      <alignment horizontal="left" vertical="center" wrapText="1"/>
    </xf>
    <xf numFmtId="191" fontId="19" fillId="0" borderId="6" xfId="0" applyNumberFormat="1" applyFont="1" applyFill="1" applyBorder="1" applyAlignment="1">
      <alignment horizontal="left" vertical="center"/>
    </xf>
    <xf numFmtId="191" fontId="19" fillId="0" borderId="10" xfId="0" applyNumberFormat="1" applyFont="1" applyFill="1" applyBorder="1" applyAlignment="1">
      <alignment horizontal="left" vertical="center"/>
    </xf>
    <xf numFmtId="191" fontId="19" fillId="0" borderId="18" xfId="0" applyNumberFormat="1" applyFont="1" applyFill="1" applyBorder="1" applyAlignment="1">
      <alignment horizontal="left" vertical="center"/>
    </xf>
    <xf numFmtId="49" fontId="16" fillId="2" borderId="12" xfId="0" applyNumberFormat="1" applyFont="1" applyFill="1" applyBorder="1" applyAlignment="1">
      <alignment horizontal="left" vertical="center"/>
    </xf>
    <xf numFmtId="0" fontId="16" fillId="2" borderId="17" xfId="0" applyFont="1" applyFill="1" applyBorder="1" applyAlignment="1">
      <alignment horizontal="left" vertical="center"/>
    </xf>
    <xf numFmtId="6" fontId="16" fillId="3" borderId="59" xfId="2" applyFont="1" applyFill="1" applyBorder="1" applyAlignment="1">
      <alignment horizontal="left" vertical="center"/>
    </xf>
    <xf numFmtId="6" fontId="16" fillId="3" borderId="12" xfId="2" applyFont="1" applyFill="1" applyBorder="1" applyAlignment="1">
      <alignment horizontal="left" vertical="center"/>
    </xf>
    <xf numFmtId="179" fontId="16" fillId="0" borderId="12" xfId="2" applyNumberFormat="1" applyFont="1" applyFill="1" applyBorder="1" applyAlignment="1">
      <alignment horizontal="right" vertical="center"/>
    </xf>
    <xf numFmtId="179" fontId="16" fillId="0" borderId="17" xfId="2" applyNumberFormat="1" applyFont="1" applyFill="1" applyBorder="1" applyAlignment="1">
      <alignment horizontal="right" vertical="center"/>
    </xf>
    <xf numFmtId="0" fontId="16" fillId="2" borderId="18" xfId="0" applyFont="1" applyFill="1" applyBorder="1" applyAlignment="1">
      <alignment horizontal="left" vertical="center" wrapText="1"/>
    </xf>
    <xf numFmtId="179" fontId="16" fillId="0" borderId="23" xfId="0" applyNumberFormat="1" applyFont="1" applyFill="1" applyBorder="1" applyAlignment="1">
      <alignment horizontal="right" vertical="center"/>
    </xf>
    <xf numFmtId="179" fontId="16" fillId="0" borderId="29" xfId="0" applyNumberFormat="1" applyFont="1" applyFill="1" applyBorder="1" applyAlignment="1">
      <alignment horizontal="right" vertical="center"/>
    </xf>
    <xf numFmtId="179" fontId="16" fillId="0" borderId="28" xfId="0" applyNumberFormat="1" applyFont="1" applyFill="1" applyBorder="1" applyAlignment="1">
      <alignment horizontal="right" vertical="center"/>
    </xf>
    <xf numFmtId="179" fontId="16" fillId="0" borderId="30" xfId="0" applyNumberFormat="1" applyFont="1" applyFill="1" applyBorder="1" applyAlignment="1">
      <alignment horizontal="right" vertical="center"/>
    </xf>
    <xf numFmtId="49" fontId="26" fillId="0" borderId="6" xfId="0" applyNumberFormat="1" applyFont="1" applyFill="1" applyBorder="1" applyAlignment="1">
      <alignment horizontal="left" vertical="center" wrapText="1"/>
    </xf>
    <xf numFmtId="0" fontId="26" fillId="0" borderId="18" xfId="0" applyFont="1" applyFill="1" applyBorder="1" applyAlignment="1">
      <alignment horizontal="left" vertical="center"/>
    </xf>
    <xf numFmtId="179" fontId="16" fillId="0" borderId="6" xfId="0" applyNumberFormat="1" applyFont="1" applyFill="1" applyBorder="1" applyAlignment="1">
      <alignment horizontal="right" vertical="center"/>
    </xf>
    <xf numFmtId="179" fontId="16" fillId="0" borderId="10" xfId="0" applyNumberFormat="1" applyFont="1" applyFill="1" applyBorder="1" applyAlignment="1">
      <alignment horizontal="right" vertical="center"/>
    </xf>
    <xf numFmtId="179" fontId="16" fillId="0" borderId="18" xfId="0" applyNumberFormat="1" applyFont="1" applyFill="1" applyBorder="1" applyAlignment="1">
      <alignment horizontal="right" vertical="center"/>
    </xf>
    <xf numFmtId="179" fontId="16" fillId="0" borderId="11" xfId="0" applyNumberFormat="1" applyFont="1" applyFill="1" applyBorder="1" applyAlignment="1">
      <alignment horizontal="right" vertical="center"/>
    </xf>
    <xf numFmtId="179" fontId="16" fillId="4" borderId="12" xfId="2" applyNumberFormat="1" applyFont="1" applyFill="1" applyBorder="1" applyAlignment="1">
      <alignment horizontal="right" vertical="center"/>
    </xf>
    <xf numFmtId="179" fontId="16" fillId="4" borderId="17" xfId="2" applyNumberFormat="1" applyFont="1" applyFill="1" applyBorder="1" applyAlignment="1">
      <alignment horizontal="right" vertical="center"/>
    </xf>
    <xf numFmtId="49" fontId="16" fillId="3" borderId="19" xfId="0" applyNumberFormat="1" applyFont="1" applyFill="1" applyBorder="1" applyAlignment="1">
      <alignment horizontal="center" vertical="center" textRotation="255" wrapText="1"/>
    </xf>
    <xf numFmtId="49" fontId="16" fillId="3" borderId="45" xfId="0" applyNumberFormat="1" applyFont="1" applyFill="1" applyBorder="1" applyAlignment="1">
      <alignment horizontal="center" vertical="center" textRotation="255" wrapText="1"/>
    </xf>
    <xf numFmtId="0" fontId="16" fillId="3" borderId="45" xfId="0" applyFont="1" applyFill="1" applyBorder="1" applyAlignment="1">
      <alignment horizontal="center" vertical="center" textRotation="255" wrapText="1"/>
    </xf>
    <xf numFmtId="0" fontId="16" fillId="3" borderId="31" xfId="0" applyFont="1" applyFill="1" applyBorder="1" applyAlignment="1">
      <alignment horizontal="center" vertical="center" textRotation="255" wrapText="1"/>
    </xf>
    <xf numFmtId="49" fontId="26" fillId="3" borderId="12" xfId="0" applyNumberFormat="1" applyFont="1" applyFill="1" applyBorder="1" applyAlignment="1">
      <alignment horizontal="left" vertical="center"/>
    </xf>
    <xf numFmtId="0" fontId="26" fillId="3" borderId="12" xfId="0" applyFont="1" applyFill="1" applyBorder="1" applyAlignment="1">
      <alignment horizontal="left" vertical="center"/>
    </xf>
    <xf numFmtId="49" fontId="16" fillId="3" borderId="33" xfId="0" applyNumberFormat="1" applyFont="1" applyFill="1" applyBorder="1" applyAlignment="1">
      <alignment horizontal="left" vertical="center"/>
    </xf>
    <xf numFmtId="49" fontId="16" fillId="3" borderId="4" xfId="0" applyNumberFormat="1" applyFont="1" applyFill="1" applyBorder="1" applyAlignment="1">
      <alignment horizontal="left" vertical="center"/>
    </xf>
    <xf numFmtId="49" fontId="16" fillId="3" borderId="64" xfId="0" applyNumberFormat="1" applyFont="1" applyFill="1" applyBorder="1" applyAlignment="1">
      <alignment horizontal="left" vertical="center"/>
    </xf>
    <xf numFmtId="49" fontId="16" fillId="3" borderId="6" xfId="0" applyNumberFormat="1" applyFont="1" applyFill="1" applyBorder="1" applyAlignment="1">
      <alignment horizontal="left" vertical="center"/>
    </xf>
    <xf numFmtId="49" fontId="16" fillId="3" borderId="18" xfId="0" applyNumberFormat="1" applyFont="1" applyFill="1" applyBorder="1" applyAlignment="1">
      <alignment horizontal="left" vertical="center"/>
    </xf>
    <xf numFmtId="49" fontId="16" fillId="0" borderId="6" xfId="0" applyNumberFormat="1" applyFont="1" applyFill="1" applyBorder="1" applyAlignment="1">
      <alignment horizontal="left" vertical="center"/>
    </xf>
    <xf numFmtId="49" fontId="16" fillId="3" borderId="10" xfId="0" applyNumberFormat="1" applyFont="1" applyFill="1" applyBorder="1" applyAlignment="1">
      <alignment horizontal="left" vertical="center"/>
    </xf>
    <xf numFmtId="49" fontId="16" fillId="0" borderId="6" xfId="0" applyNumberFormat="1" applyFont="1" applyFill="1" applyBorder="1" applyAlignment="1">
      <alignment horizontal="left" vertical="center" wrapText="1"/>
    </xf>
    <xf numFmtId="49" fontId="16" fillId="0" borderId="10" xfId="0" applyNumberFormat="1" applyFont="1" applyFill="1" applyBorder="1" applyAlignment="1">
      <alignment horizontal="left" vertical="center" wrapText="1"/>
    </xf>
    <xf numFmtId="49" fontId="16" fillId="0" borderId="11" xfId="0" applyNumberFormat="1" applyFont="1" applyFill="1" applyBorder="1" applyAlignment="1">
      <alignment horizontal="left" vertical="center" wrapText="1"/>
    </xf>
    <xf numFmtId="179" fontId="16" fillId="0" borderId="10" xfId="0" applyNumberFormat="1" applyFont="1" applyFill="1" applyBorder="1" applyAlignment="1">
      <alignment horizontal="left" vertical="center"/>
    </xf>
    <xf numFmtId="49" fontId="17" fillId="0" borderId="0" xfId="0" applyNumberFormat="1" applyFont="1" applyFill="1" applyBorder="1" applyAlignment="1">
      <alignment horizontal="left" vertical="center"/>
    </xf>
    <xf numFmtId="0" fontId="17" fillId="0" borderId="0" xfId="0" applyFont="1" applyFill="1" applyBorder="1" applyAlignment="1">
      <alignment horizontal="left" vertical="center"/>
    </xf>
    <xf numFmtId="49" fontId="16" fillId="3" borderId="66" xfId="0" applyNumberFormat="1" applyFont="1" applyFill="1" applyBorder="1" applyAlignment="1">
      <alignment horizontal="left" vertical="center"/>
    </xf>
    <xf numFmtId="49" fontId="16" fillId="0" borderId="27" xfId="0" applyNumberFormat="1" applyFont="1" applyFill="1" applyBorder="1" applyAlignment="1">
      <alignment horizontal="left" vertical="center" wrapText="1"/>
    </xf>
    <xf numFmtId="49" fontId="16" fillId="0" borderId="2" xfId="0" applyNumberFormat="1" applyFont="1" applyFill="1" applyBorder="1" applyAlignment="1">
      <alignment horizontal="left" vertical="center" wrapText="1"/>
    </xf>
    <xf numFmtId="49" fontId="16" fillId="0" borderId="3" xfId="0" applyNumberFormat="1" applyFont="1" applyFill="1" applyBorder="1" applyAlignment="1">
      <alignment horizontal="left" vertical="center" wrapText="1"/>
    </xf>
    <xf numFmtId="49" fontId="16" fillId="0" borderId="69" xfId="0" applyNumberFormat="1" applyFont="1" applyFill="1" applyBorder="1" applyAlignment="1">
      <alignment horizontal="left" vertical="top" wrapText="1"/>
    </xf>
    <xf numFmtId="49" fontId="16" fillId="0" borderId="25" xfId="0" applyNumberFormat="1" applyFont="1" applyFill="1" applyBorder="1" applyAlignment="1">
      <alignment horizontal="left" vertical="top"/>
    </xf>
    <xf numFmtId="49" fontId="16" fillId="0" borderId="26" xfId="0" applyNumberFormat="1" applyFont="1" applyFill="1" applyBorder="1" applyAlignment="1">
      <alignment horizontal="left" vertical="top"/>
    </xf>
    <xf numFmtId="179" fontId="16" fillId="0" borderId="6" xfId="2" applyNumberFormat="1" applyFont="1" applyFill="1" applyBorder="1" applyAlignment="1">
      <alignment horizontal="right" vertical="center"/>
    </xf>
    <xf numFmtId="179" fontId="16" fillId="0" borderId="10" xfId="2" applyNumberFormat="1" applyFont="1" applyFill="1" applyBorder="1" applyAlignment="1">
      <alignment horizontal="right" vertical="center"/>
    </xf>
    <xf numFmtId="179" fontId="16" fillId="0" borderId="11" xfId="2" applyNumberFormat="1" applyFont="1" applyFill="1" applyBorder="1" applyAlignment="1">
      <alignment horizontal="right" vertical="center"/>
    </xf>
    <xf numFmtId="179" fontId="26" fillId="0" borderId="12" xfId="2" applyNumberFormat="1" applyFont="1" applyFill="1" applyBorder="1" applyAlignment="1">
      <alignment horizontal="right" vertical="center" wrapText="1"/>
    </xf>
    <xf numFmtId="179" fontId="26" fillId="0" borderId="12" xfId="2" applyNumberFormat="1" applyFont="1" applyFill="1" applyBorder="1" applyAlignment="1">
      <alignment horizontal="right" vertical="center"/>
    </xf>
    <xf numFmtId="179" fontId="26" fillId="0" borderId="17" xfId="2" applyNumberFormat="1" applyFont="1" applyFill="1" applyBorder="1" applyAlignment="1">
      <alignment horizontal="right" vertical="center"/>
    </xf>
    <xf numFmtId="49" fontId="16" fillId="3" borderId="19" xfId="0" applyNumberFormat="1" applyFont="1" applyFill="1" applyBorder="1" applyAlignment="1">
      <alignment horizontal="center" vertical="center" textRotation="255"/>
    </xf>
    <xf numFmtId="49" fontId="16" fillId="3" borderId="45" xfId="0" applyNumberFormat="1" applyFont="1" applyFill="1" applyBorder="1" applyAlignment="1">
      <alignment horizontal="center" vertical="center" textRotation="255"/>
    </xf>
    <xf numFmtId="49" fontId="16" fillId="3" borderId="31" xfId="0" applyNumberFormat="1" applyFont="1" applyFill="1" applyBorder="1" applyAlignment="1">
      <alignment horizontal="center" vertical="center" textRotation="255"/>
    </xf>
    <xf numFmtId="49" fontId="26" fillId="4" borderId="12" xfId="0" applyNumberFormat="1" applyFont="1" applyFill="1" applyBorder="1" applyAlignment="1">
      <alignment horizontal="left" vertical="center"/>
    </xf>
    <xf numFmtId="0" fontId="26" fillId="4" borderId="12" xfId="0" applyFont="1" applyFill="1" applyBorder="1" applyAlignment="1">
      <alignment horizontal="left" vertical="center"/>
    </xf>
    <xf numFmtId="49" fontId="16" fillId="2" borderId="67" xfId="0" applyNumberFormat="1" applyFont="1" applyFill="1" applyBorder="1" applyAlignment="1">
      <alignment horizontal="left" vertical="center" wrapText="1"/>
    </xf>
    <xf numFmtId="49" fontId="16" fillId="2" borderId="10" xfId="0" applyNumberFormat="1" applyFont="1" applyFill="1" applyBorder="1" applyAlignment="1">
      <alignment horizontal="left" vertical="center"/>
    </xf>
    <xf numFmtId="179" fontId="16" fillId="0" borderId="6" xfId="0" applyNumberFormat="1" applyFont="1" applyFill="1" applyBorder="1" applyAlignment="1">
      <alignment horizontal="left" vertical="center" wrapText="1"/>
    </xf>
    <xf numFmtId="179" fontId="16" fillId="0" borderId="10" xfId="0" applyNumberFormat="1" applyFont="1" applyFill="1" applyBorder="1" applyAlignment="1">
      <alignment horizontal="left" vertical="center" wrapText="1"/>
    </xf>
    <xf numFmtId="179" fontId="16" fillId="0" borderId="11" xfId="0" applyNumberFormat="1" applyFont="1" applyFill="1" applyBorder="1" applyAlignment="1">
      <alignment horizontal="left" vertical="center" wrapText="1"/>
    </xf>
    <xf numFmtId="0" fontId="16" fillId="3" borderId="4" xfId="0" applyFont="1" applyFill="1" applyBorder="1" applyAlignment="1">
      <alignment horizontal="left" vertical="center" wrapText="1"/>
    </xf>
    <xf numFmtId="49" fontId="16" fillId="0" borderId="23" xfId="0" applyNumberFormat="1" applyFont="1" applyFill="1" applyBorder="1" applyAlignment="1">
      <alignment horizontal="left" vertical="top" wrapText="1"/>
    </xf>
    <xf numFmtId="49" fontId="16" fillId="0" borderId="29" xfId="0" applyNumberFormat="1" applyFont="1" applyFill="1" applyBorder="1" applyAlignment="1">
      <alignment horizontal="left" vertical="top" wrapText="1"/>
    </xf>
    <xf numFmtId="49" fontId="16" fillId="0" borderId="30" xfId="0" applyNumberFormat="1" applyFont="1" applyFill="1" applyBorder="1" applyAlignment="1">
      <alignment horizontal="left" vertical="top" wrapText="1"/>
    </xf>
    <xf numFmtId="0" fontId="16" fillId="0" borderId="39"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5" xfId="0" applyFont="1" applyFill="1" applyBorder="1" applyAlignment="1">
      <alignment horizontal="left" vertical="top" wrapText="1"/>
    </xf>
    <xf numFmtId="49" fontId="16" fillId="2" borderId="67" xfId="0" applyNumberFormat="1" applyFont="1" applyFill="1" applyBorder="1" applyAlignment="1">
      <alignment horizontal="left" vertical="center"/>
    </xf>
    <xf numFmtId="0" fontId="16" fillId="2" borderId="67" xfId="0" applyFont="1" applyFill="1" applyBorder="1" applyAlignment="1">
      <alignment horizontal="left" vertical="center"/>
    </xf>
    <xf numFmtId="0" fontId="16" fillId="2" borderId="18" xfId="0" applyFont="1" applyFill="1" applyBorder="1" applyAlignment="1">
      <alignment horizontal="left" vertical="center"/>
    </xf>
    <xf numFmtId="49" fontId="16" fillId="4" borderId="63" xfId="0" applyNumberFormat="1" applyFont="1" applyFill="1" applyBorder="1" applyAlignment="1">
      <alignment horizontal="left" vertical="center" wrapText="1"/>
    </xf>
    <xf numFmtId="0" fontId="16" fillId="4" borderId="29" xfId="0" applyFont="1" applyFill="1" applyBorder="1" applyAlignment="1">
      <alignment horizontal="left" vertical="center" wrapText="1"/>
    </xf>
    <xf numFmtId="49" fontId="16" fillId="4" borderId="23" xfId="0" applyNumberFormat="1" applyFont="1" applyFill="1" applyBorder="1" applyAlignment="1">
      <alignment horizontal="left" vertical="center"/>
    </xf>
    <xf numFmtId="0" fontId="16" fillId="4" borderId="29" xfId="0" applyFont="1" applyFill="1" applyBorder="1" applyAlignment="1">
      <alignment horizontal="left" vertical="center"/>
    </xf>
    <xf numFmtId="0" fontId="16" fillId="4" borderId="30" xfId="0" applyFont="1" applyFill="1" applyBorder="1" applyAlignment="1">
      <alignment horizontal="left" vertical="center"/>
    </xf>
    <xf numFmtId="0" fontId="18" fillId="4" borderId="39" xfId="0" applyFont="1" applyFill="1" applyBorder="1" applyAlignment="1">
      <alignment horizontal="left" vertical="center"/>
    </xf>
    <xf numFmtId="0" fontId="18" fillId="4" borderId="4" xfId="0" applyFont="1" applyFill="1" applyBorder="1" applyAlignment="1">
      <alignment horizontal="left" vertical="center"/>
    </xf>
    <xf numFmtId="0" fontId="18" fillId="4" borderId="5" xfId="0" applyFont="1" applyFill="1" applyBorder="1" applyAlignment="1">
      <alignment horizontal="left" vertical="center"/>
    </xf>
    <xf numFmtId="49" fontId="16" fillId="4" borderId="69" xfId="0" applyNumberFormat="1" applyFont="1" applyFill="1" applyBorder="1" applyAlignment="1">
      <alignment horizontal="left" vertical="center"/>
    </xf>
    <xf numFmtId="0" fontId="16" fillId="4" borderId="25" xfId="0" applyFont="1" applyFill="1" applyBorder="1" applyAlignment="1">
      <alignment horizontal="left" vertical="center"/>
    </xf>
    <xf numFmtId="0" fontId="16" fillId="4" borderId="26" xfId="0" applyFont="1" applyFill="1" applyBorder="1" applyAlignment="1">
      <alignment horizontal="left" vertical="center"/>
    </xf>
    <xf numFmtId="49" fontId="17" fillId="0" borderId="1" xfId="0" applyNumberFormat="1" applyFont="1" applyFill="1" applyBorder="1" applyAlignment="1">
      <alignment vertical="center"/>
    </xf>
    <xf numFmtId="49" fontId="16" fillId="3" borderId="20" xfId="0" applyNumberFormat="1" applyFont="1" applyFill="1" applyBorder="1" applyAlignment="1">
      <alignment horizontal="left" vertical="center"/>
    </xf>
    <xf numFmtId="49" fontId="16" fillId="3" borderId="13" xfId="0" applyNumberFormat="1" applyFont="1" applyFill="1" applyBorder="1" applyAlignment="1">
      <alignment horizontal="left" vertical="center"/>
    </xf>
    <xf numFmtId="180" fontId="19" fillId="0" borderId="27" xfId="0" applyNumberFormat="1" applyFont="1" applyFill="1" applyBorder="1" applyAlignment="1">
      <alignment horizontal="left" vertical="center" wrapText="1"/>
    </xf>
    <xf numFmtId="180" fontId="19" fillId="0" borderId="2" xfId="0" applyNumberFormat="1" applyFont="1" applyFill="1" applyBorder="1" applyAlignment="1">
      <alignment horizontal="left" vertical="center" wrapText="1"/>
    </xf>
    <xf numFmtId="180" fontId="19" fillId="0" borderId="3" xfId="0" applyNumberFormat="1" applyFont="1" applyFill="1" applyBorder="1" applyAlignment="1">
      <alignment horizontal="left" vertical="center" wrapText="1"/>
    </xf>
    <xf numFmtId="9" fontId="19" fillId="0" borderId="12" xfId="0" applyNumberFormat="1" applyFont="1" applyFill="1" applyBorder="1" applyAlignment="1">
      <alignment horizontal="left" vertical="center" wrapText="1"/>
    </xf>
    <xf numFmtId="9" fontId="19" fillId="0" borderId="17" xfId="0" applyNumberFormat="1" applyFont="1" applyFill="1" applyBorder="1" applyAlignment="1">
      <alignment horizontal="left" vertical="center" wrapText="1"/>
    </xf>
    <xf numFmtId="49" fontId="16" fillId="3" borderId="69" xfId="0" applyNumberFormat="1" applyFont="1" applyFill="1" applyBorder="1" applyAlignment="1">
      <alignment horizontal="left" vertical="center"/>
    </xf>
    <xf numFmtId="49" fontId="16" fillId="3" borderId="25" xfId="0" applyNumberFormat="1" applyFont="1" applyFill="1" applyBorder="1" applyAlignment="1">
      <alignment horizontal="left" vertical="center"/>
    </xf>
    <xf numFmtId="179" fontId="16" fillId="0" borderId="38" xfId="0" applyNumberFormat="1" applyFont="1" applyFill="1" applyBorder="1" applyAlignment="1">
      <alignment horizontal="left" vertical="center"/>
    </xf>
    <xf numFmtId="179" fontId="16" fillId="0" borderId="25" xfId="0" applyNumberFormat="1" applyFont="1" applyFill="1" applyBorder="1" applyAlignment="1">
      <alignment horizontal="left" vertical="center"/>
    </xf>
    <xf numFmtId="179" fontId="16" fillId="0" borderId="26" xfId="0" applyNumberFormat="1" applyFont="1" applyFill="1" applyBorder="1" applyAlignment="1">
      <alignment horizontal="left" vertical="center"/>
    </xf>
    <xf numFmtId="49" fontId="17" fillId="4" borderId="0" xfId="0" applyNumberFormat="1" applyFont="1" applyFill="1" applyAlignment="1">
      <alignment horizontal="left" vertical="center"/>
    </xf>
    <xf numFmtId="0" fontId="17" fillId="4" borderId="0" xfId="0" applyFont="1" applyFill="1" applyAlignment="1">
      <alignment horizontal="left" vertical="center"/>
    </xf>
    <xf numFmtId="49" fontId="16" fillId="4" borderId="66" xfId="0" applyNumberFormat="1" applyFont="1" applyFill="1" applyBorder="1" applyAlignment="1">
      <alignment horizontal="left" vertical="center"/>
    </xf>
    <xf numFmtId="0" fontId="16" fillId="4" borderId="2" xfId="0" applyFont="1" applyFill="1" applyBorder="1" applyAlignment="1">
      <alignment horizontal="left" vertical="center"/>
    </xf>
    <xf numFmtId="49" fontId="16" fillId="4" borderId="27" xfId="0" applyNumberFormat="1" applyFont="1" applyFill="1" applyBorder="1" applyAlignment="1">
      <alignment horizontal="left" vertical="center"/>
    </xf>
    <xf numFmtId="0" fontId="16" fillId="4" borderId="3" xfId="0" applyFont="1" applyFill="1" applyBorder="1" applyAlignment="1">
      <alignment horizontal="left" vertical="center"/>
    </xf>
    <xf numFmtId="180" fontId="19" fillId="0" borderId="27" xfId="0" applyNumberFormat="1" applyFont="1" applyBorder="1" applyAlignment="1">
      <alignment horizontal="left" vertical="center" wrapText="1"/>
    </xf>
    <xf numFmtId="180" fontId="19" fillId="0" borderId="2" xfId="0" applyNumberFormat="1" applyFont="1" applyBorder="1" applyAlignment="1">
      <alignment horizontal="left" vertical="center" wrapText="1"/>
    </xf>
    <xf numFmtId="180" fontId="19" fillId="0" borderId="3" xfId="0" applyNumberFormat="1" applyFont="1" applyBorder="1" applyAlignment="1">
      <alignment horizontal="left" vertical="center" wrapText="1"/>
    </xf>
    <xf numFmtId="49" fontId="16" fillId="3" borderId="58" xfId="0" applyNumberFormat="1" applyFont="1" applyFill="1" applyBorder="1" applyAlignment="1">
      <alignment horizontal="left" vertical="center" wrapText="1"/>
    </xf>
    <xf numFmtId="49" fontId="16" fillId="3" borderId="1" xfId="0" applyNumberFormat="1" applyFont="1" applyFill="1" applyBorder="1" applyAlignment="1">
      <alignment horizontal="left" vertical="center" wrapText="1"/>
    </xf>
    <xf numFmtId="49" fontId="16" fillId="3" borderId="49" xfId="0" applyNumberFormat="1" applyFont="1" applyFill="1" applyBorder="1" applyAlignment="1">
      <alignment horizontal="left" vertical="center" wrapText="1"/>
    </xf>
    <xf numFmtId="49" fontId="16" fillId="2" borderId="6" xfId="0" applyNumberFormat="1" applyFont="1" applyFill="1" applyBorder="1" applyAlignment="1">
      <alignment horizontal="left" vertical="center"/>
    </xf>
    <xf numFmtId="49" fontId="16" fillId="2" borderId="18" xfId="0" applyNumberFormat="1" applyFont="1" applyFill="1" applyBorder="1" applyAlignment="1">
      <alignment horizontal="left" vertical="center"/>
    </xf>
    <xf numFmtId="49" fontId="16" fillId="2" borderId="38" xfId="0" applyNumberFormat="1" applyFont="1" applyFill="1" applyBorder="1" applyAlignment="1">
      <alignment horizontal="left" vertical="center"/>
    </xf>
    <xf numFmtId="49" fontId="16" fillId="2" borderId="25" xfId="0" applyNumberFormat="1" applyFont="1" applyFill="1" applyBorder="1" applyAlignment="1">
      <alignment horizontal="left" vertical="center"/>
    </xf>
    <xf numFmtId="49" fontId="16" fillId="2" borderId="32" xfId="0" applyNumberFormat="1" applyFont="1" applyFill="1" applyBorder="1" applyAlignment="1">
      <alignment horizontal="left" vertical="center"/>
    </xf>
    <xf numFmtId="0" fontId="16" fillId="0" borderId="38" xfId="0" applyFont="1" applyFill="1" applyBorder="1" applyAlignment="1">
      <alignment horizontal="left" vertical="center"/>
    </xf>
    <xf numFmtId="49" fontId="16" fillId="3" borderId="14" xfId="0" applyNumberFormat="1" applyFont="1" applyFill="1" applyBorder="1" applyAlignment="1">
      <alignment horizontal="left" vertical="center" wrapText="1"/>
    </xf>
    <xf numFmtId="49" fontId="16" fillId="3" borderId="12" xfId="0" applyNumberFormat="1" applyFont="1" applyFill="1" applyBorder="1" applyAlignment="1">
      <alignment horizontal="left" vertical="center" wrapText="1"/>
    </xf>
    <xf numFmtId="0" fontId="16" fillId="3" borderId="12" xfId="0" applyFont="1" applyFill="1" applyBorder="1" applyAlignment="1">
      <alignment horizontal="left" vertical="center" wrapText="1"/>
    </xf>
    <xf numFmtId="0" fontId="16" fillId="3" borderId="14" xfId="0" applyFont="1" applyFill="1" applyBorder="1" applyAlignment="1">
      <alignment horizontal="left" vertical="center" wrapText="1"/>
    </xf>
    <xf numFmtId="179" fontId="19" fillId="0" borderId="23" xfId="0" applyNumberFormat="1" applyFont="1" applyFill="1" applyBorder="1" applyAlignment="1">
      <alignment horizontal="left" vertical="center" wrapText="1"/>
    </xf>
    <xf numFmtId="179" fontId="19" fillId="0" borderId="29" xfId="0" applyNumberFormat="1" applyFont="1" applyFill="1" applyBorder="1" applyAlignment="1">
      <alignment horizontal="left" vertical="center" wrapText="1"/>
    </xf>
    <xf numFmtId="179" fontId="19" fillId="0" borderId="30" xfId="0" applyNumberFormat="1" applyFont="1" applyFill="1" applyBorder="1" applyAlignment="1">
      <alignment horizontal="left" vertical="center" wrapText="1"/>
    </xf>
    <xf numFmtId="179" fontId="19" fillId="0" borderId="39" xfId="0" applyNumberFormat="1" applyFont="1" applyFill="1" applyBorder="1" applyAlignment="1">
      <alignment horizontal="left" vertical="center" wrapText="1"/>
    </xf>
    <xf numFmtId="179" fontId="19" fillId="0" borderId="4" xfId="0" applyNumberFormat="1" applyFont="1" applyFill="1" applyBorder="1" applyAlignment="1">
      <alignment horizontal="left" vertical="center" wrapText="1"/>
    </xf>
    <xf numFmtId="179" fontId="19" fillId="0" borderId="5" xfId="0" applyNumberFormat="1" applyFont="1" applyFill="1" applyBorder="1" applyAlignment="1">
      <alignment horizontal="left" vertical="center" wrapText="1"/>
    </xf>
    <xf numFmtId="0" fontId="7" fillId="0" borderId="0" xfId="0" applyFont="1" applyFill="1" applyAlignment="1">
      <alignment horizontal="left" vertical="center"/>
    </xf>
    <xf numFmtId="0" fontId="5" fillId="3" borderId="56" xfId="0" applyFont="1" applyFill="1" applyBorder="1" applyAlignment="1">
      <alignment horizontal="left" vertical="center"/>
    </xf>
    <xf numFmtId="0" fontId="5" fillId="3" borderId="68" xfId="0" applyFont="1" applyFill="1" applyBorder="1" applyAlignment="1">
      <alignment horizontal="left" vertical="center"/>
    </xf>
    <xf numFmtId="0" fontId="5" fillId="3" borderId="57" xfId="0" applyFont="1" applyFill="1" applyBorder="1" applyAlignment="1">
      <alignment horizontal="left" vertical="center"/>
    </xf>
    <xf numFmtId="0" fontId="5" fillId="3" borderId="65" xfId="0" applyFont="1" applyFill="1" applyBorder="1" applyAlignment="1">
      <alignment horizontal="left" vertical="center"/>
    </xf>
    <xf numFmtId="0" fontId="5" fillId="3" borderId="33" xfId="0" applyFont="1" applyFill="1" applyBorder="1" applyAlignment="1">
      <alignment horizontal="left" vertical="center"/>
    </xf>
    <xf numFmtId="0" fontId="5" fillId="3" borderId="64" xfId="0" applyFont="1" applyFill="1" applyBorder="1" applyAlignment="1">
      <alignment horizontal="left" vertical="center"/>
    </xf>
    <xf numFmtId="182" fontId="6" fillId="0" borderId="6" xfId="0" applyNumberFormat="1" applyFont="1" applyFill="1" applyBorder="1" applyAlignment="1">
      <alignment horizontal="right" vertical="center"/>
    </xf>
    <xf numFmtId="182" fontId="6" fillId="0" borderId="10" xfId="0" applyNumberFormat="1" applyFont="1" applyFill="1" applyBorder="1" applyAlignment="1">
      <alignment horizontal="right" vertical="center"/>
    </xf>
    <xf numFmtId="0" fontId="0" fillId="0" borderId="0" xfId="0" applyFont="1" applyBorder="1" applyAlignment="1">
      <alignment horizontal="left" vertical="center"/>
    </xf>
    <xf numFmtId="0" fontId="5" fillId="0" borderId="39"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3" borderId="63" xfId="0" applyFont="1" applyFill="1" applyBorder="1" applyAlignment="1">
      <alignment horizontal="left" vertical="center"/>
    </xf>
    <xf numFmtId="0" fontId="5" fillId="3" borderId="29" xfId="0" applyFont="1" applyFill="1" applyBorder="1" applyAlignment="1">
      <alignment horizontal="left" vertical="center"/>
    </xf>
    <xf numFmtId="0" fontId="5" fillId="3" borderId="0" xfId="0" applyFont="1" applyFill="1" applyBorder="1" applyAlignment="1">
      <alignment horizontal="left" vertical="center"/>
    </xf>
    <xf numFmtId="0" fontId="5" fillId="3" borderId="58" xfId="0" applyFont="1" applyFill="1" applyBorder="1" applyAlignment="1">
      <alignment horizontal="left" vertical="center"/>
    </xf>
    <xf numFmtId="0" fontId="5" fillId="3" borderId="1" xfId="0" applyFont="1" applyFill="1" applyBorder="1" applyAlignment="1">
      <alignment horizontal="left" vertical="center"/>
    </xf>
    <xf numFmtId="0" fontId="5" fillId="3" borderId="49" xfId="0" applyFont="1" applyFill="1" applyBorder="1" applyAlignment="1">
      <alignment horizontal="left" vertical="center"/>
    </xf>
    <xf numFmtId="0" fontId="5" fillId="3" borderId="66" xfId="0" applyFont="1" applyFill="1" applyBorder="1" applyAlignment="1">
      <alignment horizontal="left" vertical="center"/>
    </xf>
    <xf numFmtId="0" fontId="5" fillId="3" borderId="44" xfId="0" applyFont="1" applyFill="1" applyBorder="1" applyAlignment="1">
      <alignment horizontal="left" vertical="center"/>
    </xf>
    <xf numFmtId="182" fontId="6" fillId="0" borderId="38" xfId="0" applyNumberFormat="1" applyFont="1" applyFill="1" applyBorder="1" applyAlignment="1">
      <alignment horizontal="right" vertical="center"/>
    </xf>
    <xf numFmtId="182" fontId="6" fillId="0" borderId="25" xfId="0" applyNumberFormat="1" applyFont="1" applyFill="1" applyBorder="1" applyAlignment="1">
      <alignment horizontal="right" vertical="center"/>
    </xf>
    <xf numFmtId="0" fontId="5" fillId="3" borderId="87" xfId="0" applyFont="1" applyFill="1" applyBorder="1" applyAlignment="1">
      <alignment horizontal="left" vertical="center"/>
    </xf>
    <xf numFmtId="0" fontId="5" fillId="3" borderId="42" xfId="0" applyFont="1" applyFill="1" applyBorder="1" applyAlignment="1">
      <alignment horizontal="left" vertical="center"/>
    </xf>
    <xf numFmtId="0" fontId="5" fillId="3" borderId="88" xfId="0" applyFont="1" applyFill="1" applyBorder="1" applyAlignment="1">
      <alignment horizontal="left" vertical="center"/>
    </xf>
    <xf numFmtId="0" fontId="6" fillId="0" borderId="2" xfId="0" applyFont="1" applyFill="1" applyBorder="1" applyAlignment="1">
      <alignment horizontal="right" vertical="center"/>
    </xf>
    <xf numFmtId="0" fontId="5" fillId="3" borderId="69" xfId="0" applyFont="1" applyFill="1" applyBorder="1" applyAlignment="1">
      <alignment vertical="center"/>
    </xf>
    <xf numFmtId="0" fontId="5" fillId="3" borderId="32" xfId="0" applyFont="1" applyFill="1" applyBorder="1" applyAlignment="1">
      <alignment vertical="center"/>
    </xf>
    <xf numFmtId="0" fontId="5" fillId="0" borderId="26" xfId="0" applyFont="1" applyFill="1" applyBorder="1" applyAlignment="1">
      <alignment horizontal="left" vertical="center"/>
    </xf>
    <xf numFmtId="0" fontId="5" fillId="3" borderId="4" xfId="0" applyFont="1" applyFill="1" applyBorder="1" applyAlignment="1">
      <alignment horizontal="left" vertical="center"/>
    </xf>
    <xf numFmtId="0" fontId="6" fillId="0" borderId="27" xfId="0" applyFont="1" applyFill="1" applyBorder="1" applyAlignment="1">
      <alignment horizontal="right" vertical="center"/>
    </xf>
    <xf numFmtId="0" fontId="0" fillId="0" borderId="0" xfId="0" applyFont="1" applyFill="1" applyAlignment="1">
      <alignment vertical="center"/>
    </xf>
    <xf numFmtId="182" fontId="6" fillId="0" borderId="27" xfId="0" applyNumberFormat="1" applyFont="1" applyFill="1" applyBorder="1" applyAlignment="1">
      <alignment horizontal="right" vertical="center"/>
    </xf>
    <xf numFmtId="182" fontId="6" fillId="0" borderId="2" xfId="0" applyNumberFormat="1" applyFont="1" applyFill="1" applyBorder="1" applyAlignment="1">
      <alignment horizontal="right" vertical="center"/>
    </xf>
    <xf numFmtId="0" fontId="7" fillId="0" borderId="0" xfId="0" applyFont="1" applyAlignment="1">
      <alignment vertical="center"/>
    </xf>
    <xf numFmtId="0" fontId="7" fillId="6" borderId="0" xfId="0" applyFont="1" applyFill="1" applyAlignment="1">
      <alignment vertical="center"/>
    </xf>
    <xf numFmtId="0" fontId="5" fillId="3" borderId="57" xfId="0" applyFont="1" applyFill="1" applyBorder="1" applyAlignment="1">
      <alignment vertical="center"/>
    </xf>
    <xf numFmtId="0" fontId="5" fillId="3" borderId="65" xfId="0" applyFont="1" applyFill="1" applyBorder="1" applyAlignment="1">
      <alignment vertical="center"/>
    </xf>
    <xf numFmtId="0" fontId="5" fillId="0" borderId="48"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34" xfId="0" applyFont="1" applyFill="1" applyBorder="1" applyAlignment="1">
      <alignment horizontal="left" vertical="center"/>
    </xf>
    <xf numFmtId="0" fontId="5" fillId="3" borderId="23" xfId="0" applyFont="1" applyFill="1" applyBorder="1" applyAlignment="1">
      <alignment horizontal="left" vertical="center"/>
    </xf>
    <xf numFmtId="0" fontId="5" fillId="3" borderId="15" xfId="0" applyFont="1" applyFill="1" applyBorder="1" applyAlignment="1">
      <alignment horizontal="left" vertical="center"/>
    </xf>
    <xf numFmtId="0" fontId="5" fillId="3" borderId="39" xfId="0" applyFont="1" applyFill="1" applyBorder="1" applyAlignment="1">
      <alignment horizontal="left" vertical="center"/>
    </xf>
    <xf numFmtId="0" fontId="5" fillId="3" borderId="48" xfId="0" applyFont="1" applyFill="1" applyBorder="1" applyAlignment="1">
      <alignment horizontal="left" vertical="center"/>
    </xf>
    <xf numFmtId="0" fontId="5" fillId="3" borderId="16" xfId="0" applyFont="1" applyFill="1" applyBorder="1" applyAlignment="1">
      <alignment horizontal="left" vertical="center"/>
    </xf>
    <xf numFmtId="0" fontId="6" fillId="6" borderId="2" xfId="0" applyFont="1" applyFill="1" applyBorder="1" applyAlignment="1">
      <alignment horizontal="right" vertical="center"/>
    </xf>
    <xf numFmtId="182" fontId="6" fillId="0" borderId="41" xfId="0" applyNumberFormat="1" applyFont="1" applyFill="1" applyBorder="1" applyAlignment="1">
      <alignment horizontal="right" vertical="center"/>
    </xf>
    <xf numFmtId="182" fontId="6" fillId="0" borderId="42" xfId="0" applyNumberFormat="1" applyFont="1" applyFill="1" applyBorder="1" applyAlignment="1">
      <alignment horizontal="right" vertical="center"/>
    </xf>
    <xf numFmtId="0" fontId="7" fillId="0" borderId="1" xfId="0" applyFont="1" applyFill="1" applyBorder="1" applyAlignment="1">
      <alignment horizontal="left" vertical="center"/>
    </xf>
    <xf numFmtId="49" fontId="16" fillId="7" borderId="38" xfId="0" applyNumberFormat="1" applyFont="1" applyFill="1" applyBorder="1" applyAlignment="1">
      <alignment horizontal="left" vertical="center"/>
    </xf>
    <xf numFmtId="0" fontId="16" fillId="7" borderId="25" xfId="0" applyFont="1" applyFill="1" applyBorder="1" applyAlignment="1">
      <alignment horizontal="left" vertical="center"/>
    </xf>
    <xf numFmtId="0" fontId="16" fillId="7" borderId="26" xfId="0" applyFont="1" applyFill="1" applyBorder="1" applyAlignment="1">
      <alignment horizontal="left" vertical="center"/>
    </xf>
    <xf numFmtId="0" fontId="26" fillId="4" borderId="56" xfId="0" applyFont="1" applyFill="1" applyBorder="1" applyAlignment="1">
      <alignment horizontal="left" vertical="center"/>
    </xf>
    <xf numFmtId="0" fontId="26" fillId="4" borderId="36" xfId="0" applyFont="1" applyFill="1" applyBorder="1" applyAlignment="1">
      <alignment horizontal="left" vertical="center"/>
    </xf>
    <xf numFmtId="0" fontId="26" fillId="4" borderId="68" xfId="0" applyFont="1" applyFill="1" applyBorder="1" applyAlignment="1">
      <alignment horizontal="left" vertical="center"/>
    </xf>
    <xf numFmtId="49" fontId="16" fillId="4" borderId="2" xfId="0" applyNumberFormat="1" applyFont="1" applyFill="1" applyBorder="1" applyAlignment="1">
      <alignment horizontal="left" vertical="center"/>
    </xf>
    <xf numFmtId="49" fontId="16" fillId="4" borderId="3" xfId="0" applyNumberFormat="1" applyFont="1" applyFill="1" applyBorder="1" applyAlignment="1">
      <alignment horizontal="left" vertical="center"/>
    </xf>
    <xf numFmtId="0" fontId="16" fillId="4" borderId="67" xfId="0" applyFont="1" applyFill="1" applyBorder="1" applyAlignment="1">
      <alignment horizontal="left" vertical="center"/>
    </xf>
    <xf numFmtId="0" fontId="16" fillId="4" borderId="18" xfId="0" applyFont="1" applyFill="1" applyBorder="1" applyAlignment="1">
      <alignment horizontal="left" vertical="center"/>
    </xf>
    <xf numFmtId="0" fontId="16" fillId="2" borderId="23" xfId="0" applyFont="1" applyFill="1" applyBorder="1" applyAlignment="1">
      <alignment horizontal="left" vertical="center"/>
    </xf>
    <xf numFmtId="0" fontId="16" fillId="2" borderId="28" xfId="0" applyFont="1" applyFill="1" applyBorder="1" applyAlignment="1">
      <alignment horizontal="left" vertical="center"/>
    </xf>
    <xf numFmtId="0" fontId="16" fillId="2" borderId="15" xfId="0" applyFont="1" applyFill="1" applyBorder="1" applyAlignment="1">
      <alignment horizontal="left" vertical="center"/>
    </xf>
    <xf numFmtId="0" fontId="16" fillId="2" borderId="65" xfId="0" applyFont="1" applyFill="1" applyBorder="1" applyAlignment="1">
      <alignment horizontal="left" vertical="center"/>
    </xf>
    <xf numFmtId="0" fontId="16" fillId="2" borderId="48" xfId="0" applyFont="1" applyFill="1" applyBorder="1" applyAlignment="1">
      <alignment horizontal="left" vertical="center"/>
    </xf>
    <xf numFmtId="0" fontId="16" fillId="2" borderId="49" xfId="0" applyFont="1" applyFill="1" applyBorder="1" applyAlignment="1">
      <alignment horizontal="left" vertical="center"/>
    </xf>
    <xf numFmtId="0" fontId="16" fillId="7" borderId="6" xfId="0" applyFont="1" applyFill="1" applyBorder="1" applyAlignment="1">
      <alignment horizontal="left" vertical="center" wrapText="1"/>
    </xf>
    <xf numFmtId="0" fontId="16" fillId="7" borderId="10" xfId="0" applyFont="1" applyFill="1" applyBorder="1" applyAlignment="1">
      <alignment horizontal="left" vertical="center" wrapText="1"/>
    </xf>
    <xf numFmtId="0" fontId="16" fillId="7" borderId="11" xfId="0" applyFont="1" applyFill="1" applyBorder="1" applyAlignment="1">
      <alignment horizontal="left" vertical="center" wrapText="1"/>
    </xf>
    <xf numFmtId="0" fontId="16" fillId="3" borderId="19" xfId="0" applyFont="1" applyFill="1" applyBorder="1" applyAlignment="1">
      <alignment horizontal="left" vertical="center"/>
    </xf>
    <xf numFmtId="0" fontId="16" fillId="3" borderId="31" xfId="0" applyFont="1" applyFill="1" applyBorder="1" applyAlignment="1">
      <alignment horizontal="left" vertical="center"/>
    </xf>
    <xf numFmtId="49" fontId="16" fillId="3" borderId="39" xfId="0" applyNumberFormat="1" applyFont="1" applyFill="1" applyBorder="1" applyAlignment="1">
      <alignment horizontal="left" vertical="center"/>
    </xf>
    <xf numFmtId="49" fontId="16" fillId="7" borderId="1" xfId="0" applyNumberFormat="1" applyFont="1" applyFill="1" applyBorder="1" applyAlignment="1">
      <alignment horizontal="left" vertical="center"/>
    </xf>
    <xf numFmtId="49" fontId="16" fillId="7" borderId="34" xfId="0" applyNumberFormat="1" applyFont="1" applyFill="1" applyBorder="1" applyAlignment="1">
      <alignment horizontal="left" vertical="center"/>
    </xf>
    <xf numFmtId="49" fontId="16" fillId="4" borderId="38" xfId="0" applyNumberFormat="1" applyFont="1" applyFill="1" applyBorder="1" applyAlignment="1">
      <alignment horizontal="left" vertical="center"/>
    </xf>
    <xf numFmtId="0" fontId="19" fillId="0" borderId="10" xfId="0" applyFont="1" applyFill="1" applyBorder="1" applyAlignment="1">
      <alignment vertical="center" wrapText="1"/>
    </xf>
    <xf numFmtId="0" fontId="16" fillId="4" borderId="36" xfId="0" applyFont="1" applyFill="1" applyBorder="1" applyAlignment="1">
      <alignment horizontal="left" vertical="center"/>
    </xf>
    <xf numFmtId="0" fontId="16" fillId="4" borderId="68" xfId="0" applyFont="1" applyFill="1" applyBorder="1" applyAlignment="1">
      <alignment horizontal="left" vertical="center"/>
    </xf>
    <xf numFmtId="49" fontId="19" fillId="4" borderId="6" xfId="0" applyNumberFormat="1" applyFont="1" applyFill="1" applyBorder="1" applyAlignment="1">
      <alignment horizontal="left" vertical="center"/>
    </xf>
    <xf numFmtId="0" fontId="19" fillId="4" borderId="10" xfId="0" applyFont="1" applyFill="1" applyBorder="1" applyAlignment="1">
      <alignment horizontal="left" vertical="center"/>
    </xf>
    <xf numFmtId="0" fontId="19" fillId="4" borderId="11" xfId="0" applyFont="1" applyFill="1" applyBorder="1" applyAlignment="1">
      <alignment horizontal="left" vertical="center"/>
    </xf>
    <xf numFmtId="0" fontId="16" fillId="3" borderId="56" xfId="0" applyFont="1" applyFill="1" applyBorder="1" applyAlignment="1">
      <alignment horizontal="left" vertical="center" wrapText="1"/>
    </xf>
    <xf numFmtId="0" fontId="16" fillId="3" borderId="68" xfId="0" applyFont="1" applyFill="1" applyBorder="1" applyAlignment="1">
      <alignment horizontal="left" vertical="center" wrapText="1"/>
    </xf>
    <xf numFmtId="0" fontId="16" fillId="2" borderId="35" xfId="0" applyFont="1" applyFill="1" applyBorder="1" applyAlignment="1">
      <alignment horizontal="left" vertical="center"/>
    </xf>
    <xf numFmtId="0" fontId="16" fillId="2" borderId="68" xfId="0" applyFont="1" applyFill="1" applyBorder="1" applyAlignment="1">
      <alignment horizontal="left" vertical="center"/>
    </xf>
    <xf numFmtId="0" fontId="16" fillId="2" borderId="39" xfId="0" applyFont="1" applyFill="1" applyBorder="1" applyAlignment="1">
      <alignment horizontal="left" vertical="center"/>
    </xf>
    <xf numFmtId="0" fontId="16" fillId="2" borderId="64" xfId="0" applyFont="1" applyFill="1" applyBorder="1" applyAlignment="1">
      <alignment horizontal="left" vertical="center"/>
    </xf>
    <xf numFmtId="49" fontId="16" fillId="3" borderId="35" xfId="0" applyNumberFormat="1" applyFont="1" applyFill="1" applyBorder="1" applyAlignment="1">
      <alignment horizontal="left" vertical="center"/>
    </xf>
    <xf numFmtId="49" fontId="16" fillId="3" borderId="68" xfId="0" applyNumberFormat="1" applyFont="1" applyFill="1" applyBorder="1" applyAlignment="1">
      <alignment horizontal="left" vertical="center"/>
    </xf>
    <xf numFmtId="49" fontId="16" fillId="0" borderId="2" xfId="0" applyNumberFormat="1" applyFont="1" applyFill="1" applyBorder="1" applyAlignment="1">
      <alignment horizontal="left" vertical="center"/>
    </xf>
    <xf numFmtId="49" fontId="16" fillId="0" borderId="3" xfId="0" applyNumberFormat="1" applyFont="1" applyFill="1" applyBorder="1" applyAlignment="1">
      <alignment horizontal="left" vertical="center"/>
    </xf>
    <xf numFmtId="49" fontId="19" fillId="7" borderId="6" xfId="0" applyNumberFormat="1" applyFont="1" applyFill="1" applyBorder="1" applyAlignment="1">
      <alignment horizontal="left" vertical="center"/>
    </xf>
    <xf numFmtId="49" fontId="19" fillId="7" borderId="10" xfId="0" applyNumberFormat="1" applyFont="1" applyFill="1" applyBorder="1" applyAlignment="1">
      <alignment horizontal="left" vertical="center"/>
    </xf>
    <xf numFmtId="49" fontId="19" fillId="7" borderId="11" xfId="0" applyNumberFormat="1" applyFont="1" applyFill="1" applyBorder="1" applyAlignment="1">
      <alignment horizontal="left" vertical="center"/>
    </xf>
    <xf numFmtId="0" fontId="19" fillId="4" borderId="10" xfId="0" applyFont="1" applyFill="1" applyBorder="1" applyAlignment="1">
      <alignment vertical="center"/>
    </xf>
    <xf numFmtId="0" fontId="19" fillId="4" borderId="11" xfId="0" applyFont="1" applyFill="1" applyBorder="1" applyAlignment="1">
      <alignment vertical="center"/>
    </xf>
    <xf numFmtId="0" fontId="16" fillId="4" borderId="63" xfId="0" applyFont="1" applyFill="1" applyBorder="1" applyAlignment="1">
      <alignment horizontal="left" vertical="center"/>
    </xf>
    <xf numFmtId="0" fontId="16" fillId="4" borderId="28" xfId="0" applyFont="1" applyFill="1" applyBorder="1" applyAlignment="1">
      <alignment horizontal="left" vertical="center"/>
    </xf>
    <xf numFmtId="0" fontId="16" fillId="4" borderId="69" xfId="0" applyFont="1" applyFill="1" applyBorder="1" applyAlignment="1">
      <alignment horizontal="left" vertical="center"/>
    </xf>
    <xf numFmtId="0" fontId="16" fillId="4" borderId="32" xfId="0" applyFont="1" applyFill="1" applyBorder="1" applyAlignment="1">
      <alignment horizontal="left" vertical="center"/>
    </xf>
    <xf numFmtId="49" fontId="19" fillId="4" borderId="6" xfId="0" applyNumberFormat="1" applyFont="1" applyFill="1" applyBorder="1" applyAlignment="1">
      <alignment vertical="center"/>
    </xf>
    <xf numFmtId="49" fontId="19" fillId="4" borderId="10" xfId="0" applyNumberFormat="1" applyFont="1" applyFill="1" applyBorder="1" applyAlignment="1">
      <alignment vertical="center"/>
    </xf>
    <xf numFmtId="49" fontId="19" fillId="4" borderId="6" xfId="0" applyNumberFormat="1" applyFont="1" applyFill="1" applyBorder="1" applyAlignment="1">
      <alignment vertical="center" wrapText="1"/>
    </xf>
    <xf numFmtId="49" fontId="19" fillId="4" borderId="10" xfId="0" applyNumberFormat="1" applyFont="1" applyFill="1" applyBorder="1" applyAlignment="1">
      <alignment vertical="center" wrapText="1"/>
    </xf>
    <xf numFmtId="49" fontId="16" fillId="7" borderId="27" xfId="0" applyNumberFormat="1" applyFont="1" applyFill="1" applyBorder="1" applyAlignment="1">
      <alignment horizontal="left" vertical="center"/>
    </xf>
    <xf numFmtId="49" fontId="16" fillId="7" borderId="2" xfId="0" applyNumberFormat="1" applyFont="1" applyFill="1" applyBorder="1" applyAlignment="1">
      <alignment horizontal="left" vertical="center"/>
    </xf>
    <xf numFmtId="49" fontId="16" fillId="7" borderId="3" xfId="0" applyNumberFormat="1" applyFont="1" applyFill="1" applyBorder="1" applyAlignment="1">
      <alignment horizontal="left" vertical="center"/>
    </xf>
    <xf numFmtId="0" fontId="19" fillId="7" borderId="10" xfId="0" applyFont="1" applyFill="1" applyBorder="1" applyAlignment="1">
      <alignment horizontal="left" vertical="center"/>
    </xf>
    <xf numFmtId="0" fontId="19" fillId="7" borderId="11" xfId="0" applyFont="1" applyFill="1" applyBorder="1" applyAlignment="1">
      <alignment horizontal="left" vertical="center"/>
    </xf>
    <xf numFmtId="49" fontId="19" fillId="0" borderId="6" xfId="0" applyNumberFormat="1" applyFont="1" applyFill="1" applyBorder="1" applyAlignment="1">
      <alignment vertical="center"/>
    </xf>
    <xf numFmtId="49" fontId="19" fillId="0" borderId="10" xfId="0" applyNumberFormat="1" applyFont="1" applyFill="1" applyBorder="1" applyAlignment="1">
      <alignment vertical="center"/>
    </xf>
    <xf numFmtId="0" fontId="17" fillId="0" borderId="0" xfId="0" applyFont="1" applyFill="1" applyAlignment="1">
      <alignment vertical="center"/>
    </xf>
    <xf numFmtId="0" fontId="18" fillId="0" borderId="0" xfId="0" applyFont="1" applyFill="1" applyAlignment="1">
      <alignment vertical="center"/>
    </xf>
    <xf numFmtId="0" fontId="24" fillId="0" borderId="1" xfId="0" applyFont="1" applyFill="1" applyBorder="1" applyAlignment="1">
      <alignment vertical="center"/>
    </xf>
    <xf numFmtId="0" fontId="25" fillId="0" borderId="1" xfId="0" applyFont="1" applyFill="1" applyBorder="1" applyAlignment="1">
      <alignment vertical="center"/>
    </xf>
    <xf numFmtId="49" fontId="16" fillId="0" borderId="38" xfId="0" applyNumberFormat="1" applyFont="1" applyFill="1" applyBorder="1" applyAlignment="1">
      <alignment horizontal="left" vertical="center"/>
    </xf>
    <xf numFmtId="49" fontId="19" fillId="0" borderId="6" xfId="0" applyNumberFormat="1" applyFont="1" applyFill="1" applyBorder="1" applyAlignment="1">
      <alignment horizontal="left" vertical="center"/>
    </xf>
    <xf numFmtId="0" fontId="19" fillId="0" borderId="10" xfId="0" applyFont="1" applyFill="1" applyBorder="1" applyAlignment="1">
      <alignment horizontal="left" vertical="center"/>
    </xf>
    <xf numFmtId="0" fontId="19" fillId="0" borderId="1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49" fontId="19" fillId="0" borderId="6" xfId="0" applyNumberFormat="1" applyFont="1" applyFill="1" applyBorder="1" applyAlignment="1">
      <alignment vertical="center" wrapText="1"/>
    </xf>
    <xf numFmtId="49" fontId="16" fillId="3" borderId="70" xfId="0" applyNumberFormat="1" applyFont="1" applyFill="1" applyBorder="1" applyAlignment="1">
      <alignment horizontal="left" vertical="center"/>
    </xf>
    <xf numFmtId="49" fontId="16" fillId="3" borderId="73" xfId="0" applyNumberFormat="1" applyFont="1" applyFill="1" applyBorder="1" applyAlignment="1">
      <alignment horizontal="left" vertical="center"/>
    </xf>
    <xf numFmtId="49" fontId="16" fillId="3" borderId="19" xfId="0" applyNumberFormat="1" applyFont="1" applyFill="1" applyBorder="1" applyAlignment="1">
      <alignment horizontal="left" vertical="center"/>
    </xf>
    <xf numFmtId="49" fontId="16" fillId="3" borderId="7" xfId="0" applyNumberFormat="1" applyFont="1" applyFill="1" applyBorder="1" applyAlignment="1">
      <alignment horizontal="left" vertical="center"/>
    </xf>
    <xf numFmtId="0" fontId="19" fillId="7" borderId="10" xfId="0" applyFont="1" applyFill="1" applyBorder="1" applyAlignment="1">
      <alignment vertical="center"/>
    </xf>
    <xf numFmtId="0" fontId="19" fillId="7" borderId="11" xfId="0" applyFont="1" applyFill="1" applyBorder="1" applyAlignment="1">
      <alignment vertical="center"/>
    </xf>
    <xf numFmtId="49" fontId="19" fillId="7" borderId="6" xfId="0" applyNumberFormat="1" applyFont="1" applyFill="1" applyBorder="1" applyAlignment="1">
      <alignment vertical="center" wrapText="1"/>
    </xf>
    <xf numFmtId="49" fontId="19" fillId="7" borderId="10" xfId="0" applyNumberFormat="1" applyFont="1" applyFill="1" applyBorder="1" applyAlignment="1">
      <alignment vertical="center" wrapText="1"/>
    </xf>
    <xf numFmtId="0" fontId="18" fillId="0" borderId="0" xfId="0" applyFont="1" applyFill="1" applyBorder="1" applyAlignment="1">
      <alignment horizontal="left" vertical="center"/>
    </xf>
    <xf numFmtId="0" fontId="16" fillId="3" borderId="58" xfId="0" applyFont="1" applyFill="1" applyBorder="1" applyAlignment="1">
      <alignment horizontal="left" vertical="center"/>
    </xf>
    <xf numFmtId="0" fontId="16" fillId="3" borderId="1" xfId="0" applyFont="1" applyFill="1" applyBorder="1" applyAlignment="1">
      <alignment horizontal="left" vertical="center"/>
    </xf>
    <xf numFmtId="0" fontId="16" fillId="3" borderId="49" xfId="0" applyFont="1" applyFill="1" applyBorder="1" applyAlignment="1">
      <alignment horizontal="left" vertical="center"/>
    </xf>
    <xf numFmtId="0" fontId="16" fillId="7" borderId="36" xfId="0" applyFont="1" applyFill="1" applyBorder="1" applyAlignment="1">
      <alignment horizontal="left" vertical="center" wrapText="1"/>
    </xf>
    <xf numFmtId="0" fontId="16" fillId="7" borderId="37" xfId="0" applyFont="1" applyFill="1" applyBorder="1" applyAlignment="1">
      <alignment horizontal="left" vertical="center" wrapText="1"/>
    </xf>
    <xf numFmtId="0" fontId="17" fillId="0" borderId="1" xfId="0" applyFont="1" applyFill="1" applyBorder="1" applyAlignment="1">
      <alignment vertical="center"/>
    </xf>
    <xf numFmtId="0" fontId="23" fillId="0" borderId="1" xfId="0" applyFont="1" applyFill="1" applyBorder="1" applyAlignment="1">
      <alignment vertical="center"/>
    </xf>
    <xf numFmtId="49" fontId="16" fillId="3" borderId="32" xfId="0" applyNumberFormat="1" applyFont="1" applyFill="1" applyBorder="1" applyAlignment="1">
      <alignment horizontal="left" vertical="center"/>
    </xf>
    <xf numFmtId="49" fontId="17" fillId="0" borderId="0" xfId="0" applyNumberFormat="1" applyFont="1" applyFill="1" applyAlignment="1">
      <alignment horizontal="left" vertical="center"/>
    </xf>
    <xf numFmtId="49" fontId="16" fillId="3" borderId="6" xfId="0" applyNumberFormat="1" applyFont="1" applyFill="1" applyBorder="1" applyAlignment="1">
      <alignment horizontal="left" vertical="center" wrapText="1"/>
    </xf>
    <xf numFmtId="49" fontId="16" fillId="3" borderId="18" xfId="0" applyNumberFormat="1" applyFont="1" applyFill="1" applyBorder="1" applyAlignment="1">
      <alignment horizontal="left" vertical="center" wrapText="1"/>
    </xf>
    <xf numFmtId="49" fontId="16" fillId="7" borderId="25" xfId="0" applyNumberFormat="1" applyFont="1" applyFill="1" applyBorder="1" applyAlignment="1">
      <alignment horizontal="left" vertical="center"/>
    </xf>
    <xf numFmtId="49" fontId="16" fillId="7" borderId="26" xfId="0" applyNumberFormat="1" applyFont="1" applyFill="1" applyBorder="1" applyAlignment="1">
      <alignment horizontal="left" vertical="center"/>
    </xf>
    <xf numFmtId="49" fontId="16" fillId="2" borderId="38" xfId="0" applyNumberFormat="1" applyFont="1" applyFill="1" applyBorder="1" applyAlignment="1">
      <alignment horizontal="left" vertical="center" shrinkToFit="1"/>
    </xf>
    <xf numFmtId="49" fontId="16" fillId="2" borderId="25" xfId="0" applyNumberFormat="1" applyFont="1" applyFill="1" applyBorder="1" applyAlignment="1">
      <alignment horizontal="left" vertical="center" shrinkToFit="1"/>
    </xf>
    <xf numFmtId="49" fontId="16" fillId="2" borderId="26" xfId="0" applyNumberFormat="1" applyFont="1" applyFill="1" applyBorder="1" applyAlignment="1">
      <alignment horizontal="left" vertical="center" shrinkToFit="1"/>
    </xf>
    <xf numFmtId="49" fontId="16" fillId="2" borderId="6" xfId="0" applyNumberFormat="1" applyFont="1" applyFill="1" applyBorder="1" applyAlignment="1">
      <alignment horizontal="left" vertical="center" shrinkToFit="1"/>
    </xf>
    <xf numFmtId="49" fontId="16" fillId="2" borderId="10" xfId="0" applyNumberFormat="1" applyFont="1" applyFill="1" applyBorder="1" applyAlignment="1">
      <alignment horizontal="left" vertical="center" shrinkToFit="1"/>
    </xf>
    <xf numFmtId="49" fontId="16" fillId="2" borderId="11" xfId="0" applyNumberFormat="1" applyFont="1" applyFill="1" applyBorder="1" applyAlignment="1">
      <alignment horizontal="left" vertical="center" shrinkToFit="1"/>
    </xf>
    <xf numFmtId="49" fontId="16" fillId="2" borderId="3" xfId="0" applyNumberFormat="1" applyFont="1" applyFill="1" applyBorder="1" applyAlignment="1">
      <alignment horizontal="left" vertical="center"/>
    </xf>
    <xf numFmtId="49" fontId="16" fillId="3" borderId="71" xfId="0" applyNumberFormat="1" applyFont="1" applyFill="1" applyBorder="1" applyAlignment="1">
      <alignment horizontal="left" vertical="center"/>
    </xf>
    <xf numFmtId="49" fontId="16" fillId="3" borderId="8" xfId="0" applyNumberFormat="1" applyFont="1" applyFill="1" applyBorder="1" applyAlignment="1">
      <alignment horizontal="left" vertical="center"/>
    </xf>
    <xf numFmtId="49" fontId="16" fillId="3" borderId="45" xfId="0" applyNumberFormat="1" applyFont="1" applyFill="1" applyBorder="1" applyAlignment="1">
      <alignment horizontal="left" vertical="center"/>
    </xf>
    <xf numFmtId="0" fontId="16" fillId="7" borderId="25" xfId="0" applyFont="1" applyFill="1" applyBorder="1" applyAlignment="1">
      <alignment horizontal="left" vertical="center" wrapText="1"/>
    </xf>
    <xf numFmtId="0" fontId="16" fillId="7" borderId="26" xfId="0" applyFont="1" applyFill="1" applyBorder="1" applyAlignment="1">
      <alignment horizontal="left" vertical="center" wrapText="1"/>
    </xf>
    <xf numFmtId="49" fontId="16" fillId="7" borderId="10" xfId="0" applyNumberFormat="1" applyFont="1" applyFill="1" applyBorder="1" applyAlignment="1">
      <alignment horizontal="left" vertical="center"/>
    </xf>
    <xf numFmtId="49" fontId="16" fillId="7" borderId="11" xfId="0" applyNumberFormat="1" applyFont="1" applyFill="1" applyBorder="1" applyAlignment="1">
      <alignment horizontal="left" vertical="center"/>
    </xf>
    <xf numFmtId="49" fontId="16" fillId="2" borderId="11" xfId="0" applyNumberFormat="1" applyFont="1" applyFill="1" applyBorder="1" applyAlignment="1">
      <alignment horizontal="left" vertical="center"/>
    </xf>
    <xf numFmtId="49" fontId="16" fillId="3" borderId="24" xfId="0" applyNumberFormat="1" applyFont="1" applyFill="1" applyBorder="1" applyAlignment="1">
      <alignment horizontal="left" vertical="center"/>
    </xf>
    <xf numFmtId="0" fontId="16" fillId="0" borderId="0" xfId="0" applyFont="1" applyAlignment="1">
      <alignment vertical="center"/>
    </xf>
    <xf numFmtId="0" fontId="16" fillId="0" borderId="0" xfId="0" applyFont="1" applyFill="1" applyAlignment="1">
      <alignment vertical="center"/>
    </xf>
    <xf numFmtId="0" fontId="18" fillId="0" borderId="4" xfId="0" applyFont="1" applyFill="1" applyBorder="1" applyAlignment="1">
      <alignment horizontal="left" vertical="center"/>
    </xf>
    <xf numFmtId="0" fontId="16" fillId="0" borderId="0" xfId="0" applyFont="1" applyFill="1" applyAlignment="1">
      <alignment horizontal="left" vertical="center"/>
    </xf>
    <xf numFmtId="0" fontId="16" fillId="0" borderId="0" xfId="0" applyFont="1" applyFill="1" applyAlignment="1">
      <alignment horizontal="left" vertical="center" wrapText="1"/>
    </xf>
    <xf numFmtId="0" fontId="18" fillId="0" borderId="10" xfId="0" applyFont="1" applyFill="1" applyBorder="1" applyAlignment="1">
      <alignment horizontal="left" vertical="center"/>
    </xf>
    <xf numFmtId="0" fontId="16" fillId="0" borderId="0" xfId="0" applyFont="1" applyFill="1" applyAlignment="1">
      <alignment vertical="center" wrapText="1"/>
    </xf>
    <xf numFmtId="0" fontId="16" fillId="0" borderId="38" xfId="0" applyFont="1" applyFill="1" applyBorder="1" applyAlignment="1">
      <alignment horizontal="left" vertical="top"/>
    </xf>
    <xf numFmtId="49" fontId="16" fillId="0" borderId="29" xfId="0" applyNumberFormat="1" applyFont="1" applyFill="1" applyBorder="1" applyAlignment="1">
      <alignment vertical="center"/>
    </xf>
    <xf numFmtId="49" fontId="16" fillId="0" borderId="30" xfId="0" applyNumberFormat="1" applyFont="1" applyFill="1" applyBorder="1" applyAlignment="1">
      <alignment vertical="center"/>
    </xf>
    <xf numFmtId="49" fontId="16" fillId="0" borderId="4" xfId="0" applyNumberFormat="1" applyFont="1" applyFill="1" applyBorder="1" applyAlignment="1">
      <alignment vertical="center"/>
    </xf>
    <xf numFmtId="49" fontId="16" fillId="0" borderId="5" xfId="0" applyNumberFormat="1" applyFont="1" applyFill="1" applyBorder="1" applyAlignment="1">
      <alignment vertical="center"/>
    </xf>
    <xf numFmtId="0" fontId="16" fillId="3" borderId="23" xfId="0" applyFont="1" applyFill="1" applyBorder="1" applyAlignment="1">
      <alignment horizontal="left" vertical="center" wrapText="1"/>
    </xf>
    <xf numFmtId="0" fontId="16" fillId="3" borderId="39" xfId="0" applyFont="1" applyFill="1" applyBorder="1" applyAlignment="1">
      <alignment horizontal="left" vertical="center" wrapText="1"/>
    </xf>
    <xf numFmtId="0" fontId="16" fillId="2" borderId="11" xfId="0" applyFont="1" applyFill="1" applyBorder="1" applyAlignment="1">
      <alignment horizontal="left" vertical="center"/>
    </xf>
    <xf numFmtId="49" fontId="16" fillId="3" borderId="45" xfId="0" applyNumberFormat="1" applyFont="1" applyFill="1" applyBorder="1" applyAlignment="1">
      <alignment horizontal="center" vertical="center"/>
    </xf>
    <xf numFmtId="49" fontId="16" fillId="3" borderId="31" xfId="0" applyNumberFormat="1" applyFont="1" applyFill="1" applyBorder="1" applyAlignment="1">
      <alignment horizontal="center" vertical="center"/>
    </xf>
    <xf numFmtId="0" fontId="16" fillId="2" borderId="73" xfId="0" applyFont="1" applyFill="1" applyBorder="1" applyAlignment="1">
      <alignment horizontal="left" vertical="center"/>
    </xf>
    <xf numFmtId="0" fontId="16" fillId="2" borderId="45" xfId="0" applyFont="1" applyFill="1" applyBorder="1" applyAlignment="1">
      <alignment horizontal="left" vertical="center"/>
    </xf>
    <xf numFmtId="49" fontId="16" fillId="3" borderId="36" xfId="0" applyNumberFormat="1" applyFont="1" applyFill="1" applyBorder="1" applyAlignment="1">
      <alignment horizontal="left" vertical="center"/>
    </xf>
    <xf numFmtId="49" fontId="16" fillId="3" borderId="37" xfId="0" applyNumberFormat="1" applyFont="1" applyFill="1" applyBorder="1" applyAlignment="1">
      <alignment horizontal="left" vertical="center"/>
    </xf>
    <xf numFmtId="0" fontId="16" fillId="2" borderId="19"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16" fillId="3" borderId="15" xfId="0" applyFont="1" applyFill="1" applyBorder="1" applyAlignment="1">
      <alignment horizontal="left" vertical="center" wrapText="1"/>
    </xf>
    <xf numFmtId="0" fontId="16" fillId="0" borderId="23" xfId="0" applyFont="1" applyFill="1" applyBorder="1" applyAlignment="1">
      <alignment horizontal="left" vertical="top"/>
    </xf>
    <xf numFmtId="0" fontId="16" fillId="0" borderId="29" xfId="0" applyFont="1" applyFill="1" applyBorder="1" applyAlignment="1">
      <alignment horizontal="left" vertical="top"/>
    </xf>
    <xf numFmtId="0" fontId="16" fillId="0" borderId="30" xfId="0" applyFont="1" applyFill="1" applyBorder="1" applyAlignment="1">
      <alignment horizontal="left" vertical="top"/>
    </xf>
    <xf numFmtId="0" fontId="16" fillId="0" borderId="23" xfId="0" applyNumberFormat="1" applyFont="1" applyFill="1" applyBorder="1" applyAlignment="1">
      <alignment horizontal="left" vertical="top" wrapText="1"/>
    </xf>
    <xf numFmtId="0" fontId="16" fillId="0" borderId="29" xfId="0" applyNumberFormat="1" applyFont="1" applyFill="1" applyBorder="1" applyAlignment="1">
      <alignment horizontal="left" vertical="top" wrapText="1"/>
    </xf>
    <xf numFmtId="0" fontId="16" fillId="0" borderId="30" xfId="0" applyNumberFormat="1" applyFont="1" applyFill="1" applyBorder="1" applyAlignment="1">
      <alignment horizontal="left" vertical="top" wrapText="1"/>
    </xf>
    <xf numFmtId="0" fontId="16" fillId="0" borderId="39" xfId="0" applyNumberFormat="1" applyFont="1" applyFill="1" applyBorder="1" applyAlignment="1">
      <alignment horizontal="left" vertical="top" wrapText="1"/>
    </xf>
    <xf numFmtId="0" fontId="16" fillId="0" borderId="4" xfId="0" applyNumberFormat="1" applyFont="1" applyFill="1" applyBorder="1" applyAlignment="1">
      <alignment horizontal="left" vertical="top" wrapText="1"/>
    </xf>
    <xf numFmtId="0" fontId="16" fillId="0" borderId="5" xfId="0" applyNumberFormat="1" applyFont="1" applyFill="1" applyBorder="1" applyAlignment="1">
      <alignment horizontal="left" vertical="top" wrapText="1"/>
    </xf>
    <xf numFmtId="0" fontId="16" fillId="3" borderId="38" xfId="0" applyFont="1" applyFill="1" applyBorder="1" applyAlignment="1">
      <alignment horizontal="left" vertical="center" wrapText="1"/>
    </xf>
    <xf numFmtId="49" fontId="16" fillId="3" borderId="10" xfId="0" applyNumberFormat="1" applyFont="1" applyFill="1" applyBorder="1" applyAlignment="1">
      <alignment horizontal="left" vertical="center" wrapText="1"/>
    </xf>
    <xf numFmtId="49" fontId="16" fillId="3" borderId="11" xfId="0" applyNumberFormat="1" applyFont="1" applyFill="1" applyBorder="1" applyAlignment="1">
      <alignment horizontal="left" vertical="center" wrapText="1"/>
    </xf>
    <xf numFmtId="49" fontId="16" fillId="3" borderId="30" xfId="0" applyNumberFormat="1" applyFont="1" applyFill="1" applyBorder="1" applyAlignment="1">
      <alignment horizontal="left" vertical="center" wrapText="1"/>
    </xf>
    <xf numFmtId="0" fontId="16" fillId="2" borderId="19" xfId="0" applyFont="1" applyFill="1" applyBorder="1" applyAlignment="1">
      <alignment horizontal="center" vertical="center"/>
    </xf>
    <xf numFmtId="0" fontId="16" fillId="2" borderId="45" xfId="0" applyFont="1" applyFill="1" applyBorder="1" applyAlignment="1">
      <alignment horizontal="center" vertical="center"/>
    </xf>
    <xf numFmtId="49" fontId="16" fillId="3" borderId="15" xfId="0" applyNumberFormat="1" applyFont="1" applyFill="1" applyBorder="1" applyAlignment="1">
      <alignment horizontal="left" vertical="center" wrapText="1"/>
    </xf>
    <xf numFmtId="49" fontId="16" fillId="3" borderId="5" xfId="0" applyNumberFormat="1" applyFont="1" applyFill="1" applyBorder="1" applyAlignment="1">
      <alignment horizontal="left" vertical="center" wrapText="1"/>
    </xf>
    <xf numFmtId="49" fontId="16" fillId="3" borderId="45" xfId="0" applyNumberFormat="1" applyFont="1" applyFill="1" applyBorder="1" applyAlignment="1">
      <alignment horizontal="center" vertical="center" wrapText="1"/>
    </xf>
    <xf numFmtId="49" fontId="16" fillId="3" borderId="23" xfId="0" applyNumberFormat="1" applyFont="1" applyFill="1" applyBorder="1" applyAlignment="1">
      <alignment horizontal="center" vertical="center" wrapText="1"/>
    </xf>
    <xf numFmtId="49" fontId="16" fillId="3" borderId="29" xfId="0" applyNumberFormat="1" applyFont="1" applyFill="1" applyBorder="1" applyAlignment="1">
      <alignment horizontal="center" vertical="center" wrapText="1"/>
    </xf>
    <xf numFmtId="49" fontId="16" fillId="3" borderId="28" xfId="0" applyNumberFormat="1" applyFont="1" applyFill="1" applyBorder="1" applyAlignment="1">
      <alignment horizontal="center" vertical="center" wrapText="1"/>
    </xf>
    <xf numFmtId="49" fontId="16" fillId="3" borderId="15" xfId="0" applyNumberFormat="1" applyFont="1" applyFill="1" applyBorder="1" applyAlignment="1">
      <alignment horizontal="center" vertical="center" wrapText="1"/>
    </xf>
    <xf numFmtId="49" fontId="16" fillId="3" borderId="0" xfId="0" applyNumberFormat="1" applyFont="1" applyFill="1" applyAlignment="1">
      <alignment horizontal="center" vertical="center" wrapText="1"/>
    </xf>
    <xf numFmtId="49" fontId="16" fillId="3" borderId="65" xfId="0" applyNumberFormat="1" applyFont="1" applyFill="1" applyBorder="1" applyAlignment="1">
      <alignment horizontal="center" vertical="center" wrapText="1"/>
    </xf>
    <xf numFmtId="0" fontId="16" fillId="2" borderId="17" xfId="0" applyFont="1" applyFill="1" applyBorder="1" applyAlignment="1">
      <alignment horizontal="center" vertical="center"/>
    </xf>
    <xf numFmtId="0" fontId="5" fillId="3" borderId="87" xfId="0" applyFont="1" applyFill="1" applyBorder="1" applyAlignment="1">
      <alignment horizontal="center" vertical="center"/>
    </xf>
    <xf numFmtId="0" fontId="5" fillId="3" borderId="42" xfId="0" applyFont="1" applyFill="1" applyBorder="1" applyAlignment="1">
      <alignment horizontal="center" vertical="center"/>
    </xf>
    <xf numFmtId="0" fontId="27" fillId="0" borderId="1" xfId="0" applyFont="1" applyBorder="1" applyAlignment="1">
      <alignment vertical="center"/>
    </xf>
    <xf numFmtId="0" fontId="28" fillId="0" borderId="1" xfId="0" applyFont="1" applyBorder="1" applyAlignment="1">
      <alignment vertical="center"/>
    </xf>
    <xf numFmtId="0" fontId="5" fillId="3" borderId="37" xfId="0" applyFont="1" applyFill="1" applyBorder="1" applyAlignment="1">
      <alignment horizontal="left" vertical="center"/>
    </xf>
    <xf numFmtId="0" fontId="5" fillId="3" borderId="8" xfId="0" applyFont="1" applyFill="1" applyBorder="1">
      <alignment vertical="center"/>
    </xf>
    <xf numFmtId="0" fontId="5" fillId="3" borderId="71" xfId="0" applyFont="1" applyFill="1" applyBorder="1">
      <alignment vertical="center"/>
    </xf>
    <xf numFmtId="0" fontId="5" fillId="3" borderId="8" xfId="0" applyFont="1" applyFill="1" applyBorder="1" applyAlignment="1">
      <alignment vertical="center"/>
    </xf>
    <xf numFmtId="0" fontId="5" fillId="3" borderId="71" xfId="0" applyFont="1" applyFill="1" applyBorder="1" applyAlignment="1">
      <alignment vertical="center"/>
    </xf>
    <xf numFmtId="0" fontId="16" fillId="0" borderId="51" xfId="0" applyFont="1" applyFill="1" applyBorder="1" applyAlignment="1">
      <alignment horizontal="left" vertical="center" wrapText="1"/>
    </xf>
    <xf numFmtId="0" fontId="18" fillId="0" borderId="94" xfId="0" applyFont="1" applyFill="1" applyBorder="1" applyAlignment="1">
      <alignment horizontal="left" vertical="center"/>
    </xf>
    <xf numFmtId="0" fontId="16" fillId="2" borderId="53" xfId="0" applyFont="1" applyFill="1" applyBorder="1" applyAlignment="1">
      <alignment horizontal="center" vertical="center"/>
    </xf>
    <xf numFmtId="0" fontId="16" fillId="2" borderId="95" xfId="0" applyFont="1" applyFill="1" applyBorder="1" applyAlignment="1">
      <alignment horizontal="center" vertical="center"/>
    </xf>
    <xf numFmtId="0" fontId="16" fillId="0" borderId="53" xfId="0" applyFont="1" applyFill="1" applyBorder="1" applyAlignment="1">
      <alignment horizontal="left" vertical="center"/>
    </xf>
    <xf numFmtId="0" fontId="18" fillId="0" borderId="91" xfId="0" applyFont="1" applyFill="1" applyBorder="1" applyAlignment="1">
      <alignment horizontal="left" vertical="center"/>
    </xf>
    <xf numFmtId="0" fontId="33" fillId="0" borderId="1" xfId="0" applyFont="1" applyBorder="1" applyAlignment="1">
      <alignment horizontal="left" vertical="center"/>
    </xf>
    <xf numFmtId="0" fontId="34" fillId="0" borderId="56" xfId="0" applyFont="1" applyBorder="1" applyAlignment="1">
      <alignment horizontal="left" vertical="center"/>
    </xf>
    <xf numFmtId="0" fontId="18" fillId="0" borderId="36" xfId="0" applyFont="1" applyBorder="1" applyAlignment="1">
      <alignment vertical="center"/>
    </xf>
    <xf numFmtId="0" fontId="18" fillId="0" borderId="58" xfId="0" applyFont="1" applyBorder="1" applyAlignment="1">
      <alignment vertical="center"/>
    </xf>
    <xf numFmtId="0" fontId="18" fillId="0" borderId="1" xfId="0" applyFont="1" applyBorder="1" applyAlignment="1">
      <alignment vertical="center"/>
    </xf>
    <xf numFmtId="0" fontId="16" fillId="3" borderId="35" xfId="0" applyFont="1" applyFill="1" applyBorder="1" applyAlignment="1">
      <alignment horizontal="left" vertical="center"/>
    </xf>
    <xf numFmtId="0" fontId="16" fillId="3" borderId="35" xfId="0" applyFont="1" applyFill="1" applyBorder="1" applyAlignment="1">
      <alignment horizontal="center" vertical="center" wrapText="1"/>
    </xf>
    <xf numFmtId="0" fontId="18" fillId="3" borderId="37" xfId="0" applyFont="1" applyFill="1" applyBorder="1" applyAlignment="1">
      <alignment horizontal="center" vertical="center"/>
    </xf>
    <xf numFmtId="0" fontId="18" fillId="3" borderId="48" xfId="0" applyFont="1" applyFill="1" applyBorder="1" applyAlignment="1">
      <alignment horizontal="center" vertical="center"/>
    </xf>
    <xf numFmtId="0" fontId="18" fillId="3" borderId="34" xfId="0" applyFont="1" applyFill="1" applyBorder="1" applyAlignment="1">
      <alignment horizontal="center" vertical="center"/>
    </xf>
    <xf numFmtId="0" fontId="16" fillId="3" borderId="8" xfId="0" applyFont="1" applyFill="1" applyBorder="1" applyAlignment="1">
      <alignment vertical="center" textRotation="255"/>
    </xf>
    <xf numFmtId="0" fontId="16" fillId="3" borderId="71" xfId="0" applyFont="1" applyFill="1" applyBorder="1" applyAlignment="1">
      <alignment vertical="center" textRotation="255"/>
    </xf>
    <xf numFmtId="0" fontId="16" fillId="2" borderId="92" xfId="0" applyFont="1" applyFill="1" applyBorder="1" applyAlignment="1">
      <alignment horizontal="center" vertical="center"/>
    </xf>
    <xf numFmtId="0" fontId="16" fillId="2" borderId="93" xfId="0" applyFont="1" applyFill="1" applyBorder="1" applyAlignment="1">
      <alignment horizontal="center" vertical="center"/>
    </xf>
    <xf numFmtId="0" fontId="16" fillId="0" borderId="51" xfId="0" applyFont="1" applyFill="1" applyBorder="1" applyAlignment="1">
      <alignment horizontal="left" vertical="center"/>
    </xf>
    <xf numFmtId="0" fontId="16" fillId="2" borderId="55" xfId="0" applyFont="1" applyFill="1" applyBorder="1" applyAlignment="1">
      <alignment horizontal="center" vertical="center"/>
    </xf>
    <xf numFmtId="0" fontId="16" fillId="2" borderId="89" xfId="0" applyFont="1" applyFill="1" applyBorder="1" applyAlignment="1">
      <alignment horizontal="center" vertical="center"/>
    </xf>
    <xf numFmtId="0" fontId="16" fillId="0" borderId="55" xfId="0" applyFont="1" applyFill="1" applyBorder="1" applyAlignment="1">
      <alignment horizontal="left" vertical="center"/>
    </xf>
    <xf numFmtId="0" fontId="16" fillId="0" borderId="90" xfId="0" applyFont="1" applyFill="1" applyBorder="1" applyAlignment="1">
      <alignment horizontal="left" vertical="center"/>
    </xf>
    <xf numFmtId="0" fontId="16" fillId="0" borderId="53" xfId="0" applyFont="1" applyFill="1" applyBorder="1" applyAlignment="1">
      <alignment horizontal="left" vertical="center" wrapText="1"/>
    </xf>
    <xf numFmtId="0" fontId="16" fillId="0" borderId="55" xfId="0" applyFont="1" applyFill="1" applyBorder="1" applyAlignment="1">
      <alignment horizontal="left" vertical="center" wrapText="1"/>
    </xf>
    <xf numFmtId="0" fontId="18" fillId="0" borderId="90" xfId="0" applyFont="1" applyFill="1" applyBorder="1" applyAlignment="1">
      <alignment horizontal="left" vertical="center"/>
    </xf>
    <xf numFmtId="0" fontId="31" fillId="0" borderId="36" xfId="0" applyFont="1" applyBorder="1" applyAlignment="1">
      <alignment horizontal="left" vertical="center" wrapText="1"/>
    </xf>
    <xf numFmtId="0" fontId="31" fillId="0" borderId="36" xfId="0" applyFont="1" applyBorder="1" applyAlignment="1">
      <alignment horizontal="left" vertical="center"/>
    </xf>
    <xf numFmtId="0" fontId="31" fillId="0" borderId="0" xfId="0" applyFont="1" applyAlignment="1">
      <alignment vertical="top"/>
    </xf>
    <xf numFmtId="49" fontId="17" fillId="4" borderId="0" xfId="0" applyNumberFormat="1" applyFont="1" applyFill="1" applyAlignment="1">
      <alignment horizontal="left" vertical="center" wrapText="1"/>
    </xf>
    <xf numFmtId="0" fontId="18" fillId="0" borderId="0" xfId="0" applyFont="1" applyAlignment="1">
      <alignment horizontal="left" vertical="center"/>
    </xf>
    <xf numFmtId="49" fontId="16" fillId="4" borderId="0" xfId="0" applyNumberFormat="1" applyFont="1" applyFill="1" applyAlignment="1">
      <alignment horizontal="left" vertical="center" wrapText="1"/>
    </xf>
    <xf numFmtId="0" fontId="18" fillId="0" borderId="0" xfId="0" applyFont="1" applyAlignment="1">
      <alignment vertical="center" wrapText="1"/>
    </xf>
    <xf numFmtId="0" fontId="18" fillId="0" borderId="1" xfId="0" applyFont="1" applyBorder="1" applyAlignment="1">
      <alignment vertical="center" wrapText="1"/>
    </xf>
    <xf numFmtId="49" fontId="16" fillId="4" borderId="20" xfId="0" applyNumberFormat="1" applyFont="1" applyFill="1" applyBorder="1" applyAlignment="1">
      <alignment horizontal="center" vertical="center"/>
    </xf>
    <xf numFmtId="49" fontId="16" fillId="4" borderId="13" xfId="0" applyNumberFormat="1" applyFont="1" applyFill="1" applyBorder="1" applyAlignment="1">
      <alignment horizontal="center" vertical="center"/>
    </xf>
    <xf numFmtId="190" fontId="16" fillId="4" borderId="13" xfId="0" applyNumberFormat="1" applyFont="1" applyFill="1" applyBorder="1" applyAlignment="1">
      <alignment horizontal="center" vertical="center"/>
    </xf>
    <xf numFmtId="190" fontId="26" fillId="4" borderId="13" xfId="0" applyNumberFormat="1" applyFont="1" applyFill="1" applyBorder="1" applyAlignment="1">
      <alignment horizontal="center" vertical="center"/>
    </xf>
    <xf numFmtId="179" fontId="16" fillId="4" borderId="27" xfId="0" applyNumberFormat="1" applyFont="1" applyFill="1" applyBorder="1" applyAlignment="1">
      <alignment horizontal="center" vertical="center"/>
    </xf>
    <xf numFmtId="179" fontId="16" fillId="4" borderId="3" xfId="0" applyNumberFormat="1" applyFont="1" applyFill="1" applyBorder="1" applyAlignment="1">
      <alignment horizontal="center" vertical="center"/>
    </xf>
    <xf numFmtId="49" fontId="16" fillId="4" borderId="14" xfId="0" applyNumberFormat="1" applyFont="1" applyFill="1" applyBorder="1" applyAlignment="1">
      <alignment horizontal="center" vertical="center"/>
    </xf>
    <xf numFmtId="49" fontId="16" fillId="4" borderId="12" xfId="0" applyNumberFormat="1" applyFont="1" applyFill="1" applyBorder="1" applyAlignment="1">
      <alignment horizontal="center" vertical="center"/>
    </xf>
    <xf numFmtId="179" fontId="26" fillId="4" borderId="6" xfId="0" applyNumberFormat="1" applyFont="1" applyFill="1" applyBorder="1" applyAlignment="1">
      <alignment horizontal="center" vertical="center"/>
    </xf>
    <xf numFmtId="179" fontId="26" fillId="4" borderId="11" xfId="0" applyNumberFormat="1" applyFont="1" applyFill="1" applyBorder="1" applyAlignment="1">
      <alignment horizontal="center" vertical="center"/>
    </xf>
    <xf numFmtId="49" fontId="16" fillId="4" borderId="67" xfId="0" applyNumberFormat="1" applyFont="1" applyFill="1" applyBorder="1" applyAlignment="1">
      <alignment horizontal="left" vertical="center"/>
    </xf>
    <xf numFmtId="49" fontId="16" fillId="4" borderId="10" xfId="0" applyNumberFormat="1" applyFont="1" applyFill="1" applyBorder="1" applyAlignment="1">
      <alignment horizontal="left" vertical="center"/>
    </xf>
    <xf numFmtId="49" fontId="16" fillId="4" borderId="18" xfId="0" applyNumberFormat="1" applyFont="1" applyFill="1" applyBorder="1" applyAlignment="1">
      <alignment horizontal="left" vertical="center"/>
    </xf>
    <xf numFmtId="0" fontId="26" fillId="4" borderId="17" xfId="0" applyFont="1" applyFill="1" applyBorder="1" applyAlignment="1">
      <alignment horizontal="left" vertical="center"/>
    </xf>
    <xf numFmtId="0" fontId="26" fillId="4" borderId="6" xfId="0" applyFont="1" applyFill="1" applyBorder="1" applyAlignment="1">
      <alignment horizontal="left" vertical="center"/>
    </xf>
    <xf numFmtId="0" fontId="26" fillId="4" borderId="11" xfId="0" applyFont="1" applyFill="1" applyBorder="1" applyAlignment="1">
      <alignment horizontal="left" vertical="center"/>
    </xf>
    <xf numFmtId="49" fontId="16" fillId="4" borderId="21" xfId="0" applyNumberFormat="1" applyFont="1" applyFill="1" applyBorder="1" applyAlignment="1">
      <alignment horizontal="center" vertical="center"/>
    </xf>
    <xf numFmtId="49" fontId="16" fillId="4" borderId="16" xfId="0" applyNumberFormat="1" applyFont="1" applyFill="1" applyBorder="1" applyAlignment="1">
      <alignment horizontal="center" vertical="center"/>
    </xf>
    <xf numFmtId="0" fontId="16" fillId="4" borderId="14" xfId="0" applyFont="1" applyFill="1" applyBorder="1" applyAlignment="1">
      <alignment horizontal="left" vertical="center" wrapText="1"/>
    </xf>
    <xf numFmtId="0" fontId="16" fillId="4" borderId="12" xfId="0" applyFont="1" applyFill="1" applyBorder="1" applyAlignment="1">
      <alignment horizontal="left" vertical="center" wrapText="1"/>
    </xf>
    <xf numFmtId="0" fontId="16" fillId="4" borderId="14" xfId="0" applyFont="1" applyFill="1" applyBorder="1" applyAlignment="1">
      <alignment horizontal="left" vertical="center" shrinkToFit="1"/>
    </xf>
    <xf numFmtId="0" fontId="26" fillId="4" borderId="6" xfId="0" applyFont="1" applyFill="1" applyBorder="1" applyAlignment="1">
      <alignment horizontal="center" vertical="center" shrinkToFit="1"/>
    </xf>
    <xf numFmtId="0" fontId="26" fillId="4" borderId="10" xfId="0" applyFont="1" applyFill="1" applyBorder="1" applyAlignment="1">
      <alignment horizontal="center" vertical="center" shrinkToFit="1"/>
    </xf>
    <xf numFmtId="0" fontId="26" fillId="4" borderId="18" xfId="0" applyFont="1" applyFill="1" applyBorder="1" applyAlignment="1">
      <alignment horizontal="center" vertical="center" shrinkToFit="1"/>
    </xf>
    <xf numFmtId="0" fontId="26" fillId="4" borderId="19" xfId="0" applyFont="1" applyFill="1" applyBorder="1" applyAlignment="1">
      <alignment horizontal="left" vertical="center"/>
    </xf>
    <xf numFmtId="0" fontId="26" fillId="4" borderId="60" xfId="0" applyFont="1" applyFill="1" applyBorder="1" applyAlignment="1">
      <alignment horizontal="left" vertical="center"/>
    </xf>
    <xf numFmtId="49" fontId="16" fillId="4" borderId="63" xfId="0" applyNumberFormat="1" applyFont="1" applyFill="1" applyBorder="1" applyAlignment="1">
      <alignment horizontal="left" vertical="center"/>
    </xf>
    <xf numFmtId="49" fontId="16" fillId="4" borderId="29" xfId="0" applyNumberFormat="1" applyFont="1" applyFill="1" applyBorder="1" applyAlignment="1">
      <alignment horizontal="left" vertical="center"/>
    </xf>
    <xf numFmtId="49" fontId="16" fillId="4" borderId="28" xfId="0" applyNumberFormat="1" applyFont="1" applyFill="1" applyBorder="1" applyAlignment="1">
      <alignment horizontal="left" vertical="center"/>
    </xf>
    <xf numFmtId="49" fontId="16" fillId="4" borderId="57" xfId="0" applyNumberFormat="1" applyFont="1" applyFill="1" applyBorder="1" applyAlignment="1">
      <alignment horizontal="left" vertical="center"/>
    </xf>
    <xf numFmtId="49" fontId="16" fillId="4" borderId="0" xfId="0" applyNumberFormat="1" applyFont="1" applyFill="1" applyAlignment="1">
      <alignment horizontal="left" vertical="center"/>
    </xf>
    <xf numFmtId="49" fontId="16" fillId="4" borderId="65" xfId="0" applyNumberFormat="1" applyFont="1" applyFill="1" applyBorder="1" applyAlignment="1">
      <alignment horizontal="left" vertical="center"/>
    </xf>
    <xf numFmtId="49" fontId="16" fillId="4" borderId="33" xfId="0" applyNumberFormat="1" applyFont="1" applyFill="1" applyBorder="1" applyAlignment="1">
      <alignment horizontal="left" vertical="center"/>
    </xf>
    <xf numFmtId="49" fontId="16" fillId="4" borderId="4" xfId="0" applyNumberFormat="1" applyFont="1" applyFill="1" applyBorder="1" applyAlignment="1">
      <alignment horizontal="left" vertical="center"/>
    </xf>
    <xf numFmtId="49" fontId="16" fillId="4" borderId="64" xfId="0" applyNumberFormat="1" applyFont="1" applyFill="1" applyBorder="1" applyAlignment="1">
      <alignment horizontal="left" vertical="center"/>
    </xf>
    <xf numFmtId="49" fontId="26" fillId="4" borderId="6" xfId="0" applyNumberFormat="1" applyFont="1" applyFill="1" applyBorder="1" applyAlignment="1">
      <alignment horizontal="left" vertical="center" wrapText="1"/>
    </xf>
    <xf numFmtId="49" fontId="26" fillId="4" borderId="11" xfId="0" applyNumberFormat="1" applyFont="1" applyFill="1" applyBorder="1" applyAlignment="1">
      <alignment horizontal="left" vertical="center" wrapText="1"/>
    </xf>
    <xf numFmtId="49" fontId="26" fillId="4" borderId="6" xfId="0" applyNumberFormat="1" applyFont="1" applyFill="1" applyBorder="1" applyAlignment="1">
      <alignment horizontal="center" vertical="center" wrapText="1"/>
    </xf>
    <xf numFmtId="49" fontId="26" fillId="4" borderId="11" xfId="0" applyNumberFormat="1" applyFont="1" applyFill="1" applyBorder="1" applyAlignment="1">
      <alignment horizontal="center" vertical="center" wrapText="1"/>
    </xf>
    <xf numFmtId="49" fontId="26" fillId="4" borderId="17" xfId="0" applyNumberFormat="1" applyFont="1" applyFill="1" applyBorder="1" applyAlignment="1">
      <alignment horizontal="left" vertical="center"/>
    </xf>
    <xf numFmtId="49" fontId="32" fillId="4" borderId="67" xfId="0" applyNumberFormat="1" applyFont="1" applyFill="1" applyBorder="1" applyAlignment="1">
      <alignment vertical="center" wrapText="1"/>
    </xf>
    <xf numFmtId="0" fontId="31" fillId="0" borderId="10" xfId="0" applyFont="1" applyBorder="1" applyAlignment="1">
      <alignment vertical="center" wrapText="1"/>
    </xf>
    <xf numFmtId="0" fontId="31" fillId="0" borderId="18" xfId="0" applyFont="1" applyBorder="1" applyAlignment="1">
      <alignment vertical="center" wrapText="1"/>
    </xf>
    <xf numFmtId="3" fontId="26" fillId="4" borderId="6" xfId="0" applyNumberFormat="1" applyFont="1" applyFill="1" applyBorder="1" applyAlignment="1">
      <alignment horizontal="left" vertical="center" shrinkToFit="1"/>
    </xf>
    <xf numFmtId="0" fontId="18" fillId="0" borderId="11" xfId="0" applyFont="1" applyBorder="1" applyAlignment="1">
      <alignment horizontal="left" vertical="center" shrinkToFit="1"/>
    </xf>
    <xf numFmtId="0" fontId="26" fillId="4" borderId="30" xfId="0" applyFont="1" applyFill="1" applyBorder="1" applyAlignment="1">
      <alignment horizontal="left" vertical="center"/>
    </xf>
    <xf numFmtId="49" fontId="26" fillId="4" borderId="67" xfId="0" applyNumberFormat="1" applyFont="1" applyFill="1" applyBorder="1" applyAlignment="1">
      <alignment vertical="center" wrapText="1"/>
    </xf>
    <xf numFmtId="0" fontId="25" fillId="0" borderId="10" xfId="0" applyFont="1" applyBorder="1" applyAlignment="1">
      <alignment vertical="center" wrapText="1"/>
    </xf>
    <xf numFmtId="0" fontId="25" fillId="0" borderId="18" xfId="0" applyFont="1" applyBorder="1" applyAlignment="1">
      <alignment vertical="center" wrapText="1"/>
    </xf>
    <xf numFmtId="0" fontId="18" fillId="0" borderId="10" xfId="0" applyFont="1" applyBorder="1" applyAlignment="1">
      <alignment horizontal="left" vertical="center"/>
    </xf>
    <xf numFmtId="0" fontId="18" fillId="0" borderId="18" xfId="0" applyFont="1" applyBorder="1" applyAlignment="1">
      <alignment horizontal="left" vertical="center"/>
    </xf>
    <xf numFmtId="3" fontId="16" fillId="4" borderId="6" xfId="0" applyNumberFormat="1" applyFont="1" applyFill="1" applyBorder="1">
      <alignment vertical="center"/>
    </xf>
    <xf numFmtId="0" fontId="18" fillId="0" borderId="10" xfId="0" applyFont="1" applyBorder="1">
      <alignment vertical="center"/>
    </xf>
    <xf numFmtId="0" fontId="18" fillId="0" borderId="18" xfId="0" applyFont="1" applyBorder="1">
      <alignment vertical="center"/>
    </xf>
    <xf numFmtId="49" fontId="16" fillId="4" borderId="67" xfId="0" applyNumberFormat="1" applyFont="1" applyFill="1" applyBorder="1" applyAlignment="1">
      <alignment vertical="center" shrinkToFit="1"/>
    </xf>
    <xf numFmtId="0" fontId="18" fillId="0" borderId="10" xfId="0" applyFont="1" applyBorder="1" applyAlignment="1">
      <alignment vertical="center" shrinkToFit="1"/>
    </xf>
    <xf numFmtId="0" fontId="18" fillId="0" borderId="18" xfId="0" applyFont="1" applyBorder="1" applyAlignment="1">
      <alignment vertical="center" shrinkToFit="1"/>
    </xf>
    <xf numFmtId="49" fontId="35" fillId="4" borderId="6" xfId="0" applyNumberFormat="1" applyFont="1" applyFill="1" applyBorder="1" applyAlignment="1">
      <alignment horizontal="left" vertical="center" wrapText="1"/>
    </xf>
    <xf numFmtId="49" fontId="35" fillId="4" borderId="11" xfId="0" applyNumberFormat="1" applyFont="1" applyFill="1" applyBorder="1" applyAlignment="1">
      <alignment horizontal="left" vertical="center" wrapText="1"/>
    </xf>
    <xf numFmtId="0" fontId="26" fillId="4" borderId="16" xfId="0" applyFont="1" applyFill="1" applyBorder="1" applyAlignment="1">
      <alignment horizontal="left" vertical="center"/>
    </xf>
    <xf numFmtId="0" fontId="26" fillId="4" borderId="22" xfId="0" applyFont="1" applyFill="1" applyBorder="1" applyAlignment="1">
      <alignment horizontal="left" vertical="center"/>
    </xf>
    <xf numFmtId="49" fontId="30" fillId="9" borderId="0" xfId="0" applyNumberFormat="1" applyFont="1" applyFill="1" applyAlignment="1">
      <alignment horizontal="left" vertical="center"/>
    </xf>
    <xf numFmtId="49" fontId="16" fillId="9" borderId="0" xfId="0" applyNumberFormat="1" applyFont="1" applyFill="1" applyAlignment="1">
      <alignment horizontal="left" vertical="top" wrapText="1"/>
    </xf>
    <xf numFmtId="0" fontId="32" fillId="4" borderId="67" xfId="0" applyFont="1" applyFill="1" applyBorder="1" applyAlignment="1">
      <alignment horizontal="left" vertical="center" wrapText="1"/>
    </xf>
    <xf numFmtId="0" fontId="32" fillId="4" borderId="10" xfId="0" applyFont="1" applyFill="1" applyBorder="1" applyAlignment="1">
      <alignment horizontal="left" vertical="center"/>
    </xf>
    <xf numFmtId="0" fontId="32" fillId="4" borderId="18" xfId="0" applyFont="1" applyFill="1" applyBorder="1" applyAlignment="1">
      <alignment horizontal="left" vertical="center"/>
    </xf>
    <xf numFmtId="49" fontId="26" fillId="4" borderId="6" xfId="0" applyNumberFormat="1" applyFont="1" applyFill="1" applyBorder="1" applyAlignment="1">
      <alignment horizontal="left" vertical="center"/>
    </xf>
    <xf numFmtId="49" fontId="26" fillId="4" borderId="11" xfId="0" applyNumberFormat="1" applyFont="1" applyFill="1" applyBorder="1" applyAlignment="1">
      <alignment horizontal="left" vertical="center"/>
    </xf>
    <xf numFmtId="49" fontId="16" fillId="9" borderId="0" xfId="0" applyNumberFormat="1" applyFont="1" applyFill="1" applyAlignment="1">
      <alignment horizontal="left" vertical="center"/>
    </xf>
    <xf numFmtId="49" fontId="16" fillId="9" borderId="0" xfId="0" applyNumberFormat="1" applyFont="1" applyFill="1" applyAlignment="1">
      <alignment horizontal="left" vertical="center" wrapText="1"/>
    </xf>
    <xf numFmtId="0" fontId="17" fillId="0" borderId="0" xfId="0" applyFont="1">
      <alignment vertical="center"/>
    </xf>
    <xf numFmtId="0" fontId="18" fillId="0" borderId="0" xfId="0" applyFont="1">
      <alignment vertical="center"/>
    </xf>
    <xf numFmtId="0" fontId="26" fillId="0" borderId="20"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2" xfId="0" applyFont="1" applyBorder="1" applyAlignment="1">
      <alignment horizontal="center" vertical="center" wrapText="1"/>
    </xf>
    <xf numFmtId="196" fontId="26" fillId="0" borderId="12" xfId="0" applyNumberFormat="1" applyFont="1" applyBorder="1" applyAlignment="1">
      <alignment horizontal="center" vertical="center" wrapText="1"/>
    </xf>
    <xf numFmtId="194" fontId="26" fillId="0" borderId="12" xfId="0" applyNumberFormat="1" applyFont="1" applyBorder="1" applyAlignment="1">
      <alignment horizontal="center" vertical="center" wrapText="1"/>
    </xf>
    <xf numFmtId="194" fontId="26" fillId="0" borderId="17" xfId="0" applyNumberFormat="1" applyFont="1" applyBorder="1" applyAlignment="1">
      <alignment horizontal="center" vertical="center" wrapText="1"/>
    </xf>
    <xf numFmtId="0" fontId="26" fillId="0" borderId="61" xfId="0" applyFont="1" applyBorder="1" applyAlignment="1">
      <alignment horizontal="center" vertical="center" wrapText="1"/>
    </xf>
    <xf numFmtId="197" fontId="26" fillId="0" borderId="12" xfId="0" applyNumberFormat="1" applyFont="1" applyBorder="1" applyAlignment="1">
      <alignment horizontal="center" vertical="center" wrapText="1"/>
    </xf>
    <xf numFmtId="0" fontId="32" fillId="0" borderId="14" xfId="0" applyFont="1" applyBorder="1" applyAlignment="1">
      <alignment horizontal="center" vertical="center" wrapText="1"/>
    </xf>
    <xf numFmtId="0" fontId="32" fillId="0" borderId="12" xfId="0" applyFont="1" applyBorder="1" applyAlignment="1">
      <alignment horizontal="center" vertical="center" wrapText="1"/>
    </xf>
    <xf numFmtId="196" fontId="26" fillId="0" borderId="6" xfId="0" applyNumberFormat="1" applyFont="1" applyBorder="1" applyAlignment="1">
      <alignment horizontal="center" vertical="center" wrapText="1"/>
    </xf>
    <xf numFmtId="196" fontId="26" fillId="0" borderId="18" xfId="0" applyNumberFormat="1" applyFont="1" applyBorder="1" applyAlignment="1">
      <alignment horizontal="center" vertical="center" wrapText="1"/>
    </xf>
    <xf numFmtId="0" fontId="26" fillId="0" borderId="67" xfId="0" applyFont="1" applyBorder="1" applyAlignment="1">
      <alignment horizontal="center" vertical="center" wrapText="1"/>
    </xf>
    <xf numFmtId="0" fontId="26" fillId="0" borderId="18" xfId="0" applyFont="1" applyBorder="1" applyAlignment="1">
      <alignment horizontal="center" vertical="center" wrapText="1"/>
    </xf>
    <xf numFmtId="199" fontId="26" fillId="0" borderId="6" xfId="0" applyNumberFormat="1" applyFont="1" applyBorder="1" applyAlignment="1">
      <alignment horizontal="center" vertical="center" wrapText="1"/>
    </xf>
    <xf numFmtId="199" fontId="26" fillId="0" borderId="18" xfId="0" applyNumberFormat="1" applyFont="1" applyBorder="1" applyAlignment="1">
      <alignment horizontal="center" vertical="center" wrapText="1"/>
    </xf>
    <xf numFmtId="200" fontId="26" fillId="0" borderId="6" xfId="0" applyNumberFormat="1" applyFont="1" applyBorder="1" applyAlignment="1">
      <alignment horizontal="center" vertical="center" wrapText="1"/>
    </xf>
    <xf numFmtId="200" fontId="26" fillId="0" borderId="18" xfId="0" applyNumberFormat="1" applyFont="1" applyBorder="1" applyAlignment="1">
      <alignment horizontal="center" vertical="center" wrapText="1"/>
    </xf>
    <xf numFmtId="200" fontId="26" fillId="0" borderId="11" xfId="0" applyNumberFormat="1" applyFont="1" applyBorder="1" applyAlignment="1">
      <alignment horizontal="center" vertical="center" wrapText="1"/>
    </xf>
    <xf numFmtId="0" fontId="26" fillId="0" borderId="6"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16" fillId="0" borderId="6" xfId="0" applyFont="1" applyBorder="1" applyAlignment="1">
      <alignment horizontal="center" vertical="center"/>
    </xf>
    <xf numFmtId="0" fontId="16" fillId="0" borderId="10" xfId="0" applyFont="1" applyBorder="1" applyAlignment="1">
      <alignment horizontal="center" vertical="center"/>
    </xf>
    <xf numFmtId="201" fontId="16" fillId="0" borderId="10" xfId="0" applyNumberFormat="1" applyFont="1" applyBorder="1" applyAlignment="1">
      <alignment horizontal="center" vertical="center" wrapText="1"/>
    </xf>
    <xf numFmtId="201" fontId="16" fillId="0" borderId="11" xfId="0" applyNumberFormat="1" applyFont="1" applyBorder="1" applyAlignment="1">
      <alignment horizontal="center" vertical="center" wrapText="1"/>
    </xf>
    <xf numFmtId="0" fontId="26" fillId="0" borderId="9" xfId="0" applyFont="1" applyBorder="1" applyAlignment="1">
      <alignment horizontal="center" vertical="center" wrapText="1"/>
    </xf>
    <xf numFmtId="0" fontId="26" fillId="0" borderId="31" xfId="0" applyFont="1" applyBorder="1" applyAlignment="1">
      <alignment horizontal="center" vertical="center" wrapText="1"/>
    </xf>
    <xf numFmtId="196" fontId="26" fillId="0" borderId="31" xfId="0" applyNumberFormat="1" applyFont="1" applyBorder="1" applyAlignment="1">
      <alignment horizontal="center" vertical="center" wrapText="1"/>
    </xf>
    <xf numFmtId="194" fontId="26" fillId="0" borderId="31" xfId="0" applyNumberFormat="1" applyFont="1" applyBorder="1" applyAlignment="1">
      <alignment horizontal="center" vertical="center" wrapText="1"/>
    </xf>
    <xf numFmtId="194" fontId="26" fillId="0" borderId="40" xfId="0" applyNumberFormat="1" applyFont="1" applyBorder="1" applyAlignment="1">
      <alignment horizontal="center" vertical="center" wrapText="1"/>
    </xf>
    <xf numFmtId="0" fontId="26" fillId="0" borderId="96" xfId="0" applyFont="1" applyBorder="1" applyAlignment="1">
      <alignment horizontal="center" vertical="center" wrapText="1"/>
    </xf>
    <xf numFmtId="196" fontId="26" fillId="0" borderId="6" xfId="0" applyNumberFormat="1" applyFont="1" applyBorder="1" applyAlignment="1">
      <alignment horizontal="center" vertical="center" shrinkToFit="1"/>
    </xf>
    <xf numFmtId="196" fontId="26" fillId="0" borderId="10" xfId="0" applyNumberFormat="1" applyFont="1" applyBorder="1" applyAlignment="1">
      <alignment horizontal="center" vertical="center" shrinkToFit="1"/>
    </xf>
    <xf numFmtId="196" fontId="26" fillId="0" borderId="11" xfId="0" applyNumberFormat="1" applyFont="1" applyBorder="1" applyAlignment="1">
      <alignment horizontal="center" vertical="center" shrinkToFit="1"/>
    </xf>
    <xf numFmtId="198" fontId="26" fillId="0" borderId="12" xfId="0" applyNumberFormat="1" applyFont="1" applyBorder="1" applyAlignment="1">
      <alignment horizontal="center" vertical="center" wrapText="1"/>
    </xf>
    <xf numFmtId="0" fontId="32" fillId="0" borderId="67" xfId="0" applyFont="1" applyBorder="1" applyAlignment="1">
      <alignment horizontal="center" vertical="center" wrapText="1"/>
    </xf>
    <xf numFmtId="0" fontId="32" fillId="0" borderId="18" xfId="0" applyFont="1" applyBorder="1" applyAlignment="1">
      <alignment horizontal="center" vertical="center" wrapText="1"/>
    </xf>
    <xf numFmtId="196" fontId="26" fillId="0" borderId="12" xfId="0" applyNumberFormat="1" applyFont="1" applyBorder="1" applyAlignment="1">
      <alignment horizontal="center" vertical="center" shrinkToFit="1"/>
    </xf>
    <xf numFmtId="0" fontId="26" fillId="0" borderId="59" xfId="0" applyFont="1" applyBorder="1" applyAlignment="1">
      <alignment horizontal="center" vertical="center"/>
    </xf>
    <xf numFmtId="0" fontId="26" fillId="0" borderId="8" xfId="0" applyFont="1" applyBorder="1" applyAlignment="1">
      <alignment horizontal="center" vertical="center"/>
    </xf>
    <xf numFmtId="0" fontId="26" fillId="0" borderId="71" xfId="0" applyFont="1" applyBorder="1" applyAlignment="1">
      <alignment horizontal="center" vertical="center"/>
    </xf>
    <xf numFmtId="194" fontId="26" fillId="0" borderId="12" xfId="0" applyNumberFormat="1" applyFont="1" applyBorder="1" applyAlignment="1">
      <alignment horizontal="right" vertical="center"/>
    </xf>
    <xf numFmtId="194" fontId="26" fillId="0" borderId="7" xfId="0" applyNumberFormat="1" applyFont="1" applyBorder="1" applyAlignment="1">
      <alignment horizontal="right" vertical="center"/>
    </xf>
    <xf numFmtId="0" fontId="26" fillId="0" borderId="36" xfId="0" applyFont="1" applyBorder="1" applyAlignment="1">
      <alignment horizontal="left" vertical="top" wrapText="1"/>
    </xf>
    <xf numFmtId="0" fontId="25" fillId="0" borderId="0" xfId="0" applyFont="1" applyAlignment="1">
      <alignment vertical="center" wrapText="1"/>
    </xf>
    <xf numFmtId="0" fontId="26" fillId="0" borderId="20" xfId="0" applyFont="1" applyBorder="1" applyAlignment="1">
      <alignment horizontal="center" vertical="center"/>
    </xf>
    <xf numFmtId="0" fontId="26" fillId="0" borderId="13" xfId="0" applyFont="1" applyBorder="1" applyAlignment="1">
      <alignment horizontal="center" vertical="center"/>
    </xf>
    <xf numFmtId="0" fontId="26" fillId="0" borderId="14" xfId="0" applyFont="1" applyBorder="1" applyAlignment="1">
      <alignment horizontal="center" vertical="center"/>
    </xf>
    <xf numFmtId="0" fontId="26" fillId="0" borderId="12" xfId="0" applyFont="1" applyBorder="1" applyAlignment="1">
      <alignment horizontal="center" vertical="center"/>
    </xf>
    <xf numFmtId="179" fontId="26" fillId="0" borderId="12" xfId="0" applyNumberFormat="1" applyFont="1" applyBorder="1" applyAlignment="1">
      <alignment horizontal="right" vertical="center"/>
    </xf>
  </cellXfs>
  <cellStyles count="4">
    <cellStyle name="ハイパーリンク" xfId="1" builtinId="8"/>
    <cellStyle name="通貨" xfId="2" builtinId="7"/>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709084</xdr:colOff>
      <xdr:row>9</xdr:row>
      <xdr:rowOff>201084</xdr:rowOff>
    </xdr:from>
    <xdr:to>
      <xdr:col>12</xdr:col>
      <xdr:colOff>21167</xdr:colOff>
      <xdr:row>9</xdr:row>
      <xdr:rowOff>222250</xdr:rowOff>
    </xdr:to>
    <xdr:cxnSp macro="">
      <xdr:nvCxnSpPr>
        <xdr:cNvPr id="3" name="直線矢印コネクタ 2">
          <a:extLst>
            <a:ext uri="{FF2B5EF4-FFF2-40B4-BE49-F238E27FC236}">
              <a16:creationId xmlns:a16="http://schemas.microsoft.com/office/drawing/2014/main" id="{00000000-0008-0000-0200-000003000000}"/>
            </a:ext>
          </a:extLst>
        </xdr:cNvPr>
        <xdr:cNvCxnSpPr/>
      </xdr:nvCxnSpPr>
      <xdr:spPr>
        <a:xfrm flipH="1">
          <a:off x="7228417" y="2582334"/>
          <a:ext cx="793750" cy="21166"/>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24902</xdr:colOff>
      <xdr:row>6</xdr:row>
      <xdr:rowOff>139451</xdr:rowOff>
    </xdr:from>
    <xdr:to>
      <xdr:col>14</xdr:col>
      <xdr:colOff>984873</xdr:colOff>
      <xdr:row>9</xdr:row>
      <xdr:rowOff>137582</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8025902" y="1726951"/>
          <a:ext cx="2949638" cy="791881"/>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solidFill>
                <a:sysClr val="windowText" lastClr="000000"/>
              </a:solidFill>
            </a:rPr>
            <a:t>・増改築（居室内の改造は除く。）を行った場合も、当初の竣工日を入力してください。</a:t>
          </a:r>
          <a:endParaRPr kumimoji="1" lang="en-US" altLang="ja-JP" sz="900">
            <a:solidFill>
              <a:sysClr val="windowText" lastClr="000000"/>
            </a:solidFill>
          </a:endParaRPr>
        </a:p>
        <a:p>
          <a:pPr algn="l">
            <a:lnSpc>
              <a:spcPts val="1100"/>
            </a:lnSpc>
          </a:pPr>
          <a:r>
            <a:rPr kumimoji="1" lang="ja-JP" altLang="en-US" sz="900">
              <a:solidFill>
                <a:sysClr val="windowText" lastClr="000000"/>
              </a:solidFill>
            </a:rPr>
            <a:t>・増改築日について入力する場合、「竣工日」の横に（）書きで追記してください。</a:t>
          </a:r>
        </a:p>
      </xdr:txBody>
    </xdr:sp>
    <xdr:clientData/>
  </xdr:twoCellAnchor>
  <xdr:twoCellAnchor>
    <xdr:from>
      <xdr:col>6</xdr:col>
      <xdr:colOff>243417</xdr:colOff>
      <xdr:row>6</xdr:row>
      <xdr:rowOff>148167</xdr:rowOff>
    </xdr:from>
    <xdr:to>
      <xdr:col>12</xdr:col>
      <xdr:colOff>42335</xdr:colOff>
      <xdr:row>7</xdr:row>
      <xdr:rowOff>116417</xdr:rowOff>
    </xdr:to>
    <xdr:cxnSp macro="">
      <xdr:nvCxnSpPr>
        <xdr:cNvPr id="5" name="直線矢印コネクタ 4">
          <a:extLst>
            <a:ext uri="{FF2B5EF4-FFF2-40B4-BE49-F238E27FC236}">
              <a16:creationId xmlns:a16="http://schemas.microsoft.com/office/drawing/2014/main" id="{00000000-0008-0000-0200-000005000000}"/>
            </a:ext>
          </a:extLst>
        </xdr:cNvPr>
        <xdr:cNvCxnSpPr/>
      </xdr:nvCxnSpPr>
      <xdr:spPr>
        <a:xfrm flipH="1">
          <a:off x="4159250" y="1735667"/>
          <a:ext cx="3884085" cy="232833"/>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3734</xdr:colOff>
      <xdr:row>0</xdr:row>
      <xdr:rowOff>68479</xdr:rowOff>
    </xdr:from>
    <xdr:to>
      <xdr:col>14</xdr:col>
      <xdr:colOff>984251</xdr:colOff>
      <xdr:row>3</xdr:row>
      <xdr:rowOff>116416</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8004734" y="68479"/>
          <a:ext cx="2970184" cy="841687"/>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t>・「賃借権、地上権」を選択した場合も、「所有者の抵当権」を入力してください。</a:t>
          </a:r>
        </a:p>
        <a:p>
          <a:pPr algn="l"/>
          <a:r>
            <a:rPr kumimoji="1" lang="ja-JP" altLang="en-US" sz="900"/>
            <a:t>・「賃借</a:t>
          </a:r>
          <a:r>
            <a:rPr kumimoji="1" lang="ja-JP" altLang="ja-JP" sz="900">
              <a:solidFill>
                <a:schemeClr val="dk1"/>
              </a:solidFill>
              <a:effectLst/>
              <a:latin typeface="+mn-lt"/>
              <a:ea typeface="+mn-ea"/>
              <a:cs typeface="+mn-cs"/>
            </a:rPr>
            <a:t>権</a:t>
          </a:r>
          <a:r>
            <a:rPr kumimoji="1" lang="ja-JP" altLang="en-US" sz="900"/>
            <a:t>」を選択した場合、「契約の自動更新、賃貸借契約の期間」を入力してください。</a:t>
          </a:r>
        </a:p>
      </xdr:txBody>
    </xdr:sp>
    <xdr:clientData/>
  </xdr:twoCellAnchor>
  <xdr:twoCellAnchor>
    <xdr:from>
      <xdr:col>3</xdr:col>
      <xdr:colOff>465673</xdr:colOff>
      <xdr:row>0</xdr:row>
      <xdr:rowOff>84667</xdr:rowOff>
    </xdr:from>
    <xdr:to>
      <xdr:col>12</xdr:col>
      <xdr:colOff>10583</xdr:colOff>
      <xdr:row>1</xdr:row>
      <xdr:rowOff>84667</xdr:rowOff>
    </xdr:to>
    <xdr:cxnSp macro="">
      <xdr:nvCxnSpPr>
        <xdr:cNvPr id="22" name="直線矢印コネクタ 21">
          <a:extLst>
            <a:ext uri="{FF2B5EF4-FFF2-40B4-BE49-F238E27FC236}">
              <a16:creationId xmlns:a16="http://schemas.microsoft.com/office/drawing/2014/main" id="{00000000-0008-0000-0200-000016000000}"/>
            </a:ext>
          </a:extLst>
        </xdr:cNvPr>
        <xdr:cNvCxnSpPr/>
      </xdr:nvCxnSpPr>
      <xdr:spPr>
        <a:xfrm flipH="1">
          <a:off x="2571756" y="84667"/>
          <a:ext cx="5439827" cy="285750"/>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11906</xdr:colOff>
      <xdr:row>12</xdr:row>
      <xdr:rowOff>34397</xdr:rowOff>
    </xdr:from>
    <xdr:to>
      <xdr:col>14</xdr:col>
      <xdr:colOff>974909</xdr:colOff>
      <xdr:row>13</xdr:row>
      <xdr:rowOff>211667</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012906" y="3399897"/>
          <a:ext cx="2952670" cy="441853"/>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solidFill>
                <a:sysClr val="windowText" lastClr="000000"/>
              </a:solidFill>
            </a:rPr>
            <a:t>建物の総戸数を入力してください。ホームとして届出又は登録をしていない戸数も含めて入力してください。</a:t>
          </a:r>
        </a:p>
      </xdr:txBody>
    </xdr:sp>
    <xdr:clientData/>
  </xdr:twoCellAnchor>
  <xdr:twoCellAnchor>
    <xdr:from>
      <xdr:col>4</xdr:col>
      <xdr:colOff>317500</xdr:colOff>
      <xdr:row>12</xdr:row>
      <xdr:rowOff>21168</xdr:rowOff>
    </xdr:from>
    <xdr:to>
      <xdr:col>12</xdr:col>
      <xdr:colOff>10588</xdr:colOff>
      <xdr:row>12</xdr:row>
      <xdr:rowOff>63500</xdr:rowOff>
    </xdr:to>
    <xdr:cxnSp macro="">
      <xdr:nvCxnSpPr>
        <xdr:cNvPr id="36" name="直線矢印コネクタ 35">
          <a:extLst>
            <a:ext uri="{FF2B5EF4-FFF2-40B4-BE49-F238E27FC236}">
              <a16:creationId xmlns:a16="http://schemas.microsoft.com/office/drawing/2014/main" id="{00000000-0008-0000-0200-000024000000}"/>
            </a:ext>
          </a:extLst>
        </xdr:cNvPr>
        <xdr:cNvCxnSpPr/>
      </xdr:nvCxnSpPr>
      <xdr:spPr>
        <a:xfrm flipH="1">
          <a:off x="3026833" y="3386668"/>
          <a:ext cx="4984755" cy="42332"/>
        </a:xfrm>
        <a:prstGeom prst="straightConnector1">
          <a:avLst/>
        </a:prstGeom>
        <a:ln w="3175">
          <a:prstDash val="solid"/>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11906</xdr:colOff>
      <xdr:row>13</xdr:row>
      <xdr:rowOff>250030</xdr:rowOff>
    </xdr:from>
    <xdr:to>
      <xdr:col>14</xdr:col>
      <xdr:colOff>976311</xdr:colOff>
      <xdr:row>14</xdr:row>
      <xdr:rowOff>243415</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8012906" y="3880113"/>
          <a:ext cx="2954072" cy="448469"/>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solidFill>
                <a:sysClr val="windowText" lastClr="000000"/>
              </a:solidFill>
            </a:rPr>
            <a:t>・入居可能な室数を入力してください。</a:t>
          </a:r>
          <a:endParaRPr kumimoji="1" lang="en-US" altLang="ja-JP" sz="900">
            <a:solidFill>
              <a:sysClr val="windowText" lastClr="000000"/>
            </a:solidFill>
          </a:endParaRPr>
        </a:p>
        <a:p>
          <a:pPr algn="l"/>
          <a:r>
            <a:rPr kumimoji="1" lang="ja-JP" altLang="en-US" sz="900">
              <a:solidFill>
                <a:sysClr val="windowText" lastClr="000000"/>
              </a:solidFill>
            </a:rPr>
            <a:t>・特定の指定室数を（　　　　　）内に入力してください。</a:t>
          </a:r>
        </a:p>
      </xdr:txBody>
    </xdr:sp>
    <xdr:clientData/>
  </xdr:twoCellAnchor>
  <xdr:twoCellAnchor>
    <xdr:from>
      <xdr:col>10</xdr:col>
      <xdr:colOff>973667</xdr:colOff>
      <xdr:row>12</xdr:row>
      <xdr:rowOff>148167</xdr:rowOff>
    </xdr:from>
    <xdr:to>
      <xdr:col>11</xdr:col>
      <xdr:colOff>252762</xdr:colOff>
      <xdr:row>13</xdr:row>
      <xdr:rowOff>257116</xdr:rowOff>
    </xdr:to>
    <xdr:cxnSp macro="">
      <xdr:nvCxnSpPr>
        <xdr:cNvPr id="41" name="カギ線コネクタ 40">
          <a:extLst>
            <a:ext uri="{FF2B5EF4-FFF2-40B4-BE49-F238E27FC236}">
              <a16:creationId xmlns:a16="http://schemas.microsoft.com/office/drawing/2014/main" id="{00000000-0008-0000-0200-000029000000}"/>
            </a:ext>
          </a:extLst>
        </xdr:cNvPr>
        <xdr:cNvCxnSpPr/>
      </xdr:nvCxnSpPr>
      <xdr:spPr>
        <a:xfrm rot="10800000">
          <a:off x="7493000" y="3513667"/>
          <a:ext cx="506762" cy="373532"/>
        </a:xfrm>
        <a:prstGeom prst="bentConnector3">
          <a:avLst>
            <a:gd name="adj1" fmla="val 16585"/>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xdr:colOff>
      <xdr:row>2</xdr:row>
      <xdr:rowOff>10583</xdr:rowOff>
    </xdr:from>
    <xdr:to>
      <xdr:col>9</xdr:col>
      <xdr:colOff>243417</xdr:colOff>
      <xdr:row>4</xdr:row>
      <xdr:rowOff>0</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flipH="1">
          <a:off x="7852834" y="539750"/>
          <a:ext cx="243416" cy="455083"/>
        </a:xfrm>
        <a:prstGeom prst="straightConnector1">
          <a:avLst/>
        </a:prstGeom>
        <a:ln w="127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31749</xdr:colOff>
      <xdr:row>69</xdr:row>
      <xdr:rowOff>10584</xdr:rowOff>
    </xdr:from>
    <xdr:to>
      <xdr:col>12</xdr:col>
      <xdr:colOff>984249</xdr:colOff>
      <xdr:row>71</xdr:row>
      <xdr:rowOff>158749</xdr:rowOff>
    </xdr:to>
    <xdr:sp macro="" textlink="">
      <xdr:nvSpPr>
        <xdr:cNvPr id="18" name="正方形/長方形 17">
          <a:extLst>
            <a:ext uri="{FF2B5EF4-FFF2-40B4-BE49-F238E27FC236}">
              <a16:creationId xmlns:a16="http://schemas.microsoft.com/office/drawing/2014/main" id="{00000000-0008-0000-0300-000012000000}"/>
            </a:ext>
          </a:extLst>
        </xdr:cNvPr>
        <xdr:cNvSpPr/>
      </xdr:nvSpPr>
      <xdr:spPr>
        <a:xfrm>
          <a:off x="8138582" y="16615834"/>
          <a:ext cx="2942167" cy="634998"/>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t>連携及び協力している高齢者居宅生活支援事業者がある場合、入力してください。</a:t>
          </a:r>
          <a:endParaRPr kumimoji="1" lang="en-US" altLang="ja-JP" sz="900"/>
        </a:p>
        <a:p>
          <a:pPr algn="l"/>
          <a:r>
            <a:rPr kumimoji="1" lang="ja-JP" altLang="en-US" sz="900"/>
            <a:t>連携医療機関は除きます。</a:t>
          </a:r>
        </a:p>
      </xdr:txBody>
    </xdr:sp>
    <xdr:clientData/>
  </xdr:twoCellAnchor>
  <xdr:twoCellAnchor>
    <xdr:from>
      <xdr:col>9</xdr:col>
      <xdr:colOff>38100</xdr:colOff>
      <xdr:row>67</xdr:row>
      <xdr:rowOff>0</xdr:rowOff>
    </xdr:from>
    <xdr:to>
      <xdr:col>9</xdr:col>
      <xdr:colOff>247650</xdr:colOff>
      <xdr:row>74</xdr:row>
      <xdr:rowOff>0</xdr:rowOff>
    </xdr:to>
    <xdr:sp macro="" textlink="">
      <xdr:nvSpPr>
        <xdr:cNvPr id="28" name="右中かっこ 27">
          <a:extLst>
            <a:ext uri="{FF2B5EF4-FFF2-40B4-BE49-F238E27FC236}">
              <a16:creationId xmlns:a16="http://schemas.microsoft.com/office/drawing/2014/main" id="{00000000-0008-0000-0300-00001C000000}"/>
            </a:ext>
          </a:extLst>
        </xdr:cNvPr>
        <xdr:cNvSpPr/>
      </xdr:nvSpPr>
      <xdr:spPr>
        <a:xfrm>
          <a:off x="7562850" y="11182350"/>
          <a:ext cx="209550" cy="1666875"/>
        </a:xfrm>
        <a:prstGeom prst="righ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2380</xdr:colOff>
      <xdr:row>105</xdr:row>
      <xdr:rowOff>219075</xdr:rowOff>
    </xdr:from>
    <xdr:to>
      <xdr:col>8</xdr:col>
      <xdr:colOff>1131094</xdr:colOff>
      <xdr:row>111</xdr:row>
      <xdr:rowOff>190500</xdr:rowOff>
    </xdr:to>
    <xdr:sp macro="" textlink="">
      <xdr:nvSpPr>
        <xdr:cNvPr id="51" name="角丸四角形 50">
          <a:extLst>
            <a:ext uri="{FF2B5EF4-FFF2-40B4-BE49-F238E27FC236}">
              <a16:creationId xmlns:a16="http://schemas.microsoft.com/office/drawing/2014/main" id="{00000000-0008-0000-0300-000033000000}"/>
            </a:ext>
          </a:extLst>
        </xdr:cNvPr>
        <xdr:cNvSpPr/>
      </xdr:nvSpPr>
      <xdr:spPr>
        <a:xfrm>
          <a:off x="5562599" y="29639419"/>
          <a:ext cx="2271714" cy="1400175"/>
        </a:xfrm>
        <a:prstGeom prst="roundRect">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8</xdr:col>
      <xdr:colOff>1107287</xdr:colOff>
      <xdr:row>117</xdr:row>
      <xdr:rowOff>317500</xdr:rowOff>
    </xdr:from>
    <xdr:to>
      <xdr:col>9</xdr:col>
      <xdr:colOff>190500</xdr:colOff>
      <xdr:row>118</xdr:row>
      <xdr:rowOff>13229</xdr:rowOff>
    </xdr:to>
    <xdr:cxnSp macro="">
      <xdr:nvCxnSpPr>
        <xdr:cNvPr id="52" name="直線矢印コネクタ 51">
          <a:extLst>
            <a:ext uri="{FF2B5EF4-FFF2-40B4-BE49-F238E27FC236}">
              <a16:creationId xmlns:a16="http://schemas.microsoft.com/office/drawing/2014/main" id="{00000000-0008-0000-0300-000034000000}"/>
            </a:ext>
          </a:extLst>
        </xdr:cNvPr>
        <xdr:cNvCxnSpPr/>
      </xdr:nvCxnSpPr>
      <xdr:spPr>
        <a:xfrm flipH="1">
          <a:off x="7817120" y="43592750"/>
          <a:ext cx="226213" cy="267229"/>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94</xdr:row>
      <xdr:rowOff>42331</xdr:rowOff>
    </xdr:from>
    <xdr:to>
      <xdr:col>12</xdr:col>
      <xdr:colOff>971550</xdr:colOff>
      <xdr:row>95</xdr:row>
      <xdr:rowOff>116416</xdr:rowOff>
    </xdr:to>
    <xdr:sp macro="" textlink="">
      <xdr:nvSpPr>
        <xdr:cNvPr id="56" name="正方形/長方形 55">
          <a:extLst>
            <a:ext uri="{FF2B5EF4-FFF2-40B4-BE49-F238E27FC236}">
              <a16:creationId xmlns:a16="http://schemas.microsoft.com/office/drawing/2014/main" id="{00000000-0008-0000-0300-000038000000}"/>
            </a:ext>
          </a:extLst>
        </xdr:cNvPr>
        <xdr:cNvSpPr/>
      </xdr:nvSpPr>
      <xdr:spPr>
        <a:xfrm>
          <a:off x="8106833" y="29887331"/>
          <a:ext cx="2961217" cy="338668"/>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solidFill>
                <a:sysClr val="windowText" lastClr="000000"/>
              </a:solidFill>
            </a:rPr>
            <a:t>協力歯科医療機関の確保に努めてください。</a:t>
          </a:r>
        </a:p>
      </xdr:txBody>
    </xdr:sp>
    <xdr:clientData/>
  </xdr:twoCellAnchor>
  <xdr:twoCellAnchor>
    <xdr:from>
      <xdr:col>3</xdr:col>
      <xdr:colOff>1555750</xdr:colOff>
      <xdr:row>94</xdr:row>
      <xdr:rowOff>211665</xdr:rowOff>
    </xdr:from>
    <xdr:to>
      <xdr:col>10</xdr:col>
      <xdr:colOff>0</xdr:colOff>
      <xdr:row>95</xdr:row>
      <xdr:rowOff>105833</xdr:rowOff>
    </xdr:to>
    <xdr:cxnSp macro="">
      <xdr:nvCxnSpPr>
        <xdr:cNvPr id="57" name="直線矢印コネクタ 56">
          <a:extLst>
            <a:ext uri="{FF2B5EF4-FFF2-40B4-BE49-F238E27FC236}">
              <a16:creationId xmlns:a16="http://schemas.microsoft.com/office/drawing/2014/main" id="{00000000-0008-0000-0300-000039000000}"/>
            </a:ext>
          </a:extLst>
        </xdr:cNvPr>
        <xdr:cNvCxnSpPr>
          <a:stCxn id="56" idx="1"/>
        </xdr:cNvCxnSpPr>
      </xdr:nvCxnSpPr>
      <xdr:spPr>
        <a:xfrm flipH="1">
          <a:off x="2159000" y="30056665"/>
          <a:ext cx="5947833" cy="158751"/>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9524</xdr:colOff>
      <xdr:row>59</xdr:row>
      <xdr:rowOff>133351</xdr:rowOff>
    </xdr:from>
    <xdr:to>
      <xdr:col>13</xdr:col>
      <xdr:colOff>0</xdr:colOff>
      <xdr:row>61</xdr:row>
      <xdr:rowOff>74083</xdr:rowOff>
    </xdr:to>
    <xdr:sp macro="" textlink="">
      <xdr:nvSpPr>
        <xdr:cNvPr id="21" name="正方形/長方形 20">
          <a:extLst>
            <a:ext uri="{FF2B5EF4-FFF2-40B4-BE49-F238E27FC236}">
              <a16:creationId xmlns:a16="http://schemas.microsoft.com/office/drawing/2014/main" id="{00000000-0008-0000-0300-000015000000}"/>
            </a:ext>
          </a:extLst>
        </xdr:cNvPr>
        <xdr:cNvSpPr/>
      </xdr:nvSpPr>
      <xdr:spPr>
        <a:xfrm>
          <a:off x="8116357" y="19596101"/>
          <a:ext cx="2974976" cy="469899"/>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併設している高齢者居宅生活支援事業者がある場合、入力してください。</a:t>
          </a:r>
          <a:endParaRPr kumimoji="1" lang="en-US" altLang="ja-JP" sz="900"/>
        </a:p>
        <a:p>
          <a:pPr algn="l"/>
          <a:endParaRPr kumimoji="1" lang="ja-JP" altLang="en-US" sz="900"/>
        </a:p>
      </xdr:txBody>
    </xdr:sp>
    <xdr:clientData/>
  </xdr:twoCellAnchor>
  <xdr:twoCellAnchor>
    <xdr:from>
      <xdr:col>9</xdr:col>
      <xdr:colOff>38100</xdr:colOff>
      <xdr:row>57</xdr:row>
      <xdr:rowOff>0</xdr:rowOff>
    </xdr:from>
    <xdr:to>
      <xdr:col>9</xdr:col>
      <xdr:colOff>247650</xdr:colOff>
      <xdr:row>64</xdr:row>
      <xdr:rowOff>0</xdr:rowOff>
    </xdr:to>
    <xdr:sp macro="" textlink="">
      <xdr:nvSpPr>
        <xdr:cNvPr id="22" name="右中かっこ 21">
          <a:extLst>
            <a:ext uri="{FF2B5EF4-FFF2-40B4-BE49-F238E27FC236}">
              <a16:creationId xmlns:a16="http://schemas.microsoft.com/office/drawing/2014/main" id="{00000000-0008-0000-0300-000016000000}"/>
            </a:ext>
          </a:extLst>
        </xdr:cNvPr>
        <xdr:cNvSpPr/>
      </xdr:nvSpPr>
      <xdr:spPr>
        <a:xfrm>
          <a:off x="7573433" y="13514917"/>
          <a:ext cx="209550" cy="1703916"/>
        </a:xfrm>
        <a:prstGeom prst="righ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20110</xdr:colOff>
      <xdr:row>14</xdr:row>
      <xdr:rowOff>158750</xdr:rowOff>
    </xdr:from>
    <xdr:to>
      <xdr:col>16</xdr:col>
      <xdr:colOff>991660</xdr:colOff>
      <xdr:row>17</xdr:row>
      <xdr:rowOff>179917</xdr:rowOff>
    </xdr:to>
    <xdr:sp macro="" textlink="">
      <xdr:nvSpPr>
        <xdr:cNvPr id="33" name="正方形/長方形 32">
          <a:extLst>
            <a:ext uri="{FF2B5EF4-FFF2-40B4-BE49-F238E27FC236}">
              <a16:creationId xmlns:a16="http://schemas.microsoft.com/office/drawing/2014/main" id="{00000000-0008-0000-0400-000021000000}"/>
            </a:ext>
          </a:extLst>
        </xdr:cNvPr>
        <xdr:cNvSpPr/>
      </xdr:nvSpPr>
      <xdr:spPr>
        <a:xfrm>
          <a:off x="7481360" y="4053417"/>
          <a:ext cx="2961217" cy="814917"/>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t>常勤換算人数とは、当該事業所の従業者の勤務延時間数を当該事業所において常勤の従業者が勤務すべき時間数で除することにより、当該事業所の従業者の人数を常勤の従業者の人数に換算した人数をいいます。</a:t>
          </a:r>
        </a:p>
      </xdr:txBody>
    </xdr:sp>
    <xdr:clientData/>
  </xdr:twoCellAnchor>
  <xdr:twoCellAnchor>
    <xdr:from>
      <xdr:col>13</xdr:col>
      <xdr:colOff>253999</xdr:colOff>
      <xdr:row>63</xdr:row>
      <xdr:rowOff>180975</xdr:rowOff>
    </xdr:from>
    <xdr:to>
      <xdr:col>16</xdr:col>
      <xdr:colOff>984249</xdr:colOff>
      <xdr:row>64</xdr:row>
      <xdr:rowOff>381000</xdr:rowOff>
    </xdr:to>
    <xdr:sp macro="" textlink="">
      <xdr:nvSpPr>
        <xdr:cNvPr id="70" name="正方形/長方形 69">
          <a:extLst>
            <a:ext uri="{FF2B5EF4-FFF2-40B4-BE49-F238E27FC236}">
              <a16:creationId xmlns:a16="http://schemas.microsoft.com/office/drawing/2014/main" id="{00000000-0008-0000-0400-000046000000}"/>
            </a:ext>
          </a:extLst>
        </xdr:cNvPr>
        <xdr:cNvSpPr/>
      </xdr:nvSpPr>
      <xdr:spPr>
        <a:xfrm>
          <a:off x="7461249" y="17548225"/>
          <a:ext cx="2973917" cy="464608"/>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t>当該ホームや法人での業務経験に関わらず、当該業務に従事した通年の経験年数を入力してください。</a:t>
          </a:r>
        </a:p>
      </xdr:txBody>
    </xdr:sp>
    <xdr:clientData/>
  </xdr:twoCellAnchor>
  <xdr:twoCellAnchor>
    <xdr:from>
      <xdr:col>12</xdr:col>
      <xdr:colOff>561976</xdr:colOff>
      <xdr:row>5</xdr:row>
      <xdr:rowOff>2116</xdr:rowOff>
    </xdr:from>
    <xdr:to>
      <xdr:col>13</xdr:col>
      <xdr:colOff>211667</xdr:colOff>
      <xdr:row>16</xdr:row>
      <xdr:rowOff>232834</xdr:rowOff>
    </xdr:to>
    <xdr:sp macro="" textlink="">
      <xdr:nvSpPr>
        <xdr:cNvPr id="66" name="右中かっこ 65">
          <a:extLst>
            <a:ext uri="{FF2B5EF4-FFF2-40B4-BE49-F238E27FC236}">
              <a16:creationId xmlns:a16="http://schemas.microsoft.com/office/drawing/2014/main" id="{00000000-0008-0000-0400-000042000000}"/>
            </a:ext>
          </a:extLst>
        </xdr:cNvPr>
        <xdr:cNvSpPr/>
      </xdr:nvSpPr>
      <xdr:spPr>
        <a:xfrm>
          <a:off x="7187143" y="1325033"/>
          <a:ext cx="231774" cy="3331634"/>
        </a:xfrm>
        <a:prstGeom prst="rightBrace">
          <a:avLst>
            <a:gd name="adj1" fmla="val 8333"/>
            <a:gd name="adj2" fmla="val 86444"/>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31750</xdr:colOff>
      <xdr:row>61</xdr:row>
      <xdr:rowOff>19051</xdr:rowOff>
    </xdr:from>
    <xdr:to>
      <xdr:col>13</xdr:col>
      <xdr:colOff>209550</xdr:colOff>
      <xdr:row>68</xdr:row>
      <xdr:rowOff>21168</xdr:rowOff>
    </xdr:to>
    <xdr:sp macro="" textlink="">
      <xdr:nvSpPr>
        <xdr:cNvPr id="31" name="右中かっこ 30">
          <a:extLst>
            <a:ext uri="{FF2B5EF4-FFF2-40B4-BE49-F238E27FC236}">
              <a16:creationId xmlns:a16="http://schemas.microsoft.com/office/drawing/2014/main" id="{00000000-0008-0000-0400-00001F000000}"/>
            </a:ext>
          </a:extLst>
        </xdr:cNvPr>
        <xdr:cNvSpPr/>
      </xdr:nvSpPr>
      <xdr:spPr>
        <a:xfrm>
          <a:off x="7239000" y="17460384"/>
          <a:ext cx="177800" cy="2372784"/>
        </a:xfrm>
        <a:prstGeom prst="rightBrace">
          <a:avLst>
            <a:gd name="adj1" fmla="val 52777"/>
            <a:gd name="adj2" fmla="val 45618"/>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253999</xdr:colOff>
      <xdr:row>0</xdr:row>
      <xdr:rowOff>95251</xdr:rowOff>
    </xdr:from>
    <xdr:to>
      <xdr:col>16</xdr:col>
      <xdr:colOff>971549</xdr:colOff>
      <xdr:row>5</xdr:row>
      <xdr:rowOff>222250</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7461249" y="95251"/>
          <a:ext cx="2961217" cy="1449916"/>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t>・ホームの職員として、サービスを提供する職員数を入力してください。</a:t>
          </a:r>
        </a:p>
        <a:p>
          <a:pPr algn="l">
            <a:lnSpc>
              <a:spcPts val="1000"/>
            </a:lnSpc>
          </a:pPr>
          <a:r>
            <a:rPr kumimoji="1" lang="ja-JP" altLang="en-US" sz="900"/>
            <a:t>・当該ホームで事業主体が別に居宅介護サービス事業所を運営する場合、居宅介護サービス事業所の職員数は入力しないでください。</a:t>
          </a:r>
        </a:p>
        <a:p>
          <a:pPr algn="l">
            <a:lnSpc>
              <a:spcPts val="1100"/>
            </a:lnSpc>
          </a:pPr>
          <a:r>
            <a:rPr kumimoji="1" lang="en-US" altLang="ja-JP" sz="900"/>
            <a:t>【</a:t>
          </a:r>
          <a:r>
            <a:rPr kumimoji="1" lang="ja-JP" altLang="en-US" sz="900"/>
            <a:t>注意</a:t>
          </a:r>
          <a:r>
            <a:rPr kumimoji="1" lang="en-US" altLang="ja-JP" sz="900"/>
            <a:t>】</a:t>
          </a:r>
          <a:r>
            <a:rPr kumimoji="1" lang="ja-JP" altLang="en-US" sz="900"/>
            <a:t>入力する場合、あくまでもホームの職員として兼業する者の数のみを入力し、あたかも多くの職員がホームに勤務しているかのように消費者に誤認されないことが重要です。</a:t>
          </a:r>
        </a:p>
      </xdr:txBody>
    </xdr:sp>
    <xdr:clientData/>
  </xdr:twoCellAnchor>
  <xdr:twoCellAnchor>
    <xdr:from>
      <xdr:col>2</xdr:col>
      <xdr:colOff>455083</xdr:colOff>
      <xdr:row>0</xdr:row>
      <xdr:rowOff>105833</xdr:rowOff>
    </xdr:from>
    <xdr:to>
      <xdr:col>14</xdr:col>
      <xdr:colOff>21167</xdr:colOff>
      <xdr:row>0</xdr:row>
      <xdr:rowOff>148168</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a:off x="963083" y="105833"/>
          <a:ext cx="6519334" cy="42335"/>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6615</xdr:colOff>
      <xdr:row>18</xdr:row>
      <xdr:rowOff>124355</xdr:rowOff>
    </xdr:from>
    <xdr:to>
      <xdr:col>16</xdr:col>
      <xdr:colOff>970228</xdr:colOff>
      <xdr:row>21</xdr:row>
      <xdr:rowOff>211667</xdr:rowOff>
    </xdr:to>
    <xdr:sp macro="" textlink="">
      <xdr:nvSpPr>
        <xdr:cNvPr id="12" name="正方形/長方形 11">
          <a:extLst>
            <a:ext uri="{FF2B5EF4-FFF2-40B4-BE49-F238E27FC236}">
              <a16:creationId xmlns:a16="http://schemas.microsoft.com/office/drawing/2014/main" id="{00000000-0008-0000-0400-00000C000000}"/>
            </a:ext>
          </a:extLst>
        </xdr:cNvPr>
        <xdr:cNvSpPr/>
      </xdr:nvSpPr>
      <xdr:spPr>
        <a:xfrm>
          <a:off x="7467865" y="5077355"/>
          <a:ext cx="2953280" cy="881062"/>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800"/>
            </a:lnSpc>
          </a:pPr>
          <a:r>
            <a:rPr kumimoji="1" lang="ja-JP" altLang="en-US" sz="900"/>
            <a:t>・公的資格保有者を入力してください。</a:t>
          </a:r>
        </a:p>
        <a:p>
          <a:pPr algn="l">
            <a:lnSpc>
              <a:spcPts val="800"/>
            </a:lnSpc>
          </a:pPr>
          <a:r>
            <a:rPr kumimoji="1" lang="ja-JP" altLang="en-US" sz="900"/>
            <a:t>・「５職員体制（職種別の職員数）」で書き分ける「常勤・非常勤」職員の区分に従って有資格者の状況を入力してください。</a:t>
          </a:r>
        </a:p>
        <a:p>
          <a:pPr algn="l">
            <a:lnSpc>
              <a:spcPts val="900"/>
            </a:lnSpc>
          </a:pPr>
          <a:r>
            <a:rPr kumimoji="1" lang="ja-JP" altLang="en-US" sz="900"/>
            <a:t>・</a:t>
          </a:r>
          <a:r>
            <a:rPr kumimoji="1" lang="en-US" altLang="ja-JP" sz="900"/>
            <a:t>1</a:t>
          </a:r>
          <a:r>
            <a:rPr kumimoji="1" lang="ja-JP" altLang="en-US" sz="900"/>
            <a:t>名で複数の資格を有する場合、重複した入力が可能です。</a:t>
          </a:r>
        </a:p>
      </xdr:txBody>
    </xdr:sp>
    <xdr:clientData/>
  </xdr:twoCellAnchor>
  <xdr:twoCellAnchor>
    <xdr:from>
      <xdr:col>5</xdr:col>
      <xdr:colOff>109805</xdr:colOff>
      <xdr:row>18</xdr:row>
      <xdr:rowOff>112449</xdr:rowOff>
    </xdr:from>
    <xdr:to>
      <xdr:col>14</xdr:col>
      <xdr:colOff>11907</xdr:colOff>
      <xdr:row>18</xdr:row>
      <xdr:rowOff>119063</xdr:rowOff>
    </xdr:to>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flipH="1" flipV="1">
          <a:off x="2669649" y="5351199"/>
          <a:ext cx="4831289" cy="6614"/>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412750</xdr:colOff>
      <xdr:row>63</xdr:row>
      <xdr:rowOff>21167</xdr:rowOff>
    </xdr:from>
    <xdr:to>
      <xdr:col>14</xdr:col>
      <xdr:colOff>21166</xdr:colOff>
      <xdr:row>64</xdr:row>
      <xdr:rowOff>275167</xdr:rowOff>
    </xdr:to>
    <xdr:cxnSp macro="">
      <xdr:nvCxnSpPr>
        <xdr:cNvPr id="2" name="直線矢印コネクタ 1">
          <a:extLst>
            <a:ext uri="{FF2B5EF4-FFF2-40B4-BE49-F238E27FC236}">
              <a16:creationId xmlns:a16="http://schemas.microsoft.com/office/drawing/2014/main" id="{00000000-0008-0000-0500-000002000000}"/>
            </a:ext>
          </a:extLst>
        </xdr:cNvPr>
        <xdr:cNvCxnSpPr/>
      </xdr:nvCxnSpPr>
      <xdr:spPr>
        <a:xfrm flipH="1">
          <a:off x="6762750" y="39137167"/>
          <a:ext cx="518583" cy="508000"/>
        </a:xfrm>
        <a:prstGeom prst="straightConnector1">
          <a:avLst/>
        </a:prstGeom>
        <a:ln w="31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264583</xdr:colOff>
      <xdr:row>60</xdr:row>
      <xdr:rowOff>317500</xdr:rowOff>
    </xdr:from>
    <xdr:to>
      <xdr:col>14</xdr:col>
      <xdr:colOff>10584</xdr:colOff>
      <xdr:row>63</xdr:row>
      <xdr:rowOff>21167</xdr:rowOff>
    </xdr:to>
    <xdr:cxnSp macro="">
      <xdr:nvCxnSpPr>
        <xdr:cNvPr id="3" name="直線矢印コネクタ 2">
          <a:extLst>
            <a:ext uri="{FF2B5EF4-FFF2-40B4-BE49-F238E27FC236}">
              <a16:creationId xmlns:a16="http://schemas.microsoft.com/office/drawing/2014/main" id="{00000000-0008-0000-0500-000003000000}"/>
            </a:ext>
          </a:extLst>
        </xdr:cNvPr>
        <xdr:cNvCxnSpPr/>
      </xdr:nvCxnSpPr>
      <xdr:spPr>
        <a:xfrm flipH="1" flipV="1">
          <a:off x="6032500" y="38512750"/>
          <a:ext cx="1238251" cy="624417"/>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253999</xdr:colOff>
      <xdr:row>10</xdr:row>
      <xdr:rowOff>52916</xdr:rowOff>
    </xdr:from>
    <xdr:to>
      <xdr:col>16</xdr:col>
      <xdr:colOff>984250</xdr:colOff>
      <xdr:row>11</xdr:row>
      <xdr:rowOff>232834</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7260166" y="2815166"/>
          <a:ext cx="2973917" cy="444501"/>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入居契約書に規定する改定方法との整合性を図ってください。</a:t>
          </a:r>
        </a:p>
      </xdr:txBody>
    </xdr:sp>
    <xdr:clientData/>
  </xdr:twoCellAnchor>
  <xdr:twoCellAnchor>
    <xdr:from>
      <xdr:col>4</xdr:col>
      <xdr:colOff>391583</xdr:colOff>
      <xdr:row>10</xdr:row>
      <xdr:rowOff>52916</xdr:rowOff>
    </xdr:from>
    <xdr:to>
      <xdr:col>14</xdr:col>
      <xdr:colOff>0</xdr:colOff>
      <xdr:row>10</xdr:row>
      <xdr:rowOff>52916</xdr:rowOff>
    </xdr:to>
    <xdr:cxnSp macro="">
      <xdr:nvCxnSpPr>
        <xdr:cNvPr id="5" name="直線矢印コネクタ 4">
          <a:extLst>
            <a:ext uri="{FF2B5EF4-FFF2-40B4-BE49-F238E27FC236}">
              <a16:creationId xmlns:a16="http://schemas.microsoft.com/office/drawing/2014/main" id="{00000000-0008-0000-0500-000005000000}"/>
            </a:ext>
          </a:extLst>
        </xdr:cNvPr>
        <xdr:cNvCxnSpPr/>
      </xdr:nvCxnSpPr>
      <xdr:spPr>
        <a:xfrm flipH="1">
          <a:off x="1601258" y="2767541"/>
          <a:ext cx="5475817" cy="0"/>
        </a:xfrm>
        <a:prstGeom prst="straightConnector1">
          <a:avLst/>
        </a:prstGeom>
        <a:ln w="3175">
          <a:solidFill>
            <a:sysClr val="windowText" lastClr="000000"/>
          </a:solidFill>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465667</xdr:colOff>
      <xdr:row>65</xdr:row>
      <xdr:rowOff>1153584</xdr:rowOff>
    </xdr:from>
    <xdr:to>
      <xdr:col>14</xdr:col>
      <xdr:colOff>42334</xdr:colOff>
      <xdr:row>65</xdr:row>
      <xdr:rowOff>1174750</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a:xfrm flipH="1">
          <a:off x="6815667" y="20701001"/>
          <a:ext cx="486834" cy="21166"/>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539749</xdr:colOff>
      <xdr:row>66</xdr:row>
      <xdr:rowOff>846666</xdr:rowOff>
    </xdr:from>
    <xdr:to>
      <xdr:col>13</xdr:col>
      <xdr:colOff>243416</xdr:colOff>
      <xdr:row>68</xdr:row>
      <xdr:rowOff>116415</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a:xfrm flipH="1">
          <a:off x="6889749" y="20796249"/>
          <a:ext cx="359834" cy="486833"/>
        </a:xfrm>
        <a:prstGeom prst="straightConnector1">
          <a:avLst/>
        </a:prstGeom>
        <a:ln w="31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645584</xdr:colOff>
      <xdr:row>24</xdr:row>
      <xdr:rowOff>0</xdr:rowOff>
    </xdr:from>
    <xdr:to>
      <xdr:col>14</xdr:col>
      <xdr:colOff>10583</xdr:colOff>
      <xdr:row>34</xdr:row>
      <xdr:rowOff>412750</xdr:rowOff>
    </xdr:to>
    <xdr:sp macro="" textlink="">
      <xdr:nvSpPr>
        <xdr:cNvPr id="9" name="右中かっこ 8">
          <a:extLst>
            <a:ext uri="{FF2B5EF4-FFF2-40B4-BE49-F238E27FC236}">
              <a16:creationId xmlns:a16="http://schemas.microsoft.com/office/drawing/2014/main" id="{00000000-0008-0000-0500-000009000000}"/>
            </a:ext>
          </a:extLst>
        </xdr:cNvPr>
        <xdr:cNvSpPr/>
      </xdr:nvSpPr>
      <xdr:spPr>
        <a:xfrm>
          <a:off x="6995584" y="6540500"/>
          <a:ext cx="275166" cy="3249083"/>
        </a:xfrm>
        <a:prstGeom prst="rightBrace">
          <a:avLst>
            <a:gd name="adj1" fmla="val 8333"/>
            <a:gd name="adj2" fmla="val 46091"/>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0</xdr:colOff>
      <xdr:row>28</xdr:row>
      <xdr:rowOff>0</xdr:rowOff>
    </xdr:from>
    <xdr:to>
      <xdr:col>16</xdr:col>
      <xdr:colOff>973667</xdr:colOff>
      <xdr:row>30</xdr:row>
      <xdr:rowOff>243417</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7260167" y="7789333"/>
          <a:ext cx="2963333" cy="772584"/>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・入居者が支払う総額を入力してください。（税込、非課税等の計算後の金額）</a:t>
          </a:r>
          <a:endParaRPr kumimoji="1" lang="en-US" altLang="ja-JP" sz="900"/>
        </a:p>
        <a:p>
          <a:pPr algn="l">
            <a:lnSpc>
              <a:spcPts val="1100"/>
            </a:lnSpc>
          </a:pPr>
          <a:r>
            <a:rPr kumimoji="1" lang="ja-JP" altLang="en-US" sz="900"/>
            <a:t>・税抜表示をする場合は、（税抜・非課税）とわかるよう入力してください。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31750</xdr:colOff>
      <xdr:row>50</xdr:row>
      <xdr:rowOff>243417</xdr:rowOff>
    </xdr:from>
    <xdr:to>
      <xdr:col>12</xdr:col>
      <xdr:colOff>10584</xdr:colOff>
      <xdr:row>55</xdr:row>
      <xdr:rowOff>222251</xdr:rowOff>
    </xdr:to>
    <xdr:sp macro="" textlink="">
      <xdr:nvSpPr>
        <xdr:cNvPr id="3" name="右中かっこ 2">
          <a:extLst>
            <a:ext uri="{FF2B5EF4-FFF2-40B4-BE49-F238E27FC236}">
              <a16:creationId xmlns:a16="http://schemas.microsoft.com/office/drawing/2014/main" id="{00000000-0008-0000-0700-000003000000}"/>
            </a:ext>
          </a:extLst>
        </xdr:cNvPr>
        <xdr:cNvSpPr/>
      </xdr:nvSpPr>
      <xdr:spPr>
        <a:xfrm>
          <a:off x="7090833" y="14234584"/>
          <a:ext cx="232834" cy="1301750"/>
        </a:xfrm>
        <a:prstGeom prst="rightBrace">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74084</xdr:colOff>
      <xdr:row>51</xdr:row>
      <xdr:rowOff>105833</xdr:rowOff>
    </xdr:from>
    <xdr:to>
      <xdr:col>14</xdr:col>
      <xdr:colOff>973667</xdr:colOff>
      <xdr:row>55</xdr:row>
      <xdr:rowOff>179917</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7387167" y="14361583"/>
          <a:ext cx="2889250" cy="1132417"/>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tx1"/>
              </a:solidFill>
              <a:effectLst/>
              <a:latin typeface="+mn-lt"/>
              <a:ea typeface="+mn-ea"/>
              <a:cs typeface="+mn-cs"/>
            </a:rPr>
            <a:t>・入居希望者の求めに応じ閲覧している場合は「入居希望者に公開」を選択してください。</a:t>
          </a:r>
          <a:endParaRPr lang="ja-JP" altLang="ja-JP" sz="900">
            <a:solidFill>
              <a:schemeClr val="tx1"/>
            </a:solidFill>
            <a:effectLst/>
          </a:endParaRPr>
        </a:p>
        <a:p>
          <a:r>
            <a:rPr kumimoji="1" lang="ja-JP" altLang="ja-JP" sz="1100">
              <a:solidFill>
                <a:schemeClr val="tx1"/>
              </a:solidFill>
              <a:effectLst/>
              <a:latin typeface="+mn-lt"/>
              <a:ea typeface="+mn-ea"/>
              <a:cs typeface="+mn-cs"/>
            </a:rPr>
            <a:t>・交付を行っている場合は、「入居希望者に公開・入居希望者に交付」を選択してください。</a:t>
          </a:r>
          <a:endParaRPr lang="ja-JP" altLang="ja-JP" sz="900">
            <a:solidFill>
              <a:schemeClr val="tx1"/>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138907</xdr:colOff>
      <xdr:row>27</xdr:row>
      <xdr:rowOff>195791</xdr:rowOff>
    </xdr:from>
    <xdr:to>
      <xdr:col>14</xdr:col>
      <xdr:colOff>864612</xdr:colOff>
      <xdr:row>28</xdr:row>
      <xdr:rowOff>84666</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705990" y="10514541"/>
          <a:ext cx="2969372" cy="460375"/>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廊下幅や居室実有効面積について、指針を満たしていない場合は「あり」を選択してください。</a:t>
          </a:r>
        </a:p>
      </xdr:txBody>
    </xdr:sp>
    <xdr:clientData/>
  </xdr:twoCellAnchor>
  <xdr:twoCellAnchor>
    <xdr:from>
      <xdr:col>10</xdr:col>
      <xdr:colOff>677334</xdr:colOff>
      <xdr:row>27</xdr:row>
      <xdr:rowOff>127000</xdr:rowOff>
    </xdr:from>
    <xdr:to>
      <xdr:col>11</xdr:col>
      <xdr:colOff>127000</xdr:colOff>
      <xdr:row>27</xdr:row>
      <xdr:rowOff>285750</xdr:rowOff>
    </xdr:to>
    <xdr:cxnSp macro="">
      <xdr:nvCxnSpPr>
        <xdr:cNvPr id="3" name="直線矢印コネクタ 2">
          <a:extLst>
            <a:ext uri="{FF2B5EF4-FFF2-40B4-BE49-F238E27FC236}">
              <a16:creationId xmlns:a16="http://schemas.microsoft.com/office/drawing/2014/main" id="{00000000-0008-0000-0800-000003000000}"/>
            </a:ext>
          </a:extLst>
        </xdr:cNvPr>
        <xdr:cNvCxnSpPr/>
      </xdr:nvCxnSpPr>
      <xdr:spPr>
        <a:xfrm flipH="1" flipV="1">
          <a:off x="7323667" y="10445750"/>
          <a:ext cx="370416" cy="158750"/>
        </a:xfrm>
        <a:prstGeom prst="straightConnector1">
          <a:avLst/>
        </a:prstGeom>
        <a:ln w="3175">
          <a:solidFill>
            <a:sysClr val="windowText" lastClr="000000"/>
          </a:solidFill>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55788</xdr:colOff>
      <xdr:row>2</xdr:row>
      <xdr:rowOff>16329</xdr:rowOff>
    </xdr:from>
    <xdr:to>
      <xdr:col>6</xdr:col>
      <xdr:colOff>6803</xdr:colOff>
      <xdr:row>24</xdr:row>
      <xdr:rowOff>191861</xdr:rowOff>
    </xdr:to>
    <xdr:sp macro="" textlink="">
      <xdr:nvSpPr>
        <xdr:cNvPr id="2" name="右中かっこ 1">
          <a:extLst>
            <a:ext uri="{FF2B5EF4-FFF2-40B4-BE49-F238E27FC236}">
              <a16:creationId xmlns:a16="http://schemas.microsoft.com/office/drawing/2014/main" id="{00000000-0008-0000-0900-000002000000}"/>
            </a:ext>
          </a:extLst>
        </xdr:cNvPr>
        <xdr:cNvSpPr/>
      </xdr:nvSpPr>
      <xdr:spPr>
        <a:xfrm>
          <a:off x="7580538" y="547008"/>
          <a:ext cx="209551" cy="5114924"/>
        </a:xfrm>
        <a:prstGeom prst="righ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xdr:col>
      <xdr:colOff>0</xdr:colOff>
      <xdr:row>12</xdr:row>
      <xdr:rowOff>115360</xdr:rowOff>
    </xdr:from>
    <xdr:to>
      <xdr:col>8</xdr:col>
      <xdr:colOff>981077</xdr:colOff>
      <xdr:row>14</xdr:row>
      <xdr:rowOff>174627</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7768167" y="2814110"/>
          <a:ext cx="2970743" cy="482600"/>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八尾市内で実施している他の介護サービスについて入力してください。</a:t>
          </a:r>
        </a:p>
      </xdr:txBody>
    </xdr:sp>
    <xdr:clientData/>
  </xdr:twoCellAnchor>
  <xdr:twoCellAnchor>
    <xdr:from>
      <xdr:col>5</xdr:col>
      <xdr:colOff>52916</xdr:colOff>
      <xdr:row>26</xdr:row>
      <xdr:rowOff>57150</xdr:rowOff>
    </xdr:from>
    <xdr:to>
      <xdr:col>6</xdr:col>
      <xdr:colOff>1</xdr:colOff>
      <xdr:row>48</xdr:row>
      <xdr:rowOff>127000</xdr:rowOff>
    </xdr:to>
    <xdr:sp macro="" textlink="">
      <xdr:nvSpPr>
        <xdr:cNvPr id="4" name="右中かっこ 3">
          <a:extLst>
            <a:ext uri="{FF2B5EF4-FFF2-40B4-BE49-F238E27FC236}">
              <a16:creationId xmlns:a16="http://schemas.microsoft.com/office/drawing/2014/main" id="{00000000-0008-0000-0900-000004000000}"/>
            </a:ext>
          </a:extLst>
        </xdr:cNvPr>
        <xdr:cNvSpPr/>
      </xdr:nvSpPr>
      <xdr:spPr>
        <a:xfrm>
          <a:off x="7567083" y="5825067"/>
          <a:ext cx="201085" cy="4938183"/>
        </a:xfrm>
        <a:prstGeom prst="righ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xdr:col>
      <xdr:colOff>0</xdr:colOff>
      <xdr:row>36</xdr:row>
      <xdr:rowOff>31750</xdr:rowOff>
    </xdr:from>
    <xdr:to>
      <xdr:col>8</xdr:col>
      <xdr:colOff>981077</xdr:colOff>
      <xdr:row>38</xdr:row>
      <xdr:rowOff>88900</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7768167" y="7969250"/>
          <a:ext cx="2970743" cy="480483"/>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八尾市内で実施している他の介護サービスについて入力してください。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headEnd type="none" w="med" len="med"/>
          <a:tailEnd type="triangle" w="med" len="med"/>
        </a:ln>
      </a:spPr>
      <a:bodyPr/>
      <a:lstStyle/>
      <a:style>
        <a:lnRef idx="1">
          <a:schemeClr val="dk1"/>
        </a:lnRef>
        <a:fillRef idx="0">
          <a:schemeClr val="dk1"/>
        </a:fillRef>
        <a:effectRef idx="0">
          <a:schemeClr val="dk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mailto:&#12295;&#12295;&#12295;&#12295;&#12295;&#12295;@osaka.jp" TargetMode="External"/><Relationship Id="rId7" Type="http://schemas.openxmlformats.org/officeDocument/2006/relationships/comments" Target="../comments1.xml"/><Relationship Id="rId2" Type="http://schemas.openxmlformats.org/officeDocument/2006/relationships/hyperlink" Target="http://www.abcdef.co.jp/" TargetMode="External"/><Relationship Id="rId1" Type="http://schemas.openxmlformats.org/officeDocument/2006/relationships/hyperlink" Target="mailto:&#12295;&#12295;&#12295;&#12295;&#12295;&#12295;@osaka.jp"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www.abcdef.co.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7"/>
  <sheetViews>
    <sheetView tabSelected="1" view="pageBreakPreview" zoomScaleNormal="100" zoomScaleSheetLayoutView="100" workbookViewId="0">
      <selection sqref="A1:K1"/>
    </sheetView>
  </sheetViews>
  <sheetFormatPr defaultRowHeight="13.5"/>
  <cols>
    <col min="1" max="1" width="9" style="230"/>
    <col min="2" max="11" width="9" style="229"/>
    <col min="12" max="12" width="67.25" style="229" customWidth="1"/>
    <col min="13" max="16" width="9" style="229"/>
    <col min="17" max="17" width="10.25" style="229" customWidth="1"/>
    <col min="18" max="16384" width="9" style="229"/>
  </cols>
  <sheetData>
    <row r="1" spans="1:256" s="23" customFormat="1" ht="36" customHeight="1">
      <c r="A1" s="462" t="s">
        <v>840</v>
      </c>
      <c r="B1" s="462"/>
      <c r="C1" s="462"/>
      <c r="D1" s="462"/>
      <c r="E1" s="462"/>
      <c r="F1" s="462"/>
      <c r="G1" s="462"/>
      <c r="H1" s="462"/>
      <c r="I1" s="462"/>
      <c r="J1" s="462"/>
      <c r="K1" s="462"/>
    </row>
    <row r="2" spans="1:256" ht="21" customHeight="1">
      <c r="A2" s="459" t="s">
        <v>841</v>
      </c>
      <c r="B2" s="459"/>
      <c r="C2" s="459"/>
      <c r="D2" s="459"/>
      <c r="E2" s="459"/>
      <c r="F2" s="459"/>
      <c r="G2" s="459"/>
      <c r="H2" s="459"/>
      <c r="I2" s="459"/>
      <c r="J2" s="459"/>
      <c r="K2" s="459"/>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c r="FI2" s="26"/>
      <c r="FJ2" s="26"/>
      <c r="FK2" s="26"/>
      <c r="FL2" s="26"/>
      <c r="FM2" s="26"/>
      <c r="FN2" s="26"/>
      <c r="FO2" s="26"/>
      <c r="FP2" s="26"/>
      <c r="FQ2" s="26"/>
      <c r="FR2" s="26"/>
      <c r="FS2" s="26"/>
      <c r="FT2" s="26"/>
      <c r="FU2" s="26"/>
      <c r="FV2" s="26"/>
      <c r="FW2" s="26"/>
      <c r="FX2" s="26"/>
      <c r="FY2" s="26"/>
      <c r="FZ2" s="26"/>
      <c r="GA2" s="26"/>
      <c r="GB2" s="26"/>
      <c r="GC2" s="26"/>
      <c r="GD2" s="26"/>
      <c r="GE2" s="26"/>
      <c r="GF2" s="26"/>
      <c r="GG2" s="26"/>
      <c r="GH2" s="26"/>
      <c r="GI2" s="26"/>
      <c r="GJ2" s="26"/>
      <c r="GK2" s="26"/>
      <c r="GL2" s="26"/>
      <c r="GM2" s="26"/>
      <c r="GN2" s="26"/>
      <c r="GO2" s="26"/>
      <c r="GP2" s="26"/>
      <c r="GQ2" s="26"/>
      <c r="GR2" s="26"/>
      <c r="GS2" s="26"/>
      <c r="GT2" s="26"/>
      <c r="GU2" s="26"/>
      <c r="GV2" s="26"/>
      <c r="GW2" s="26"/>
      <c r="GX2" s="26"/>
      <c r="GY2" s="26"/>
      <c r="GZ2" s="26"/>
      <c r="HA2" s="26"/>
      <c r="HB2" s="26"/>
      <c r="HC2" s="26"/>
      <c r="HD2" s="26"/>
      <c r="HE2" s="26"/>
      <c r="HF2" s="26"/>
      <c r="HG2" s="26"/>
      <c r="HH2" s="26"/>
      <c r="HI2" s="26"/>
      <c r="HJ2" s="26"/>
      <c r="HK2" s="26"/>
      <c r="HL2" s="26"/>
      <c r="HM2" s="26"/>
      <c r="HN2" s="26"/>
      <c r="HO2" s="26"/>
      <c r="HP2" s="26"/>
      <c r="HQ2" s="26"/>
      <c r="HR2" s="26"/>
      <c r="HS2" s="26"/>
      <c r="HT2" s="26"/>
      <c r="HU2" s="26"/>
      <c r="HV2" s="26"/>
      <c r="HW2" s="26"/>
      <c r="HX2" s="26"/>
      <c r="HY2" s="26"/>
      <c r="HZ2" s="26"/>
      <c r="IA2" s="26"/>
      <c r="IB2" s="26"/>
      <c r="IC2" s="26"/>
      <c r="ID2" s="26"/>
      <c r="IE2" s="26"/>
      <c r="IF2" s="26"/>
      <c r="IG2" s="26"/>
      <c r="IH2" s="26"/>
      <c r="II2" s="26"/>
      <c r="IJ2" s="26"/>
      <c r="IK2" s="26"/>
      <c r="IL2" s="26"/>
      <c r="IM2" s="26"/>
      <c r="IN2" s="26"/>
      <c r="IO2" s="26"/>
      <c r="IP2" s="26"/>
      <c r="IQ2" s="26"/>
      <c r="IR2" s="26"/>
      <c r="IS2" s="26"/>
      <c r="IT2" s="26"/>
      <c r="IU2" s="26"/>
      <c r="IV2" s="26"/>
    </row>
    <row r="3" spans="1:256" ht="203.25" customHeight="1">
      <c r="A3" s="459" t="s">
        <v>842</v>
      </c>
      <c r="B3" s="459"/>
      <c r="C3" s="459"/>
      <c r="D3" s="459"/>
      <c r="E3" s="459"/>
      <c r="F3" s="459"/>
      <c r="G3" s="459"/>
      <c r="H3" s="459"/>
      <c r="I3" s="459"/>
      <c r="J3" s="459"/>
      <c r="K3" s="459"/>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c r="IN3" s="26"/>
      <c r="IO3" s="26"/>
      <c r="IP3" s="26"/>
      <c r="IQ3" s="26"/>
      <c r="IR3" s="26"/>
      <c r="IS3" s="26"/>
      <c r="IT3" s="26"/>
      <c r="IU3" s="26"/>
      <c r="IV3" s="26"/>
    </row>
    <row r="4" spans="1:256" ht="21" customHeight="1">
      <c r="A4" s="459" t="s">
        <v>843</v>
      </c>
      <c r="B4" s="459"/>
      <c r="C4" s="459"/>
      <c r="D4" s="459"/>
      <c r="E4" s="459"/>
      <c r="F4" s="459"/>
      <c r="G4" s="459"/>
      <c r="H4" s="459"/>
      <c r="I4" s="459"/>
      <c r="J4" s="459"/>
      <c r="K4" s="459"/>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c r="IS4" s="26"/>
      <c r="IT4" s="26"/>
      <c r="IU4" s="26"/>
      <c r="IV4" s="26"/>
    </row>
    <row r="5" spans="1:256" ht="369.95" customHeight="1">
      <c r="A5" s="459" t="s">
        <v>844</v>
      </c>
      <c r="B5" s="459"/>
      <c r="C5" s="459"/>
      <c r="D5" s="459"/>
      <c r="E5" s="459"/>
      <c r="F5" s="459"/>
      <c r="G5" s="459"/>
      <c r="H5" s="459"/>
      <c r="I5" s="459"/>
      <c r="J5" s="459"/>
      <c r="K5" s="459"/>
      <c r="L5" s="24"/>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c r="IL5" s="26"/>
      <c r="IM5" s="26"/>
      <c r="IN5" s="26"/>
      <c r="IO5" s="26"/>
      <c r="IP5" s="26"/>
      <c r="IQ5" s="26"/>
      <c r="IR5" s="26"/>
      <c r="IS5" s="26"/>
      <c r="IT5" s="26"/>
      <c r="IU5" s="26"/>
      <c r="IV5" s="26"/>
    </row>
    <row r="6" spans="1:256" s="24" customFormat="1" ht="21" customHeight="1">
      <c r="A6" s="459" t="s">
        <v>622</v>
      </c>
      <c r="B6" s="459"/>
      <c r="C6" s="459"/>
      <c r="D6" s="459"/>
      <c r="E6" s="459"/>
      <c r="F6" s="459"/>
      <c r="G6" s="459"/>
      <c r="H6" s="459"/>
      <c r="I6" s="459"/>
      <c r="J6" s="459"/>
      <c r="K6" s="459"/>
    </row>
    <row r="7" spans="1:256" ht="120" customHeight="1">
      <c r="A7" s="459" t="s">
        <v>845</v>
      </c>
      <c r="B7" s="459"/>
      <c r="C7" s="459"/>
      <c r="D7" s="459"/>
      <c r="E7" s="459"/>
      <c r="F7" s="459"/>
      <c r="G7" s="459"/>
      <c r="H7" s="459"/>
      <c r="I7" s="459"/>
      <c r="J7" s="459"/>
      <c r="K7" s="459"/>
    </row>
    <row r="8" spans="1:256" ht="13.5" customHeight="1">
      <c r="A8" s="460"/>
      <c r="B8" s="460"/>
      <c r="C8" s="460"/>
      <c r="D8" s="460"/>
      <c r="E8" s="460"/>
      <c r="F8" s="460"/>
      <c r="G8" s="460"/>
      <c r="H8" s="460"/>
      <c r="I8" s="460"/>
      <c r="J8" s="460"/>
      <c r="K8" s="460"/>
    </row>
    <row r="9" spans="1:256" ht="21" customHeight="1">
      <c r="A9" s="461" t="s">
        <v>846</v>
      </c>
      <c r="B9" s="461"/>
      <c r="C9" s="461"/>
      <c r="D9" s="461"/>
      <c r="E9" s="461"/>
      <c r="F9" s="461"/>
      <c r="G9" s="461"/>
      <c r="H9" s="461"/>
      <c r="I9" s="461"/>
      <c r="J9" s="461"/>
      <c r="K9" s="461"/>
    </row>
    <row r="10" spans="1:256" ht="21" customHeight="1">
      <c r="A10" s="460" t="s">
        <v>847</v>
      </c>
      <c r="B10" s="460"/>
      <c r="C10" s="460"/>
      <c r="D10" s="460"/>
      <c r="E10" s="460"/>
      <c r="F10" s="460"/>
      <c r="G10" s="460"/>
      <c r="H10" s="460"/>
      <c r="I10" s="460"/>
      <c r="J10" s="460"/>
      <c r="K10" s="460"/>
    </row>
    <row r="11" spans="1:256">
      <c r="F11"/>
      <c r="G11"/>
      <c r="H11"/>
      <c r="I11"/>
      <c r="J11"/>
      <c r="K11"/>
    </row>
    <row r="12" spans="1:256">
      <c r="F12"/>
      <c r="G12"/>
      <c r="H12"/>
      <c r="I12"/>
      <c r="J12"/>
      <c r="K12"/>
    </row>
    <row r="13" spans="1:256" ht="33.75" customHeight="1">
      <c r="F13" s="231"/>
      <c r="G13"/>
      <c r="H13"/>
      <c r="I13"/>
      <c r="J13"/>
      <c r="K13"/>
    </row>
    <row r="14" spans="1:256" ht="33.75" customHeight="1">
      <c r="F14" s="231"/>
      <c r="G14"/>
      <c r="H14"/>
      <c r="I14"/>
      <c r="J14"/>
      <c r="K14"/>
    </row>
    <row r="27" ht="115.5" customHeight="1"/>
  </sheetData>
  <sheetProtection selectLockedCells="1" selectUnlockedCells="1"/>
  <mergeCells count="10">
    <mergeCell ref="A7:K7"/>
    <mergeCell ref="A8:K8"/>
    <mergeCell ref="A9:K9"/>
    <mergeCell ref="A10:K10"/>
    <mergeCell ref="A1:K1"/>
    <mergeCell ref="A2:K2"/>
    <mergeCell ref="A3:K3"/>
    <mergeCell ref="A4:K4"/>
    <mergeCell ref="A5:K5"/>
    <mergeCell ref="A6:K6"/>
  </mergeCells>
  <phoneticPr fontId="2"/>
  <pageMargins left="0.78749999999999998" right="0.2361111111111111" top="0.78749999999999998" bottom="0.78749999999999998" header="0.51180555555555551" footer="0.51180555555555551"/>
  <pageSetup paperSize="9" scale="94" firstPageNumber="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7030A0"/>
    <pageSetUpPr fitToPage="1"/>
  </sheetPr>
  <dimension ref="A1:K49"/>
  <sheetViews>
    <sheetView view="pageBreakPreview" zoomScale="90" zoomScaleNormal="85" zoomScaleSheetLayoutView="90" workbookViewId="0">
      <selection sqref="A1:E1"/>
    </sheetView>
  </sheetViews>
  <sheetFormatPr defaultRowHeight="13.5"/>
  <cols>
    <col min="1" max="1" width="1.375" style="26" customWidth="1"/>
    <col min="2" max="2" width="43.5" style="26" customWidth="1"/>
    <col min="3" max="3" width="5.75" style="26" customWidth="1"/>
    <col min="4" max="4" width="18.25" style="26" customWidth="1"/>
    <col min="5" max="5" width="29.875" style="26" customWidth="1"/>
    <col min="6" max="6" width="3.375" style="26" customWidth="1"/>
    <col min="7" max="9" width="13" style="26" customWidth="1"/>
    <col min="10" max="16384" width="9" style="26"/>
  </cols>
  <sheetData>
    <row r="1" spans="1:5" ht="21" customHeight="1" thickBot="1">
      <c r="A1" s="1330" t="s">
        <v>903</v>
      </c>
      <c r="B1" s="1331"/>
      <c r="C1" s="1331"/>
      <c r="D1" s="1331"/>
      <c r="E1" s="1331"/>
    </row>
    <row r="2" spans="1:5" ht="21" customHeight="1" thickBot="1">
      <c r="A2" s="1328" t="s">
        <v>302</v>
      </c>
      <c r="B2" s="1329"/>
      <c r="C2" s="1329"/>
      <c r="D2" s="143" t="s">
        <v>38</v>
      </c>
      <c r="E2" s="144" t="s">
        <v>296</v>
      </c>
    </row>
    <row r="3" spans="1:5" ht="21" customHeight="1">
      <c r="A3" s="1116" t="s">
        <v>0</v>
      </c>
      <c r="B3" s="819"/>
      <c r="C3" s="819"/>
      <c r="D3" s="819"/>
      <c r="E3" s="1332"/>
    </row>
    <row r="4" spans="1:5" ht="17.100000000000001" customHeight="1">
      <c r="A4" s="1333"/>
      <c r="B4" s="20" t="s">
        <v>1</v>
      </c>
      <c r="C4" s="60" t="s">
        <v>383</v>
      </c>
      <c r="D4" s="145"/>
      <c r="E4" s="14"/>
    </row>
    <row r="5" spans="1:5" ht="17.100000000000001" customHeight="1">
      <c r="A5" s="1333"/>
      <c r="B5" s="20" t="s">
        <v>2</v>
      </c>
      <c r="C5" s="60" t="s">
        <v>383</v>
      </c>
      <c r="D5" s="13"/>
      <c r="E5" s="14"/>
    </row>
    <row r="6" spans="1:5" ht="17.100000000000001" customHeight="1">
      <c r="A6" s="1333"/>
      <c r="B6" s="20" t="s">
        <v>3</v>
      </c>
      <c r="C6" s="60" t="s">
        <v>383</v>
      </c>
      <c r="D6" s="13"/>
      <c r="E6" s="14"/>
    </row>
    <row r="7" spans="1:5" ht="17.100000000000001" customHeight="1">
      <c r="A7" s="1333"/>
      <c r="B7" s="20" t="s">
        <v>4</v>
      </c>
      <c r="C7" s="60" t="s">
        <v>383</v>
      </c>
      <c r="D7" s="13"/>
      <c r="E7" s="14"/>
    </row>
    <row r="8" spans="1:5" ht="17.100000000000001" customHeight="1">
      <c r="A8" s="1333"/>
      <c r="B8" s="20" t="s">
        <v>5</v>
      </c>
      <c r="C8" s="60" t="s">
        <v>383</v>
      </c>
      <c r="D8" s="13"/>
      <c r="E8" s="14"/>
    </row>
    <row r="9" spans="1:5" ht="17.100000000000001" customHeight="1">
      <c r="A9" s="1333"/>
      <c r="B9" s="20" t="s">
        <v>6</v>
      </c>
      <c r="C9" s="60" t="s">
        <v>383</v>
      </c>
      <c r="D9" s="13"/>
      <c r="E9" s="14"/>
    </row>
    <row r="10" spans="1:5" ht="17.100000000000001" customHeight="1">
      <c r="A10" s="1333"/>
      <c r="B10" s="20" t="s">
        <v>7</v>
      </c>
      <c r="C10" s="60" t="s">
        <v>383</v>
      </c>
      <c r="D10" s="13"/>
      <c r="E10" s="14"/>
    </row>
    <row r="11" spans="1:5" ht="17.100000000000001" customHeight="1">
      <c r="A11" s="1333"/>
      <c r="B11" s="20" t="s">
        <v>8</v>
      </c>
      <c r="C11" s="60" t="s">
        <v>383</v>
      </c>
      <c r="D11" s="13"/>
      <c r="E11" s="14"/>
    </row>
    <row r="12" spans="1:5" ht="17.100000000000001" customHeight="1">
      <c r="A12" s="1333"/>
      <c r="B12" s="20" t="s">
        <v>9</v>
      </c>
      <c r="C12" s="60" t="s">
        <v>383</v>
      </c>
      <c r="D12" s="13"/>
      <c r="E12" s="14"/>
    </row>
    <row r="13" spans="1:5" ht="17.100000000000001" customHeight="1">
      <c r="A13" s="1333"/>
      <c r="B13" s="20" t="s">
        <v>10</v>
      </c>
      <c r="C13" s="60" t="s">
        <v>383</v>
      </c>
      <c r="D13" s="13"/>
      <c r="E13" s="14"/>
    </row>
    <row r="14" spans="1:5" ht="17.100000000000001" customHeight="1">
      <c r="A14" s="1333"/>
      <c r="B14" s="20" t="s">
        <v>11</v>
      </c>
      <c r="C14" s="60" t="s">
        <v>383</v>
      </c>
      <c r="D14" s="13"/>
      <c r="E14" s="14"/>
    </row>
    <row r="15" spans="1:5" ht="17.100000000000001" customHeight="1" thickBot="1">
      <c r="A15" s="1334"/>
      <c r="B15" s="12" t="s">
        <v>12</v>
      </c>
      <c r="C15" s="60" t="s">
        <v>383</v>
      </c>
      <c r="D15" s="95"/>
      <c r="E15" s="96"/>
    </row>
    <row r="16" spans="1:5" ht="21" customHeight="1">
      <c r="A16" s="1116" t="s">
        <v>13</v>
      </c>
      <c r="B16" s="819"/>
      <c r="C16" s="819"/>
      <c r="D16" s="819"/>
      <c r="E16" s="1332"/>
    </row>
    <row r="17" spans="1:11" ht="17.100000000000001" customHeight="1">
      <c r="A17" s="1335"/>
      <c r="B17" s="20" t="s">
        <v>242</v>
      </c>
      <c r="C17" s="60" t="s">
        <v>383</v>
      </c>
      <c r="D17" s="13"/>
      <c r="E17" s="14"/>
    </row>
    <row r="18" spans="1:11" ht="17.100000000000001" customHeight="1">
      <c r="A18" s="1335"/>
      <c r="B18" s="20" t="s">
        <v>14</v>
      </c>
      <c r="C18" s="60" t="s">
        <v>383</v>
      </c>
      <c r="D18" s="13"/>
      <c r="E18" s="14"/>
    </row>
    <row r="19" spans="1:11" ht="17.100000000000001" customHeight="1">
      <c r="A19" s="1335"/>
      <c r="B19" s="20" t="s">
        <v>632</v>
      </c>
      <c r="C19" s="60" t="s">
        <v>383</v>
      </c>
      <c r="D19" s="13"/>
      <c r="E19" s="14"/>
      <c r="F19" s="24"/>
    </row>
    <row r="20" spans="1:11" ht="17.100000000000001" customHeight="1">
      <c r="A20" s="1335"/>
      <c r="B20" s="20" t="s">
        <v>15</v>
      </c>
      <c r="C20" s="60" t="s">
        <v>383</v>
      </c>
      <c r="D20" s="13"/>
      <c r="E20" s="14"/>
      <c r="F20" s="24"/>
    </row>
    <row r="21" spans="1:11" ht="17.100000000000001" customHeight="1">
      <c r="A21" s="1335"/>
      <c r="B21" s="20" t="s">
        <v>64</v>
      </c>
      <c r="C21" s="60" t="s">
        <v>383</v>
      </c>
      <c r="D21" s="13"/>
      <c r="E21" s="14"/>
    </row>
    <row r="22" spans="1:11" ht="17.100000000000001" customHeight="1">
      <c r="A22" s="1335"/>
      <c r="B22" s="20" t="s">
        <v>16</v>
      </c>
      <c r="C22" s="60" t="s">
        <v>383</v>
      </c>
      <c r="D22" s="13"/>
      <c r="E22" s="14"/>
    </row>
    <row r="23" spans="1:11" ht="17.100000000000001" customHeight="1">
      <c r="A23" s="1335"/>
      <c r="B23" s="20" t="s">
        <v>17</v>
      </c>
      <c r="C23" s="60" t="s">
        <v>383</v>
      </c>
      <c r="D23" s="13"/>
      <c r="E23" s="14"/>
      <c r="F23" s="24"/>
    </row>
    <row r="24" spans="1:11" ht="17.100000000000001" customHeight="1">
      <c r="A24" s="1335"/>
      <c r="B24" s="21" t="s">
        <v>69</v>
      </c>
      <c r="C24" s="60" t="s">
        <v>383</v>
      </c>
      <c r="D24" s="13"/>
      <c r="E24" s="14"/>
      <c r="F24" s="146"/>
      <c r="G24" s="1"/>
      <c r="H24" s="1"/>
      <c r="I24" s="1"/>
    </row>
    <row r="25" spans="1:11" ht="17.100000000000001" customHeight="1" thickBot="1">
      <c r="A25" s="1336"/>
      <c r="B25" s="147" t="s">
        <v>243</v>
      </c>
      <c r="C25" s="148" t="s">
        <v>383</v>
      </c>
      <c r="D25" s="95"/>
      <c r="E25" s="96"/>
      <c r="F25" s="1"/>
      <c r="G25" s="1"/>
      <c r="H25" s="1"/>
      <c r="I25" s="1"/>
      <c r="J25" s="1"/>
      <c r="K25" s="1"/>
    </row>
    <row r="26" spans="1:11" ht="21" customHeight="1" thickBot="1">
      <c r="A26" s="1141" t="s">
        <v>67</v>
      </c>
      <c r="B26" s="1143"/>
      <c r="C26" s="149" t="s">
        <v>383</v>
      </c>
      <c r="D26" s="150"/>
      <c r="E26" s="151"/>
    </row>
    <row r="27" spans="1:11" ht="21" customHeight="1">
      <c r="A27" s="1116" t="s">
        <v>18</v>
      </c>
      <c r="B27" s="819"/>
      <c r="C27" s="819"/>
      <c r="D27" s="819"/>
      <c r="E27" s="1332"/>
    </row>
    <row r="28" spans="1:11" ht="17.100000000000001" customHeight="1">
      <c r="A28" s="1333"/>
      <c r="B28" s="20" t="s">
        <v>19</v>
      </c>
      <c r="C28" s="60" t="s">
        <v>383</v>
      </c>
      <c r="D28" s="13"/>
      <c r="E28" s="14"/>
    </row>
    <row r="29" spans="1:11" ht="17.100000000000001" customHeight="1">
      <c r="A29" s="1333"/>
      <c r="B29" s="20" t="s">
        <v>20</v>
      </c>
      <c r="C29" s="60" t="s">
        <v>383</v>
      </c>
      <c r="D29" s="13"/>
      <c r="E29" s="14"/>
    </row>
    <row r="30" spans="1:11" ht="17.100000000000001" customHeight="1">
      <c r="A30" s="1333"/>
      <c r="B30" s="20" t="s">
        <v>21</v>
      </c>
      <c r="C30" s="60" t="s">
        <v>383</v>
      </c>
      <c r="D30" s="13"/>
      <c r="E30" s="14"/>
    </row>
    <row r="31" spans="1:11" ht="17.100000000000001" customHeight="1">
      <c r="A31" s="1333"/>
      <c r="B31" s="20" t="s">
        <v>22</v>
      </c>
      <c r="C31" s="60" t="s">
        <v>383</v>
      </c>
      <c r="D31" s="13"/>
      <c r="E31" s="14"/>
    </row>
    <row r="32" spans="1:11" ht="17.100000000000001" customHeight="1">
      <c r="A32" s="1333"/>
      <c r="B32" s="20" t="s">
        <v>23</v>
      </c>
      <c r="C32" s="60" t="s">
        <v>383</v>
      </c>
      <c r="D32" s="13"/>
      <c r="E32" s="14"/>
    </row>
    <row r="33" spans="1:11" ht="17.100000000000001" customHeight="1">
      <c r="A33" s="1333"/>
      <c r="B33" s="20" t="s">
        <v>24</v>
      </c>
      <c r="C33" s="60" t="s">
        <v>383</v>
      </c>
      <c r="D33" s="13"/>
      <c r="E33" s="14"/>
    </row>
    <row r="34" spans="1:11" ht="17.100000000000001" customHeight="1">
      <c r="A34" s="1333"/>
      <c r="B34" s="20" t="s">
        <v>25</v>
      </c>
      <c r="C34" s="60" t="s">
        <v>383</v>
      </c>
      <c r="D34" s="13"/>
      <c r="E34" s="14"/>
    </row>
    <row r="35" spans="1:11" ht="17.100000000000001" customHeight="1">
      <c r="A35" s="1333"/>
      <c r="B35" s="20" t="s">
        <v>26</v>
      </c>
      <c r="C35" s="60" t="s">
        <v>383</v>
      </c>
      <c r="D35" s="13"/>
      <c r="E35" s="14"/>
    </row>
    <row r="36" spans="1:11" ht="17.100000000000001" customHeight="1">
      <c r="A36" s="1333"/>
      <c r="B36" s="20" t="s">
        <v>27</v>
      </c>
      <c r="C36" s="60" t="s">
        <v>383</v>
      </c>
      <c r="D36" s="13"/>
      <c r="E36" s="14"/>
      <c r="G36" s="142"/>
      <c r="H36" s="142"/>
      <c r="I36" s="142"/>
    </row>
    <row r="37" spans="1:11" ht="17.100000000000001" customHeight="1">
      <c r="A37" s="1333"/>
      <c r="B37" s="20" t="s">
        <v>551</v>
      </c>
      <c r="C37" s="60" t="s">
        <v>383</v>
      </c>
      <c r="D37" s="13"/>
      <c r="E37" s="14"/>
    </row>
    <row r="38" spans="1:11" ht="17.100000000000001" customHeight="1">
      <c r="A38" s="1333"/>
      <c r="B38" s="20" t="s">
        <v>28</v>
      </c>
      <c r="C38" s="60" t="s">
        <v>383</v>
      </c>
      <c r="D38" s="13"/>
      <c r="E38" s="14"/>
    </row>
    <row r="39" spans="1:11" ht="17.100000000000001" customHeight="1" thickBot="1">
      <c r="A39" s="1334"/>
      <c r="B39" s="12" t="s">
        <v>29</v>
      </c>
      <c r="C39" s="148" t="s">
        <v>383</v>
      </c>
      <c r="D39" s="13"/>
      <c r="E39" s="14"/>
    </row>
    <row r="40" spans="1:11" ht="21" customHeight="1">
      <c r="A40" s="1116" t="s">
        <v>30</v>
      </c>
      <c r="B40" s="819"/>
      <c r="C40" s="819"/>
      <c r="D40" s="819"/>
      <c r="E40" s="1332"/>
    </row>
    <row r="41" spans="1:11" ht="17.100000000000001" customHeight="1">
      <c r="A41" s="1333"/>
      <c r="B41" s="20" t="s">
        <v>31</v>
      </c>
      <c r="C41" s="60" t="s">
        <v>383</v>
      </c>
      <c r="D41" s="13"/>
      <c r="E41" s="14"/>
    </row>
    <row r="42" spans="1:11" ht="17.100000000000001" customHeight="1">
      <c r="A42" s="1333"/>
      <c r="B42" s="20" t="s">
        <v>32</v>
      </c>
      <c r="C42" s="60" t="s">
        <v>383</v>
      </c>
      <c r="D42" s="13"/>
      <c r="E42" s="14"/>
      <c r="H42" s="23"/>
      <c r="I42" s="23"/>
      <c r="J42" s="23"/>
      <c r="K42" s="23"/>
    </row>
    <row r="43" spans="1:11" ht="17.100000000000001" customHeight="1" thickBot="1">
      <c r="A43" s="1334"/>
      <c r="B43" s="79" t="s">
        <v>33</v>
      </c>
      <c r="C43" s="148" t="s">
        <v>383</v>
      </c>
      <c r="D43" s="13"/>
      <c r="E43" s="14"/>
    </row>
    <row r="44" spans="1:11" ht="21" customHeight="1" thickBot="1">
      <c r="A44" s="1141" t="s">
        <v>68</v>
      </c>
      <c r="B44" s="1143"/>
      <c r="C44" s="149" t="s">
        <v>383</v>
      </c>
      <c r="D44" s="152"/>
      <c r="E44" s="151"/>
    </row>
    <row r="45" spans="1:11" ht="21" customHeight="1">
      <c r="A45" s="1116" t="s">
        <v>34</v>
      </c>
      <c r="B45" s="819"/>
      <c r="C45" s="819"/>
      <c r="D45" s="819"/>
      <c r="E45" s="1332"/>
    </row>
    <row r="46" spans="1:11" ht="17.100000000000001" customHeight="1">
      <c r="A46" s="1333"/>
      <c r="B46" s="193" t="s">
        <v>35</v>
      </c>
      <c r="C46" s="60" t="s">
        <v>383</v>
      </c>
      <c r="D46" s="13"/>
      <c r="E46" s="14"/>
    </row>
    <row r="47" spans="1:11" ht="17.100000000000001" customHeight="1">
      <c r="A47" s="1333"/>
      <c r="B47" s="193" t="s">
        <v>36</v>
      </c>
      <c r="C47" s="60" t="s">
        <v>383</v>
      </c>
      <c r="D47" s="13"/>
      <c r="E47" s="14"/>
    </row>
    <row r="48" spans="1:11" ht="17.100000000000001" customHeight="1">
      <c r="A48" s="1333"/>
      <c r="B48" s="192" t="s">
        <v>37</v>
      </c>
      <c r="C48" s="148" t="s">
        <v>383</v>
      </c>
      <c r="D48" s="194"/>
      <c r="E48" s="195"/>
    </row>
    <row r="49" spans="1:5" ht="14.25" thickBot="1">
      <c r="A49" s="1334"/>
      <c r="B49" s="223" t="s">
        <v>786</v>
      </c>
      <c r="C49" s="197" t="s">
        <v>383</v>
      </c>
      <c r="D49" s="95"/>
      <c r="E49" s="96"/>
    </row>
  </sheetData>
  <mergeCells count="14">
    <mergeCell ref="A46:A49"/>
    <mergeCell ref="A27:E27"/>
    <mergeCell ref="A40:E40"/>
    <mergeCell ref="A44:B44"/>
    <mergeCell ref="A45:E45"/>
    <mergeCell ref="A28:A39"/>
    <mergeCell ref="A41:A43"/>
    <mergeCell ref="A26:B26"/>
    <mergeCell ref="A2:C2"/>
    <mergeCell ref="A1:E1"/>
    <mergeCell ref="A3:E3"/>
    <mergeCell ref="A16:E16"/>
    <mergeCell ref="A4:A15"/>
    <mergeCell ref="A17:A25"/>
  </mergeCells>
  <phoneticPr fontId="2"/>
  <dataValidations count="1">
    <dataValidation type="list" allowBlank="1" showInputMessage="1" showErrorMessage="1" sqref="C4:C15 C28:C39 C17:C26 C41:C44 C46:C49" xr:uid="{00000000-0002-0000-0900-000000000000}">
      <formula1>"あり,なし"</formula1>
    </dataValidation>
  </dataValidations>
  <printOptions horizontalCentered="1"/>
  <pageMargins left="0.6692913385826772" right="0.6692913385826772" top="0.59055118110236227" bottom="0.59055118110236227" header="0.51181102362204722" footer="0.39370078740157483"/>
  <pageSetup paperSize="9" scale="63" fitToHeight="0" orientation="portrait" cellComments="asDisplayed"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FFFF"/>
    <pageSetUpPr fitToPage="1"/>
  </sheetPr>
  <dimension ref="B1:J66"/>
  <sheetViews>
    <sheetView view="pageBreakPreview" zoomScale="90" zoomScaleNormal="85" zoomScaleSheetLayoutView="90" workbookViewId="0"/>
  </sheetViews>
  <sheetFormatPr defaultRowHeight="13.5"/>
  <cols>
    <col min="1" max="1" width="2.625" style="270" customWidth="1"/>
    <col min="2" max="2" width="5" style="270" customWidth="1"/>
    <col min="3" max="3" width="47.75" style="270" customWidth="1"/>
    <col min="4" max="5" width="6.625" style="270" customWidth="1"/>
    <col min="6" max="6" width="35.75" style="270" customWidth="1"/>
    <col min="7" max="8" width="31.625" style="270" customWidth="1"/>
    <col min="9" max="9" width="3.375" style="270" customWidth="1"/>
    <col min="10" max="12" width="13" style="270" customWidth="1"/>
    <col min="13" max="16384" width="9" style="270"/>
  </cols>
  <sheetData>
    <row r="1" spans="2:8" s="176" customFormat="1" ht="21" customHeight="1" thickBot="1">
      <c r="B1" s="1343" t="s">
        <v>682</v>
      </c>
      <c r="C1" s="1343"/>
      <c r="D1" s="1343"/>
      <c r="E1" s="1343"/>
      <c r="F1" s="1343"/>
      <c r="G1" s="1343"/>
      <c r="H1" s="1343"/>
    </row>
    <row r="2" spans="2:8" ht="21" customHeight="1">
      <c r="B2" s="1344"/>
      <c r="C2" s="1345"/>
      <c r="D2" s="1348" t="s">
        <v>633</v>
      </c>
      <c r="E2" s="706"/>
      <c r="F2" s="528"/>
      <c r="G2" s="1349" t="s">
        <v>684</v>
      </c>
      <c r="H2" s="1350"/>
    </row>
    <row r="3" spans="2:8" ht="21" customHeight="1" thickBot="1">
      <c r="B3" s="1346"/>
      <c r="C3" s="1347"/>
      <c r="D3" s="387"/>
      <c r="E3" s="388"/>
      <c r="F3" s="389" t="s">
        <v>1041</v>
      </c>
      <c r="G3" s="1351"/>
      <c r="H3" s="1352"/>
    </row>
    <row r="4" spans="2:8" ht="21" customHeight="1">
      <c r="B4" s="1353" t="s">
        <v>634</v>
      </c>
      <c r="C4" s="390" t="s">
        <v>635</v>
      </c>
      <c r="D4" s="1355" t="s">
        <v>339</v>
      </c>
      <c r="E4" s="1356"/>
      <c r="F4" s="391" t="s">
        <v>636</v>
      </c>
      <c r="G4" s="1357"/>
      <c r="H4" s="1338"/>
    </row>
    <row r="5" spans="2:8" ht="21" customHeight="1">
      <c r="B5" s="1353"/>
      <c r="C5" s="392" t="s">
        <v>637</v>
      </c>
      <c r="D5" s="1339" t="s">
        <v>339</v>
      </c>
      <c r="E5" s="1340"/>
      <c r="F5" s="393" t="s">
        <v>638</v>
      </c>
      <c r="G5" s="1341"/>
      <c r="H5" s="1342"/>
    </row>
    <row r="6" spans="2:8" ht="21" customHeight="1">
      <c r="B6" s="1353"/>
      <c r="C6" s="392" t="s">
        <v>639</v>
      </c>
      <c r="D6" s="1339" t="s">
        <v>339</v>
      </c>
      <c r="E6" s="1340"/>
      <c r="F6" s="393" t="s">
        <v>433</v>
      </c>
      <c r="G6" s="1341" t="s">
        <v>435</v>
      </c>
      <c r="H6" s="1342"/>
    </row>
    <row r="7" spans="2:8" ht="21" customHeight="1">
      <c r="B7" s="1353"/>
      <c r="C7" s="392" t="s">
        <v>640</v>
      </c>
      <c r="D7" s="1339" t="s">
        <v>339</v>
      </c>
      <c r="E7" s="1340"/>
      <c r="F7" s="393" t="s">
        <v>641</v>
      </c>
      <c r="G7" s="1362" t="s">
        <v>642</v>
      </c>
      <c r="H7" s="1342"/>
    </row>
    <row r="8" spans="2:8" ht="21" customHeight="1">
      <c r="B8" s="1353"/>
      <c r="C8" s="392" t="s">
        <v>643</v>
      </c>
      <c r="D8" s="1339" t="s">
        <v>339</v>
      </c>
      <c r="E8" s="1340"/>
      <c r="F8" s="393" t="s">
        <v>641</v>
      </c>
      <c r="G8" s="1362" t="s">
        <v>642</v>
      </c>
      <c r="H8" s="1342"/>
    </row>
    <row r="9" spans="2:8" ht="21" customHeight="1">
      <c r="B9" s="1353"/>
      <c r="C9" s="392" t="s">
        <v>644</v>
      </c>
      <c r="D9" s="1339" t="s">
        <v>339</v>
      </c>
      <c r="E9" s="1340"/>
      <c r="F9" s="393" t="s">
        <v>636</v>
      </c>
      <c r="G9" s="1341"/>
      <c r="H9" s="1342"/>
    </row>
    <row r="10" spans="2:8" ht="21" customHeight="1">
      <c r="B10" s="1353"/>
      <c r="C10" s="392" t="s">
        <v>645</v>
      </c>
      <c r="D10" s="1339" t="s">
        <v>383</v>
      </c>
      <c r="E10" s="1340"/>
      <c r="F10" s="393"/>
      <c r="G10" s="1341"/>
      <c r="H10" s="1342"/>
    </row>
    <row r="11" spans="2:8" ht="21" customHeight="1" thickBot="1">
      <c r="B11" s="1354"/>
      <c r="C11" s="394" t="s">
        <v>646</v>
      </c>
      <c r="D11" s="1358" t="s">
        <v>339</v>
      </c>
      <c r="E11" s="1359"/>
      <c r="F11" s="395" t="s">
        <v>647</v>
      </c>
      <c r="G11" s="1363" t="s">
        <v>648</v>
      </c>
      <c r="H11" s="1364"/>
    </row>
    <row r="12" spans="2:8" ht="21" customHeight="1">
      <c r="B12" s="1353" t="s">
        <v>649</v>
      </c>
      <c r="C12" s="390" t="s">
        <v>650</v>
      </c>
      <c r="D12" s="1355" t="s">
        <v>339</v>
      </c>
      <c r="E12" s="1356"/>
      <c r="F12" s="391" t="s">
        <v>651</v>
      </c>
      <c r="G12" s="1337" t="s">
        <v>652</v>
      </c>
      <c r="H12" s="1338"/>
    </row>
    <row r="13" spans="2:8" ht="21" customHeight="1">
      <c r="B13" s="1353"/>
      <c r="C13" s="392" t="s">
        <v>653</v>
      </c>
      <c r="D13" s="1339" t="s">
        <v>339</v>
      </c>
      <c r="E13" s="1340"/>
      <c r="F13" s="393" t="s">
        <v>651</v>
      </c>
      <c r="G13" s="1341" t="s">
        <v>654</v>
      </c>
      <c r="H13" s="1342"/>
    </row>
    <row r="14" spans="2:8" ht="21" customHeight="1">
      <c r="B14" s="1353"/>
      <c r="C14" s="392" t="s">
        <v>655</v>
      </c>
      <c r="D14" s="1339" t="s">
        <v>339</v>
      </c>
      <c r="E14" s="1340"/>
      <c r="F14" s="393" t="s">
        <v>651</v>
      </c>
      <c r="G14" s="1341" t="s">
        <v>656</v>
      </c>
      <c r="H14" s="1342"/>
    </row>
    <row r="15" spans="2:8" ht="21" customHeight="1">
      <c r="B15" s="1353"/>
      <c r="C15" s="392" t="s">
        <v>657</v>
      </c>
      <c r="D15" s="1339" t="s">
        <v>383</v>
      </c>
      <c r="E15" s="1340"/>
      <c r="F15" s="393"/>
      <c r="G15" s="1341"/>
      <c r="H15" s="1342"/>
    </row>
    <row r="16" spans="2:8" ht="21" customHeight="1">
      <c r="B16" s="1353"/>
      <c r="C16" s="392" t="s">
        <v>658</v>
      </c>
      <c r="D16" s="1339" t="s">
        <v>383</v>
      </c>
      <c r="E16" s="1340"/>
      <c r="F16" s="393"/>
      <c r="G16" s="1341"/>
      <c r="H16" s="1342"/>
    </row>
    <row r="17" spans="2:10" ht="21" customHeight="1">
      <c r="B17" s="1353"/>
      <c r="C17" s="392" t="s">
        <v>659</v>
      </c>
      <c r="D17" s="1339" t="s">
        <v>339</v>
      </c>
      <c r="E17" s="1340"/>
      <c r="F17" s="393" t="s">
        <v>437</v>
      </c>
      <c r="G17" s="1341"/>
      <c r="H17" s="1342"/>
    </row>
    <row r="18" spans="2:10" ht="21" customHeight="1">
      <c r="B18" s="1353"/>
      <c r="C18" s="392" t="s">
        <v>660</v>
      </c>
      <c r="D18" s="1339" t="s">
        <v>339</v>
      </c>
      <c r="E18" s="1340"/>
      <c r="F18" s="393" t="s">
        <v>438</v>
      </c>
      <c r="G18" s="1341" t="s">
        <v>436</v>
      </c>
      <c r="H18" s="1342"/>
    </row>
    <row r="19" spans="2:10" ht="21" customHeight="1">
      <c r="B19" s="1353"/>
      <c r="C19" s="392" t="s">
        <v>661</v>
      </c>
      <c r="D19" s="1339" t="s">
        <v>339</v>
      </c>
      <c r="E19" s="1340"/>
      <c r="F19" s="393" t="s">
        <v>439</v>
      </c>
      <c r="G19" s="1341" t="s">
        <v>662</v>
      </c>
      <c r="H19" s="1342"/>
    </row>
    <row r="20" spans="2:10" ht="21" customHeight="1">
      <c r="B20" s="1353"/>
      <c r="C20" s="392" t="s">
        <v>663</v>
      </c>
      <c r="D20" s="1339" t="s">
        <v>339</v>
      </c>
      <c r="E20" s="1340"/>
      <c r="F20" s="393" t="s">
        <v>439</v>
      </c>
      <c r="G20" s="1341" t="s">
        <v>662</v>
      </c>
      <c r="H20" s="1342"/>
    </row>
    <row r="21" spans="2:10" ht="21" customHeight="1" thickBot="1">
      <c r="B21" s="1354"/>
      <c r="C21" s="394" t="s">
        <v>664</v>
      </c>
      <c r="D21" s="1358" t="s">
        <v>339</v>
      </c>
      <c r="E21" s="1359"/>
      <c r="F21" s="395"/>
      <c r="G21" s="1360" t="s">
        <v>665</v>
      </c>
      <c r="H21" s="1361"/>
    </row>
    <row r="22" spans="2:10" ht="24.95" customHeight="1">
      <c r="B22" s="1353" t="s">
        <v>666</v>
      </c>
      <c r="C22" s="390" t="s">
        <v>667</v>
      </c>
      <c r="D22" s="1355" t="s">
        <v>339</v>
      </c>
      <c r="E22" s="1356"/>
      <c r="F22" s="391"/>
      <c r="G22" s="1357" t="s">
        <v>668</v>
      </c>
      <c r="H22" s="1338"/>
    </row>
    <row r="23" spans="2:10" ht="24.95" customHeight="1">
      <c r="B23" s="1353"/>
      <c r="C23" s="392" t="s">
        <v>669</v>
      </c>
      <c r="D23" s="1339" t="s">
        <v>383</v>
      </c>
      <c r="E23" s="1340"/>
      <c r="F23" s="393"/>
      <c r="G23" s="1341"/>
      <c r="H23" s="1342"/>
    </row>
    <row r="24" spans="2:10" ht="24.95" customHeight="1">
      <c r="B24" s="1353"/>
      <c r="C24" s="392" t="s">
        <v>670</v>
      </c>
      <c r="D24" s="1339" t="s">
        <v>339</v>
      </c>
      <c r="E24" s="1340"/>
      <c r="F24" s="393" t="s">
        <v>636</v>
      </c>
      <c r="G24" s="1341"/>
      <c r="H24" s="1342"/>
    </row>
    <row r="25" spans="2:10" ht="24.95" customHeight="1">
      <c r="B25" s="1353"/>
      <c r="C25" s="392" t="s">
        <v>671</v>
      </c>
      <c r="D25" s="1339" t="s">
        <v>383</v>
      </c>
      <c r="E25" s="1340"/>
      <c r="F25" s="393"/>
      <c r="G25" s="1341"/>
      <c r="H25" s="1342"/>
    </row>
    <row r="26" spans="2:10" ht="24.95" customHeight="1" thickBot="1">
      <c r="B26" s="1354"/>
      <c r="C26" s="394" t="s">
        <v>672</v>
      </c>
      <c r="D26" s="1358" t="s">
        <v>383</v>
      </c>
      <c r="E26" s="1359"/>
      <c r="F26" s="395"/>
      <c r="G26" s="1360" t="s">
        <v>673</v>
      </c>
      <c r="H26" s="1361"/>
    </row>
    <row r="27" spans="2:10" ht="30" customHeight="1">
      <c r="B27" s="1353" t="s">
        <v>674</v>
      </c>
      <c r="C27" s="390" t="s">
        <v>675</v>
      </c>
      <c r="D27" s="1355" t="s">
        <v>383</v>
      </c>
      <c r="E27" s="1356"/>
      <c r="F27" s="391"/>
      <c r="G27" s="1357"/>
      <c r="H27" s="1338"/>
    </row>
    <row r="28" spans="2:10" ht="30" customHeight="1">
      <c r="B28" s="1353"/>
      <c r="C28" s="392" t="s">
        <v>676</v>
      </c>
      <c r="D28" s="1339" t="s">
        <v>339</v>
      </c>
      <c r="E28" s="1340"/>
      <c r="F28" s="393" t="s">
        <v>434</v>
      </c>
      <c r="G28" s="1341" t="s">
        <v>677</v>
      </c>
      <c r="H28" s="1342"/>
    </row>
    <row r="29" spans="2:10" ht="30" customHeight="1">
      <c r="B29" s="1353"/>
      <c r="C29" s="392" t="s">
        <v>678</v>
      </c>
      <c r="D29" s="1339" t="s">
        <v>383</v>
      </c>
      <c r="E29" s="1340"/>
      <c r="F29" s="393"/>
      <c r="G29" s="1341"/>
      <c r="H29" s="1342"/>
    </row>
    <row r="30" spans="2:10" ht="30" customHeight="1" thickBot="1">
      <c r="B30" s="1354"/>
      <c r="C30" s="394" t="s">
        <v>679</v>
      </c>
      <c r="D30" s="1358" t="s">
        <v>339</v>
      </c>
      <c r="E30" s="1359"/>
      <c r="F30" s="396" t="s">
        <v>680</v>
      </c>
      <c r="G30" s="1360" t="s">
        <v>677</v>
      </c>
      <c r="H30" s="1364"/>
    </row>
    <row r="31" spans="2:10" ht="40.5" customHeight="1">
      <c r="B31" s="1365" t="s">
        <v>1042</v>
      </c>
      <c r="C31" s="1366"/>
      <c r="D31" s="1366"/>
      <c r="E31" s="1366"/>
      <c r="F31" s="1366"/>
      <c r="G31" s="1366"/>
      <c r="H31" s="1366"/>
      <c r="I31" s="397"/>
      <c r="J31" s="397"/>
    </row>
    <row r="32" spans="2:10" ht="13.5" customHeight="1">
      <c r="B32" s="1367"/>
      <c r="C32" s="1367"/>
      <c r="D32" s="1367"/>
      <c r="E32" s="1367"/>
      <c r="F32" s="1367"/>
      <c r="G32" s="1367"/>
      <c r="H32" s="1367"/>
    </row>
    <row r="34" spans="6:8">
      <c r="F34" s="176"/>
      <c r="G34" s="176"/>
      <c r="H34" s="176"/>
    </row>
    <row r="54" spans="3:10" ht="14.25" thickBot="1"/>
    <row r="55" spans="3:10">
      <c r="C55" s="398"/>
      <c r="D55" s="399"/>
      <c r="E55" s="399"/>
      <c r="F55" s="399"/>
      <c r="G55" s="399"/>
      <c r="H55" s="399"/>
      <c r="I55" s="399"/>
      <c r="J55" s="400"/>
    </row>
    <row r="56" spans="3:10">
      <c r="C56" s="401"/>
      <c r="D56" s="190"/>
      <c r="E56" s="190"/>
      <c r="F56" s="190"/>
      <c r="G56" s="190"/>
      <c r="H56" s="190"/>
      <c r="I56" s="190"/>
      <c r="J56" s="402"/>
    </row>
    <row r="57" spans="3:10">
      <c r="C57" s="401"/>
      <c r="D57" s="190"/>
      <c r="E57" s="190"/>
      <c r="F57" s="190"/>
      <c r="G57" s="190"/>
      <c r="H57" s="190"/>
      <c r="I57" s="190"/>
      <c r="J57" s="402"/>
    </row>
    <row r="58" spans="3:10">
      <c r="C58" s="401"/>
      <c r="D58" s="190"/>
      <c r="E58" s="190"/>
      <c r="F58" s="190"/>
      <c r="G58" s="190"/>
      <c r="H58" s="190"/>
      <c r="I58" s="190"/>
      <c r="J58" s="402"/>
    </row>
    <row r="59" spans="3:10">
      <c r="C59" s="401"/>
      <c r="D59" s="190"/>
      <c r="E59" s="190"/>
      <c r="F59" s="190"/>
      <c r="G59" s="190"/>
      <c r="H59" s="190"/>
      <c r="I59" s="190"/>
      <c r="J59" s="402"/>
    </row>
    <row r="60" spans="3:10">
      <c r="C60" s="401"/>
      <c r="D60" s="190"/>
      <c r="E60" s="190"/>
      <c r="F60" s="190"/>
      <c r="G60" s="190"/>
      <c r="H60" s="190"/>
      <c r="I60" s="190"/>
      <c r="J60" s="402"/>
    </row>
    <row r="61" spans="3:10">
      <c r="C61" s="401"/>
      <c r="D61" s="190"/>
      <c r="E61" s="190"/>
      <c r="F61" s="190"/>
      <c r="G61" s="190"/>
      <c r="H61" s="190"/>
      <c r="I61" s="190"/>
      <c r="J61" s="402"/>
    </row>
    <row r="62" spans="3:10">
      <c r="C62" s="401"/>
      <c r="D62" s="190"/>
      <c r="E62" s="190"/>
      <c r="F62" s="190"/>
      <c r="G62" s="190"/>
      <c r="H62" s="190"/>
      <c r="I62" s="190"/>
      <c r="J62" s="402"/>
    </row>
    <row r="63" spans="3:10">
      <c r="C63" s="401"/>
      <c r="D63" s="190"/>
      <c r="E63" s="190"/>
      <c r="F63" s="190"/>
      <c r="G63" s="190"/>
      <c r="H63" s="190"/>
      <c r="I63" s="190"/>
      <c r="J63" s="402"/>
    </row>
    <row r="64" spans="3:10">
      <c r="C64" s="401"/>
      <c r="D64" s="190"/>
      <c r="E64" s="190"/>
      <c r="F64" s="190"/>
      <c r="G64" s="190"/>
      <c r="H64" s="190"/>
      <c r="I64" s="190"/>
      <c r="J64" s="402"/>
    </row>
    <row r="65" spans="3:10">
      <c r="C65" s="401"/>
      <c r="D65" s="190"/>
      <c r="E65" s="190"/>
      <c r="F65" s="190"/>
      <c r="G65" s="190"/>
      <c r="H65" s="190"/>
      <c r="I65" s="190"/>
      <c r="J65" s="402"/>
    </row>
    <row r="66" spans="3:10" ht="14.25" thickBot="1">
      <c r="C66" s="403"/>
      <c r="D66" s="404"/>
      <c r="E66" s="404"/>
      <c r="F66" s="404"/>
      <c r="G66" s="404"/>
      <c r="H66" s="404"/>
      <c r="I66" s="404"/>
      <c r="J66" s="405"/>
    </row>
  </sheetData>
  <mergeCells count="64">
    <mergeCell ref="B31:H31"/>
    <mergeCell ref="B32:H32"/>
    <mergeCell ref="G25:H25"/>
    <mergeCell ref="D26:E26"/>
    <mergeCell ref="G26:H26"/>
    <mergeCell ref="B27:B30"/>
    <mergeCell ref="D27:E27"/>
    <mergeCell ref="G27:H27"/>
    <mergeCell ref="D28:E28"/>
    <mergeCell ref="G28:H28"/>
    <mergeCell ref="D29:E29"/>
    <mergeCell ref="G29:H29"/>
    <mergeCell ref="D30:E30"/>
    <mergeCell ref="G30:H30"/>
    <mergeCell ref="B22:B26"/>
    <mergeCell ref="D22:E22"/>
    <mergeCell ref="G22:H22"/>
    <mergeCell ref="D23:E23"/>
    <mergeCell ref="G23:H23"/>
    <mergeCell ref="D24:E24"/>
    <mergeCell ref="G24:H24"/>
    <mergeCell ref="D25:E25"/>
    <mergeCell ref="D21:E21"/>
    <mergeCell ref="G21:H21"/>
    <mergeCell ref="G7:H7"/>
    <mergeCell ref="D8:E8"/>
    <mergeCell ref="D19:E19"/>
    <mergeCell ref="G19:H19"/>
    <mergeCell ref="G8:H8"/>
    <mergeCell ref="D17:E17"/>
    <mergeCell ref="G17:H17"/>
    <mergeCell ref="D10:E10"/>
    <mergeCell ref="G10:H10"/>
    <mergeCell ref="D11:E11"/>
    <mergeCell ref="G11:H11"/>
    <mergeCell ref="D12:E12"/>
    <mergeCell ref="D13:E13"/>
    <mergeCell ref="G13:H13"/>
    <mergeCell ref="D14:E14"/>
    <mergeCell ref="G15:H15"/>
    <mergeCell ref="D20:E20"/>
    <mergeCell ref="G20:H20"/>
    <mergeCell ref="D16:E16"/>
    <mergeCell ref="G16:H16"/>
    <mergeCell ref="D18:E18"/>
    <mergeCell ref="G18:H18"/>
    <mergeCell ref="G14:H14"/>
    <mergeCell ref="D15:E15"/>
    <mergeCell ref="G12:H12"/>
    <mergeCell ref="D9:E9"/>
    <mergeCell ref="G9:H9"/>
    <mergeCell ref="B1:H1"/>
    <mergeCell ref="B2:C3"/>
    <mergeCell ref="D2:F2"/>
    <mergeCell ref="G2:H3"/>
    <mergeCell ref="B4:B11"/>
    <mergeCell ref="D4:E4"/>
    <mergeCell ref="G4:H4"/>
    <mergeCell ref="D5:E5"/>
    <mergeCell ref="G5:H5"/>
    <mergeCell ref="D6:E6"/>
    <mergeCell ref="G6:H6"/>
    <mergeCell ref="D7:E7"/>
    <mergeCell ref="B12:B21"/>
  </mergeCells>
  <phoneticPr fontId="2"/>
  <dataValidations count="1">
    <dataValidation type="list" allowBlank="1" showInputMessage="1" showErrorMessage="1" sqref="D4:E30" xr:uid="{00000000-0002-0000-0A00-000000000000}">
      <formula1>"あり,なし"</formula1>
    </dataValidation>
  </dataValidations>
  <printOptions horizontalCentered="1"/>
  <pageMargins left="0.6692913385826772" right="0.6692913385826772" top="0.59055118110236227" bottom="0.59055118110236227" header="0.51181102362204722" footer="0.39370078740157483"/>
  <pageSetup paperSize="9" scale="68" fitToHeight="0" orientation="landscape" cellComments="asDisplayed"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15BE3-444C-489F-9DDF-CD8880855A17}">
  <sheetPr>
    <tabColor rgb="FFFF6600"/>
    <pageSetUpPr fitToPage="1"/>
  </sheetPr>
  <dimension ref="A1:Y108"/>
  <sheetViews>
    <sheetView showGridLines="0" view="pageBreakPreview" zoomScaleNormal="85" zoomScaleSheetLayoutView="100" workbookViewId="0"/>
  </sheetViews>
  <sheetFormatPr defaultRowHeight="13.5"/>
  <cols>
    <col min="1" max="1" width="2.75" style="162" customWidth="1"/>
    <col min="2" max="4" width="6.125" style="162" customWidth="1"/>
    <col min="5" max="5" width="9.125" style="162" customWidth="1"/>
    <col min="6" max="6" width="11.125" style="162" customWidth="1"/>
    <col min="7" max="11" width="9.5" style="162" customWidth="1"/>
    <col min="12" max="12" width="7.625" style="162" customWidth="1"/>
    <col min="13" max="13" width="8.625" style="162" customWidth="1"/>
    <col min="14" max="14" width="3.375" style="153" customWidth="1"/>
    <col min="15" max="17" width="13" style="270" customWidth="1"/>
    <col min="18" max="18" width="17.625" style="270" customWidth="1"/>
    <col min="19" max="23" width="8.875" style="270" customWidth="1"/>
    <col min="24" max="24" width="9" style="270"/>
    <col min="25" max="25" width="13.5" style="270" customWidth="1"/>
    <col min="26" max="256" width="9" style="270"/>
    <col min="257" max="257" width="2.75" style="270" customWidth="1"/>
    <col min="258" max="260" width="6.125" style="270" customWidth="1"/>
    <col min="261" max="261" width="9.125" style="270" customWidth="1"/>
    <col min="262" max="262" width="11.125" style="270" customWidth="1"/>
    <col min="263" max="267" width="9.5" style="270" customWidth="1"/>
    <col min="268" max="268" width="7.625" style="270" customWidth="1"/>
    <col min="269" max="269" width="8.625" style="270" customWidth="1"/>
    <col min="270" max="270" width="3.375" style="270" customWidth="1"/>
    <col min="271" max="273" width="13" style="270" customWidth="1"/>
    <col min="274" max="274" width="17.625" style="270" customWidth="1"/>
    <col min="275" max="279" width="8.875" style="270" customWidth="1"/>
    <col min="280" max="280" width="9" style="270"/>
    <col min="281" max="281" width="13.5" style="270" customWidth="1"/>
    <col min="282" max="512" width="9" style="270"/>
    <col min="513" max="513" width="2.75" style="270" customWidth="1"/>
    <col min="514" max="516" width="6.125" style="270" customWidth="1"/>
    <col min="517" max="517" width="9.125" style="270" customWidth="1"/>
    <col min="518" max="518" width="11.125" style="270" customWidth="1"/>
    <col min="519" max="523" width="9.5" style="270" customWidth="1"/>
    <col min="524" max="524" width="7.625" style="270" customWidth="1"/>
    <col min="525" max="525" width="8.625" style="270" customWidth="1"/>
    <col min="526" max="526" width="3.375" style="270" customWidth="1"/>
    <col min="527" max="529" width="13" style="270" customWidth="1"/>
    <col min="530" max="530" width="17.625" style="270" customWidth="1"/>
    <col min="531" max="535" width="8.875" style="270" customWidth="1"/>
    <col min="536" max="536" width="9" style="270"/>
    <col min="537" max="537" width="13.5" style="270" customWidth="1"/>
    <col min="538" max="768" width="9" style="270"/>
    <col min="769" max="769" width="2.75" style="270" customWidth="1"/>
    <col min="770" max="772" width="6.125" style="270" customWidth="1"/>
    <col min="773" max="773" width="9.125" style="270" customWidth="1"/>
    <col min="774" max="774" width="11.125" style="270" customWidth="1"/>
    <col min="775" max="779" width="9.5" style="270" customWidth="1"/>
    <col min="780" max="780" width="7.625" style="270" customWidth="1"/>
    <col min="781" max="781" width="8.625" style="270" customWidth="1"/>
    <col min="782" max="782" width="3.375" style="270" customWidth="1"/>
    <col min="783" max="785" width="13" style="270" customWidth="1"/>
    <col min="786" max="786" width="17.625" style="270" customWidth="1"/>
    <col min="787" max="791" width="8.875" style="270" customWidth="1"/>
    <col min="792" max="792" width="9" style="270"/>
    <col min="793" max="793" width="13.5" style="270" customWidth="1"/>
    <col min="794" max="1024" width="9" style="270"/>
    <col min="1025" max="1025" width="2.75" style="270" customWidth="1"/>
    <col min="1026" max="1028" width="6.125" style="270" customWidth="1"/>
    <col min="1029" max="1029" width="9.125" style="270" customWidth="1"/>
    <col min="1030" max="1030" width="11.125" style="270" customWidth="1"/>
    <col min="1031" max="1035" width="9.5" style="270" customWidth="1"/>
    <col min="1036" max="1036" width="7.625" style="270" customWidth="1"/>
    <col min="1037" max="1037" width="8.625" style="270" customWidth="1"/>
    <col min="1038" max="1038" width="3.375" style="270" customWidth="1"/>
    <col min="1039" max="1041" width="13" style="270" customWidth="1"/>
    <col min="1042" max="1042" width="17.625" style="270" customWidth="1"/>
    <col min="1043" max="1047" width="8.875" style="270" customWidth="1"/>
    <col min="1048" max="1048" width="9" style="270"/>
    <col min="1049" max="1049" width="13.5" style="270" customWidth="1"/>
    <col min="1050" max="1280" width="9" style="270"/>
    <col min="1281" max="1281" width="2.75" style="270" customWidth="1"/>
    <col min="1282" max="1284" width="6.125" style="270" customWidth="1"/>
    <col min="1285" max="1285" width="9.125" style="270" customWidth="1"/>
    <col min="1286" max="1286" width="11.125" style="270" customWidth="1"/>
    <col min="1287" max="1291" width="9.5" style="270" customWidth="1"/>
    <col min="1292" max="1292" width="7.625" style="270" customWidth="1"/>
    <col min="1293" max="1293" width="8.625" style="270" customWidth="1"/>
    <col min="1294" max="1294" width="3.375" style="270" customWidth="1"/>
    <col min="1295" max="1297" width="13" style="270" customWidth="1"/>
    <col min="1298" max="1298" width="17.625" style="270" customWidth="1"/>
    <col min="1299" max="1303" width="8.875" style="270" customWidth="1"/>
    <col min="1304" max="1304" width="9" style="270"/>
    <col min="1305" max="1305" width="13.5" style="270" customWidth="1"/>
    <col min="1306" max="1536" width="9" style="270"/>
    <col min="1537" max="1537" width="2.75" style="270" customWidth="1"/>
    <col min="1538" max="1540" width="6.125" style="270" customWidth="1"/>
    <col min="1541" max="1541" width="9.125" style="270" customWidth="1"/>
    <col min="1542" max="1542" width="11.125" style="270" customWidth="1"/>
    <col min="1543" max="1547" width="9.5" style="270" customWidth="1"/>
    <col min="1548" max="1548" width="7.625" style="270" customWidth="1"/>
    <col min="1549" max="1549" width="8.625" style="270" customWidth="1"/>
    <col min="1550" max="1550" width="3.375" style="270" customWidth="1"/>
    <col min="1551" max="1553" width="13" style="270" customWidth="1"/>
    <col min="1554" max="1554" width="17.625" style="270" customWidth="1"/>
    <col min="1555" max="1559" width="8.875" style="270" customWidth="1"/>
    <col min="1560" max="1560" width="9" style="270"/>
    <col min="1561" max="1561" width="13.5" style="270" customWidth="1"/>
    <col min="1562" max="1792" width="9" style="270"/>
    <col min="1793" max="1793" width="2.75" style="270" customWidth="1"/>
    <col min="1794" max="1796" width="6.125" style="270" customWidth="1"/>
    <col min="1797" max="1797" width="9.125" style="270" customWidth="1"/>
    <col min="1798" max="1798" width="11.125" style="270" customWidth="1"/>
    <col min="1799" max="1803" width="9.5" style="270" customWidth="1"/>
    <col min="1804" max="1804" width="7.625" style="270" customWidth="1"/>
    <col min="1805" max="1805" width="8.625" style="270" customWidth="1"/>
    <col min="1806" max="1806" width="3.375" style="270" customWidth="1"/>
    <col min="1807" max="1809" width="13" style="270" customWidth="1"/>
    <col min="1810" max="1810" width="17.625" style="270" customWidth="1"/>
    <col min="1811" max="1815" width="8.875" style="270" customWidth="1"/>
    <col min="1816" max="1816" width="9" style="270"/>
    <col min="1817" max="1817" width="13.5" style="270" customWidth="1"/>
    <col min="1818" max="2048" width="9" style="270"/>
    <col min="2049" max="2049" width="2.75" style="270" customWidth="1"/>
    <col min="2050" max="2052" width="6.125" style="270" customWidth="1"/>
    <col min="2053" max="2053" width="9.125" style="270" customWidth="1"/>
    <col min="2054" max="2054" width="11.125" style="270" customWidth="1"/>
    <col min="2055" max="2059" width="9.5" style="270" customWidth="1"/>
    <col min="2060" max="2060" width="7.625" style="270" customWidth="1"/>
    <col min="2061" max="2061" width="8.625" style="270" customWidth="1"/>
    <col min="2062" max="2062" width="3.375" style="270" customWidth="1"/>
    <col min="2063" max="2065" width="13" style="270" customWidth="1"/>
    <col min="2066" max="2066" width="17.625" style="270" customWidth="1"/>
    <col min="2067" max="2071" width="8.875" style="270" customWidth="1"/>
    <col min="2072" max="2072" width="9" style="270"/>
    <col min="2073" max="2073" width="13.5" style="270" customWidth="1"/>
    <col min="2074" max="2304" width="9" style="270"/>
    <col min="2305" max="2305" width="2.75" style="270" customWidth="1"/>
    <col min="2306" max="2308" width="6.125" style="270" customWidth="1"/>
    <col min="2309" max="2309" width="9.125" style="270" customWidth="1"/>
    <col min="2310" max="2310" width="11.125" style="270" customWidth="1"/>
    <col min="2311" max="2315" width="9.5" style="270" customWidth="1"/>
    <col min="2316" max="2316" width="7.625" style="270" customWidth="1"/>
    <col min="2317" max="2317" width="8.625" style="270" customWidth="1"/>
    <col min="2318" max="2318" width="3.375" style="270" customWidth="1"/>
    <col min="2319" max="2321" width="13" style="270" customWidth="1"/>
    <col min="2322" max="2322" width="17.625" style="270" customWidth="1"/>
    <col min="2323" max="2327" width="8.875" style="270" customWidth="1"/>
    <col min="2328" max="2328" width="9" style="270"/>
    <col min="2329" max="2329" width="13.5" style="270" customWidth="1"/>
    <col min="2330" max="2560" width="9" style="270"/>
    <col min="2561" max="2561" width="2.75" style="270" customWidth="1"/>
    <col min="2562" max="2564" width="6.125" style="270" customWidth="1"/>
    <col min="2565" max="2565" width="9.125" style="270" customWidth="1"/>
    <col min="2566" max="2566" width="11.125" style="270" customWidth="1"/>
    <col min="2567" max="2571" width="9.5" style="270" customWidth="1"/>
    <col min="2572" max="2572" width="7.625" style="270" customWidth="1"/>
    <col min="2573" max="2573" width="8.625" style="270" customWidth="1"/>
    <col min="2574" max="2574" width="3.375" style="270" customWidth="1"/>
    <col min="2575" max="2577" width="13" style="270" customWidth="1"/>
    <col min="2578" max="2578" width="17.625" style="270" customWidth="1"/>
    <col min="2579" max="2583" width="8.875" style="270" customWidth="1"/>
    <col min="2584" max="2584" width="9" style="270"/>
    <col min="2585" max="2585" width="13.5" style="270" customWidth="1"/>
    <col min="2586" max="2816" width="9" style="270"/>
    <col min="2817" max="2817" width="2.75" style="270" customWidth="1"/>
    <col min="2818" max="2820" width="6.125" style="270" customWidth="1"/>
    <col min="2821" max="2821" width="9.125" style="270" customWidth="1"/>
    <col min="2822" max="2822" width="11.125" style="270" customWidth="1"/>
    <col min="2823" max="2827" width="9.5" style="270" customWidth="1"/>
    <col min="2828" max="2828" width="7.625" style="270" customWidth="1"/>
    <col min="2829" max="2829" width="8.625" style="270" customWidth="1"/>
    <col min="2830" max="2830" width="3.375" style="270" customWidth="1"/>
    <col min="2831" max="2833" width="13" style="270" customWidth="1"/>
    <col min="2834" max="2834" width="17.625" style="270" customWidth="1"/>
    <col min="2835" max="2839" width="8.875" style="270" customWidth="1"/>
    <col min="2840" max="2840" width="9" style="270"/>
    <col min="2841" max="2841" width="13.5" style="270" customWidth="1"/>
    <col min="2842" max="3072" width="9" style="270"/>
    <col min="3073" max="3073" width="2.75" style="270" customWidth="1"/>
    <col min="3074" max="3076" width="6.125" style="270" customWidth="1"/>
    <col min="3077" max="3077" width="9.125" style="270" customWidth="1"/>
    <col min="3078" max="3078" width="11.125" style="270" customWidth="1"/>
    <col min="3079" max="3083" width="9.5" style="270" customWidth="1"/>
    <col min="3084" max="3084" width="7.625" style="270" customWidth="1"/>
    <col min="3085" max="3085" width="8.625" style="270" customWidth="1"/>
    <col min="3086" max="3086" width="3.375" style="270" customWidth="1"/>
    <col min="3087" max="3089" width="13" style="270" customWidth="1"/>
    <col min="3090" max="3090" width="17.625" style="270" customWidth="1"/>
    <col min="3091" max="3095" width="8.875" style="270" customWidth="1"/>
    <col min="3096" max="3096" width="9" style="270"/>
    <col min="3097" max="3097" width="13.5" style="270" customWidth="1"/>
    <col min="3098" max="3328" width="9" style="270"/>
    <col min="3329" max="3329" width="2.75" style="270" customWidth="1"/>
    <col min="3330" max="3332" width="6.125" style="270" customWidth="1"/>
    <col min="3333" max="3333" width="9.125" style="270" customWidth="1"/>
    <col min="3334" max="3334" width="11.125" style="270" customWidth="1"/>
    <col min="3335" max="3339" width="9.5" style="270" customWidth="1"/>
    <col min="3340" max="3340" width="7.625" style="270" customWidth="1"/>
    <col min="3341" max="3341" width="8.625" style="270" customWidth="1"/>
    <col min="3342" max="3342" width="3.375" style="270" customWidth="1"/>
    <col min="3343" max="3345" width="13" style="270" customWidth="1"/>
    <col min="3346" max="3346" width="17.625" style="270" customWidth="1"/>
    <col min="3347" max="3351" width="8.875" style="270" customWidth="1"/>
    <col min="3352" max="3352" width="9" style="270"/>
    <col min="3353" max="3353" width="13.5" style="270" customWidth="1"/>
    <col min="3354" max="3584" width="9" style="270"/>
    <col min="3585" max="3585" width="2.75" style="270" customWidth="1"/>
    <col min="3586" max="3588" width="6.125" style="270" customWidth="1"/>
    <col min="3589" max="3589" width="9.125" style="270" customWidth="1"/>
    <col min="3590" max="3590" width="11.125" style="270" customWidth="1"/>
    <col min="3591" max="3595" width="9.5" style="270" customWidth="1"/>
    <col min="3596" max="3596" width="7.625" style="270" customWidth="1"/>
    <col min="3597" max="3597" width="8.625" style="270" customWidth="1"/>
    <col min="3598" max="3598" width="3.375" style="270" customWidth="1"/>
    <col min="3599" max="3601" width="13" style="270" customWidth="1"/>
    <col min="3602" max="3602" width="17.625" style="270" customWidth="1"/>
    <col min="3603" max="3607" width="8.875" style="270" customWidth="1"/>
    <col min="3608" max="3608" width="9" style="270"/>
    <col min="3609" max="3609" width="13.5" style="270" customWidth="1"/>
    <col min="3610" max="3840" width="9" style="270"/>
    <col min="3841" max="3841" width="2.75" style="270" customWidth="1"/>
    <col min="3842" max="3844" width="6.125" style="270" customWidth="1"/>
    <col min="3845" max="3845" width="9.125" style="270" customWidth="1"/>
    <col min="3846" max="3846" width="11.125" style="270" customWidth="1"/>
    <col min="3847" max="3851" width="9.5" style="270" customWidth="1"/>
    <col min="3852" max="3852" width="7.625" style="270" customWidth="1"/>
    <col min="3853" max="3853" width="8.625" style="270" customWidth="1"/>
    <col min="3854" max="3854" width="3.375" style="270" customWidth="1"/>
    <col min="3855" max="3857" width="13" style="270" customWidth="1"/>
    <col min="3858" max="3858" width="17.625" style="270" customWidth="1"/>
    <col min="3859" max="3863" width="8.875" style="270" customWidth="1"/>
    <col min="3864" max="3864" width="9" style="270"/>
    <col min="3865" max="3865" width="13.5" style="270" customWidth="1"/>
    <col min="3866" max="4096" width="9" style="270"/>
    <col min="4097" max="4097" width="2.75" style="270" customWidth="1"/>
    <col min="4098" max="4100" width="6.125" style="270" customWidth="1"/>
    <col min="4101" max="4101" width="9.125" style="270" customWidth="1"/>
    <col min="4102" max="4102" width="11.125" style="270" customWidth="1"/>
    <col min="4103" max="4107" width="9.5" style="270" customWidth="1"/>
    <col min="4108" max="4108" width="7.625" style="270" customWidth="1"/>
    <col min="4109" max="4109" width="8.625" style="270" customWidth="1"/>
    <col min="4110" max="4110" width="3.375" style="270" customWidth="1"/>
    <col min="4111" max="4113" width="13" style="270" customWidth="1"/>
    <col min="4114" max="4114" width="17.625" style="270" customWidth="1"/>
    <col min="4115" max="4119" width="8.875" style="270" customWidth="1"/>
    <col min="4120" max="4120" width="9" style="270"/>
    <col min="4121" max="4121" width="13.5" style="270" customWidth="1"/>
    <col min="4122" max="4352" width="9" style="270"/>
    <col min="4353" max="4353" width="2.75" style="270" customWidth="1"/>
    <col min="4354" max="4356" width="6.125" style="270" customWidth="1"/>
    <col min="4357" max="4357" width="9.125" style="270" customWidth="1"/>
    <col min="4358" max="4358" width="11.125" style="270" customWidth="1"/>
    <col min="4359" max="4363" width="9.5" style="270" customWidth="1"/>
    <col min="4364" max="4364" width="7.625" style="270" customWidth="1"/>
    <col min="4365" max="4365" width="8.625" style="270" customWidth="1"/>
    <col min="4366" max="4366" width="3.375" style="270" customWidth="1"/>
    <col min="4367" max="4369" width="13" style="270" customWidth="1"/>
    <col min="4370" max="4370" width="17.625" style="270" customWidth="1"/>
    <col min="4371" max="4375" width="8.875" style="270" customWidth="1"/>
    <col min="4376" max="4376" width="9" style="270"/>
    <col min="4377" max="4377" width="13.5" style="270" customWidth="1"/>
    <col min="4378" max="4608" width="9" style="270"/>
    <col min="4609" max="4609" width="2.75" style="270" customWidth="1"/>
    <col min="4610" max="4612" width="6.125" style="270" customWidth="1"/>
    <col min="4613" max="4613" width="9.125" style="270" customWidth="1"/>
    <col min="4614" max="4614" width="11.125" style="270" customWidth="1"/>
    <col min="4615" max="4619" width="9.5" style="270" customWidth="1"/>
    <col min="4620" max="4620" width="7.625" style="270" customWidth="1"/>
    <col min="4621" max="4621" width="8.625" style="270" customWidth="1"/>
    <col min="4622" max="4622" width="3.375" style="270" customWidth="1"/>
    <col min="4623" max="4625" width="13" style="270" customWidth="1"/>
    <col min="4626" max="4626" width="17.625" style="270" customWidth="1"/>
    <col min="4627" max="4631" width="8.875" style="270" customWidth="1"/>
    <col min="4632" max="4632" width="9" style="270"/>
    <col min="4633" max="4633" width="13.5" style="270" customWidth="1"/>
    <col min="4634" max="4864" width="9" style="270"/>
    <col min="4865" max="4865" width="2.75" style="270" customWidth="1"/>
    <col min="4866" max="4868" width="6.125" style="270" customWidth="1"/>
    <col min="4869" max="4869" width="9.125" style="270" customWidth="1"/>
    <col min="4870" max="4870" width="11.125" style="270" customWidth="1"/>
    <col min="4871" max="4875" width="9.5" style="270" customWidth="1"/>
    <col min="4876" max="4876" width="7.625" style="270" customWidth="1"/>
    <col min="4877" max="4877" width="8.625" style="270" customWidth="1"/>
    <col min="4878" max="4878" width="3.375" style="270" customWidth="1"/>
    <col min="4879" max="4881" width="13" style="270" customWidth="1"/>
    <col min="4882" max="4882" width="17.625" style="270" customWidth="1"/>
    <col min="4883" max="4887" width="8.875" style="270" customWidth="1"/>
    <col min="4888" max="4888" width="9" style="270"/>
    <col min="4889" max="4889" width="13.5" style="270" customWidth="1"/>
    <col min="4890" max="5120" width="9" style="270"/>
    <col min="5121" max="5121" width="2.75" style="270" customWidth="1"/>
    <col min="5122" max="5124" width="6.125" style="270" customWidth="1"/>
    <col min="5125" max="5125" width="9.125" style="270" customWidth="1"/>
    <col min="5126" max="5126" width="11.125" style="270" customWidth="1"/>
    <col min="5127" max="5131" width="9.5" style="270" customWidth="1"/>
    <col min="5132" max="5132" width="7.625" style="270" customWidth="1"/>
    <col min="5133" max="5133" width="8.625" style="270" customWidth="1"/>
    <col min="5134" max="5134" width="3.375" style="270" customWidth="1"/>
    <col min="5135" max="5137" width="13" style="270" customWidth="1"/>
    <col min="5138" max="5138" width="17.625" style="270" customWidth="1"/>
    <col min="5139" max="5143" width="8.875" style="270" customWidth="1"/>
    <col min="5144" max="5144" width="9" style="270"/>
    <col min="5145" max="5145" width="13.5" style="270" customWidth="1"/>
    <col min="5146" max="5376" width="9" style="270"/>
    <col min="5377" max="5377" width="2.75" style="270" customWidth="1"/>
    <col min="5378" max="5380" width="6.125" style="270" customWidth="1"/>
    <col min="5381" max="5381" width="9.125" style="270" customWidth="1"/>
    <col min="5382" max="5382" width="11.125" style="270" customWidth="1"/>
    <col min="5383" max="5387" width="9.5" style="270" customWidth="1"/>
    <col min="5388" max="5388" width="7.625" style="270" customWidth="1"/>
    <col min="5389" max="5389" width="8.625" style="270" customWidth="1"/>
    <col min="5390" max="5390" width="3.375" style="270" customWidth="1"/>
    <col min="5391" max="5393" width="13" style="270" customWidth="1"/>
    <col min="5394" max="5394" width="17.625" style="270" customWidth="1"/>
    <col min="5395" max="5399" width="8.875" style="270" customWidth="1"/>
    <col min="5400" max="5400" width="9" style="270"/>
    <col min="5401" max="5401" width="13.5" style="270" customWidth="1"/>
    <col min="5402" max="5632" width="9" style="270"/>
    <col min="5633" max="5633" width="2.75" style="270" customWidth="1"/>
    <col min="5634" max="5636" width="6.125" style="270" customWidth="1"/>
    <col min="5637" max="5637" width="9.125" style="270" customWidth="1"/>
    <col min="5638" max="5638" width="11.125" style="270" customWidth="1"/>
    <col min="5639" max="5643" width="9.5" style="270" customWidth="1"/>
    <col min="5644" max="5644" width="7.625" style="270" customWidth="1"/>
    <col min="5645" max="5645" width="8.625" style="270" customWidth="1"/>
    <col min="5646" max="5646" width="3.375" style="270" customWidth="1"/>
    <col min="5647" max="5649" width="13" style="270" customWidth="1"/>
    <col min="5650" max="5650" width="17.625" style="270" customWidth="1"/>
    <col min="5651" max="5655" width="8.875" style="270" customWidth="1"/>
    <col min="5656" max="5656" width="9" style="270"/>
    <col min="5657" max="5657" width="13.5" style="270" customWidth="1"/>
    <col min="5658" max="5888" width="9" style="270"/>
    <col min="5889" max="5889" width="2.75" style="270" customWidth="1"/>
    <col min="5890" max="5892" width="6.125" style="270" customWidth="1"/>
    <col min="5893" max="5893" width="9.125" style="270" customWidth="1"/>
    <col min="5894" max="5894" width="11.125" style="270" customWidth="1"/>
    <col min="5895" max="5899" width="9.5" style="270" customWidth="1"/>
    <col min="5900" max="5900" width="7.625" style="270" customWidth="1"/>
    <col min="5901" max="5901" width="8.625" style="270" customWidth="1"/>
    <col min="5902" max="5902" width="3.375" style="270" customWidth="1"/>
    <col min="5903" max="5905" width="13" style="270" customWidth="1"/>
    <col min="5906" max="5906" width="17.625" style="270" customWidth="1"/>
    <col min="5907" max="5911" width="8.875" style="270" customWidth="1"/>
    <col min="5912" max="5912" width="9" style="270"/>
    <col min="5913" max="5913" width="13.5" style="270" customWidth="1"/>
    <col min="5914" max="6144" width="9" style="270"/>
    <col min="6145" max="6145" width="2.75" style="270" customWidth="1"/>
    <col min="6146" max="6148" width="6.125" style="270" customWidth="1"/>
    <col min="6149" max="6149" width="9.125" style="270" customWidth="1"/>
    <col min="6150" max="6150" width="11.125" style="270" customWidth="1"/>
    <col min="6151" max="6155" width="9.5" style="270" customWidth="1"/>
    <col min="6156" max="6156" width="7.625" style="270" customWidth="1"/>
    <col min="6157" max="6157" width="8.625" style="270" customWidth="1"/>
    <col min="6158" max="6158" width="3.375" style="270" customWidth="1"/>
    <col min="6159" max="6161" width="13" style="270" customWidth="1"/>
    <col min="6162" max="6162" width="17.625" style="270" customWidth="1"/>
    <col min="6163" max="6167" width="8.875" style="270" customWidth="1"/>
    <col min="6168" max="6168" width="9" style="270"/>
    <col min="6169" max="6169" width="13.5" style="270" customWidth="1"/>
    <col min="6170" max="6400" width="9" style="270"/>
    <col min="6401" max="6401" width="2.75" style="270" customWidth="1"/>
    <col min="6402" max="6404" width="6.125" style="270" customWidth="1"/>
    <col min="6405" max="6405" width="9.125" style="270" customWidth="1"/>
    <col min="6406" max="6406" width="11.125" style="270" customWidth="1"/>
    <col min="6407" max="6411" width="9.5" style="270" customWidth="1"/>
    <col min="6412" max="6412" width="7.625" style="270" customWidth="1"/>
    <col min="6413" max="6413" width="8.625" style="270" customWidth="1"/>
    <col min="6414" max="6414" width="3.375" style="270" customWidth="1"/>
    <col min="6415" max="6417" width="13" style="270" customWidth="1"/>
    <col min="6418" max="6418" width="17.625" style="270" customWidth="1"/>
    <col min="6419" max="6423" width="8.875" style="270" customWidth="1"/>
    <col min="6424" max="6424" width="9" style="270"/>
    <col min="6425" max="6425" width="13.5" style="270" customWidth="1"/>
    <col min="6426" max="6656" width="9" style="270"/>
    <col min="6657" max="6657" width="2.75" style="270" customWidth="1"/>
    <col min="6658" max="6660" width="6.125" style="270" customWidth="1"/>
    <col min="6661" max="6661" width="9.125" style="270" customWidth="1"/>
    <col min="6662" max="6662" width="11.125" style="270" customWidth="1"/>
    <col min="6663" max="6667" width="9.5" style="270" customWidth="1"/>
    <col min="6668" max="6668" width="7.625" style="270" customWidth="1"/>
    <col min="6669" max="6669" width="8.625" style="270" customWidth="1"/>
    <col min="6670" max="6670" width="3.375" style="270" customWidth="1"/>
    <col min="6671" max="6673" width="13" style="270" customWidth="1"/>
    <col min="6674" max="6674" width="17.625" style="270" customWidth="1"/>
    <col min="6675" max="6679" width="8.875" style="270" customWidth="1"/>
    <col min="6680" max="6680" width="9" style="270"/>
    <col min="6681" max="6681" width="13.5" style="270" customWidth="1"/>
    <col min="6682" max="6912" width="9" style="270"/>
    <col min="6913" max="6913" width="2.75" style="270" customWidth="1"/>
    <col min="6914" max="6916" width="6.125" style="270" customWidth="1"/>
    <col min="6917" max="6917" width="9.125" style="270" customWidth="1"/>
    <col min="6918" max="6918" width="11.125" style="270" customWidth="1"/>
    <col min="6919" max="6923" width="9.5" style="270" customWidth="1"/>
    <col min="6924" max="6924" width="7.625" style="270" customWidth="1"/>
    <col min="6925" max="6925" width="8.625" style="270" customWidth="1"/>
    <col min="6926" max="6926" width="3.375" style="270" customWidth="1"/>
    <col min="6927" max="6929" width="13" style="270" customWidth="1"/>
    <col min="6930" max="6930" width="17.625" style="270" customWidth="1"/>
    <col min="6931" max="6935" width="8.875" style="270" customWidth="1"/>
    <col min="6936" max="6936" width="9" style="270"/>
    <col min="6937" max="6937" width="13.5" style="270" customWidth="1"/>
    <col min="6938" max="7168" width="9" style="270"/>
    <col min="7169" max="7169" width="2.75" style="270" customWidth="1"/>
    <col min="7170" max="7172" width="6.125" style="270" customWidth="1"/>
    <col min="7173" max="7173" width="9.125" style="270" customWidth="1"/>
    <col min="7174" max="7174" width="11.125" style="270" customWidth="1"/>
    <col min="7175" max="7179" width="9.5" style="270" customWidth="1"/>
    <col min="7180" max="7180" width="7.625" style="270" customWidth="1"/>
    <col min="7181" max="7181" width="8.625" style="270" customWidth="1"/>
    <col min="7182" max="7182" width="3.375" style="270" customWidth="1"/>
    <col min="7183" max="7185" width="13" style="270" customWidth="1"/>
    <col min="7186" max="7186" width="17.625" style="270" customWidth="1"/>
    <col min="7187" max="7191" width="8.875" style="270" customWidth="1"/>
    <col min="7192" max="7192" width="9" style="270"/>
    <col min="7193" max="7193" width="13.5" style="270" customWidth="1"/>
    <col min="7194" max="7424" width="9" style="270"/>
    <col min="7425" max="7425" width="2.75" style="270" customWidth="1"/>
    <col min="7426" max="7428" width="6.125" style="270" customWidth="1"/>
    <col min="7429" max="7429" width="9.125" style="270" customWidth="1"/>
    <col min="7430" max="7430" width="11.125" style="270" customWidth="1"/>
    <col min="7431" max="7435" width="9.5" style="270" customWidth="1"/>
    <col min="7436" max="7436" width="7.625" style="270" customWidth="1"/>
    <col min="7437" max="7437" width="8.625" style="270" customWidth="1"/>
    <col min="7438" max="7438" width="3.375" style="270" customWidth="1"/>
    <col min="7439" max="7441" width="13" style="270" customWidth="1"/>
    <col min="7442" max="7442" width="17.625" style="270" customWidth="1"/>
    <col min="7443" max="7447" width="8.875" style="270" customWidth="1"/>
    <col min="7448" max="7448" width="9" style="270"/>
    <col min="7449" max="7449" width="13.5" style="270" customWidth="1"/>
    <col min="7450" max="7680" width="9" style="270"/>
    <col min="7681" max="7681" width="2.75" style="270" customWidth="1"/>
    <col min="7682" max="7684" width="6.125" style="270" customWidth="1"/>
    <col min="7685" max="7685" width="9.125" style="270" customWidth="1"/>
    <col min="7686" max="7686" width="11.125" style="270" customWidth="1"/>
    <col min="7687" max="7691" width="9.5" style="270" customWidth="1"/>
    <col min="7692" max="7692" width="7.625" style="270" customWidth="1"/>
    <col min="7693" max="7693" width="8.625" style="270" customWidth="1"/>
    <col min="7694" max="7694" width="3.375" style="270" customWidth="1"/>
    <col min="7695" max="7697" width="13" style="270" customWidth="1"/>
    <col min="7698" max="7698" width="17.625" style="270" customWidth="1"/>
    <col min="7699" max="7703" width="8.875" style="270" customWidth="1"/>
    <col min="7704" max="7704" width="9" style="270"/>
    <col min="7705" max="7705" width="13.5" style="270" customWidth="1"/>
    <col min="7706" max="7936" width="9" style="270"/>
    <col min="7937" max="7937" width="2.75" style="270" customWidth="1"/>
    <col min="7938" max="7940" width="6.125" style="270" customWidth="1"/>
    <col min="7941" max="7941" width="9.125" style="270" customWidth="1"/>
    <col min="7942" max="7942" width="11.125" style="270" customWidth="1"/>
    <col min="7943" max="7947" width="9.5" style="270" customWidth="1"/>
    <col min="7948" max="7948" width="7.625" style="270" customWidth="1"/>
    <col min="7949" max="7949" width="8.625" style="270" customWidth="1"/>
    <col min="7950" max="7950" width="3.375" style="270" customWidth="1"/>
    <col min="7951" max="7953" width="13" style="270" customWidth="1"/>
    <col min="7954" max="7954" width="17.625" style="270" customWidth="1"/>
    <col min="7955" max="7959" width="8.875" style="270" customWidth="1"/>
    <col min="7960" max="7960" width="9" style="270"/>
    <col min="7961" max="7961" width="13.5" style="270" customWidth="1"/>
    <col min="7962" max="8192" width="9" style="270"/>
    <col min="8193" max="8193" width="2.75" style="270" customWidth="1"/>
    <col min="8194" max="8196" width="6.125" style="270" customWidth="1"/>
    <col min="8197" max="8197" width="9.125" style="270" customWidth="1"/>
    <col min="8198" max="8198" width="11.125" style="270" customWidth="1"/>
    <col min="8199" max="8203" width="9.5" style="270" customWidth="1"/>
    <col min="8204" max="8204" width="7.625" style="270" customWidth="1"/>
    <col min="8205" max="8205" width="8.625" style="270" customWidth="1"/>
    <col min="8206" max="8206" width="3.375" style="270" customWidth="1"/>
    <col min="8207" max="8209" width="13" style="270" customWidth="1"/>
    <col min="8210" max="8210" width="17.625" style="270" customWidth="1"/>
    <col min="8211" max="8215" width="8.875" style="270" customWidth="1"/>
    <col min="8216" max="8216" width="9" style="270"/>
    <col min="8217" max="8217" width="13.5" style="270" customWidth="1"/>
    <col min="8218" max="8448" width="9" style="270"/>
    <col min="8449" max="8449" width="2.75" style="270" customWidth="1"/>
    <col min="8450" max="8452" width="6.125" style="270" customWidth="1"/>
    <col min="8453" max="8453" width="9.125" style="270" customWidth="1"/>
    <col min="8454" max="8454" width="11.125" style="270" customWidth="1"/>
    <col min="8455" max="8459" width="9.5" style="270" customWidth="1"/>
    <col min="8460" max="8460" width="7.625" style="270" customWidth="1"/>
    <col min="8461" max="8461" width="8.625" style="270" customWidth="1"/>
    <col min="8462" max="8462" width="3.375" style="270" customWidth="1"/>
    <col min="8463" max="8465" width="13" style="270" customWidth="1"/>
    <col min="8466" max="8466" width="17.625" style="270" customWidth="1"/>
    <col min="8467" max="8471" width="8.875" style="270" customWidth="1"/>
    <col min="8472" max="8472" width="9" style="270"/>
    <col min="8473" max="8473" width="13.5" style="270" customWidth="1"/>
    <col min="8474" max="8704" width="9" style="270"/>
    <col min="8705" max="8705" width="2.75" style="270" customWidth="1"/>
    <col min="8706" max="8708" width="6.125" style="270" customWidth="1"/>
    <col min="8709" max="8709" width="9.125" style="270" customWidth="1"/>
    <col min="8710" max="8710" width="11.125" style="270" customWidth="1"/>
    <col min="8711" max="8715" width="9.5" style="270" customWidth="1"/>
    <col min="8716" max="8716" width="7.625" style="270" customWidth="1"/>
    <col min="8717" max="8717" width="8.625" style="270" customWidth="1"/>
    <col min="8718" max="8718" width="3.375" style="270" customWidth="1"/>
    <col min="8719" max="8721" width="13" style="270" customWidth="1"/>
    <col min="8722" max="8722" width="17.625" style="270" customWidth="1"/>
    <col min="8723" max="8727" width="8.875" style="270" customWidth="1"/>
    <col min="8728" max="8728" width="9" style="270"/>
    <col min="8729" max="8729" width="13.5" style="270" customWidth="1"/>
    <col min="8730" max="8960" width="9" style="270"/>
    <col min="8961" max="8961" width="2.75" style="270" customWidth="1"/>
    <col min="8962" max="8964" width="6.125" style="270" customWidth="1"/>
    <col min="8965" max="8965" width="9.125" style="270" customWidth="1"/>
    <col min="8966" max="8966" width="11.125" style="270" customWidth="1"/>
    <col min="8967" max="8971" width="9.5" style="270" customWidth="1"/>
    <col min="8972" max="8972" width="7.625" style="270" customWidth="1"/>
    <col min="8973" max="8973" width="8.625" style="270" customWidth="1"/>
    <col min="8974" max="8974" width="3.375" style="270" customWidth="1"/>
    <col min="8975" max="8977" width="13" style="270" customWidth="1"/>
    <col min="8978" max="8978" width="17.625" style="270" customWidth="1"/>
    <col min="8979" max="8983" width="8.875" style="270" customWidth="1"/>
    <col min="8984" max="8984" width="9" style="270"/>
    <col min="8985" max="8985" width="13.5" style="270" customWidth="1"/>
    <col min="8986" max="9216" width="9" style="270"/>
    <col min="9217" max="9217" width="2.75" style="270" customWidth="1"/>
    <col min="9218" max="9220" width="6.125" style="270" customWidth="1"/>
    <col min="9221" max="9221" width="9.125" style="270" customWidth="1"/>
    <col min="9222" max="9222" width="11.125" style="270" customWidth="1"/>
    <col min="9223" max="9227" width="9.5" style="270" customWidth="1"/>
    <col min="9228" max="9228" width="7.625" style="270" customWidth="1"/>
    <col min="9229" max="9229" width="8.625" style="270" customWidth="1"/>
    <col min="9230" max="9230" width="3.375" style="270" customWidth="1"/>
    <col min="9231" max="9233" width="13" style="270" customWidth="1"/>
    <col min="9234" max="9234" width="17.625" style="270" customWidth="1"/>
    <col min="9235" max="9239" width="8.875" style="270" customWidth="1"/>
    <col min="9240" max="9240" width="9" style="270"/>
    <col min="9241" max="9241" width="13.5" style="270" customWidth="1"/>
    <col min="9242" max="9472" width="9" style="270"/>
    <col min="9473" max="9473" width="2.75" style="270" customWidth="1"/>
    <col min="9474" max="9476" width="6.125" style="270" customWidth="1"/>
    <col min="9477" max="9477" width="9.125" style="270" customWidth="1"/>
    <col min="9478" max="9478" width="11.125" style="270" customWidth="1"/>
    <col min="9479" max="9483" width="9.5" style="270" customWidth="1"/>
    <col min="9484" max="9484" width="7.625" style="270" customWidth="1"/>
    <col min="9485" max="9485" width="8.625" style="270" customWidth="1"/>
    <col min="9486" max="9486" width="3.375" style="270" customWidth="1"/>
    <col min="9487" max="9489" width="13" style="270" customWidth="1"/>
    <col min="9490" max="9490" width="17.625" style="270" customWidth="1"/>
    <col min="9491" max="9495" width="8.875" style="270" customWidth="1"/>
    <col min="9496" max="9496" width="9" style="270"/>
    <col min="9497" max="9497" width="13.5" style="270" customWidth="1"/>
    <col min="9498" max="9728" width="9" style="270"/>
    <col min="9729" max="9729" width="2.75" style="270" customWidth="1"/>
    <col min="9730" max="9732" width="6.125" style="270" customWidth="1"/>
    <col min="9733" max="9733" width="9.125" style="270" customWidth="1"/>
    <col min="9734" max="9734" width="11.125" style="270" customWidth="1"/>
    <col min="9735" max="9739" width="9.5" style="270" customWidth="1"/>
    <col min="9740" max="9740" width="7.625" style="270" customWidth="1"/>
    <col min="9741" max="9741" width="8.625" style="270" customWidth="1"/>
    <col min="9742" max="9742" width="3.375" style="270" customWidth="1"/>
    <col min="9743" max="9745" width="13" style="270" customWidth="1"/>
    <col min="9746" max="9746" width="17.625" style="270" customWidth="1"/>
    <col min="9747" max="9751" width="8.875" style="270" customWidth="1"/>
    <col min="9752" max="9752" width="9" style="270"/>
    <col min="9753" max="9753" width="13.5" style="270" customWidth="1"/>
    <col min="9754" max="9984" width="9" style="270"/>
    <col min="9985" max="9985" width="2.75" style="270" customWidth="1"/>
    <col min="9986" max="9988" width="6.125" style="270" customWidth="1"/>
    <col min="9989" max="9989" width="9.125" style="270" customWidth="1"/>
    <col min="9990" max="9990" width="11.125" style="270" customWidth="1"/>
    <col min="9991" max="9995" width="9.5" style="270" customWidth="1"/>
    <col min="9996" max="9996" width="7.625" style="270" customWidth="1"/>
    <col min="9997" max="9997" width="8.625" style="270" customWidth="1"/>
    <col min="9998" max="9998" width="3.375" style="270" customWidth="1"/>
    <col min="9999" max="10001" width="13" style="270" customWidth="1"/>
    <col min="10002" max="10002" width="17.625" style="270" customWidth="1"/>
    <col min="10003" max="10007" width="8.875" style="270" customWidth="1"/>
    <col min="10008" max="10008" width="9" style="270"/>
    <col min="10009" max="10009" width="13.5" style="270" customWidth="1"/>
    <col min="10010" max="10240" width="9" style="270"/>
    <col min="10241" max="10241" width="2.75" style="270" customWidth="1"/>
    <col min="10242" max="10244" width="6.125" style="270" customWidth="1"/>
    <col min="10245" max="10245" width="9.125" style="270" customWidth="1"/>
    <col min="10246" max="10246" width="11.125" style="270" customWidth="1"/>
    <col min="10247" max="10251" width="9.5" style="270" customWidth="1"/>
    <col min="10252" max="10252" width="7.625" style="270" customWidth="1"/>
    <col min="10253" max="10253" width="8.625" style="270" customWidth="1"/>
    <col min="10254" max="10254" width="3.375" style="270" customWidth="1"/>
    <col min="10255" max="10257" width="13" style="270" customWidth="1"/>
    <col min="10258" max="10258" width="17.625" style="270" customWidth="1"/>
    <col min="10259" max="10263" width="8.875" style="270" customWidth="1"/>
    <col min="10264" max="10264" width="9" style="270"/>
    <col min="10265" max="10265" width="13.5" style="270" customWidth="1"/>
    <col min="10266" max="10496" width="9" style="270"/>
    <col min="10497" max="10497" width="2.75" style="270" customWidth="1"/>
    <col min="10498" max="10500" width="6.125" style="270" customWidth="1"/>
    <col min="10501" max="10501" width="9.125" style="270" customWidth="1"/>
    <col min="10502" max="10502" width="11.125" style="270" customWidth="1"/>
    <col min="10503" max="10507" width="9.5" style="270" customWidth="1"/>
    <col min="10508" max="10508" width="7.625" style="270" customWidth="1"/>
    <col min="10509" max="10509" width="8.625" style="270" customWidth="1"/>
    <col min="10510" max="10510" width="3.375" style="270" customWidth="1"/>
    <col min="10511" max="10513" width="13" style="270" customWidth="1"/>
    <col min="10514" max="10514" width="17.625" style="270" customWidth="1"/>
    <col min="10515" max="10519" width="8.875" style="270" customWidth="1"/>
    <col min="10520" max="10520" width="9" style="270"/>
    <col min="10521" max="10521" width="13.5" style="270" customWidth="1"/>
    <col min="10522" max="10752" width="9" style="270"/>
    <col min="10753" max="10753" width="2.75" style="270" customWidth="1"/>
    <col min="10754" max="10756" width="6.125" style="270" customWidth="1"/>
    <col min="10757" max="10757" width="9.125" style="270" customWidth="1"/>
    <col min="10758" max="10758" width="11.125" style="270" customWidth="1"/>
    <col min="10759" max="10763" width="9.5" style="270" customWidth="1"/>
    <col min="10764" max="10764" width="7.625" style="270" customWidth="1"/>
    <col min="10765" max="10765" width="8.625" style="270" customWidth="1"/>
    <col min="10766" max="10766" width="3.375" style="270" customWidth="1"/>
    <col min="10767" max="10769" width="13" style="270" customWidth="1"/>
    <col min="10770" max="10770" width="17.625" style="270" customWidth="1"/>
    <col min="10771" max="10775" width="8.875" style="270" customWidth="1"/>
    <col min="10776" max="10776" width="9" style="270"/>
    <col min="10777" max="10777" width="13.5" style="270" customWidth="1"/>
    <col min="10778" max="11008" width="9" style="270"/>
    <col min="11009" max="11009" width="2.75" style="270" customWidth="1"/>
    <col min="11010" max="11012" width="6.125" style="270" customWidth="1"/>
    <col min="11013" max="11013" width="9.125" style="270" customWidth="1"/>
    <col min="11014" max="11014" width="11.125" style="270" customWidth="1"/>
    <col min="11015" max="11019" width="9.5" style="270" customWidth="1"/>
    <col min="11020" max="11020" width="7.625" style="270" customWidth="1"/>
    <col min="11021" max="11021" width="8.625" style="270" customWidth="1"/>
    <col min="11022" max="11022" width="3.375" style="270" customWidth="1"/>
    <col min="11023" max="11025" width="13" style="270" customWidth="1"/>
    <col min="11026" max="11026" width="17.625" style="270" customWidth="1"/>
    <col min="11027" max="11031" width="8.875" style="270" customWidth="1"/>
    <col min="11032" max="11032" width="9" style="270"/>
    <col min="11033" max="11033" width="13.5" style="270" customWidth="1"/>
    <col min="11034" max="11264" width="9" style="270"/>
    <col min="11265" max="11265" width="2.75" style="270" customWidth="1"/>
    <col min="11266" max="11268" width="6.125" style="270" customWidth="1"/>
    <col min="11269" max="11269" width="9.125" style="270" customWidth="1"/>
    <col min="11270" max="11270" width="11.125" style="270" customWidth="1"/>
    <col min="11271" max="11275" width="9.5" style="270" customWidth="1"/>
    <col min="11276" max="11276" width="7.625" style="270" customWidth="1"/>
    <col min="11277" max="11277" width="8.625" style="270" customWidth="1"/>
    <col min="11278" max="11278" width="3.375" style="270" customWidth="1"/>
    <col min="11279" max="11281" width="13" style="270" customWidth="1"/>
    <col min="11282" max="11282" width="17.625" style="270" customWidth="1"/>
    <col min="11283" max="11287" width="8.875" style="270" customWidth="1"/>
    <col min="11288" max="11288" width="9" style="270"/>
    <col min="11289" max="11289" width="13.5" style="270" customWidth="1"/>
    <col min="11290" max="11520" width="9" style="270"/>
    <col min="11521" max="11521" width="2.75" style="270" customWidth="1"/>
    <col min="11522" max="11524" width="6.125" style="270" customWidth="1"/>
    <col min="11525" max="11525" width="9.125" style="270" customWidth="1"/>
    <col min="11526" max="11526" width="11.125" style="270" customWidth="1"/>
    <col min="11527" max="11531" width="9.5" style="270" customWidth="1"/>
    <col min="11532" max="11532" width="7.625" style="270" customWidth="1"/>
    <col min="11533" max="11533" width="8.625" style="270" customWidth="1"/>
    <col min="11534" max="11534" width="3.375" style="270" customWidth="1"/>
    <col min="11535" max="11537" width="13" style="270" customWidth="1"/>
    <col min="11538" max="11538" width="17.625" style="270" customWidth="1"/>
    <col min="11539" max="11543" width="8.875" style="270" customWidth="1"/>
    <col min="11544" max="11544" width="9" style="270"/>
    <col min="11545" max="11545" width="13.5" style="270" customWidth="1"/>
    <col min="11546" max="11776" width="9" style="270"/>
    <col min="11777" max="11777" width="2.75" style="270" customWidth="1"/>
    <col min="11778" max="11780" width="6.125" style="270" customWidth="1"/>
    <col min="11781" max="11781" width="9.125" style="270" customWidth="1"/>
    <col min="11782" max="11782" width="11.125" style="270" customWidth="1"/>
    <col min="11783" max="11787" width="9.5" style="270" customWidth="1"/>
    <col min="11788" max="11788" width="7.625" style="270" customWidth="1"/>
    <col min="11789" max="11789" width="8.625" style="270" customWidth="1"/>
    <col min="11790" max="11790" width="3.375" style="270" customWidth="1"/>
    <col min="11791" max="11793" width="13" style="270" customWidth="1"/>
    <col min="11794" max="11794" width="17.625" style="270" customWidth="1"/>
    <col min="11795" max="11799" width="8.875" style="270" customWidth="1"/>
    <col min="11800" max="11800" width="9" style="270"/>
    <col min="11801" max="11801" width="13.5" style="270" customWidth="1"/>
    <col min="11802" max="12032" width="9" style="270"/>
    <col min="12033" max="12033" width="2.75" style="270" customWidth="1"/>
    <col min="12034" max="12036" width="6.125" style="270" customWidth="1"/>
    <col min="12037" max="12037" width="9.125" style="270" customWidth="1"/>
    <col min="12038" max="12038" width="11.125" style="270" customWidth="1"/>
    <col min="12039" max="12043" width="9.5" style="270" customWidth="1"/>
    <col min="12044" max="12044" width="7.625" style="270" customWidth="1"/>
    <col min="12045" max="12045" width="8.625" style="270" customWidth="1"/>
    <col min="12046" max="12046" width="3.375" style="270" customWidth="1"/>
    <col min="12047" max="12049" width="13" style="270" customWidth="1"/>
    <col min="12050" max="12050" width="17.625" style="270" customWidth="1"/>
    <col min="12051" max="12055" width="8.875" style="270" customWidth="1"/>
    <col min="12056" max="12056" width="9" style="270"/>
    <col min="12057" max="12057" width="13.5" style="270" customWidth="1"/>
    <col min="12058" max="12288" width="9" style="270"/>
    <col min="12289" max="12289" width="2.75" style="270" customWidth="1"/>
    <col min="12290" max="12292" width="6.125" style="270" customWidth="1"/>
    <col min="12293" max="12293" width="9.125" style="270" customWidth="1"/>
    <col min="12294" max="12294" width="11.125" style="270" customWidth="1"/>
    <col min="12295" max="12299" width="9.5" style="270" customWidth="1"/>
    <col min="12300" max="12300" width="7.625" style="270" customWidth="1"/>
    <col min="12301" max="12301" width="8.625" style="270" customWidth="1"/>
    <col min="12302" max="12302" width="3.375" style="270" customWidth="1"/>
    <col min="12303" max="12305" width="13" style="270" customWidth="1"/>
    <col min="12306" max="12306" width="17.625" style="270" customWidth="1"/>
    <col min="12307" max="12311" width="8.875" style="270" customWidth="1"/>
    <col min="12312" max="12312" width="9" style="270"/>
    <col min="12313" max="12313" width="13.5" style="270" customWidth="1"/>
    <col min="12314" max="12544" width="9" style="270"/>
    <col min="12545" max="12545" width="2.75" style="270" customWidth="1"/>
    <col min="12546" max="12548" width="6.125" style="270" customWidth="1"/>
    <col min="12549" max="12549" width="9.125" style="270" customWidth="1"/>
    <col min="12550" max="12550" width="11.125" style="270" customWidth="1"/>
    <col min="12551" max="12555" width="9.5" style="270" customWidth="1"/>
    <col min="12556" max="12556" width="7.625" style="270" customWidth="1"/>
    <col min="12557" max="12557" width="8.625" style="270" customWidth="1"/>
    <col min="12558" max="12558" width="3.375" style="270" customWidth="1"/>
    <col min="12559" max="12561" width="13" style="270" customWidth="1"/>
    <col min="12562" max="12562" width="17.625" style="270" customWidth="1"/>
    <col min="12563" max="12567" width="8.875" style="270" customWidth="1"/>
    <col min="12568" max="12568" width="9" style="270"/>
    <col min="12569" max="12569" width="13.5" style="270" customWidth="1"/>
    <col min="12570" max="12800" width="9" style="270"/>
    <col min="12801" max="12801" width="2.75" style="270" customWidth="1"/>
    <col min="12802" max="12804" width="6.125" style="270" customWidth="1"/>
    <col min="12805" max="12805" width="9.125" style="270" customWidth="1"/>
    <col min="12806" max="12806" width="11.125" style="270" customWidth="1"/>
    <col min="12807" max="12811" width="9.5" style="270" customWidth="1"/>
    <col min="12812" max="12812" width="7.625" style="270" customWidth="1"/>
    <col min="12813" max="12813" width="8.625" style="270" customWidth="1"/>
    <col min="12814" max="12814" width="3.375" style="270" customWidth="1"/>
    <col min="12815" max="12817" width="13" style="270" customWidth="1"/>
    <col min="12818" max="12818" width="17.625" style="270" customWidth="1"/>
    <col min="12819" max="12823" width="8.875" style="270" customWidth="1"/>
    <col min="12824" max="12824" width="9" style="270"/>
    <col min="12825" max="12825" width="13.5" style="270" customWidth="1"/>
    <col min="12826" max="13056" width="9" style="270"/>
    <col min="13057" max="13057" width="2.75" style="270" customWidth="1"/>
    <col min="13058" max="13060" width="6.125" style="270" customWidth="1"/>
    <col min="13061" max="13061" width="9.125" style="270" customWidth="1"/>
    <col min="13062" max="13062" width="11.125" style="270" customWidth="1"/>
    <col min="13063" max="13067" width="9.5" style="270" customWidth="1"/>
    <col min="13068" max="13068" width="7.625" style="270" customWidth="1"/>
    <col min="13069" max="13069" width="8.625" style="270" customWidth="1"/>
    <col min="13070" max="13070" width="3.375" style="270" customWidth="1"/>
    <col min="13071" max="13073" width="13" style="270" customWidth="1"/>
    <col min="13074" max="13074" width="17.625" style="270" customWidth="1"/>
    <col min="13075" max="13079" width="8.875" style="270" customWidth="1"/>
    <col min="13080" max="13080" width="9" style="270"/>
    <col min="13081" max="13081" width="13.5" style="270" customWidth="1"/>
    <col min="13082" max="13312" width="9" style="270"/>
    <col min="13313" max="13313" width="2.75" style="270" customWidth="1"/>
    <col min="13314" max="13316" width="6.125" style="270" customWidth="1"/>
    <col min="13317" max="13317" width="9.125" style="270" customWidth="1"/>
    <col min="13318" max="13318" width="11.125" style="270" customWidth="1"/>
    <col min="13319" max="13323" width="9.5" style="270" customWidth="1"/>
    <col min="13324" max="13324" width="7.625" style="270" customWidth="1"/>
    <col min="13325" max="13325" width="8.625" style="270" customWidth="1"/>
    <col min="13326" max="13326" width="3.375" style="270" customWidth="1"/>
    <col min="13327" max="13329" width="13" style="270" customWidth="1"/>
    <col min="13330" max="13330" width="17.625" style="270" customWidth="1"/>
    <col min="13331" max="13335" width="8.875" style="270" customWidth="1"/>
    <col min="13336" max="13336" width="9" style="270"/>
    <col min="13337" max="13337" width="13.5" style="270" customWidth="1"/>
    <col min="13338" max="13568" width="9" style="270"/>
    <col min="13569" max="13569" width="2.75" style="270" customWidth="1"/>
    <col min="13570" max="13572" width="6.125" style="270" customWidth="1"/>
    <col min="13573" max="13573" width="9.125" style="270" customWidth="1"/>
    <col min="13574" max="13574" width="11.125" style="270" customWidth="1"/>
    <col min="13575" max="13579" width="9.5" style="270" customWidth="1"/>
    <col min="13580" max="13580" width="7.625" style="270" customWidth="1"/>
    <col min="13581" max="13581" width="8.625" style="270" customWidth="1"/>
    <col min="13582" max="13582" width="3.375" style="270" customWidth="1"/>
    <col min="13583" max="13585" width="13" style="270" customWidth="1"/>
    <col min="13586" max="13586" width="17.625" style="270" customWidth="1"/>
    <col min="13587" max="13591" width="8.875" style="270" customWidth="1"/>
    <col min="13592" max="13592" width="9" style="270"/>
    <col min="13593" max="13593" width="13.5" style="270" customWidth="1"/>
    <col min="13594" max="13824" width="9" style="270"/>
    <col min="13825" max="13825" width="2.75" style="270" customWidth="1"/>
    <col min="13826" max="13828" width="6.125" style="270" customWidth="1"/>
    <col min="13829" max="13829" width="9.125" style="270" customWidth="1"/>
    <col min="13830" max="13830" width="11.125" style="270" customWidth="1"/>
    <col min="13831" max="13835" width="9.5" style="270" customWidth="1"/>
    <col min="13836" max="13836" width="7.625" style="270" customWidth="1"/>
    <col min="13837" max="13837" width="8.625" style="270" customWidth="1"/>
    <col min="13838" max="13838" width="3.375" style="270" customWidth="1"/>
    <col min="13839" max="13841" width="13" style="270" customWidth="1"/>
    <col min="13842" max="13842" width="17.625" style="270" customWidth="1"/>
    <col min="13843" max="13847" width="8.875" style="270" customWidth="1"/>
    <col min="13848" max="13848" width="9" style="270"/>
    <col min="13849" max="13849" width="13.5" style="270" customWidth="1"/>
    <col min="13850" max="14080" width="9" style="270"/>
    <col min="14081" max="14081" width="2.75" style="270" customWidth="1"/>
    <col min="14082" max="14084" width="6.125" style="270" customWidth="1"/>
    <col min="14085" max="14085" width="9.125" style="270" customWidth="1"/>
    <col min="14086" max="14086" width="11.125" style="270" customWidth="1"/>
    <col min="14087" max="14091" width="9.5" style="270" customWidth="1"/>
    <col min="14092" max="14092" width="7.625" style="270" customWidth="1"/>
    <col min="14093" max="14093" width="8.625" style="270" customWidth="1"/>
    <col min="14094" max="14094" width="3.375" style="270" customWidth="1"/>
    <col min="14095" max="14097" width="13" style="270" customWidth="1"/>
    <col min="14098" max="14098" width="17.625" style="270" customWidth="1"/>
    <col min="14099" max="14103" width="8.875" style="270" customWidth="1"/>
    <col min="14104" max="14104" width="9" style="270"/>
    <col min="14105" max="14105" width="13.5" style="270" customWidth="1"/>
    <col min="14106" max="14336" width="9" style="270"/>
    <col min="14337" max="14337" width="2.75" style="270" customWidth="1"/>
    <col min="14338" max="14340" width="6.125" style="270" customWidth="1"/>
    <col min="14341" max="14341" width="9.125" style="270" customWidth="1"/>
    <col min="14342" max="14342" width="11.125" style="270" customWidth="1"/>
    <col min="14343" max="14347" width="9.5" style="270" customWidth="1"/>
    <col min="14348" max="14348" width="7.625" style="270" customWidth="1"/>
    <col min="14349" max="14349" width="8.625" style="270" customWidth="1"/>
    <col min="14350" max="14350" width="3.375" style="270" customWidth="1"/>
    <col min="14351" max="14353" width="13" style="270" customWidth="1"/>
    <col min="14354" max="14354" width="17.625" style="270" customWidth="1"/>
    <col min="14355" max="14359" width="8.875" style="270" customWidth="1"/>
    <col min="14360" max="14360" width="9" style="270"/>
    <col min="14361" max="14361" width="13.5" style="270" customWidth="1"/>
    <col min="14362" max="14592" width="9" style="270"/>
    <col min="14593" max="14593" width="2.75" style="270" customWidth="1"/>
    <col min="14594" max="14596" width="6.125" style="270" customWidth="1"/>
    <col min="14597" max="14597" width="9.125" style="270" customWidth="1"/>
    <col min="14598" max="14598" width="11.125" style="270" customWidth="1"/>
    <col min="14599" max="14603" width="9.5" style="270" customWidth="1"/>
    <col min="14604" max="14604" width="7.625" style="270" customWidth="1"/>
    <col min="14605" max="14605" width="8.625" style="270" customWidth="1"/>
    <col min="14606" max="14606" width="3.375" style="270" customWidth="1"/>
    <col min="14607" max="14609" width="13" style="270" customWidth="1"/>
    <col min="14610" max="14610" width="17.625" style="270" customWidth="1"/>
    <col min="14611" max="14615" width="8.875" style="270" customWidth="1"/>
    <col min="14616" max="14616" width="9" style="270"/>
    <col min="14617" max="14617" width="13.5" style="270" customWidth="1"/>
    <col min="14618" max="14848" width="9" style="270"/>
    <col min="14849" max="14849" width="2.75" style="270" customWidth="1"/>
    <col min="14850" max="14852" width="6.125" style="270" customWidth="1"/>
    <col min="14853" max="14853" width="9.125" style="270" customWidth="1"/>
    <col min="14854" max="14854" width="11.125" style="270" customWidth="1"/>
    <col min="14855" max="14859" width="9.5" style="270" customWidth="1"/>
    <col min="14860" max="14860" width="7.625" style="270" customWidth="1"/>
    <col min="14861" max="14861" width="8.625" style="270" customWidth="1"/>
    <col min="14862" max="14862" width="3.375" style="270" customWidth="1"/>
    <col min="14863" max="14865" width="13" style="270" customWidth="1"/>
    <col min="14866" max="14866" width="17.625" style="270" customWidth="1"/>
    <col min="14867" max="14871" width="8.875" style="270" customWidth="1"/>
    <col min="14872" max="14872" width="9" style="270"/>
    <col min="14873" max="14873" width="13.5" style="270" customWidth="1"/>
    <col min="14874" max="15104" width="9" style="270"/>
    <col min="15105" max="15105" width="2.75" style="270" customWidth="1"/>
    <col min="15106" max="15108" width="6.125" style="270" customWidth="1"/>
    <col min="15109" max="15109" width="9.125" style="270" customWidth="1"/>
    <col min="15110" max="15110" width="11.125" style="270" customWidth="1"/>
    <col min="15111" max="15115" width="9.5" style="270" customWidth="1"/>
    <col min="15116" max="15116" width="7.625" style="270" customWidth="1"/>
    <col min="15117" max="15117" width="8.625" style="270" customWidth="1"/>
    <col min="15118" max="15118" width="3.375" style="270" customWidth="1"/>
    <col min="15119" max="15121" width="13" style="270" customWidth="1"/>
    <col min="15122" max="15122" width="17.625" style="270" customWidth="1"/>
    <col min="15123" max="15127" width="8.875" style="270" customWidth="1"/>
    <col min="15128" max="15128" width="9" style="270"/>
    <col min="15129" max="15129" width="13.5" style="270" customWidth="1"/>
    <col min="15130" max="15360" width="9" style="270"/>
    <col min="15361" max="15361" width="2.75" style="270" customWidth="1"/>
    <col min="15362" max="15364" width="6.125" style="270" customWidth="1"/>
    <col min="15365" max="15365" width="9.125" style="270" customWidth="1"/>
    <col min="15366" max="15366" width="11.125" style="270" customWidth="1"/>
    <col min="15367" max="15371" width="9.5" style="270" customWidth="1"/>
    <col min="15372" max="15372" width="7.625" style="270" customWidth="1"/>
    <col min="15373" max="15373" width="8.625" style="270" customWidth="1"/>
    <col min="15374" max="15374" width="3.375" style="270" customWidth="1"/>
    <col min="15375" max="15377" width="13" style="270" customWidth="1"/>
    <col min="15378" max="15378" width="17.625" style="270" customWidth="1"/>
    <col min="15379" max="15383" width="8.875" style="270" customWidth="1"/>
    <col min="15384" max="15384" width="9" style="270"/>
    <col min="15385" max="15385" width="13.5" style="270" customWidth="1"/>
    <col min="15386" max="15616" width="9" style="270"/>
    <col min="15617" max="15617" width="2.75" style="270" customWidth="1"/>
    <col min="15618" max="15620" width="6.125" style="270" customWidth="1"/>
    <col min="15621" max="15621" width="9.125" style="270" customWidth="1"/>
    <col min="15622" max="15622" width="11.125" style="270" customWidth="1"/>
    <col min="15623" max="15627" width="9.5" style="270" customWidth="1"/>
    <col min="15628" max="15628" width="7.625" style="270" customWidth="1"/>
    <col min="15629" max="15629" width="8.625" style="270" customWidth="1"/>
    <col min="15630" max="15630" width="3.375" style="270" customWidth="1"/>
    <col min="15631" max="15633" width="13" style="270" customWidth="1"/>
    <col min="15634" max="15634" width="17.625" style="270" customWidth="1"/>
    <col min="15635" max="15639" width="8.875" style="270" customWidth="1"/>
    <col min="15640" max="15640" width="9" style="270"/>
    <col min="15641" max="15641" width="13.5" style="270" customWidth="1"/>
    <col min="15642" max="15872" width="9" style="270"/>
    <col min="15873" max="15873" width="2.75" style="270" customWidth="1"/>
    <col min="15874" max="15876" width="6.125" style="270" customWidth="1"/>
    <col min="15877" max="15877" width="9.125" style="270" customWidth="1"/>
    <col min="15878" max="15878" width="11.125" style="270" customWidth="1"/>
    <col min="15879" max="15883" width="9.5" style="270" customWidth="1"/>
    <col min="15884" max="15884" width="7.625" style="270" customWidth="1"/>
    <col min="15885" max="15885" width="8.625" style="270" customWidth="1"/>
    <col min="15886" max="15886" width="3.375" style="270" customWidth="1"/>
    <col min="15887" max="15889" width="13" style="270" customWidth="1"/>
    <col min="15890" max="15890" width="17.625" style="270" customWidth="1"/>
    <col min="15891" max="15895" width="8.875" style="270" customWidth="1"/>
    <col min="15896" max="15896" width="9" style="270"/>
    <col min="15897" max="15897" width="13.5" style="270" customWidth="1"/>
    <col min="15898" max="16128" width="9" style="270"/>
    <col min="16129" max="16129" width="2.75" style="270" customWidth="1"/>
    <col min="16130" max="16132" width="6.125" style="270" customWidth="1"/>
    <col min="16133" max="16133" width="9.125" style="270" customWidth="1"/>
    <col min="16134" max="16134" width="11.125" style="270" customWidth="1"/>
    <col min="16135" max="16139" width="9.5" style="270" customWidth="1"/>
    <col min="16140" max="16140" width="7.625" style="270" customWidth="1"/>
    <col min="16141" max="16141" width="8.625" style="270" customWidth="1"/>
    <col min="16142" max="16142" width="3.375" style="270" customWidth="1"/>
    <col min="16143" max="16145" width="13" style="270" customWidth="1"/>
    <col min="16146" max="16146" width="17.625" style="270" customWidth="1"/>
    <col min="16147" max="16151" width="8.875" style="270" customWidth="1"/>
    <col min="16152" max="16152" width="9" style="270"/>
    <col min="16153" max="16153" width="13.5" style="270" customWidth="1"/>
    <col min="16154" max="16384" width="9" style="270"/>
  </cols>
  <sheetData>
    <row r="1" spans="1:22" s="406" customFormat="1" ht="24.95" customHeight="1">
      <c r="A1" s="162"/>
      <c r="B1" s="1368" t="s">
        <v>743</v>
      </c>
      <c r="C1" s="1369"/>
      <c r="D1" s="1369"/>
      <c r="E1" s="1369"/>
      <c r="F1" s="1369"/>
      <c r="G1" s="1369"/>
      <c r="H1" s="1369"/>
      <c r="I1" s="1369"/>
      <c r="J1" s="1369"/>
      <c r="K1" s="1369"/>
      <c r="L1" s="1369"/>
      <c r="M1" s="1369"/>
      <c r="N1" s="289"/>
      <c r="O1" s="270"/>
      <c r="P1" s="270"/>
      <c r="Q1" s="270"/>
      <c r="R1" s="270"/>
      <c r="S1" s="270"/>
      <c r="T1" s="270"/>
      <c r="U1" s="270"/>
      <c r="V1" s="270"/>
    </row>
    <row r="2" spans="1:22" s="406" customFormat="1" ht="24.95" customHeight="1" thickBot="1">
      <c r="A2" s="162"/>
      <c r="B2" s="1369"/>
      <c r="C2" s="1369"/>
      <c r="D2" s="1369"/>
      <c r="E2" s="1369"/>
      <c r="F2" s="1369"/>
      <c r="G2" s="1369"/>
      <c r="H2" s="1369"/>
      <c r="I2" s="1369"/>
      <c r="J2" s="1369"/>
      <c r="K2" s="1369"/>
      <c r="L2" s="1369"/>
      <c r="M2" s="1369"/>
      <c r="N2" s="289"/>
      <c r="O2" s="270"/>
      <c r="P2" s="270"/>
      <c r="Q2" s="270"/>
      <c r="R2" s="270"/>
      <c r="S2" s="270"/>
      <c r="T2" s="270"/>
      <c r="U2" s="270"/>
      <c r="V2" s="270"/>
    </row>
    <row r="3" spans="1:22" s="406" customFormat="1" ht="24.95" customHeight="1" thickBot="1">
      <c r="A3" s="162"/>
      <c r="B3" s="407" t="s">
        <v>572</v>
      </c>
      <c r="C3" s="408"/>
      <c r="D3" s="408"/>
      <c r="E3" s="408"/>
      <c r="F3" s="409" t="s">
        <v>802</v>
      </c>
      <c r="G3" s="410" t="s">
        <v>581</v>
      </c>
      <c r="H3" s="411">
        <f>IF(ISERROR(VLOOKUP(G3,O2:P10,2,FALSE)),"",VLOOKUP(G3,O2:P10,2,FALSE))</f>
        <v>10.45</v>
      </c>
      <c r="I3" s="412"/>
      <c r="J3" s="408"/>
      <c r="K3" s="407"/>
      <c r="L3" s="407"/>
      <c r="M3" s="407"/>
      <c r="N3" s="289"/>
      <c r="O3" s="413" t="s">
        <v>571</v>
      </c>
      <c r="P3" s="414">
        <v>10.9</v>
      </c>
      <c r="Q3" s="241"/>
      <c r="R3" s="241"/>
      <c r="S3" s="413"/>
      <c r="T3" s="414"/>
      <c r="U3" s="270"/>
      <c r="V3" s="270"/>
    </row>
    <row r="4" spans="1:22" s="406" customFormat="1" ht="24.95" customHeight="1">
      <c r="A4" s="162"/>
      <c r="B4" s="1370" t="s">
        <v>775</v>
      </c>
      <c r="C4" s="1371"/>
      <c r="D4" s="1371"/>
      <c r="E4" s="1371"/>
      <c r="F4" s="1371"/>
      <c r="G4" s="1371"/>
      <c r="H4" s="1371"/>
      <c r="I4" s="1371"/>
      <c r="J4" s="1371"/>
      <c r="K4" s="1371"/>
      <c r="L4" s="1371"/>
      <c r="M4" s="1371"/>
      <c r="N4" s="162"/>
      <c r="O4" s="413" t="s">
        <v>573</v>
      </c>
      <c r="P4" s="414">
        <v>10.72</v>
      </c>
      <c r="Q4" s="241"/>
      <c r="R4" s="241"/>
      <c r="S4" s="413"/>
      <c r="T4" s="414"/>
      <c r="U4" s="270"/>
      <c r="V4" s="270"/>
    </row>
    <row r="5" spans="1:22" s="406" customFormat="1" ht="24.95" customHeight="1" thickBot="1">
      <c r="A5" s="162"/>
      <c r="B5" s="1372"/>
      <c r="C5" s="1372"/>
      <c r="D5" s="1372"/>
      <c r="E5" s="1372"/>
      <c r="F5" s="1372"/>
      <c r="G5" s="1372"/>
      <c r="H5" s="1372"/>
      <c r="I5" s="1372"/>
      <c r="J5" s="1372"/>
      <c r="K5" s="1372"/>
      <c r="L5" s="1372"/>
      <c r="M5" s="1372"/>
      <c r="N5" s="162"/>
      <c r="O5" s="413" t="s">
        <v>574</v>
      </c>
      <c r="P5" s="414">
        <v>10.68</v>
      </c>
      <c r="Q5" s="241"/>
      <c r="R5" s="241"/>
      <c r="S5" s="413"/>
      <c r="T5" s="414"/>
      <c r="U5" s="270"/>
      <c r="V5" s="270"/>
    </row>
    <row r="6" spans="1:22" s="406" customFormat="1" ht="24.95" customHeight="1">
      <c r="A6" s="162"/>
      <c r="B6" s="1373" t="s">
        <v>575</v>
      </c>
      <c r="C6" s="1374"/>
      <c r="D6" s="1374"/>
      <c r="E6" s="1374"/>
      <c r="F6" s="1374"/>
      <c r="G6" s="1374"/>
      <c r="H6" s="1375" t="s">
        <v>390</v>
      </c>
      <c r="I6" s="1375"/>
      <c r="J6" s="1376" t="s">
        <v>576</v>
      </c>
      <c r="K6" s="1376"/>
      <c r="L6" s="1377" t="s">
        <v>493</v>
      </c>
      <c r="M6" s="1378"/>
      <c r="N6" s="162"/>
      <c r="O6" s="413" t="s">
        <v>577</v>
      </c>
      <c r="P6" s="414">
        <v>10.54</v>
      </c>
      <c r="Q6" s="241"/>
      <c r="R6" s="241"/>
      <c r="S6" s="413"/>
      <c r="T6" s="414"/>
      <c r="U6" s="270"/>
      <c r="V6" s="270"/>
    </row>
    <row r="7" spans="1:22" s="406" customFormat="1" ht="24.95" customHeight="1">
      <c r="A7" s="162"/>
      <c r="B7" s="1379" t="s">
        <v>172</v>
      </c>
      <c r="C7" s="1380"/>
      <c r="D7" s="1380"/>
      <c r="E7" s="1380"/>
      <c r="F7" s="1380"/>
      <c r="G7" s="415" t="s">
        <v>578</v>
      </c>
      <c r="H7" s="415" t="s">
        <v>579</v>
      </c>
      <c r="I7" s="416" t="s">
        <v>580</v>
      </c>
      <c r="J7" s="417" t="s">
        <v>579</v>
      </c>
      <c r="K7" s="418" t="s">
        <v>580</v>
      </c>
      <c r="L7" s="1381"/>
      <c r="M7" s="1382"/>
      <c r="N7" s="162"/>
      <c r="O7" s="413" t="s">
        <v>581</v>
      </c>
      <c r="P7" s="414">
        <v>10.45</v>
      </c>
      <c r="Q7" s="241"/>
      <c r="R7" s="241"/>
      <c r="S7" s="413"/>
      <c r="T7" s="414"/>
      <c r="U7" s="270"/>
      <c r="V7" s="270"/>
    </row>
    <row r="8" spans="1:22" s="406" customFormat="1" ht="24.95" customHeight="1">
      <c r="A8" s="162"/>
      <c r="B8" s="1379" t="s">
        <v>196</v>
      </c>
      <c r="C8" s="1380"/>
      <c r="D8" s="1380"/>
      <c r="E8" s="1380"/>
      <c r="F8" s="1380"/>
      <c r="G8" s="419">
        <v>183</v>
      </c>
      <c r="H8" s="236">
        <f>IF(ISERROR(ROUNDDOWN($G8*$H$3,0)),"",ROUNDDOWN($G8*$H$3,0))</f>
        <v>1912</v>
      </c>
      <c r="I8" s="420">
        <f>IF(ISERROR(H8-ROUNDDOWN(H8/10*9,0)),"",H8-ROUNDDOWN(H8/10*9,0))</f>
        <v>192</v>
      </c>
      <c r="J8" s="421">
        <f>IF(ISERROR(ROUNDDOWN($G8*$H$3*J$6,0)),"",ROUNDDOWN($G8*$H$3*J$6,0))</f>
        <v>57370</v>
      </c>
      <c r="K8" s="421">
        <f>IF(ISERROR(J8-ROUNDDOWN(J8/10*9,0)),"",J8-ROUNDDOWN(J8/10*9,0))</f>
        <v>5737</v>
      </c>
      <c r="L8" s="1381"/>
      <c r="M8" s="1382"/>
      <c r="N8" s="162"/>
      <c r="O8" s="413" t="s">
        <v>582</v>
      </c>
      <c r="P8" s="414">
        <v>10.27</v>
      </c>
      <c r="Q8" s="241"/>
      <c r="R8" s="241"/>
      <c r="S8" s="413"/>
      <c r="T8" s="414"/>
      <c r="U8" s="270"/>
      <c r="V8" s="270"/>
    </row>
    <row r="9" spans="1:22" s="406" customFormat="1" ht="24.95" customHeight="1">
      <c r="A9" s="162"/>
      <c r="B9" s="1379" t="s">
        <v>197</v>
      </c>
      <c r="C9" s="1380"/>
      <c r="D9" s="1380"/>
      <c r="E9" s="1380"/>
      <c r="F9" s="1380"/>
      <c r="G9" s="419">
        <v>313</v>
      </c>
      <c r="H9" s="236">
        <f t="shared" ref="H9:H14" si="0">IF(ISERROR(ROUNDDOWN($G9*$H$3,0)),"",ROUNDDOWN($G9*$H$3,0))</f>
        <v>3270</v>
      </c>
      <c r="I9" s="420">
        <f t="shared" ref="I9:I14" si="1">IF(ISERROR(H9-ROUNDDOWN(H9/10*9,0)),"",H9-ROUNDDOWN(H9/10*9,0))</f>
        <v>327</v>
      </c>
      <c r="J9" s="421">
        <f t="shared" ref="J9:J14" si="2">IF(ISERROR(ROUNDDOWN($G9*$H$3*J$6,0)),"",ROUNDDOWN($G9*$H$3*J$6,0))</f>
        <v>98125</v>
      </c>
      <c r="K9" s="421">
        <f t="shared" ref="K9:K14" si="3">IF(ISERROR(J9-ROUNDDOWN(J9/10*9,0)),"",J9-ROUNDDOWN(J9/10*9,0))</f>
        <v>9813</v>
      </c>
      <c r="L9" s="1381"/>
      <c r="M9" s="1382"/>
      <c r="N9" s="162"/>
      <c r="O9" s="413" t="s">
        <v>583</v>
      </c>
      <c r="P9" s="414">
        <v>10.14</v>
      </c>
      <c r="Q9" s="241"/>
      <c r="R9" s="241"/>
      <c r="S9" s="413"/>
      <c r="T9" s="414"/>
      <c r="U9" s="270"/>
      <c r="V9" s="270"/>
    </row>
    <row r="10" spans="1:22" s="406" customFormat="1" ht="24.95" customHeight="1">
      <c r="A10" s="162"/>
      <c r="B10" s="1379" t="s">
        <v>198</v>
      </c>
      <c r="C10" s="1380"/>
      <c r="D10" s="1380"/>
      <c r="E10" s="1380"/>
      <c r="F10" s="1380"/>
      <c r="G10" s="422">
        <v>542</v>
      </c>
      <c r="H10" s="236">
        <f t="shared" si="0"/>
        <v>5663</v>
      </c>
      <c r="I10" s="420">
        <f t="shared" si="1"/>
        <v>567</v>
      </c>
      <c r="J10" s="421">
        <f t="shared" si="2"/>
        <v>169917</v>
      </c>
      <c r="K10" s="421">
        <f t="shared" si="3"/>
        <v>16992</v>
      </c>
      <c r="L10" s="1381"/>
      <c r="M10" s="1382"/>
      <c r="N10" s="162"/>
      <c r="O10" s="413" t="s">
        <v>48</v>
      </c>
      <c r="P10" s="414">
        <v>10</v>
      </c>
      <c r="Q10" s="241"/>
      <c r="R10" s="241"/>
      <c r="S10" s="413"/>
      <c r="T10" s="414"/>
      <c r="U10" s="270"/>
      <c r="V10" s="270"/>
    </row>
    <row r="11" spans="1:22" s="406" customFormat="1" ht="24.95" customHeight="1">
      <c r="A11" s="162"/>
      <c r="B11" s="1379" t="s">
        <v>199</v>
      </c>
      <c r="C11" s="1380"/>
      <c r="D11" s="1380"/>
      <c r="E11" s="1380"/>
      <c r="F11" s="1380"/>
      <c r="G11" s="422">
        <v>609</v>
      </c>
      <c r="H11" s="236">
        <f t="shared" si="0"/>
        <v>6364</v>
      </c>
      <c r="I11" s="420">
        <f t="shared" si="1"/>
        <v>637</v>
      </c>
      <c r="J11" s="421">
        <f t="shared" si="2"/>
        <v>190921</v>
      </c>
      <c r="K11" s="421">
        <f t="shared" si="3"/>
        <v>19093</v>
      </c>
      <c r="L11" s="1381"/>
      <c r="M11" s="1382"/>
      <c r="N11" s="162"/>
      <c r="O11" s="413"/>
      <c r="P11" s="414"/>
      <c r="Q11" s="241"/>
      <c r="R11" s="241"/>
      <c r="S11" s="413"/>
      <c r="T11" s="414"/>
      <c r="U11" s="270"/>
      <c r="V11" s="270"/>
    </row>
    <row r="12" spans="1:22" s="406" customFormat="1" ht="24.95" customHeight="1">
      <c r="A12" s="162"/>
      <c r="B12" s="1379" t="s">
        <v>200</v>
      </c>
      <c r="C12" s="1380"/>
      <c r="D12" s="1380"/>
      <c r="E12" s="1380"/>
      <c r="F12" s="1380"/>
      <c r="G12" s="422">
        <v>679</v>
      </c>
      <c r="H12" s="236">
        <f t="shared" si="0"/>
        <v>7095</v>
      </c>
      <c r="I12" s="420">
        <f t="shared" si="1"/>
        <v>710</v>
      </c>
      <c r="J12" s="421">
        <f t="shared" si="2"/>
        <v>212866</v>
      </c>
      <c r="K12" s="421">
        <f t="shared" si="3"/>
        <v>21287</v>
      </c>
      <c r="L12" s="1381"/>
      <c r="M12" s="1382"/>
      <c r="N12" s="162"/>
      <c r="O12" s="413"/>
      <c r="P12" s="414"/>
      <c r="Q12" s="241"/>
      <c r="R12" s="241"/>
      <c r="S12" s="413"/>
      <c r="T12" s="414"/>
      <c r="U12" s="270"/>
      <c r="V12" s="270"/>
    </row>
    <row r="13" spans="1:22" s="425" customFormat="1" ht="24.95" customHeight="1">
      <c r="A13" s="423"/>
      <c r="B13" s="1379" t="s">
        <v>201</v>
      </c>
      <c r="C13" s="1380"/>
      <c r="D13" s="1380"/>
      <c r="E13" s="1380"/>
      <c r="F13" s="1380"/>
      <c r="G13" s="422">
        <v>744</v>
      </c>
      <c r="H13" s="236">
        <f t="shared" si="0"/>
        <v>7774</v>
      </c>
      <c r="I13" s="420">
        <f t="shared" si="1"/>
        <v>778</v>
      </c>
      <c r="J13" s="421">
        <f t="shared" si="2"/>
        <v>233244</v>
      </c>
      <c r="K13" s="421">
        <f t="shared" si="3"/>
        <v>23325</v>
      </c>
      <c r="L13" s="1381"/>
      <c r="M13" s="1382"/>
      <c r="N13" s="162"/>
      <c r="O13" s="413"/>
      <c r="P13" s="414"/>
      <c r="Q13" s="241"/>
      <c r="R13" s="241"/>
      <c r="S13" s="413"/>
      <c r="T13" s="414"/>
      <c r="U13" s="424"/>
      <c r="V13" s="424"/>
    </row>
    <row r="14" spans="1:22" s="406" customFormat="1" ht="24.95" customHeight="1" thickBot="1">
      <c r="A14" s="162"/>
      <c r="B14" s="1389" t="s">
        <v>202</v>
      </c>
      <c r="C14" s="1390"/>
      <c r="D14" s="1390"/>
      <c r="E14" s="1390"/>
      <c r="F14" s="1390"/>
      <c r="G14" s="426">
        <v>813</v>
      </c>
      <c r="H14" s="236">
        <f t="shared" si="0"/>
        <v>8495</v>
      </c>
      <c r="I14" s="420">
        <f t="shared" si="1"/>
        <v>850</v>
      </c>
      <c r="J14" s="421">
        <f t="shared" si="2"/>
        <v>254875</v>
      </c>
      <c r="K14" s="421">
        <f t="shared" si="3"/>
        <v>25488</v>
      </c>
      <c r="L14" s="1381"/>
      <c r="M14" s="1382"/>
      <c r="N14" s="423"/>
      <c r="O14" s="241"/>
      <c r="P14" s="241"/>
      <c r="Q14" s="241"/>
      <c r="R14" s="241"/>
      <c r="S14" s="241"/>
      <c r="T14" s="241"/>
      <c r="U14" s="270"/>
      <c r="V14" s="270"/>
    </row>
    <row r="15" spans="1:22" s="406" customFormat="1" ht="24.95" customHeight="1">
      <c r="A15" s="162"/>
      <c r="B15" s="1373"/>
      <c r="C15" s="1374"/>
      <c r="D15" s="1374"/>
      <c r="E15" s="1374"/>
      <c r="F15" s="427"/>
      <c r="G15" s="428"/>
      <c r="H15" s="1375" t="s">
        <v>390</v>
      </c>
      <c r="I15" s="1375"/>
      <c r="J15" s="1376" t="s">
        <v>576</v>
      </c>
      <c r="K15" s="1376"/>
      <c r="L15" s="532"/>
      <c r="M15" s="1092"/>
      <c r="N15" s="162"/>
      <c r="O15" s="241"/>
      <c r="P15" s="241"/>
      <c r="Q15" s="241"/>
      <c r="R15" s="241"/>
      <c r="S15" s="241"/>
      <c r="T15" s="241"/>
      <c r="U15" s="270"/>
      <c r="V15" s="270"/>
    </row>
    <row r="16" spans="1:22" ht="24.95" customHeight="1">
      <c r="B16" s="1383" t="s">
        <v>585</v>
      </c>
      <c r="C16" s="1384"/>
      <c r="D16" s="1384"/>
      <c r="E16" s="1385"/>
      <c r="F16" s="429" t="s">
        <v>691</v>
      </c>
      <c r="G16" s="415" t="s">
        <v>692</v>
      </c>
      <c r="H16" s="416" t="s">
        <v>579</v>
      </c>
      <c r="I16" s="416" t="s">
        <v>580</v>
      </c>
      <c r="J16" s="416" t="s">
        <v>579</v>
      </c>
      <c r="K16" s="418" t="s">
        <v>580</v>
      </c>
      <c r="L16" s="1047" t="s">
        <v>693</v>
      </c>
      <c r="M16" s="1386"/>
      <c r="N16" s="162"/>
      <c r="O16" s="241"/>
      <c r="P16" s="241"/>
      <c r="Q16" s="241"/>
      <c r="R16" s="241"/>
      <c r="S16" s="241"/>
      <c r="T16" s="241"/>
    </row>
    <row r="17" spans="1:25" s="406" customFormat="1" ht="24.95" customHeight="1">
      <c r="A17" s="162"/>
      <c r="B17" s="1383" t="s">
        <v>929</v>
      </c>
      <c r="C17" s="1384"/>
      <c r="D17" s="1384"/>
      <c r="E17" s="1385"/>
      <c r="F17" s="265" t="s">
        <v>339</v>
      </c>
      <c r="G17" s="236">
        <f>IF(F17="あり",P17,"")</f>
        <v>12</v>
      </c>
      <c r="H17" s="236">
        <f>IF($G17="","",ROUNDDOWN(G17*$H$3,0))</f>
        <v>125</v>
      </c>
      <c r="I17" s="236">
        <f>IF(G17="","",H17-ROUNDDOWN(H17/10*9,0))</f>
        <v>13</v>
      </c>
      <c r="J17" s="236">
        <f>IF(G17="","",ROUNDDOWN($G17*$H$3*J$15,0))</f>
        <v>3762</v>
      </c>
      <c r="K17" s="236">
        <f>IF(G17="","",J17-ROUNDDOWN(J17/10*9,0))</f>
        <v>377</v>
      </c>
      <c r="L17" s="1387"/>
      <c r="M17" s="1388"/>
      <c r="N17" s="162"/>
      <c r="O17" s="413" t="s">
        <v>930</v>
      </c>
      <c r="P17" s="241">
        <v>12</v>
      </c>
      <c r="Q17" s="241"/>
      <c r="R17" s="241"/>
      <c r="S17" s="413"/>
      <c r="T17" s="241"/>
      <c r="U17" s="270"/>
      <c r="V17" s="270"/>
    </row>
    <row r="18" spans="1:25" s="406" customFormat="1" ht="24.95" customHeight="1">
      <c r="A18" s="162"/>
      <c r="B18" s="1383" t="s">
        <v>931</v>
      </c>
      <c r="C18" s="1384"/>
      <c r="D18" s="1384"/>
      <c r="E18" s="1385"/>
      <c r="F18" s="265" t="s">
        <v>339</v>
      </c>
      <c r="G18" s="236">
        <f>IF(F18="あり",P18,"")</f>
        <v>20</v>
      </c>
      <c r="H18" s="430" t="str">
        <f>IF($G18="","","-")</f>
        <v>-</v>
      </c>
      <c r="I18" s="430" t="str">
        <f>IF($G18="","","-")</f>
        <v>-</v>
      </c>
      <c r="J18" s="236">
        <f>IF(G18="","",ROUNDDOWN($G18*$H$3,0))</f>
        <v>209</v>
      </c>
      <c r="K18" s="236">
        <f>IF(G18="","",J18-ROUNDDOWN(J18/10*9,0))</f>
        <v>21</v>
      </c>
      <c r="L18" s="1387" t="s">
        <v>773</v>
      </c>
      <c r="M18" s="1388"/>
      <c r="N18" s="162"/>
      <c r="O18" s="413" t="s">
        <v>932</v>
      </c>
      <c r="P18" s="241">
        <v>20</v>
      </c>
      <c r="Q18" s="241"/>
      <c r="R18" s="241"/>
      <c r="S18" s="413"/>
      <c r="T18" s="241"/>
      <c r="U18" s="270"/>
      <c r="V18" s="270"/>
    </row>
    <row r="19" spans="1:25" s="406" customFormat="1" ht="24.95" customHeight="1">
      <c r="A19" s="162"/>
      <c r="B19" s="1383" t="s">
        <v>104</v>
      </c>
      <c r="C19" s="1384"/>
      <c r="D19" s="1384"/>
      <c r="E19" s="1385"/>
      <c r="F19" s="431" t="s">
        <v>483</v>
      </c>
      <c r="G19" s="236">
        <f>IF(F19="（Ⅰ）",P19,IF(F19="（Ⅱ）",Q19,""))</f>
        <v>18</v>
      </c>
      <c r="H19" s="236">
        <f>IF($G19="","",ROUNDDOWN(G19*$H$3,0))</f>
        <v>188</v>
      </c>
      <c r="I19" s="236">
        <f t="shared" ref="I19:I24" si="4">IF(G19="","",H19-ROUNDDOWN(H19/10*9,0))</f>
        <v>19</v>
      </c>
      <c r="J19" s="236">
        <f>IF(G19="","",ROUNDDOWN($G19*$H$3*J$15,0))</f>
        <v>5643</v>
      </c>
      <c r="K19" s="236">
        <f>IF(G19="","",J19-ROUNDDOWN(J19/10*9,0))</f>
        <v>565</v>
      </c>
      <c r="L19" s="1387"/>
      <c r="M19" s="1388"/>
      <c r="N19" s="162"/>
      <c r="O19" s="413" t="s">
        <v>584</v>
      </c>
      <c r="P19" s="241">
        <v>18</v>
      </c>
      <c r="Q19" s="241">
        <v>9</v>
      </c>
      <c r="R19" s="241"/>
      <c r="S19" s="413"/>
      <c r="T19" s="241"/>
      <c r="U19" s="270"/>
      <c r="V19" s="270"/>
    </row>
    <row r="20" spans="1:25" s="406" customFormat="1" ht="24.95" customHeight="1">
      <c r="A20" s="162"/>
      <c r="B20" s="1177" t="s">
        <v>1049</v>
      </c>
      <c r="C20" s="561"/>
      <c r="D20" s="561"/>
      <c r="E20" s="1178"/>
      <c r="F20" s="431" t="s">
        <v>483</v>
      </c>
      <c r="G20" s="236">
        <f>IF(F20="（Ⅰ）",P20,IF(F20="（Ⅱ）",Q20,""))</f>
        <v>100</v>
      </c>
      <c r="H20" s="430" t="str">
        <f>IF($G20="","","-")</f>
        <v>-</v>
      </c>
      <c r="I20" s="430" t="str">
        <f>IF($G20="","","-")</f>
        <v>-</v>
      </c>
      <c r="J20" s="236">
        <f>IF(G20="","",ROUNDDOWN($G20*$H$3,0))</f>
        <v>1045</v>
      </c>
      <c r="K20" s="236">
        <f>IF(G20="","",J20-ROUNDDOWN(J20/10*9,0))</f>
        <v>105</v>
      </c>
      <c r="L20" s="1387" t="s">
        <v>773</v>
      </c>
      <c r="M20" s="1388"/>
      <c r="N20" s="162"/>
      <c r="O20" s="413" t="s">
        <v>53</v>
      </c>
      <c r="P20" s="241">
        <v>100</v>
      </c>
      <c r="Q20" s="241">
        <v>40</v>
      </c>
      <c r="R20" s="241"/>
      <c r="S20" s="413"/>
      <c r="T20" s="241"/>
      <c r="U20" s="270"/>
      <c r="V20" s="270"/>
    </row>
    <row r="21" spans="1:25" ht="24.95" customHeight="1">
      <c r="B21" s="1399" t="s">
        <v>106</v>
      </c>
      <c r="C21" s="1400"/>
      <c r="D21" s="1400"/>
      <c r="E21" s="1401"/>
      <c r="F21" s="1380" t="s">
        <v>483</v>
      </c>
      <c r="G21" s="236">
        <f>IF(F21="（Ⅰ）",P21,IF(F21="（Ⅱ）",Q21,""))</f>
        <v>72</v>
      </c>
      <c r="H21" s="236">
        <f t="shared" ref="H21:H26" si="5">IF($G21="","",ROUNDDOWN(G21*$H$3,0))</f>
        <v>752</v>
      </c>
      <c r="I21" s="236">
        <f t="shared" si="4"/>
        <v>76</v>
      </c>
      <c r="J21" s="430" t="str">
        <f t="shared" ref="J21:K24" si="6">IF($G21="","","-")</f>
        <v>-</v>
      </c>
      <c r="K21" s="430" t="str">
        <f t="shared" si="6"/>
        <v>-</v>
      </c>
      <c r="L21" s="1408" t="s">
        <v>812</v>
      </c>
      <c r="M21" s="1409"/>
      <c r="N21" s="162"/>
      <c r="O21" s="413" t="s">
        <v>806</v>
      </c>
      <c r="P21" s="432">
        <v>72</v>
      </c>
      <c r="Q21" s="241">
        <v>572</v>
      </c>
      <c r="R21" s="241">
        <v>6</v>
      </c>
      <c r="S21" s="413"/>
      <c r="T21" s="241"/>
    </row>
    <row r="22" spans="1:25" ht="24.95" customHeight="1">
      <c r="B22" s="1402"/>
      <c r="C22" s="1403"/>
      <c r="D22" s="1403"/>
      <c r="E22" s="1404"/>
      <c r="F22" s="1380"/>
      <c r="G22" s="236">
        <f>IF(F21="（Ⅰ）",P22,IF(F21="（Ⅱ）",Q22,""))</f>
        <v>144</v>
      </c>
      <c r="H22" s="421">
        <f t="shared" si="5"/>
        <v>1504</v>
      </c>
      <c r="I22" s="421">
        <f t="shared" si="4"/>
        <v>151</v>
      </c>
      <c r="J22" s="430" t="str">
        <f t="shared" si="6"/>
        <v>-</v>
      </c>
      <c r="K22" s="430" t="str">
        <f t="shared" si="6"/>
        <v>-</v>
      </c>
      <c r="L22" s="1408" t="s">
        <v>586</v>
      </c>
      <c r="M22" s="1409"/>
      <c r="N22" s="162"/>
      <c r="O22" s="413" t="s">
        <v>807</v>
      </c>
      <c r="P22" s="432">
        <v>144</v>
      </c>
      <c r="Q22" s="241">
        <v>644</v>
      </c>
      <c r="R22" s="241"/>
      <c r="S22" s="413"/>
      <c r="T22" s="241"/>
    </row>
    <row r="23" spans="1:25" s="406" customFormat="1" ht="24.95" customHeight="1">
      <c r="A23" s="162"/>
      <c r="B23" s="1402"/>
      <c r="C23" s="1403"/>
      <c r="D23" s="1403"/>
      <c r="E23" s="1404"/>
      <c r="F23" s="1380"/>
      <c r="G23" s="236">
        <f>IF(F21="（Ⅰ）",P23,IF(F21="（Ⅱ）",Q23,""))</f>
        <v>680</v>
      </c>
      <c r="H23" s="421">
        <f t="shared" si="5"/>
        <v>7106</v>
      </c>
      <c r="I23" s="421">
        <f t="shared" si="4"/>
        <v>711</v>
      </c>
      <c r="J23" s="430" t="str">
        <f t="shared" si="6"/>
        <v>-</v>
      </c>
      <c r="K23" s="430" t="str">
        <f t="shared" si="6"/>
        <v>-</v>
      </c>
      <c r="L23" s="1410" t="s">
        <v>588</v>
      </c>
      <c r="M23" s="1411"/>
      <c r="N23" s="162"/>
      <c r="O23" s="413" t="s">
        <v>808</v>
      </c>
      <c r="P23" s="432">
        <v>680</v>
      </c>
      <c r="Q23" s="241">
        <v>1180</v>
      </c>
      <c r="R23" s="241"/>
      <c r="S23" s="413"/>
      <c r="T23" s="241"/>
      <c r="U23" s="270"/>
      <c r="V23" s="270"/>
    </row>
    <row r="24" spans="1:25" s="406" customFormat="1" ht="24.95" customHeight="1">
      <c r="A24" s="162"/>
      <c r="B24" s="1405"/>
      <c r="C24" s="1406"/>
      <c r="D24" s="1406"/>
      <c r="E24" s="1407"/>
      <c r="F24" s="1380"/>
      <c r="G24" s="236">
        <f>IF(F21="（Ⅰ）",P24,IF(F21="（Ⅱ）",Q24,""))</f>
        <v>1280</v>
      </c>
      <c r="H24" s="421">
        <f t="shared" si="5"/>
        <v>13376</v>
      </c>
      <c r="I24" s="421">
        <f t="shared" si="4"/>
        <v>1338</v>
      </c>
      <c r="J24" s="430" t="str">
        <f t="shared" si="6"/>
        <v>-</v>
      </c>
      <c r="K24" s="430" t="str">
        <f t="shared" si="6"/>
        <v>-</v>
      </c>
      <c r="L24" s="1046" t="s">
        <v>590</v>
      </c>
      <c r="M24" s="1412"/>
      <c r="N24" s="162"/>
      <c r="O24" s="413" t="s">
        <v>809</v>
      </c>
      <c r="P24" s="433">
        <v>1280</v>
      </c>
      <c r="Q24" s="241">
        <v>1780</v>
      </c>
      <c r="R24" s="241"/>
      <c r="S24" s="413"/>
      <c r="T24" s="241"/>
      <c r="U24" s="270"/>
      <c r="V24" s="270"/>
    </row>
    <row r="25" spans="1:25" ht="24.95" customHeight="1">
      <c r="B25" s="1391" t="s">
        <v>107</v>
      </c>
      <c r="C25" s="1392"/>
      <c r="D25" s="1392"/>
      <c r="E25" s="1392"/>
      <c r="F25" s="265" t="s">
        <v>483</v>
      </c>
      <c r="G25" s="236">
        <f>IF(F25="（Ⅰ）",P25,IF(F25="（Ⅱ）",Q25,""))</f>
        <v>3</v>
      </c>
      <c r="H25" s="236">
        <f t="shared" si="5"/>
        <v>31</v>
      </c>
      <c r="I25" s="236">
        <f>IF(G25="","",H25-ROUNDDOWN(H25/10*9,0))</f>
        <v>4</v>
      </c>
      <c r="J25" s="236">
        <f>IF(G25="","",ROUNDDOWN($G25*$H$3*J$15,0))</f>
        <v>940</v>
      </c>
      <c r="K25" s="236">
        <f>IF(G25="","",J25-ROUNDDOWN(J25/10*9,0))</f>
        <v>94</v>
      </c>
      <c r="L25" s="1047"/>
      <c r="M25" s="1386"/>
      <c r="N25" s="162"/>
      <c r="O25" s="413" t="s">
        <v>587</v>
      </c>
      <c r="P25" s="241">
        <v>3</v>
      </c>
      <c r="Q25" s="241">
        <v>4</v>
      </c>
      <c r="R25" s="241"/>
      <c r="S25" s="413"/>
      <c r="T25" s="241"/>
    </row>
    <row r="26" spans="1:25" ht="24.95" customHeight="1">
      <c r="B26" s="1393" t="s">
        <v>108</v>
      </c>
      <c r="C26" s="663"/>
      <c r="D26" s="663"/>
      <c r="E26" s="663"/>
      <c r="F26" s="250" t="s">
        <v>483</v>
      </c>
      <c r="G26" s="236">
        <f>IF(F26="（Ⅰ）",P26,IF(F26="（Ⅱ）",Q26,IF(F26="（Ⅲ）",R26,"")))</f>
        <v>22</v>
      </c>
      <c r="H26" s="236">
        <f t="shared" si="5"/>
        <v>229</v>
      </c>
      <c r="I26" s="236">
        <f>IF(G26="","",H26-ROUNDDOWN(H26/10*9,0))</f>
        <v>23</v>
      </c>
      <c r="J26" s="236">
        <f>IF(G26="","",ROUNDDOWN($G26*$H$3*J$15,0))</f>
        <v>6897</v>
      </c>
      <c r="K26" s="236">
        <f>IF(G26="","",J26-ROUNDDOWN(J26/10*9,0))</f>
        <v>690</v>
      </c>
      <c r="L26" s="1047"/>
      <c r="M26" s="1386"/>
      <c r="N26" s="162"/>
      <c r="O26" s="413" t="s">
        <v>589</v>
      </c>
      <c r="P26" s="241">
        <v>22</v>
      </c>
      <c r="Q26" s="241">
        <v>18</v>
      </c>
      <c r="R26" s="241">
        <v>6</v>
      </c>
      <c r="S26" s="413"/>
      <c r="T26" s="241"/>
    </row>
    <row r="27" spans="1:25" ht="24.95" customHeight="1">
      <c r="B27" s="434" t="s">
        <v>592</v>
      </c>
      <c r="C27" s="435"/>
      <c r="D27" s="435"/>
      <c r="E27" s="435"/>
      <c r="F27" s="436" t="s">
        <v>933</v>
      </c>
      <c r="G27" s="1394" t="str">
        <f>IF(F27="なし","-",IF(F27="（Ⅰ）",U27,IF(F27="（Ⅱ）",U28,IF(F27="（Ⅲ）",U29,IF(F27="（Ⅳ）",U30,IF(F27="(Ⅴ)(１)～(14)",U31,))))))</f>
        <v>（（介護予防）特定施設入居者生活介護＋加算単位数（特定処遇改善加算を除く））×11.3%～4.6%</v>
      </c>
      <c r="H27" s="1395"/>
      <c r="I27" s="1395"/>
      <c r="J27" s="1395"/>
      <c r="K27" s="1396"/>
      <c r="L27" s="1397"/>
      <c r="M27" s="1398"/>
      <c r="N27" s="162"/>
      <c r="T27" s="413" t="s">
        <v>591</v>
      </c>
      <c r="U27" s="241" t="s">
        <v>934</v>
      </c>
      <c r="V27" s="241"/>
      <c r="W27" s="241"/>
      <c r="X27" s="241"/>
      <c r="Y27" s="241"/>
    </row>
    <row r="28" spans="1:25" ht="24.95" customHeight="1">
      <c r="B28" s="1383" t="s">
        <v>755</v>
      </c>
      <c r="C28" s="1384"/>
      <c r="D28" s="1384"/>
      <c r="E28" s="1385"/>
      <c r="F28" s="431" t="s">
        <v>483</v>
      </c>
      <c r="G28" s="236">
        <f>IF(F28="（Ⅰ）",P28,IF(F28="（Ⅱ）",Q28,""))</f>
        <v>36</v>
      </c>
      <c r="H28" s="236">
        <f>IF($G28="","",ROUNDDOWN(G28*$H$3,0))</f>
        <v>376</v>
      </c>
      <c r="I28" s="236">
        <f>IF(G28="","",H28-ROUNDDOWN(H28/10*9,0))</f>
        <v>38</v>
      </c>
      <c r="J28" s="236">
        <f>IF(G28="","",ROUNDDOWN($G28*$H$3*J$15,0))</f>
        <v>11286</v>
      </c>
      <c r="K28" s="236">
        <f t="shared" ref="K28:K33" si="7">IF(G28="","",J28-ROUNDDOWN(J28/10*9,0))</f>
        <v>1129</v>
      </c>
      <c r="L28" s="1047"/>
      <c r="M28" s="1388"/>
      <c r="N28" s="162"/>
      <c r="O28" s="413" t="s">
        <v>767</v>
      </c>
      <c r="P28" s="241">
        <v>36</v>
      </c>
      <c r="Q28" s="241">
        <v>22</v>
      </c>
      <c r="R28" s="241"/>
      <c r="S28" s="241"/>
      <c r="T28" s="241"/>
      <c r="U28" s="241" t="s">
        <v>935</v>
      </c>
      <c r="V28" s="241"/>
      <c r="W28" s="241"/>
      <c r="X28" s="241"/>
      <c r="Y28" s="241"/>
    </row>
    <row r="29" spans="1:25" ht="24.95" customHeight="1">
      <c r="B29" s="1383" t="s">
        <v>760</v>
      </c>
      <c r="C29" s="1422"/>
      <c r="D29" s="1422"/>
      <c r="E29" s="1423"/>
      <c r="F29" s="265" t="s">
        <v>383</v>
      </c>
      <c r="G29" s="1424" t="str">
        <f>IF(F29="あり",P29,"")</f>
        <v/>
      </c>
      <c r="H29" s="1425"/>
      <c r="I29" s="1425"/>
      <c r="J29" s="1425"/>
      <c r="K29" s="1426"/>
      <c r="L29" s="437"/>
      <c r="M29" s="438"/>
      <c r="N29" s="162"/>
      <c r="O29" s="413" t="s">
        <v>768</v>
      </c>
      <c r="P29" s="241" t="s">
        <v>769</v>
      </c>
      <c r="Q29" s="241"/>
      <c r="R29" s="241"/>
      <c r="S29" s="241"/>
      <c r="T29" s="241"/>
      <c r="U29" s="241" t="s">
        <v>936</v>
      </c>
      <c r="V29" s="241"/>
      <c r="W29" s="241"/>
      <c r="X29" s="241"/>
      <c r="Y29" s="241"/>
    </row>
    <row r="30" spans="1:25" ht="24.95" customHeight="1">
      <c r="B30" s="439" t="s">
        <v>757</v>
      </c>
      <c r="C30" s="440"/>
      <c r="D30" s="440"/>
      <c r="E30" s="440"/>
      <c r="F30" s="441" t="s">
        <v>937</v>
      </c>
      <c r="G30" s="236">
        <f>IF(F30="個別機能訓練なし",P30,IF(F30="個別機能訓練あり",Q30,""))</f>
        <v>100</v>
      </c>
      <c r="H30" s="430" t="str">
        <f>IF($G30="","","-")</f>
        <v>-</v>
      </c>
      <c r="I30" s="430" t="str">
        <f>IF($G30="","","-")</f>
        <v>-</v>
      </c>
      <c r="J30" s="236">
        <f>IF(G30="","",ROUNDDOWN($G30*$H$3,0))</f>
        <v>1045</v>
      </c>
      <c r="K30" s="236">
        <f t="shared" si="7"/>
        <v>105</v>
      </c>
      <c r="L30" s="1397" t="s">
        <v>773</v>
      </c>
      <c r="M30" s="1398"/>
      <c r="N30" s="162"/>
      <c r="O30" s="413" t="s">
        <v>770</v>
      </c>
      <c r="P30" s="241">
        <v>100</v>
      </c>
      <c r="Q30" s="241">
        <v>200</v>
      </c>
      <c r="R30" s="241"/>
      <c r="S30" s="241"/>
      <c r="T30" s="241"/>
      <c r="U30" s="241" t="s">
        <v>938</v>
      </c>
      <c r="V30" s="241"/>
      <c r="W30" s="241"/>
      <c r="X30" s="241"/>
      <c r="Y30" s="241"/>
    </row>
    <row r="31" spans="1:25" ht="24.95" customHeight="1">
      <c r="B31" s="1427" t="s">
        <v>761</v>
      </c>
      <c r="C31" s="1428"/>
      <c r="D31" s="1428"/>
      <c r="E31" s="1429"/>
      <c r="F31" s="265" t="s">
        <v>339</v>
      </c>
      <c r="G31" s="236">
        <f>IF(F31="あり",P31,"")</f>
        <v>120</v>
      </c>
      <c r="H31" s="236">
        <f>IF($G31="","",ROUNDDOWN(G31*$H$3,0))</f>
        <v>1254</v>
      </c>
      <c r="I31" s="236">
        <f>IF(G31="","",H31-ROUNDDOWN(H31/10*9,0))</f>
        <v>126</v>
      </c>
      <c r="J31" s="236">
        <f>IF(G31="","",ROUNDDOWN($G31*$H$3*J$15,0))</f>
        <v>37620</v>
      </c>
      <c r="K31" s="236">
        <f t="shared" si="7"/>
        <v>3762</v>
      </c>
      <c r="L31" s="1047"/>
      <c r="M31" s="1388"/>
      <c r="N31" s="162"/>
      <c r="O31" s="413" t="s">
        <v>939</v>
      </c>
      <c r="P31" s="241">
        <v>120</v>
      </c>
      <c r="Q31" s="241"/>
      <c r="R31" s="241"/>
      <c r="S31" s="241"/>
      <c r="T31" s="241"/>
      <c r="U31" s="241" t="s">
        <v>940</v>
      </c>
      <c r="V31" s="241"/>
      <c r="W31" s="241"/>
      <c r="X31" s="241"/>
      <c r="Y31" s="241"/>
    </row>
    <row r="32" spans="1:25" ht="24.95" customHeight="1">
      <c r="B32" s="1413" t="s">
        <v>794</v>
      </c>
      <c r="C32" s="1414"/>
      <c r="D32" s="1414"/>
      <c r="E32" s="1415"/>
      <c r="F32" s="265" t="s">
        <v>339</v>
      </c>
      <c r="G32" s="236">
        <f>IF(F32="あり",P32,"")</f>
        <v>20</v>
      </c>
      <c r="H32" s="430" t="str">
        <f>IF($G32="","","-")</f>
        <v>-</v>
      </c>
      <c r="I32" s="430" t="str">
        <f>IF($G32="","","-")</f>
        <v>-</v>
      </c>
      <c r="J32" s="421">
        <f>IF(G32="","",ROUNDDOWN($G32*$H$3,0))</f>
        <v>209</v>
      </c>
      <c r="K32" s="421">
        <f t="shared" si="7"/>
        <v>21</v>
      </c>
      <c r="L32" s="1416" t="s">
        <v>941</v>
      </c>
      <c r="M32" s="1417"/>
      <c r="N32" s="162"/>
      <c r="O32" s="413" t="s">
        <v>771</v>
      </c>
      <c r="P32" s="241">
        <v>20</v>
      </c>
      <c r="Q32" s="241"/>
      <c r="R32" s="241"/>
      <c r="S32" s="241"/>
      <c r="T32" s="241"/>
      <c r="U32" s="241"/>
    </row>
    <row r="33" spans="2:21" ht="24.95" customHeight="1">
      <c r="B33" s="434" t="s">
        <v>759</v>
      </c>
      <c r="C33" s="435"/>
      <c r="D33" s="435"/>
      <c r="E33" s="435"/>
      <c r="F33" s="431" t="s">
        <v>339</v>
      </c>
      <c r="G33" s="442">
        <f>IF(F33="あり",P33,"")</f>
        <v>30</v>
      </c>
      <c r="H33" s="442">
        <f>IF($G33="","",ROUNDDOWN(G33*$H$3,0))</f>
        <v>313</v>
      </c>
      <c r="I33" s="442">
        <f>IF(G33="","",H33-ROUNDDOWN(H33/10*9,0))</f>
        <v>32</v>
      </c>
      <c r="J33" s="442">
        <f>IF(G33="","",ROUNDDOWN($G33*$H$3*J$15,0))</f>
        <v>9405</v>
      </c>
      <c r="K33" s="442">
        <f t="shared" si="7"/>
        <v>941</v>
      </c>
      <c r="L33" s="1397" t="s">
        <v>774</v>
      </c>
      <c r="M33" s="1418"/>
      <c r="N33" s="162"/>
      <c r="O33" s="413" t="s">
        <v>772</v>
      </c>
      <c r="P33" s="241">
        <v>30</v>
      </c>
      <c r="Q33" s="241"/>
      <c r="R33" s="241"/>
      <c r="T33" s="241"/>
      <c r="U33" s="241"/>
    </row>
    <row r="34" spans="2:21" ht="24.95" customHeight="1">
      <c r="B34" s="1383" t="s">
        <v>942</v>
      </c>
      <c r="C34" s="1384"/>
      <c r="D34" s="1384"/>
      <c r="E34" s="1385"/>
      <c r="F34" s="431" t="s">
        <v>339</v>
      </c>
      <c r="G34" s="236">
        <f>IF(F34="あり",P34,"")</f>
        <v>250</v>
      </c>
      <c r="H34" s="236">
        <f>IF($G34="","",ROUNDDOWN(G34*$H$3,0))</f>
        <v>2612</v>
      </c>
      <c r="I34" s="236">
        <f>IF(G34="","",H34-ROUNDDOWN(H34/10*9,0))</f>
        <v>262</v>
      </c>
      <c r="J34" s="430" t="str">
        <f>IF($G34="","","-")</f>
        <v>-</v>
      </c>
      <c r="K34" s="430" t="str">
        <f>IF($G34="","","-")</f>
        <v>-</v>
      </c>
      <c r="L34" s="443" t="s">
        <v>941</v>
      </c>
      <c r="M34" s="444"/>
      <c r="N34" s="162"/>
      <c r="O34" s="413" t="s">
        <v>943</v>
      </c>
      <c r="P34" s="241">
        <v>250</v>
      </c>
      <c r="Q34" s="241"/>
      <c r="R34" s="241"/>
      <c r="T34" s="241"/>
      <c r="U34" s="241"/>
    </row>
    <row r="35" spans="2:21" ht="24.95" customHeight="1">
      <c r="B35" s="1419" t="s">
        <v>795</v>
      </c>
      <c r="C35" s="1420"/>
      <c r="D35" s="1420"/>
      <c r="E35" s="1421"/>
      <c r="F35" s="431" t="s">
        <v>483</v>
      </c>
      <c r="G35" s="236">
        <f>IF(F35="（Ⅰ）",P35,IF(F35="（Ⅱ）",Q35,""))</f>
        <v>30</v>
      </c>
      <c r="H35" s="430" t="str">
        <f>IF($G35="","","-")</f>
        <v>-</v>
      </c>
      <c r="I35" s="430" t="str">
        <f>IF($G35="","","-")</f>
        <v>-</v>
      </c>
      <c r="J35" s="421">
        <f>IF(G35="","",ROUNDDOWN($G35*$H$3,0))</f>
        <v>313</v>
      </c>
      <c r="K35" s="421">
        <f>IF(G35="","",J35-ROUNDDOWN(J35/10*9,0))</f>
        <v>32</v>
      </c>
      <c r="L35" s="1387" t="s">
        <v>773</v>
      </c>
      <c r="M35" s="1388"/>
      <c r="N35" s="162"/>
      <c r="O35" s="413" t="s">
        <v>805</v>
      </c>
      <c r="P35" s="241">
        <v>30</v>
      </c>
      <c r="Q35" s="241">
        <v>60</v>
      </c>
      <c r="R35" s="241"/>
      <c r="T35" s="241"/>
      <c r="U35" s="241"/>
    </row>
    <row r="36" spans="2:21" ht="24.75" customHeight="1">
      <c r="B36" s="1399" t="s">
        <v>796</v>
      </c>
      <c r="C36" s="1400"/>
      <c r="D36" s="1400"/>
      <c r="E36" s="1401"/>
      <c r="F36" s="431" t="s">
        <v>339</v>
      </c>
      <c r="G36" s="442">
        <f>IF(F36="あり",P36,"")</f>
        <v>40</v>
      </c>
      <c r="H36" s="442">
        <f>IF($G36="","",ROUNDDOWN(G36*$H$3,0))</f>
        <v>418</v>
      </c>
      <c r="I36" s="442">
        <f>IF(G36="","",H36-ROUNDDOWN(H36/10*9,0))</f>
        <v>42</v>
      </c>
      <c r="J36" s="442">
        <f>IF(G36="","",ROUNDDOWN($G36*$H$3*J$15,0))</f>
        <v>12540</v>
      </c>
      <c r="K36" s="442">
        <f>IF(G36="","",J36-ROUNDDOWN(J36/10*9,0))</f>
        <v>1254</v>
      </c>
      <c r="L36" s="1387" t="s">
        <v>773</v>
      </c>
      <c r="M36" s="1388"/>
      <c r="N36" s="162"/>
      <c r="O36" s="413" t="s">
        <v>804</v>
      </c>
      <c r="P36" s="241">
        <v>40</v>
      </c>
      <c r="Q36" s="241"/>
      <c r="R36" s="241"/>
      <c r="T36" s="241"/>
      <c r="U36" s="241"/>
    </row>
    <row r="37" spans="2:21" ht="24.75" customHeight="1">
      <c r="B37" s="1436" t="s">
        <v>944</v>
      </c>
      <c r="C37" s="1437"/>
      <c r="D37" s="1437"/>
      <c r="E37" s="1438"/>
      <c r="F37" s="265" t="s">
        <v>339</v>
      </c>
      <c r="G37" s="236">
        <f>IF(F37="あり",P37,"")</f>
        <v>10</v>
      </c>
      <c r="H37" s="430" t="str">
        <f>IF($G37="","","-")</f>
        <v>-</v>
      </c>
      <c r="I37" s="430" t="str">
        <f>IF($G37="","","-")</f>
        <v>-</v>
      </c>
      <c r="J37" s="236">
        <f>IF(G37="","",ROUNDDOWN($G37*$H$3,0))</f>
        <v>104</v>
      </c>
      <c r="K37" s="236">
        <f>IF(G37="","",J37-ROUNDDOWN(J37/10*9,0))</f>
        <v>11</v>
      </c>
      <c r="L37" s="1439" t="s">
        <v>810</v>
      </c>
      <c r="M37" s="1440"/>
      <c r="N37" s="162"/>
      <c r="O37" s="413" t="s">
        <v>945</v>
      </c>
      <c r="P37" s="241">
        <v>10</v>
      </c>
      <c r="Q37" s="241"/>
      <c r="R37" s="241"/>
      <c r="U37" s="241"/>
    </row>
    <row r="38" spans="2:21" ht="24.75" customHeight="1">
      <c r="B38" s="1436" t="s">
        <v>946</v>
      </c>
      <c r="C38" s="1437"/>
      <c r="D38" s="1437"/>
      <c r="E38" s="1438"/>
      <c r="F38" s="265" t="s">
        <v>339</v>
      </c>
      <c r="G38" s="236">
        <f>IF(F38="あり",P38,"")</f>
        <v>5</v>
      </c>
      <c r="H38" s="430" t="str">
        <f>IF($G38="","","-")</f>
        <v>-</v>
      </c>
      <c r="I38" s="430" t="str">
        <f>IF($G38="","","-")</f>
        <v>-</v>
      </c>
      <c r="J38" s="236">
        <f>IF(G38="","",ROUNDDOWN($G38*$H$3,0))</f>
        <v>52</v>
      </c>
      <c r="K38" s="236">
        <f>IF(G38="","",J38-ROUNDDOWN(J38/10*9,0))</f>
        <v>6</v>
      </c>
      <c r="L38" s="1439" t="s">
        <v>810</v>
      </c>
      <c r="M38" s="1440"/>
      <c r="N38" s="162"/>
      <c r="O38" s="413" t="s">
        <v>947</v>
      </c>
      <c r="P38" s="241">
        <v>5</v>
      </c>
      <c r="Q38" s="241"/>
      <c r="R38" s="241"/>
      <c r="U38" s="241"/>
    </row>
    <row r="39" spans="2:21" ht="24.6" customHeight="1">
      <c r="B39" s="676" t="s">
        <v>948</v>
      </c>
      <c r="C39" s="677"/>
      <c r="D39" s="677"/>
      <c r="E39" s="678"/>
      <c r="F39" s="431" t="s">
        <v>339</v>
      </c>
      <c r="G39" s="442">
        <f>IF(F39="あり",P39,"")</f>
        <v>240</v>
      </c>
      <c r="H39" s="236">
        <f>IF($G39="","",ROUNDDOWN(G39*$H$3,0))</f>
        <v>2508</v>
      </c>
      <c r="I39" s="236">
        <f>IF(G39="","",H39-ROUNDDOWN(H39/10*9,0))</f>
        <v>251</v>
      </c>
      <c r="J39" s="430" t="str">
        <f>IF($G39="","","-")</f>
        <v>-</v>
      </c>
      <c r="K39" s="430" t="str">
        <f>IF($G39="","","-")</f>
        <v>-</v>
      </c>
      <c r="L39" s="1430" t="s">
        <v>949</v>
      </c>
      <c r="M39" s="1431"/>
      <c r="N39" s="162"/>
      <c r="O39" s="413" t="s">
        <v>950</v>
      </c>
      <c r="P39" s="241">
        <v>240</v>
      </c>
      <c r="Q39" s="241"/>
      <c r="R39" s="241"/>
      <c r="U39" s="241"/>
    </row>
    <row r="40" spans="2:21" ht="24.6" customHeight="1" thickBot="1">
      <c r="B40" s="748" t="s">
        <v>951</v>
      </c>
      <c r="C40" s="749"/>
      <c r="D40" s="749"/>
      <c r="E40" s="750"/>
      <c r="F40" s="445" t="s">
        <v>483</v>
      </c>
      <c r="G40" s="446">
        <f>IF(F40="（Ⅰ）",P40,IF(F40="（Ⅱ）",Q40,""))</f>
        <v>100</v>
      </c>
      <c r="H40" s="237" t="str">
        <f>IF($G40="","","-")</f>
        <v>-</v>
      </c>
      <c r="I40" s="237" t="str">
        <f>IF($G40="","","-")</f>
        <v>-</v>
      </c>
      <c r="J40" s="446">
        <f>IF(G40="","",ROUNDDOWN($G40*$H$3,0))</f>
        <v>1045</v>
      </c>
      <c r="K40" s="446">
        <f>IF(G40="","",J40-ROUNDDOWN(J40/10*9,0))</f>
        <v>105</v>
      </c>
      <c r="L40" s="1432" t="s">
        <v>773</v>
      </c>
      <c r="M40" s="1433"/>
      <c r="N40" s="162"/>
      <c r="O40" s="413" t="s">
        <v>952</v>
      </c>
      <c r="P40" s="241">
        <v>100</v>
      </c>
      <c r="Q40" s="241">
        <v>10</v>
      </c>
      <c r="R40" s="241"/>
      <c r="U40" s="241"/>
    </row>
    <row r="41" spans="2:21" ht="24.6" customHeight="1">
      <c r="O41" s="413"/>
      <c r="P41" s="241"/>
      <c r="Q41" s="241"/>
    </row>
    <row r="42" spans="2:21">
      <c r="B42" s="1434" t="s">
        <v>603</v>
      </c>
      <c r="C42" s="1434"/>
      <c r="D42" s="1434"/>
      <c r="E42" s="1434"/>
      <c r="F42" s="1434"/>
      <c r="G42" s="1434"/>
      <c r="H42" s="1434"/>
      <c r="I42" s="1434"/>
      <c r="J42" s="1434"/>
      <c r="K42" s="1434"/>
      <c r="L42" s="1434"/>
      <c r="M42" s="1434"/>
      <c r="N42" s="240"/>
      <c r="O42" s="447"/>
      <c r="P42" s="432"/>
      <c r="Q42" s="432"/>
      <c r="R42" s="241"/>
    </row>
    <row r="43" spans="2:21" ht="159" customHeight="1">
      <c r="B43" s="239"/>
      <c r="C43" s="1435" t="s">
        <v>762</v>
      </c>
      <c r="D43" s="1435"/>
      <c r="E43" s="1435"/>
      <c r="F43" s="1435"/>
      <c r="G43" s="1435"/>
      <c r="H43" s="1435"/>
      <c r="I43" s="1435"/>
      <c r="J43" s="1435"/>
      <c r="K43" s="1435"/>
      <c r="L43" s="1435"/>
      <c r="M43" s="1435"/>
      <c r="N43" s="1435"/>
    </row>
    <row r="44" spans="2:21" ht="21" customHeight="1">
      <c r="B44" s="1434" t="s">
        <v>593</v>
      </c>
      <c r="C44" s="1434"/>
      <c r="D44" s="1434"/>
      <c r="E44" s="1434"/>
      <c r="F44" s="238"/>
      <c r="G44" s="239"/>
      <c r="H44" s="239"/>
      <c r="I44" s="239"/>
      <c r="J44" s="239"/>
      <c r="K44" s="239"/>
      <c r="L44" s="239"/>
      <c r="M44" s="239"/>
      <c r="N44" s="240"/>
      <c r="P44" s="241" t="s">
        <v>953</v>
      </c>
    </row>
    <row r="45" spans="2:21" ht="21" customHeight="1">
      <c r="B45" s="239" t="s">
        <v>818</v>
      </c>
      <c r="C45" s="239"/>
      <c r="D45" s="239"/>
      <c r="E45" s="239"/>
      <c r="F45" s="239"/>
      <c r="G45" s="239"/>
      <c r="H45" s="239"/>
      <c r="I45" s="239"/>
      <c r="J45" s="239"/>
      <c r="K45" s="239"/>
      <c r="L45" s="239"/>
      <c r="M45" s="239"/>
      <c r="N45" s="240"/>
      <c r="O45" s="241"/>
      <c r="P45" s="241"/>
    </row>
    <row r="46" spans="2:21" ht="75" customHeight="1">
      <c r="B46" s="239"/>
      <c r="C46" s="1435" t="s">
        <v>763</v>
      </c>
      <c r="D46" s="1435"/>
      <c r="E46" s="1435"/>
      <c r="F46" s="1435"/>
      <c r="G46" s="1435"/>
      <c r="H46" s="1435"/>
      <c r="I46" s="1435"/>
      <c r="J46" s="1435"/>
      <c r="K46" s="1435"/>
      <c r="L46" s="1435"/>
      <c r="M46" s="1435"/>
      <c r="N46" s="1435"/>
      <c r="O46" s="241"/>
      <c r="P46" s="241"/>
    </row>
    <row r="47" spans="2:21" ht="21" customHeight="1">
      <c r="B47" s="239" t="s">
        <v>819</v>
      </c>
      <c r="C47" s="239"/>
      <c r="D47" s="239"/>
      <c r="E47" s="239"/>
      <c r="F47" s="239"/>
      <c r="G47" s="239"/>
      <c r="H47" s="239"/>
      <c r="I47" s="239"/>
      <c r="J47" s="239"/>
      <c r="K47" s="239"/>
      <c r="L47" s="239"/>
      <c r="M47" s="239"/>
      <c r="N47" s="240"/>
      <c r="O47" s="241"/>
      <c r="P47" s="241"/>
    </row>
    <row r="48" spans="2:21" ht="41.25" customHeight="1">
      <c r="B48" s="239"/>
      <c r="C48" s="1435" t="s">
        <v>820</v>
      </c>
      <c r="D48" s="1435"/>
      <c r="E48" s="1435"/>
      <c r="F48" s="1435"/>
      <c r="G48" s="1435"/>
      <c r="H48" s="1435"/>
      <c r="I48" s="1435"/>
      <c r="J48" s="1435"/>
      <c r="K48" s="1435"/>
      <c r="L48" s="1435"/>
      <c r="M48" s="1435"/>
      <c r="N48" s="1435"/>
      <c r="O48" s="241"/>
      <c r="P48" s="241"/>
    </row>
    <row r="49" spans="2:16" ht="21" customHeight="1">
      <c r="B49" s="239" t="s">
        <v>954</v>
      </c>
      <c r="C49" s="266"/>
      <c r="D49" s="266"/>
      <c r="E49" s="266"/>
      <c r="F49" s="266"/>
      <c r="G49" s="266"/>
      <c r="H49" s="266"/>
      <c r="I49" s="266"/>
      <c r="J49" s="266"/>
      <c r="K49" s="266"/>
      <c r="L49" s="266"/>
      <c r="M49" s="266"/>
      <c r="N49" s="240"/>
      <c r="O49" s="241"/>
      <c r="P49" s="241"/>
    </row>
    <row r="50" spans="2:16" ht="73.5" customHeight="1">
      <c r="B50" s="239"/>
      <c r="C50" s="1435" t="s">
        <v>955</v>
      </c>
      <c r="D50" s="1435"/>
      <c r="E50" s="1435"/>
      <c r="F50" s="1435"/>
      <c r="G50" s="1435"/>
      <c r="H50" s="1435"/>
      <c r="I50" s="1435"/>
      <c r="J50" s="1435"/>
      <c r="K50" s="1435"/>
      <c r="L50" s="1435"/>
      <c r="M50" s="1435"/>
      <c r="N50" s="1435"/>
      <c r="O50" s="241"/>
      <c r="P50" s="241"/>
    </row>
    <row r="51" spans="2:16" ht="23.25" customHeight="1">
      <c r="B51" s="239" t="s">
        <v>956</v>
      </c>
      <c r="C51" s="266"/>
      <c r="D51" s="266"/>
      <c r="E51" s="266"/>
      <c r="F51" s="266"/>
      <c r="G51" s="266"/>
      <c r="H51" s="266"/>
      <c r="I51" s="266"/>
      <c r="J51" s="266"/>
      <c r="K51" s="266"/>
      <c r="L51" s="266"/>
      <c r="M51" s="266"/>
      <c r="N51" s="266"/>
      <c r="O51" s="241"/>
      <c r="P51" s="241"/>
    </row>
    <row r="52" spans="2:16" ht="86.25" customHeight="1">
      <c r="B52" s="239"/>
      <c r="C52" s="1435" t="s">
        <v>957</v>
      </c>
      <c r="D52" s="1435"/>
      <c r="E52" s="1435"/>
      <c r="F52" s="1435"/>
      <c r="G52" s="1435"/>
      <c r="H52" s="1435"/>
      <c r="I52" s="1435"/>
      <c r="J52" s="1435"/>
      <c r="K52" s="1435"/>
      <c r="L52" s="1435"/>
      <c r="M52" s="1435"/>
      <c r="N52" s="1435"/>
      <c r="O52" s="241"/>
      <c r="P52" s="241"/>
    </row>
    <row r="53" spans="2:16" ht="21" customHeight="1">
      <c r="B53" s="239" t="s">
        <v>958</v>
      </c>
      <c r="C53" s="266"/>
      <c r="D53" s="266"/>
      <c r="E53" s="266"/>
      <c r="F53" s="266"/>
      <c r="G53" s="266"/>
      <c r="H53" s="266"/>
      <c r="I53" s="266"/>
      <c r="J53" s="266"/>
      <c r="K53" s="266"/>
      <c r="L53" s="266"/>
      <c r="M53" s="266"/>
      <c r="N53" s="240"/>
      <c r="O53" s="241"/>
      <c r="P53" s="241"/>
    </row>
    <row r="54" spans="2:16" ht="62.25" customHeight="1">
      <c r="B54" s="239"/>
      <c r="C54" s="1435" t="s">
        <v>959</v>
      </c>
      <c r="D54" s="1435"/>
      <c r="E54" s="1435"/>
      <c r="F54" s="1435"/>
      <c r="G54" s="1435"/>
      <c r="H54" s="1435"/>
      <c r="I54" s="1435"/>
      <c r="J54" s="1435"/>
      <c r="K54" s="1435"/>
      <c r="L54" s="1435"/>
      <c r="M54" s="1435"/>
      <c r="N54" s="1435"/>
      <c r="O54" s="241"/>
      <c r="P54" s="241"/>
    </row>
    <row r="55" spans="2:16" ht="21" customHeight="1">
      <c r="B55" s="239" t="s">
        <v>826</v>
      </c>
      <c r="C55" s="266"/>
      <c r="D55" s="266"/>
      <c r="E55" s="266"/>
      <c r="F55" s="266"/>
      <c r="G55" s="266"/>
      <c r="H55" s="266"/>
      <c r="I55" s="266"/>
      <c r="J55" s="266"/>
      <c r="K55" s="266"/>
      <c r="L55" s="266"/>
      <c r="M55" s="266"/>
      <c r="N55" s="240"/>
      <c r="O55" s="241"/>
      <c r="P55" s="241"/>
    </row>
    <row r="56" spans="2:16" ht="86.25" customHeight="1">
      <c r="B56" s="239"/>
      <c r="C56" s="1435" t="s">
        <v>827</v>
      </c>
      <c r="D56" s="1435"/>
      <c r="E56" s="1435"/>
      <c r="F56" s="1435"/>
      <c r="G56" s="1435"/>
      <c r="H56" s="1435"/>
      <c r="I56" s="1435"/>
      <c r="J56" s="1435"/>
      <c r="K56" s="1435"/>
      <c r="L56" s="1435"/>
      <c r="M56" s="1435"/>
      <c r="N56" s="1435"/>
      <c r="O56" s="241"/>
      <c r="P56" s="241"/>
    </row>
    <row r="57" spans="2:16" ht="18.75" customHeight="1">
      <c r="B57" s="239" t="s">
        <v>828</v>
      </c>
      <c r="C57" s="266"/>
      <c r="D57" s="266"/>
      <c r="E57" s="266"/>
      <c r="F57" s="266"/>
      <c r="G57" s="266"/>
      <c r="H57" s="266"/>
      <c r="I57" s="266"/>
      <c r="J57" s="266"/>
      <c r="K57" s="266"/>
      <c r="L57" s="266"/>
      <c r="M57" s="266"/>
      <c r="N57" s="266"/>
      <c r="O57" s="241"/>
      <c r="P57" s="241"/>
    </row>
    <row r="58" spans="2:16" ht="36" customHeight="1">
      <c r="B58" s="239"/>
      <c r="C58" s="1435" t="s">
        <v>829</v>
      </c>
      <c r="D58" s="1435"/>
      <c r="E58" s="1435"/>
      <c r="F58" s="1435"/>
      <c r="G58" s="1435"/>
      <c r="H58" s="1435"/>
      <c r="I58" s="1435"/>
      <c r="J58" s="1435"/>
      <c r="K58" s="1435"/>
      <c r="L58" s="1435"/>
      <c r="M58" s="1435"/>
      <c r="N58" s="1435"/>
      <c r="O58" s="241"/>
      <c r="P58" s="241"/>
    </row>
    <row r="59" spans="2:16" ht="21" customHeight="1">
      <c r="B59" s="239" t="s">
        <v>830</v>
      </c>
      <c r="C59" s="266"/>
      <c r="D59" s="266"/>
      <c r="E59" s="266"/>
      <c r="F59" s="266"/>
      <c r="G59" s="266"/>
      <c r="H59" s="266"/>
      <c r="I59" s="266"/>
      <c r="J59" s="266"/>
      <c r="K59" s="266"/>
      <c r="L59" s="266"/>
      <c r="M59" s="266"/>
      <c r="N59" s="240"/>
      <c r="O59" s="241"/>
      <c r="P59" s="241"/>
    </row>
    <row r="60" spans="2:16" ht="84.6" customHeight="1">
      <c r="B60" s="239"/>
      <c r="C60" s="1435" t="s">
        <v>766</v>
      </c>
      <c r="D60" s="1435"/>
      <c r="E60" s="1435"/>
      <c r="F60" s="1435"/>
      <c r="G60" s="1435"/>
      <c r="H60" s="1435"/>
      <c r="I60" s="1435"/>
      <c r="J60" s="1435"/>
      <c r="K60" s="1435"/>
      <c r="L60" s="1435"/>
      <c r="M60" s="1435"/>
      <c r="N60" s="1435"/>
      <c r="O60" s="241"/>
      <c r="P60" s="241"/>
    </row>
    <row r="61" spans="2:16" ht="21" customHeight="1">
      <c r="B61" s="239" t="s">
        <v>831</v>
      </c>
      <c r="C61" s="266"/>
      <c r="D61" s="266"/>
      <c r="E61" s="266"/>
      <c r="F61" s="266"/>
      <c r="G61" s="266"/>
      <c r="H61" s="266"/>
      <c r="I61" s="266"/>
      <c r="J61" s="266"/>
      <c r="K61" s="266"/>
      <c r="L61" s="266"/>
      <c r="M61" s="266"/>
      <c r="N61" s="240"/>
      <c r="O61" s="241"/>
      <c r="P61" s="241"/>
    </row>
    <row r="62" spans="2:16" ht="56.45" customHeight="1">
      <c r="B62" s="239"/>
      <c r="C62" s="1435" t="s">
        <v>681</v>
      </c>
      <c r="D62" s="1435"/>
      <c r="E62" s="1435"/>
      <c r="F62" s="1435"/>
      <c r="G62" s="1435"/>
      <c r="H62" s="1435"/>
      <c r="I62" s="1435"/>
      <c r="J62" s="1435"/>
      <c r="K62" s="1435"/>
      <c r="L62" s="1435"/>
      <c r="M62" s="1435"/>
      <c r="N62" s="1435"/>
      <c r="O62" s="241"/>
      <c r="P62" s="241"/>
    </row>
    <row r="63" spans="2:16" ht="21" customHeight="1">
      <c r="B63" s="239" t="s">
        <v>832</v>
      </c>
      <c r="C63" s="448"/>
      <c r="D63" s="448"/>
      <c r="E63" s="448"/>
      <c r="F63" s="448"/>
      <c r="G63" s="448"/>
      <c r="H63" s="448"/>
      <c r="I63" s="448"/>
      <c r="J63" s="448"/>
      <c r="K63" s="448"/>
      <c r="L63" s="448"/>
      <c r="M63" s="448"/>
      <c r="N63" s="448"/>
      <c r="O63" s="241"/>
      <c r="P63" s="241"/>
    </row>
    <row r="64" spans="2:16" ht="52.15" customHeight="1">
      <c r="B64" s="239"/>
      <c r="C64" s="1435" t="s">
        <v>833</v>
      </c>
      <c r="D64" s="1435"/>
      <c r="E64" s="1435"/>
      <c r="F64" s="1435"/>
      <c r="G64" s="1435"/>
      <c r="H64" s="1435"/>
      <c r="I64" s="1435"/>
      <c r="J64" s="1435"/>
      <c r="K64" s="1435"/>
      <c r="L64" s="1435"/>
      <c r="M64" s="1435"/>
      <c r="N64" s="240"/>
      <c r="O64" s="241"/>
      <c r="P64" s="241"/>
    </row>
    <row r="65" spans="2:16" ht="21" customHeight="1">
      <c r="B65" s="239" t="s">
        <v>594</v>
      </c>
      <c r="C65" s="266"/>
      <c r="D65" s="266"/>
      <c r="E65" s="266"/>
      <c r="F65" s="266"/>
      <c r="G65" s="266"/>
      <c r="H65" s="266"/>
      <c r="I65" s="266"/>
      <c r="J65" s="266"/>
      <c r="K65" s="266"/>
      <c r="L65" s="266"/>
      <c r="M65" s="266"/>
      <c r="N65" s="240"/>
      <c r="O65" s="241"/>
      <c r="P65" s="241"/>
    </row>
    <row r="66" spans="2:16" ht="16.149999999999999" customHeight="1">
      <c r="B66" s="239"/>
      <c r="C66" s="1435" t="s">
        <v>834</v>
      </c>
      <c r="D66" s="1435"/>
      <c r="E66" s="1435"/>
      <c r="F66" s="1435"/>
      <c r="G66" s="1435"/>
      <c r="H66" s="1435"/>
      <c r="I66" s="1435"/>
      <c r="J66" s="1435"/>
      <c r="K66" s="1435"/>
      <c r="L66" s="1435"/>
      <c r="M66" s="1435"/>
      <c r="N66" s="240"/>
      <c r="O66" s="241"/>
      <c r="P66" s="241"/>
    </row>
    <row r="67" spans="2:16" ht="18.75" customHeight="1">
      <c r="B67" s="239" t="s">
        <v>595</v>
      </c>
      <c r="C67" s="266"/>
      <c r="D67" s="266"/>
      <c r="E67" s="266"/>
      <c r="F67" s="266"/>
      <c r="G67" s="266"/>
      <c r="H67" s="266"/>
      <c r="I67" s="266"/>
      <c r="J67" s="266"/>
      <c r="K67" s="266"/>
      <c r="L67" s="266"/>
      <c r="M67" s="266"/>
      <c r="N67" s="240"/>
    </row>
    <row r="68" spans="2:16" ht="72" customHeight="1">
      <c r="B68" s="239"/>
      <c r="C68" s="1435" t="s">
        <v>835</v>
      </c>
      <c r="D68" s="1435"/>
      <c r="E68" s="1435"/>
      <c r="F68" s="1435"/>
      <c r="G68" s="1435"/>
      <c r="H68" s="1435"/>
      <c r="I68" s="1435"/>
      <c r="J68" s="1435"/>
      <c r="K68" s="1435"/>
      <c r="L68" s="1435"/>
      <c r="M68" s="1435"/>
      <c r="N68" s="240"/>
    </row>
    <row r="69" spans="2:16" ht="21" customHeight="1">
      <c r="B69" s="239" t="s">
        <v>960</v>
      </c>
      <c r="C69" s="266"/>
      <c r="D69" s="266"/>
      <c r="E69" s="266"/>
      <c r="F69" s="266"/>
      <c r="G69" s="266"/>
      <c r="H69" s="266"/>
      <c r="I69" s="266"/>
      <c r="J69" s="266"/>
      <c r="K69" s="266"/>
      <c r="L69" s="266"/>
      <c r="M69" s="266"/>
      <c r="N69" s="240"/>
    </row>
    <row r="70" spans="2:16" ht="36" customHeight="1">
      <c r="B70" s="239"/>
      <c r="C70" s="1435" t="s">
        <v>1043</v>
      </c>
      <c r="D70" s="1435"/>
      <c r="E70" s="1435"/>
      <c r="F70" s="1435"/>
      <c r="G70" s="1435"/>
      <c r="H70" s="1435"/>
      <c r="I70" s="1435"/>
      <c r="J70" s="1435"/>
      <c r="K70" s="1435"/>
      <c r="L70" s="1435"/>
      <c r="M70" s="1435"/>
      <c r="N70" s="1435"/>
    </row>
    <row r="71" spans="2:16" ht="21" customHeight="1">
      <c r="B71" s="239" t="s">
        <v>813</v>
      </c>
      <c r="C71" s="267"/>
      <c r="D71" s="267"/>
      <c r="E71" s="267"/>
      <c r="F71" s="238"/>
      <c r="G71" s="239"/>
      <c r="H71" s="239"/>
      <c r="I71" s="239"/>
      <c r="J71" s="239"/>
      <c r="K71" s="239"/>
      <c r="L71" s="239"/>
      <c r="M71" s="239"/>
      <c r="N71" s="240"/>
      <c r="O71" s="241"/>
      <c r="P71" s="241"/>
    </row>
    <row r="72" spans="2:16" ht="111.75" customHeight="1">
      <c r="B72" s="267"/>
      <c r="C72" s="1435" t="s">
        <v>836</v>
      </c>
      <c r="D72" s="1435"/>
      <c r="E72" s="1435"/>
      <c r="F72" s="1435"/>
      <c r="G72" s="1435"/>
      <c r="H72" s="1435"/>
      <c r="I72" s="1435"/>
      <c r="J72" s="1435"/>
      <c r="K72" s="1435"/>
      <c r="L72" s="1435"/>
      <c r="M72" s="1435"/>
      <c r="N72" s="1435"/>
      <c r="O72" s="241" t="s">
        <v>961</v>
      </c>
      <c r="P72" s="241" t="s">
        <v>962</v>
      </c>
    </row>
    <row r="73" spans="2:16" ht="18" customHeight="1">
      <c r="B73" s="1441" t="s">
        <v>814</v>
      </c>
      <c r="C73" s="1441"/>
      <c r="D73" s="1441"/>
      <c r="E73" s="1441"/>
      <c r="F73" s="1441"/>
      <c r="G73" s="1441"/>
      <c r="H73" s="1441"/>
      <c r="I73" s="1441"/>
      <c r="J73" s="1441"/>
      <c r="K73" s="1441"/>
      <c r="L73" s="1441"/>
      <c r="M73" s="1441"/>
      <c r="N73" s="1441"/>
      <c r="O73" s="241"/>
      <c r="P73" s="241"/>
    </row>
    <row r="74" spans="2:16" ht="42" customHeight="1">
      <c r="B74" s="268"/>
      <c r="C74" s="1442" t="s">
        <v>815</v>
      </c>
      <c r="D74" s="1442"/>
      <c r="E74" s="1442"/>
      <c r="F74" s="1442"/>
      <c r="G74" s="1442"/>
      <c r="H74" s="1442"/>
      <c r="I74" s="1442"/>
      <c r="J74" s="1442"/>
      <c r="K74" s="1442"/>
      <c r="L74" s="1442"/>
      <c r="M74" s="1442"/>
      <c r="N74" s="1442"/>
      <c r="O74" s="241"/>
      <c r="P74" s="241"/>
    </row>
    <row r="75" spans="2:16" ht="20.25" customHeight="1">
      <c r="B75" s="239" t="s">
        <v>816</v>
      </c>
      <c r="C75" s="239"/>
      <c r="D75" s="239"/>
      <c r="E75" s="239"/>
      <c r="F75" s="239"/>
      <c r="G75" s="239"/>
      <c r="H75" s="239"/>
      <c r="I75" s="239"/>
      <c r="J75" s="239"/>
      <c r="K75" s="239"/>
      <c r="L75" s="239"/>
      <c r="M75" s="239"/>
      <c r="N75" s="240"/>
      <c r="O75" s="241"/>
      <c r="P75" s="241"/>
    </row>
    <row r="76" spans="2:16" ht="72.75" customHeight="1">
      <c r="B76" s="239"/>
      <c r="C76" s="1435" t="s">
        <v>1044</v>
      </c>
      <c r="D76" s="1435"/>
      <c r="E76" s="1435"/>
      <c r="F76" s="1435"/>
      <c r="G76" s="1435"/>
      <c r="H76" s="1435"/>
      <c r="I76" s="1435"/>
      <c r="J76" s="1435"/>
      <c r="K76" s="1435"/>
      <c r="L76" s="1435"/>
      <c r="M76" s="1435"/>
      <c r="N76" s="1435"/>
      <c r="O76" s="241"/>
      <c r="P76" s="241"/>
    </row>
    <row r="77" spans="2:16" ht="21" customHeight="1">
      <c r="B77" s="239" t="s">
        <v>817</v>
      </c>
      <c r="C77" s="239"/>
      <c r="D77" s="239"/>
      <c r="E77" s="239"/>
      <c r="F77" s="239"/>
      <c r="G77" s="239"/>
      <c r="H77" s="239"/>
      <c r="I77" s="239"/>
      <c r="J77" s="239"/>
      <c r="K77" s="239"/>
      <c r="L77" s="239"/>
      <c r="M77" s="239"/>
      <c r="N77" s="240"/>
      <c r="O77" s="241"/>
      <c r="P77" s="241"/>
    </row>
    <row r="78" spans="2:16" ht="41.25" customHeight="1">
      <c r="B78" s="239"/>
      <c r="C78" s="1435" t="s">
        <v>1045</v>
      </c>
      <c r="D78" s="1435"/>
      <c r="E78" s="1435"/>
      <c r="F78" s="1435"/>
      <c r="G78" s="1435"/>
      <c r="H78" s="1435"/>
      <c r="I78" s="1435"/>
      <c r="J78" s="1435"/>
      <c r="K78" s="1435"/>
      <c r="L78" s="1435"/>
      <c r="M78" s="1435"/>
      <c r="N78" s="1435"/>
      <c r="O78" s="241"/>
      <c r="P78" s="241"/>
    </row>
    <row r="79" spans="2:16" ht="21" customHeight="1">
      <c r="B79" s="239" t="s">
        <v>963</v>
      </c>
      <c r="C79" s="266"/>
      <c r="D79" s="266"/>
      <c r="E79" s="266"/>
      <c r="F79" s="266"/>
      <c r="G79" s="266"/>
      <c r="H79" s="266"/>
      <c r="I79" s="266"/>
      <c r="J79" s="266"/>
      <c r="K79" s="266"/>
      <c r="L79" s="266"/>
      <c r="M79" s="266"/>
      <c r="N79" s="240"/>
      <c r="O79" s="241"/>
      <c r="P79" s="241"/>
    </row>
    <row r="80" spans="2:16" ht="40.5" customHeight="1">
      <c r="B80" s="239"/>
      <c r="C80" s="1435" t="s">
        <v>764</v>
      </c>
      <c r="D80" s="1435"/>
      <c r="E80" s="1435"/>
      <c r="F80" s="1435"/>
      <c r="G80" s="1435"/>
      <c r="H80" s="1435"/>
      <c r="I80" s="1435"/>
      <c r="J80" s="1435"/>
      <c r="K80" s="1435"/>
      <c r="L80" s="1435"/>
      <c r="M80" s="1435"/>
      <c r="N80" s="1435"/>
      <c r="O80" s="241"/>
      <c r="P80" s="241"/>
    </row>
    <row r="81" spans="2:16" ht="21" customHeight="1">
      <c r="B81" s="239" t="s">
        <v>823</v>
      </c>
      <c r="C81" s="266"/>
      <c r="D81" s="266"/>
      <c r="E81" s="266"/>
      <c r="F81" s="266"/>
      <c r="G81" s="266"/>
      <c r="H81" s="266"/>
      <c r="I81" s="266"/>
      <c r="J81" s="266"/>
      <c r="K81" s="266"/>
      <c r="L81" s="266"/>
      <c r="M81" s="266"/>
      <c r="N81" s="240"/>
      <c r="O81" s="241"/>
      <c r="P81" s="241"/>
    </row>
    <row r="82" spans="2:16" ht="58.5" customHeight="1">
      <c r="B82" s="239"/>
      <c r="C82" s="1435" t="s">
        <v>837</v>
      </c>
      <c r="D82" s="1435"/>
      <c r="E82" s="1435"/>
      <c r="F82" s="1435"/>
      <c r="G82" s="1435"/>
      <c r="H82" s="1435"/>
      <c r="I82" s="1435"/>
      <c r="J82" s="1435"/>
      <c r="K82" s="1435"/>
      <c r="L82" s="1435"/>
      <c r="M82" s="1435"/>
      <c r="N82" s="1435"/>
      <c r="O82" s="241"/>
      <c r="P82" s="241"/>
    </row>
    <row r="83" spans="2:16" ht="14.25" customHeight="1">
      <c r="B83" s="239"/>
      <c r="C83" s="266"/>
      <c r="D83" s="266"/>
      <c r="E83" s="266"/>
      <c r="F83" s="266"/>
      <c r="G83" s="266"/>
      <c r="H83" s="266"/>
      <c r="I83" s="266"/>
      <c r="J83" s="266"/>
      <c r="K83" s="266"/>
      <c r="L83" s="266"/>
      <c r="M83" s="266"/>
      <c r="N83" s="266"/>
      <c r="O83" s="241"/>
      <c r="P83" s="241"/>
    </row>
    <row r="84" spans="2:16" ht="21" customHeight="1">
      <c r="B84" s="239" t="s">
        <v>1046</v>
      </c>
      <c r="C84" s="266"/>
      <c r="D84" s="266"/>
      <c r="E84" s="266"/>
      <c r="F84" s="266"/>
      <c r="G84" s="266"/>
      <c r="H84" s="266"/>
      <c r="I84" s="266"/>
      <c r="J84" s="266"/>
      <c r="K84" s="266"/>
      <c r="L84" s="266"/>
      <c r="M84" s="266"/>
      <c r="N84" s="240"/>
      <c r="O84" s="241"/>
      <c r="P84" s="241"/>
    </row>
    <row r="85" spans="2:16" ht="58.5" customHeight="1">
      <c r="B85" s="239"/>
      <c r="C85" s="1435" t="s">
        <v>765</v>
      </c>
      <c r="D85" s="1435"/>
      <c r="E85" s="1435"/>
      <c r="F85" s="1435"/>
      <c r="G85" s="1435"/>
      <c r="H85" s="1435"/>
      <c r="I85" s="1435"/>
      <c r="J85" s="1435"/>
      <c r="K85" s="1435"/>
      <c r="L85" s="1435"/>
      <c r="M85" s="1435"/>
      <c r="N85" s="1435"/>
      <c r="O85" s="241"/>
      <c r="P85" s="241"/>
    </row>
    <row r="86" spans="2:16" ht="16.5" customHeight="1">
      <c r="B86" s="239" t="s">
        <v>964</v>
      </c>
      <c r="C86" s="266"/>
      <c r="D86" s="266"/>
      <c r="E86" s="266"/>
      <c r="F86" s="266"/>
      <c r="G86" s="266"/>
      <c r="H86" s="266"/>
      <c r="I86" s="266"/>
      <c r="J86" s="266"/>
      <c r="K86" s="266"/>
      <c r="L86" s="266"/>
      <c r="M86" s="266"/>
      <c r="N86" s="266"/>
      <c r="O86" s="241"/>
      <c r="P86" s="241"/>
    </row>
    <row r="87" spans="2:16" ht="36" customHeight="1">
      <c r="B87" s="239"/>
      <c r="C87" s="1435" t="s">
        <v>965</v>
      </c>
      <c r="D87" s="1435"/>
      <c r="E87" s="1435"/>
      <c r="F87" s="1435"/>
      <c r="G87" s="1435"/>
      <c r="H87" s="1435"/>
      <c r="I87" s="1435"/>
      <c r="J87" s="1435"/>
      <c r="K87" s="1435"/>
      <c r="L87" s="1435"/>
      <c r="M87" s="1435"/>
      <c r="N87" s="1435"/>
      <c r="O87" s="241"/>
      <c r="P87" s="241"/>
    </row>
    <row r="88" spans="2:16" ht="25.5" customHeight="1">
      <c r="B88" s="239" t="s">
        <v>1047</v>
      </c>
      <c r="C88" s="266"/>
      <c r="D88" s="266"/>
      <c r="E88" s="266"/>
      <c r="F88" s="266"/>
      <c r="G88" s="266"/>
      <c r="H88" s="266"/>
      <c r="I88" s="266"/>
      <c r="J88" s="266"/>
      <c r="K88" s="266"/>
      <c r="L88" s="266"/>
      <c r="M88" s="266"/>
      <c r="N88" s="266"/>
      <c r="O88" s="241"/>
      <c r="P88" s="241"/>
    </row>
    <row r="89" spans="2:16" ht="53.25" customHeight="1">
      <c r="B89" s="239"/>
      <c r="C89" s="1435" t="s">
        <v>821</v>
      </c>
      <c r="D89" s="1435"/>
      <c r="E89" s="1435"/>
      <c r="F89" s="1435"/>
      <c r="G89" s="1435"/>
      <c r="H89" s="1435"/>
      <c r="I89" s="1435"/>
      <c r="J89" s="1435"/>
      <c r="K89" s="1435"/>
      <c r="L89" s="1435"/>
      <c r="M89" s="1435"/>
      <c r="N89" s="1435"/>
      <c r="O89" s="241"/>
      <c r="P89" s="241"/>
    </row>
    <row r="90" spans="2:16" ht="25.5" customHeight="1">
      <c r="B90" s="239" t="s">
        <v>1048</v>
      </c>
      <c r="C90" s="266"/>
      <c r="D90" s="266"/>
      <c r="E90" s="266"/>
      <c r="F90" s="266"/>
      <c r="G90" s="266"/>
      <c r="H90" s="266"/>
      <c r="I90" s="266"/>
      <c r="J90" s="266"/>
      <c r="K90" s="266"/>
      <c r="L90" s="266"/>
      <c r="M90" s="266"/>
      <c r="N90" s="266"/>
      <c r="O90" s="241"/>
      <c r="P90" s="241"/>
    </row>
    <row r="91" spans="2:16" ht="30" customHeight="1">
      <c r="B91" s="239"/>
      <c r="C91" s="1435" t="s">
        <v>822</v>
      </c>
      <c r="D91" s="1435"/>
      <c r="E91" s="1435"/>
      <c r="F91" s="1435"/>
      <c r="G91" s="1435"/>
      <c r="H91" s="1435"/>
      <c r="I91" s="1435"/>
      <c r="J91" s="1435"/>
      <c r="K91" s="1435"/>
      <c r="L91" s="1435"/>
      <c r="M91" s="1435"/>
      <c r="N91" s="1435"/>
      <c r="O91" s="241"/>
      <c r="P91" s="241"/>
    </row>
    <row r="92" spans="2:16" ht="18.75" customHeight="1">
      <c r="B92" s="1442" t="s">
        <v>824</v>
      </c>
      <c r="C92" s="1442"/>
      <c r="D92" s="1442"/>
      <c r="E92" s="1442"/>
      <c r="F92" s="1442"/>
      <c r="G92" s="1442"/>
      <c r="H92" s="1442"/>
      <c r="I92" s="1442"/>
      <c r="J92" s="1442"/>
      <c r="K92" s="1442"/>
      <c r="L92" s="1442"/>
      <c r="M92" s="1442"/>
      <c r="N92" s="1442"/>
      <c r="O92" s="241"/>
      <c r="P92" s="241"/>
    </row>
    <row r="93" spans="2:16" ht="48.75" customHeight="1">
      <c r="B93" s="269"/>
      <c r="C93" s="1435" t="s">
        <v>825</v>
      </c>
      <c r="D93" s="1435"/>
      <c r="E93" s="1435"/>
      <c r="F93" s="1435"/>
      <c r="G93" s="1435"/>
      <c r="H93" s="1435"/>
      <c r="I93" s="1435"/>
      <c r="J93" s="1435"/>
      <c r="K93" s="1435"/>
      <c r="L93" s="1435"/>
      <c r="M93" s="1435"/>
      <c r="N93" s="1435"/>
      <c r="O93" s="241"/>
      <c r="P93" s="241"/>
    </row>
    <row r="94" spans="2:16" ht="18" customHeight="1">
      <c r="B94" s="239" t="s">
        <v>966</v>
      </c>
      <c r="C94" s="266"/>
      <c r="D94" s="266"/>
      <c r="E94" s="266"/>
      <c r="F94" s="266"/>
      <c r="G94" s="266"/>
      <c r="H94" s="266"/>
      <c r="I94" s="266"/>
      <c r="J94" s="266"/>
      <c r="K94" s="266"/>
      <c r="L94" s="266"/>
      <c r="M94" s="266"/>
      <c r="N94" s="266"/>
      <c r="O94" s="241"/>
      <c r="P94" s="241"/>
    </row>
    <row r="95" spans="2:16" ht="81" customHeight="1">
      <c r="B95" s="239"/>
      <c r="C95" s="1435" t="s">
        <v>967</v>
      </c>
      <c r="D95" s="1435"/>
      <c r="E95" s="1435"/>
      <c r="F95" s="1435"/>
      <c r="G95" s="1435"/>
      <c r="H95" s="1435"/>
      <c r="I95" s="1435"/>
      <c r="J95" s="1435"/>
      <c r="K95" s="1435"/>
      <c r="L95" s="1435"/>
      <c r="M95" s="1435"/>
      <c r="N95" s="1435"/>
      <c r="O95" s="241"/>
      <c r="P95" s="241"/>
    </row>
    <row r="96" spans="2:16" ht="23.25" customHeight="1">
      <c r="B96" s="239" t="s">
        <v>968</v>
      </c>
      <c r="C96" s="266"/>
      <c r="D96" s="266"/>
      <c r="E96" s="266"/>
      <c r="F96" s="266"/>
      <c r="G96" s="266"/>
      <c r="H96" s="266"/>
      <c r="I96" s="266"/>
      <c r="J96" s="266"/>
      <c r="K96" s="266"/>
      <c r="L96" s="266"/>
      <c r="M96" s="266"/>
      <c r="N96" s="266"/>
      <c r="O96" s="241"/>
      <c r="P96" s="241"/>
    </row>
    <row r="97" spans="2:16" ht="38.25" customHeight="1">
      <c r="B97" s="239"/>
      <c r="C97" s="1435" t="s">
        <v>969</v>
      </c>
      <c r="D97" s="1435"/>
      <c r="E97" s="1435"/>
      <c r="F97" s="1435"/>
      <c r="G97" s="1435"/>
      <c r="H97" s="1435"/>
      <c r="I97" s="1435"/>
      <c r="J97" s="1435"/>
      <c r="K97" s="1435"/>
      <c r="L97" s="1435"/>
      <c r="M97" s="1435"/>
      <c r="N97" s="1435"/>
      <c r="O97" s="241"/>
      <c r="P97" s="241"/>
    </row>
    <row r="98" spans="2:16" ht="22.5" customHeight="1">
      <c r="B98" s="239" t="s">
        <v>970</v>
      </c>
      <c r="C98" s="266"/>
      <c r="D98" s="266"/>
      <c r="E98" s="266"/>
      <c r="F98" s="266"/>
      <c r="G98" s="266"/>
      <c r="H98" s="266"/>
      <c r="I98" s="266"/>
      <c r="J98" s="266"/>
      <c r="K98" s="266"/>
      <c r="L98" s="266"/>
      <c r="M98" s="266"/>
      <c r="N98" s="266"/>
      <c r="O98" s="241"/>
      <c r="P98" s="241"/>
    </row>
    <row r="99" spans="2:16" ht="44.25" customHeight="1">
      <c r="B99" s="239"/>
      <c r="C99" s="1435" t="s">
        <v>971</v>
      </c>
      <c r="D99" s="1435"/>
      <c r="E99" s="1435"/>
      <c r="F99" s="1435"/>
      <c r="G99" s="1435"/>
      <c r="H99" s="1435"/>
      <c r="I99" s="1435"/>
      <c r="J99" s="1435"/>
      <c r="K99" s="1435"/>
      <c r="L99" s="1435"/>
      <c r="M99" s="1435"/>
      <c r="N99" s="1435"/>
      <c r="O99" s="241"/>
      <c r="P99" s="241"/>
    </row>
    <row r="100" spans="2:16" ht="20.25" customHeight="1">
      <c r="B100" s="239" t="s">
        <v>972</v>
      </c>
      <c r="C100" s="266"/>
      <c r="D100" s="266"/>
      <c r="E100" s="266"/>
      <c r="F100" s="266"/>
      <c r="G100" s="266"/>
      <c r="H100" s="266"/>
      <c r="I100" s="266"/>
      <c r="J100" s="266"/>
      <c r="K100" s="266"/>
      <c r="L100" s="266"/>
      <c r="M100" s="266"/>
      <c r="N100" s="266"/>
      <c r="O100" s="241"/>
      <c r="P100" s="241"/>
    </row>
    <row r="101" spans="2:16" ht="87" customHeight="1">
      <c r="B101" s="239"/>
      <c r="C101" s="1435" t="s">
        <v>973</v>
      </c>
      <c r="D101" s="1435"/>
      <c r="E101" s="1435"/>
      <c r="F101" s="1435"/>
      <c r="G101" s="1435"/>
      <c r="H101" s="1435"/>
      <c r="I101" s="1435"/>
      <c r="J101" s="1435"/>
      <c r="K101" s="1435"/>
      <c r="L101" s="1435"/>
      <c r="M101" s="1435"/>
      <c r="N101" s="1435"/>
      <c r="O101" s="241"/>
      <c r="P101" s="241"/>
    </row>
    <row r="102" spans="2:16" ht="36" customHeight="1">
      <c r="B102" s="239"/>
      <c r="C102" s="1435" t="s">
        <v>974</v>
      </c>
      <c r="D102" s="1435"/>
      <c r="E102" s="1435"/>
      <c r="F102" s="1435"/>
      <c r="G102" s="1435"/>
      <c r="H102" s="1435"/>
      <c r="I102" s="1435"/>
      <c r="J102" s="1435"/>
      <c r="K102" s="1435"/>
      <c r="L102" s="1435"/>
      <c r="M102" s="1435"/>
      <c r="N102" s="1435"/>
      <c r="O102" s="241"/>
      <c r="P102" s="241"/>
    </row>
    <row r="103" spans="2:16" ht="18" customHeight="1">
      <c r="B103" s="239"/>
      <c r="C103" s="1435" t="s">
        <v>975</v>
      </c>
      <c r="D103" s="1435"/>
      <c r="E103" s="1435"/>
      <c r="F103" s="1435"/>
      <c r="G103" s="1435"/>
      <c r="H103" s="1435"/>
      <c r="I103" s="1435"/>
      <c r="J103" s="1435"/>
      <c r="K103" s="1435"/>
      <c r="L103" s="1435"/>
      <c r="M103" s="1435"/>
      <c r="N103" s="1435"/>
      <c r="O103" s="241"/>
      <c r="P103" s="241"/>
    </row>
    <row r="104" spans="2:16" ht="46.5" customHeight="1">
      <c r="B104" s="239"/>
      <c r="C104" s="1435" t="s">
        <v>976</v>
      </c>
      <c r="D104" s="1435"/>
      <c r="E104" s="1435"/>
      <c r="F104" s="1435"/>
      <c r="G104" s="1435"/>
      <c r="H104" s="1435"/>
      <c r="I104" s="1435"/>
      <c r="J104" s="1435"/>
      <c r="K104" s="1435"/>
      <c r="L104" s="1435"/>
      <c r="M104" s="1435"/>
      <c r="N104" s="1435"/>
      <c r="O104" s="241"/>
      <c r="P104" s="241"/>
    </row>
    <row r="105" spans="2:16" ht="19.5" customHeight="1">
      <c r="B105" s="239"/>
      <c r="C105" s="1435" t="s">
        <v>977</v>
      </c>
      <c r="D105" s="1435"/>
      <c r="E105" s="1435"/>
      <c r="F105" s="1435"/>
      <c r="G105" s="1435"/>
      <c r="H105" s="1435"/>
      <c r="I105" s="1435"/>
      <c r="J105" s="1435"/>
      <c r="K105" s="1435"/>
      <c r="L105" s="1435"/>
      <c r="M105" s="1435"/>
      <c r="N105" s="1435"/>
      <c r="O105" s="241"/>
      <c r="P105" s="241"/>
    </row>
    <row r="106" spans="2:16" ht="21" customHeight="1">
      <c r="B106" s="239" t="s">
        <v>978</v>
      </c>
      <c r="C106" s="266"/>
      <c r="D106" s="266"/>
      <c r="E106" s="266"/>
      <c r="F106" s="266"/>
      <c r="G106" s="266"/>
      <c r="H106" s="266"/>
      <c r="I106" s="266"/>
      <c r="J106" s="266"/>
      <c r="K106" s="266"/>
      <c r="L106" s="266"/>
      <c r="M106" s="266"/>
      <c r="N106" s="266"/>
      <c r="O106" s="241"/>
      <c r="P106" s="241"/>
    </row>
    <row r="107" spans="2:16" ht="63" customHeight="1">
      <c r="B107" s="239"/>
      <c r="C107" s="1435" t="s">
        <v>979</v>
      </c>
      <c r="D107" s="1435"/>
      <c r="E107" s="1435"/>
      <c r="F107" s="1435"/>
      <c r="G107" s="1435"/>
      <c r="H107" s="1435"/>
      <c r="I107" s="1435"/>
      <c r="J107" s="1435"/>
      <c r="K107" s="1435"/>
      <c r="L107" s="1435"/>
      <c r="M107" s="1435"/>
      <c r="N107" s="448"/>
      <c r="O107" s="241"/>
      <c r="P107" s="241"/>
    </row>
    <row r="108" spans="2:16">
      <c r="N108" s="162"/>
    </row>
  </sheetData>
  <mergeCells count="109">
    <mergeCell ref="C101:N101"/>
    <mergeCell ref="C102:N102"/>
    <mergeCell ref="C103:N103"/>
    <mergeCell ref="C104:N104"/>
    <mergeCell ref="C105:N105"/>
    <mergeCell ref="C107:M107"/>
    <mergeCell ref="C91:N91"/>
    <mergeCell ref="B92:N92"/>
    <mergeCell ref="C93:N93"/>
    <mergeCell ref="C95:N95"/>
    <mergeCell ref="C97:N97"/>
    <mergeCell ref="C99:N99"/>
    <mergeCell ref="C78:N78"/>
    <mergeCell ref="C80:N80"/>
    <mergeCell ref="C82:N82"/>
    <mergeCell ref="C85:N85"/>
    <mergeCell ref="C87:N87"/>
    <mergeCell ref="C89:N89"/>
    <mergeCell ref="C68:M68"/>
    <mergeCell ref="C70:N70"/>
    <mergeCell ref="C72:N72"/>
    <mergeCell ref="B73:N73"/>
    <mergeCell ref="C74:N74"/>
    <mergeCell ref="C76:N76"/>
    <mergeCell ref="C56:N56"/>
    <mergeCell ref="C58:N58"/>
    <mergeCell ref="C60:N60"/>
    <mergeCell ref="C62:N62"/>
    <mergeCell ref="C64:M64"/>
    <mergeCell ref="C66:M66"/>
    <mergeCell ref="B44:E44"/>
    <mergeCell ref="C46:N46"/>
    <mergeCell ref="C48:N48"/>
    <mergeCell ref="C50:N50"/>
    <mergeCell ref="C52:N52"/>
    <mergeCell ref="C54:N54"/>
    <mergeCell ref="B39:E39"/>
    <mergeCell ref="L39:M39"/>
    <mergeCell ref="B40:E40"/>
    <mergeCell ref="L40:M40"/>
    <mergeCell ref="B42:M42"/>
    <mergeCell ref="C43:N43"/>
    <mergeCell ref="B36:E36"/>
    <mergeCell ref="L36:M36"/>
    <mergeCell ref="B37:E37"/>
    <mergeCell ref="L37:M37"/>
    <mergeCell ref="B38:E38"/>
    <mergeCell ref="L38:M38"/>
    <mergeCell ref="B32:E32"/>
    <mergeCell ref="L32:M32"/>
    <mergeCell ref="L33:M33"/>
    <mergeCell ref="B34:E34"/>
    <mergeCell ref="B35:E35"/>
    <mergeCell ref="L35:M35"/>
    <mergeCell ref="B28:E28"/>
    <mergeCell ref="L28:M28"/>
    <mergeCell ref="B29:E29"/>
    <mergeCell ref="G29:K29"/>
    <mergeCell ref="L30:M30"/>
    <mergeCell ref="B31:E31"/>
    <mergeCell ref="L31:M31"/>
    <mergeCell ref="B25:E25"/>
    <mergeCell ref="L25:M25"/>
    <mergeCell ref="B26:E26"/>
    <mergeCell ref="L26:M26"/>
    <mergeCell ref="G27:K27"/>
    <mergeCell ref="L27:M27"/>
    <mergeCell ref="B19:E19"/>
    <mergeCell ref="L19:M19"/>
    <mergeCell ref="B20:E20"/>
    <mergeCell ref="L20:M20"/>
    <mergeCell ref="B21:E24"/>
    <mergeCell ref="F21:F24"/>
    <mergeCell ref="L21:M21"/>
    <mergeCell ref="L22:M22"/>
    <mergeCell ref="L23:M23"/>
    <mergeCell ref="L24:M24"/>
    <mergeCell ref="B17:E17"/>
    <mergeCell ref="L17:M17"/>
    <mergeCell ref="B18:E18"/>
    <mergeCell ref="L18:M18"/>
    <mergeCell ref="B13:F13"/>
    <mergeCell ref="L13:M13"/>
    <mergeCell ref="B14:F14"/>
    <mergeCell ref="L14:M14"/>
    <mergeCell ref="B15:E15"/>
    <mergeCell ref="H15:I15"/>
    <mergeCell ref="J15:K15"/>
    <mergeCell ref="L15:M15"/>
    <mergeCell ref="B12:F12"/>
    <mergeCell ref="L12:M12"/>
    <mergeCell ref="B7:F7"/>
    <mergeCell ref="L7:M7"/>
    <mergeCell ref="B8:F8"/>
    <mergeCell ref="L8:M8"/>
    <mergeCell ref="B9:F9"/>
    <mergeCell ref="L9:M9"/>
    <mergeCell ref="B16:E16"/>
    <mergeCell ref="L16:M16"/>
    <mergeCell ref="B1:M2"/>
    <mergeCell ref="B4:M5"/>
    <mergeCell ref="B6:G6"/>
    <mergeCell ref="H6:I6"/>
    <mergeCell ref="J6:K6"/>
    <mergeCell ref="L6:M6"/>
    <mergeCell ref="B10:F10"/>
    <mergeCell ref="L10:M10"/>
    <mergeCell ref="B11:F11"/>
    <mergeCell ref="L11:M11"/>
  </mergeCells>
  <phoneticPr fontId="2"/>
  <dataValidations count="7">
    <dataValidation type="list" allowBlank="1" showInputMessage="1" showErrorMessage="1" sqref="F27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xr:uid="{4CE2120C-07B3-4FDF-BE07-63B358128EF6}">
      <formula1>"なし,（Ⅰ）,（Ⅱ）,（Ⅲ）,（Ⅳ）,(Ⅴ)(１)～(14),"</formula1>
    </dataValidation>
    <dataValidation type="list" allowBlank="1" showInputMessage="1" showErrorMessage="1" sqref="F19:F20 JB19:JB20 SX19:SX20 ACT19:ACT20 AMP19:AMP20 AWL19:AWL20 BGH19:BGH20 BQD19:BQD20 BZZ19:BZZ20 CJV19:CJV20 CTR19:CTR20 DDN19:DDN20 DNJ19:DNJ20 DXF19:DXF20 EHB19:EHB20 EQX19:EQX20 FAT19:FAT20 FKP19:FKP20 FUL19:FUL20 GEH19:GEH20 GOD19:GOD20 GXZ19:GXZ20 HHV19:HHV20 HRR19:HRR20 IBN19:IBN20 ILJ19:ILJ20 IVF19:IVF20 JFB19:JFB20 JOX19:JOX20 JYT19:JYT20 KIP19:KIP20 KSL19:KSL20 LCH19:LCH20 LMD19:LMD20 LVZ19:LVZ20 MFV19:MFV20 MPR19:MPR20 MZN19:MZN20 NJJ19:NJJ20 NTF19:NTF20 ODB19:ODB20 OMX19:OMX20 OWT19:OWT20 PGP19:PGP20 PQL19:PQL20 QAH19:QAH20 QKD19:QKD20 QTZ19:QTZ20 RDV19:RDV20 RNR19:RNR20 RXN19:RXN20 SHJ19:SHJ20 SRF19:SRF20 TBB19:TBB20 TKX19:TKX20 TUT19:TUT20 UEP19:UEP20 UOL19:UOL20 UYH19:UYH20 VID19:VID20 VRZ19:VRZ20 WBV19:WBV20 WLR19:WLR20 WVN19:WVN20 F65555:F65556 JB65555:JB65556 SX65555:SX65556 ACT65555:ACT65556 AMP65555:AMP65556 AWL65555:AWL65556 BGH65555:BGH65556 BQD65555:BQD65556 BZZ65555:BZZ65556 CJV65555:CJV65556 CTR65555:CTR65556 DDN65555:DDN65556 DNJ65555:DNJ65556 DXF65555:DXF65556 EHB65555:EHB65556 EQX65555:EQX65556 FAT65555:FAT65556 FKP65555:FKP65556 FUL65555:FUL65556 GEH65555:GEH65556 GOD65555:GOD65556 GXZ65555:GXZ65556 HHV65555:HHV65556 HRR65555:HRR65556 IBN65555:IBN65556 ILJ65555:ILJ65556 IVF65555:IVF65556 JFB65555:JFB65556 JOX65555:JOX65556 JYT65555:JYT65556 KIP65555:KIP65556 KSL65555:KSL65556 LCH65555:LCH65556 LMD65555:LMD65556 LVZ65555:LVZ65556 MFV65555:MFV65556 MPR65555:MPR65556 MZN65555:MZN65556 NJJ65555:NJJ65556 NTF65555:NTF65556 ODB65555:ODB65556 OMX65555:OMX65556 OWT65555:OWT65556 PGP65555:PGP65556 PQL65555:PQL65556 QAH65555:QAH65556 QKD65555:QKD65556 QTZ65555:QTZ65556 RDV65555:RDV65556 RNR65555:RNR65556 RXN65555:RXN65556 SHJ65555:SHJ65556 SRF65555:SRF65556 TBB65555:TBB65556 TKX65555:TKX65556 TUT65555:TUT65556 UEP65555:UEP65556 UOL65555:UOL65556 UYH65555:UYH65556 VID65555:VID65556 VRZ65555:VRZ65556 WBV65555:WBV65556 WLR65555:WLR65556 WVN65555:WVN65556 F131091:F131092 JB131091:JB131092 SX131091:SX131092 ACT131091:ACT131092 AMP131091:AMP131092 AWL131091:AWL131092 BGH131091:BGH131092 BQD131091:BQD131092 BZZ131091:BZZ131092 CJV131091:CJV131092 CTR131091:CTR131092 DDN131091:DDN131092 DNJ131091:DNJ131092 DXF131091:DXF131092 EHB131091:EHB131092 EQX131091:EQX131092 FAT131091:FAT131092 FKP131091:FKP131092 FUL131091:FUL131092 GEH131091:GEH131092 GOD131091:GOD131092 GXZ131091:GXZ131092 HHV131091:HHV131092 HRR131091:HRR131092 IBN131091:IBN131092 ILJ131091:ILJ131092 IVF131091:IVF131092 JFB131091:JFB131092 JOX131091:JOX131092 JYT131091:JYT131092 KIP131091:KIP131092 KSL131091:KSL131092 LCH131091:LCH131092 LMD131091:LMD131092 LVZ131091:LVZ131092 MFV131091:MFV131092 MPR131091:MPR131092 MZN131091:MZN131092 NJJ131091:NJJ131092 NTF131091:NTF131092 ODB131091:ODB131092 OMX131091:OMX131092 OWT131091:OWT131092 PGP131091:PGP131092 PQL131091:PQL131092 QAH131091:QAH131092 QKD131091:QKD131092 QTZ131091:QTZ131092 RDV131091:RDV131092 RNR131091:RNR131092 RXN131091:RXN131092 SHJ131091:SHJ131092 SRF131091:SRF131092 TBB131091:TBB131092 TKX131091:TKX131092 TUT131091:TUT131092 UEP131091:UEP131092 UOL131091:UOL131092 UYH131091:UYH131092 VID131091:VID131092 VRZ131091:VRZ131092 WBV131091:WBV131092 WLR131091:WLR131092 WVN131091:WVN131092 F196627:F196628 JB196627:JB196628 SX196627:SX196628 ACT196627:ACT196628 AMP196627:AMP196628 AWL196627:AWL196628 BGH196627:BGH196628 BQD196627:BQD196628 BZZ196627:BZZ196628 CJV196627:CJV196628 CTR196627:CTR196628 DDN196627:DDN196628 DNJ196627:DNJ196628 DXF196627:DXF196628 EHB196627:EHB196628 EQX196627:EQX196628 FAT196627:FAT196628 FKP196627:FKP196628 FUL196627:FUL196628 GEH196627:GEH196628 GOD196627:GOD196628 GXZ196627:GXZ196628 HHV196627:HHV196628 HRR196627:HRR196628 IBN196627:IBN196628 ILJ196627:ILJ196628 IVF196627:IVF196628 JFB196627:JFB196628 JOX196627:JOX196628 JYT196627:JYT196628 KIP196627:KIP196628 KSL196627:KSL196628 LCH196627:LCH196628 LMD196627:LMD196628 LVZ196627:LVZ196628 MFV196627:MFV196628 MPR196627:MPR196628 MZN196627:MZN196628 NJJ196627:NJJ196628 NTF196627:NTF196628 ODB196627:ODB196628 OMX196627:OMX196628 OWT196627:OWT196628 PGP196627:PGP196628 PQL196627:PQL196628 QAH196627:QAH196628 QKD196627:QKD196628 QTZ196627:QTZ196628 RDV196627:RDV196628 RNR196627:RNR196628 RXN196627:RXN196628 SHJ196627:SHJ196628 SRF196627:SRF196628 TBB196627:TBB196628 TKX196627:TKX196628 TUT196627:TUT196628 UEP196627:UEP196628 UOL196627:UOL196628 UYH196627:UYH196628 VID196627:VID196628 VRZ196627:VRZ196628 WBV196627:WBV196628 WLR196627:WLR196628 WVN196627:WVN196628 F262163:F262164 JB262163:JB262164 SX262163:SX262164 ACT262163:ACT262164 AMP262163:AMP262164 AWL262163:AWL262164 BGH262163:BGH262164 BQD262163:BQD262164 BZZ262163:BZZ262164 CJV262163:CJV262164 CTR262163:CTR262164 DDN262163:DDN262164 DNJ262163:DNJ262164 DXF262163:DXF262164 EHB262163:EHB262164 EQX262163:EQX262164 FAT262163:FAT262164 FKP262163:FKP262164 FUL262163:FUL262164 GEH262163:GEH262164 GOD262163:GOD262164 GXZ262163:GXZ262164 HHV262163:HHV262164 HRR262163:HRR262164 IBN262163:IBN262164 ILJ262163:ILJ262164 IVF262163:IVF262164 JFB262163:JFB262164 JOX262163:JOX262164 JYT262163:JYT262164 KIP262163:KIP262164 KSL262163:KSL262164 LCH262163:LCH262164 LMD262163:LMD262164 LVZ262163:LVZ262164 MFV262163:MFV262164 MPR262163:MPR262164 MZN262163:MZN262164 NJJ262163:NJJ262164 NTF262163:NTF262164 ODB262163:ODB262164 OMX262163:OMX262164 OWT262163:OWT262164 PGP262163:PGP262164 PQL262163:PQL262164 QAH262163:QAH262164 QKD262163:QKD262164 QTZ262163:QTZ262164 RDV262163:RDV262164 RNR262163:RNR262164 RXN262163:RXN262164 SHJ262163:SHJ262164 SRF262163:SRF262164 TBB262163:TBB262164 TKX262163:TKX262164 TUT262163:TUT262164 UEP262163:UEP262164 UOL262163:UOL262164 UYH262163:UYH262164 VID262163:VID262164 VRZ262163:VRZ262164 WBV262163:WBV262164 WLR262163:WLR262164 WVN262163:WVN262164 F327699:F327700 JB327699:JB327700 SX327699:SX327700 ACT327699:ACT327700 AMP327699:AMP327700 AWL327699:AWL327700 BGH327699:BGH327700 BQD327699:BQD327700 BZZ327699:BZZ327700 CJV327699:CJV327700 CTR327699:CTR327700 DDN327699:DDN327700 DNJ327699:DNJ327700 DXF327699:DXF327700 EHB327699:EHB327700 EQX327699:EQX327700 FAT327699:FAT327700 FKP327699:FKP327700 FUL327699:FUL327700 GEH327699:GEH327700 GOD327699:GOD327700 GXZ327699:GXZ327700 HHV327699:HHV327700 HRR327699:HRR327700 IBN327699:IBN327700 ILJ327699:ILJ327700 IVF327699:IVF327700 JFB327699:JFB327700 JOX327699:JOX327700 JYT327699:JYT327700 KIP327699:KIP327700 KSL327699:KSL327700 LCH327699:LCH327700 LMD327699:LMD327700 LVZ327699:LVZ327700 MFV327699:MFV327700 MPR327699:MPR327700 MZN327699:MZN327700 NJJ327699:NJJ327700 NTF327699:NTF327700 ODB327699:ODB327700 OMX327699:OMX327700 OWT327699:OWT327700 PGP327699:PGP327700 PQL327699:PQL327700 QAH327699:QAH327700 QKD327699:QKD327700 QTZ327699:QTZ327700 RDV327699:RDV327700 RNR327699:RNR327700 RXN327699:RXN327700 SHJ327699:SHJ327700 SRF327699:SRF327700 TBB327699:TBB327700 TKX327699:TKX327700 TUT327699:TUT327700 UEP327699:UEP327700 UOL327699:UOL327700 UYH327699:UYH327700 VID327699:VID327700 VRZ327699:VRZ327700 WBV327699:WBV327700 WLR327699:WLR327700 WVN327699:WVN327700 F393235:F393236 JB393235:JB393236 SX393235:SX393236 ACT393235:ACT393236 AMP393235:AMP393236 AWL393235:AWL393236 BGH393235:BGH393236 BQD393235:BQD393236 BZZ393235:BZZ393236 CJV393235:CJV393236 CTR393235:CTR393236 DDN393235:DDN393236 DNJ393235:DNJ393236 DXF393235:DXF393236 EHB393235:EHB393236 EQX393235:EQX393236 FAT393235:FAT393236 FKP393235:FKP393236 FUL393235:FUL393236 GEH393235:GEH393236 GOD393235:GOD393236 GXZ393235:GXZ393236 HHV393235:HHV393236 HRR393235:HRR393236 IBN393235:IBN393236 ILJ393235:ILJ393236 IVF393235:IVF393236 JFB393235:JFB393236 JOX393235:JOX393236 JYT393235:JYT393236 KIP393235:KIP393236 KSL393235:KSL393236 LCH393235:LCH393236 LMD393235:LMD393236 LVZ393235:LVZ393236 MFV393235:MFV393236 MPR393235:MPR393236 MZN393235:MZN393236 NJJ393235:NJJ393236 NTF393235:NTF393236 ODB393235:ODB393236 OMX393235:OMX393236 OWT393235:OWT393236 PGP393235:PGP393236 PQL393235:PQL393236 QAH393235:QAH393236 QKD393235:QKD393236 QTZ393235:QTZ393236 RDV393235:RDV393236 RNR393235:RNR393236 RXN393235:RXN393236 SHJ393235:SHJ393236 SRF393235:SRF393236 TBB393235:TBB393236 TKX393235:TKX393236 TUT393235:TUT393236 UEP393235:UEP393236 UOL393235:UOL393236 UYH393235:UYH393236 VID393235:VID393236 VRZ393235:VRZ393236 WBV393235:WBV393236 WLR393235:WLR393236 WVN393235:WVN393236 F458771:F458772 JB458771:JB458772 SX458771:SX458772 ACT458771:ACT458772 AMP458771:AMP458772 AWL458771:AWL458772 BGH458771:BGH458772 BQD458771:BQD458772 BZZ458771:BZZ458772 CJV458771:CJV458772 CTR458771:CTR458772 DDN458771:DDN458772 DNJ458771:DNJ458772 DXF458771:DXF458772 EHB458771:EHB458772 EQX458771:EQX458772 FAT458771:FAT458772 FKP458771:FKP458772 FUL458771:FUL458772 GEH458771:GEH458772 GOD458771:GOD458772 GXZ458771:GXZ458772 HHV458771:HHV458772 HRR458771:HRR458772 IBN458771:IBN458772 ILJ458771:ILJ458772 IVF458771:IVF458772 JFB458771:JFB458772 JOX458771:JOX458772 JYT458771:JYT458772 KIP458771:KIP458772 KSL458771:KSL458772 LCH458771:LCH458772 LMD458771:LMD458772 LVZ458771:LVZ458772 MFV458771:MFV458772 MPR458771:MPR458772 MZN458771:MZN458772 NJJ458771:NJJ458772 NTF458771:NTF458772 ODB458771:ODB458772 OMX458771:OMX458772 OWT458771:OWT458772 PGP458771:PGP458772 PQL458771:PQL458772 QAH458771:QAH458772 QKD458771:QKD458772 QTZ458771:QTZ458772 RDV458771:RDV458772 RNR458771:RNR458772 RXN458771:RXN458772 SHJ458771:SHJ458772 SRF458771:SRF458772 TBB458771:TBB458772 TKX458771:TKX458772 TUT458771:TUT458772 UEP458771:UEP458772 UOL458771:UOL458772 UYH458771:UYH458772 VID458771:VID458772 VRZ458771:VRZ458772 WBV458771:WBV458772 WLR458771:WLR458772 WVN458771:WVN458772 F524307:F524308 JB524307:JB524308 SX524307:SX524308 ACT524307:ACT524308 AMP524307:AMP524308 AWL524307:AWL524308 BGH524307:BGH524308 BQD524307:BQD524308 BZZ524307:BZZ524308 CJV524307:CJV524308 CTR524307:CTR524308 DDN524307:DDN524308 DNJ524307:DNJ524308 DXF524307:DXF524308 EHB524307:EHB524308 EQX524307:EQX524308 FAT524307:FAT524308 FKP524307:FKP524308 FUL524307:FUL524308 GEH524307:GEH524308 GOD524307:GOD524308 GXZ524307:GXZ524308 HHV524307:HHV524308 HRR524307:HRR524308 IBN524307:IBN524308 ILJ524307:ILJ524308 IVF524307:IVF524308 JFB524307:JFB524308 JOX524307:JOX524308 JYT524307:JYT524308 KIP524307:KIP524308 KSL524307:KSL524308 LCH524307:LCH524308 LMD524307:LMD524308 LVZ524307:LVZ524308 MFV524307:MFV524308 MPR524307:MPR524308 MZN524307:MZN524308 NJJ524307:NJJ524308 NTF524307:NTF524308 ODB524307:ODB524308 OMX524307:OMX524308 OWT524307:OWT524308 PGP524307:PGP524308 PQL524307:PQL524308 QAH524307:QAH524308 QKD524307:QKD524308 QTZ524307:QTZ524308 RDV524307:RDV524308 RNR524307:RNR524308 RXN524307:RXN524308 SHJ524307:SHJ524308 SRF524307:SRF524308 TBB524307:TBB524308 TKX524307:TKX524308 TUT524307:TUT524308 UEP524307:UEP524308 UOL524307:UOL524308 UYH524307:UYH524308 VID524307:VID524308 VRZ524307:VRZ524308 WBV524307:WBV524308 WLR524307:WLR524308 WVN524307:WVN524308 F589843:F589844 JB589843:JB589844 SX589843:SX589844 ACT589843:ACT589844 AMP589843:AMP589844 AWL589843:AWL589844 BGH589843:BGH589844 BQD589843:BQD589844 BZZ589843:BZZ589844 CJV589843:CJV589844 CTR589843:CTR589844 DDN589843:DDN589844 DNJ589843:DNJ589844 DXF589843:DXF589844 EHB589843:EHB589844 EQX589843:EQX589844 FAT589843:FAT589844 FKP589843:FKP589844 FUL589843:FUL589844 GEH589843:GEH589844 GOD589843:GOD589844 GXZ589843:GXZ589844 HHV589843:HHV589844 HRR589843:HRR589844 IBN589843:IBN589844 ILJ589843:ILJ589844 IVF589843:IVF589844 JFB589843:JFB589844 JOX589843:JOX589844 JYT589843:JYT589844 KIP589843:KIP589844 KSL589843:KSL589844 LCH589843:LCH589844 LMD589843:LMD589844 LVZ589843:LVZ589844 MFV589843:MFV589844 MPR589843:MPR589844 MZN589843:MZN589844 NJJ589843:NJJ589844 NTF589843:NTF589844 ODB589843:ODB589844 OMX589843:OMX589844 OWT589843:OWT589844 PGP589843:PGP589844 PQL589843:PQL589844 QAH589843:QAH589844 QKD589843:QKD589844 QTZ589843:QTZ589844 RDV589843:RDV589844 RNR589843:RNR589844 RXN589843:RXN589844 SHJ589843:SHJ589844 SRF589843:SRF589844 TBB589843:TBB589844 TKX589843:TKX589844 TUT589843:TUT589844 UEP589843:UEP589844 UOL589843:UOL589844 UYH589843:UYH589844 VID589843:VID589844 VRZ589843:VRZ589844 WBV589843:WBV589844 WLR589843:WLR589844 WVN589843:WVN589844 F655379:F655380 JB655379:JB655380 SX655379:SX655380 ACT655379:ACT655380 AMP655379:AMP655380 AWL655379:AWL655380 BGH655379:BGH655380 BQD655379:BQD655380 BZZ655379:BZZ655380 CJV655379:CJV655380 CTR655379:CTR655380 DDN655379:DDN655380 DNJ655379:DNJ655380 DXF655379:DXF655380 EHB655379:EHB655380 EQX655379:EQX655380 FAT655379:FAT655380 FKP655379:FKP655380 FUL655379:FUL655380 GEH655379:GEH655380 GOD655379:GOD655380 GXZ655379:GXZ655380 HHV655379:HHV655380 HRR655379:HRR655380 IBN655379:IBN655380 ILJ655379:ILJ655380 IVF655379:IVF655380 JFB655379:JFB655380 JOX655379:JOX655380 JYT655379:JYT655380 KIP655379:KIP655380 KSL655379:KSL655380 LCH655379:LCH655380 LMD655379:LMD655380 LVZ655379:LVZ655380 MFV655379:MFV655380 MPR655379:MPR655380 MZN655379:MZN655380 NJJ655379:NJJ655380 NTF655379:NTF655380 ODB655379:ODB655380 OMX655379:OMX655380 OWT655379:OWT655380 PGP655379:PGP655380 PQL655379:PQL655380 QAH655379:QAH655380 QKD655379:QKD655380 QTZ655379:QTZ655380 RDV655379:RDV655380 RNR655379:RNR655380 RXN655379:RXN655380 SHJ655379:SHJ655380 SRF655379:SRF655380 TBB655379:TBB655380 TKX655379:TKX655380 TUT655379:TUT655380 UEP655379:UEP655380 UOL655379:UOL655380 UYH655379:UYH655380 VID655379:VID655380 VRZ655379:VRZ655380 WBV655379:WBV655380 WLR655379:WLR655380 WVN655379:WVN655380 F720915:F720916 JB720915:JB720916 SX720915:SX720916 ACT720915:ACT720916 AMP720915:AMP720916 AWL720915:AWL720916 BGH720915:BGH720916 BQD720915:BQD720916 BZZ720915:BZZ720916 CJV720915:CJV720916 CTR720915:CTR720916 DDN720915:DDN720916 DNJ720915:DNJ720916 DXF720915:DXF720916 EHB720915:EHB720916 EQX720915:EQX720916 FAT720915:FAT720916 FKP720915:FKP720916 FUL720915:FUL720916 GEH720915:GEH720916 GOD720915:GOD720916 GXZ720915:GXZ720916 HHV720915:HHV720916 HRR720915:HRR720916 IBN720915:IBN720916 ILJ720915:ILJ720916 IVF720915:IVF720916 JFB720915:JFB720916 JOX720915:JOX720916 JYT720915:JYT720916 KIP720915:KIP720916 KSL720915:KSL720916 LCH720915:LCH720916 LMD720915:LMD720916 LVZ720915:LVZ720916 MFV720915:MFV720916 MPR720915:MPR720916 MZN720915:MZN720916 NJJ720915:NJJ720916 NTF720915:NTF720916 ODB720915:ODB720916 OMX720915:OMX720916 OWT720915:OWT720916 PGP720915:PGP720916 PQL720915:PQL720916 QAH720915:QAH720916 QKD720915:QKD720916 QTZ720915:QTZ720916 RDV720915:RDV720916 RNR720915:RNR720916 RXN720915:RXN720916 SHJ720915:SHJ720916 SRF720915:SRF720916 TBB720915:TBB720916 TKX720915:TKX720916 TUT720915:TUT720916 UEP720915:UEP720916 UOL720915:UOL720916 UYH720915:UYH720916 VID720915:VID720916 VRZ720915:VRZ720916 WBV720915:WBV720916 WLR720915:WLR720916 WVN720915:WVN720916 F786451:F786452 JB786451:JB786452 SX786451:SX786452 ACT786451:ACT786452 AMP786451:AMP786452 AWL786451:AWL786452 BGH786451:BGH786452 BQD786451:BQD786452 BZZ786451:BZZ786452 CJV786451:CJV786452 CTR786451:CTR786452 DDN786451:DDN786452 DNJ786451:DNJ786452 DXF786451:DXF786452 EHB786451:EHB786452 EQX786451:EQX786452 FAT786451:FAT786452 FKP786451:FKP786452 FUL786451:FUL786452 GEH786451:GEH786452 GOD786451:GOD786452 GXZ786451:GXZ786452 HHV786451:HHV786452 HRR786451:HRR786452 IBN786451:IBN786452 ILJ786451:ILJ786452 IVF786451:IVF786452 JFB786451:JFB786452 JOX786451:JOX786452 JYT786451:JYT786452 KIP786451:KIP786452 KSL786451:KSL786452 LCH786451:LCH786452 LMD786451:LMD786452 LVZ786451:LVZ786452 MFV786451:MFV786452 MPR786451:MPR786452 MZN786451:MZN786452 NJJ786451:NJJ786452 NTF786451:NTF786452 ODB786451:ODB786452 OMX786451:OMX786452 OWT786451:OWT786452 PGP786451:PGP786452 PQL786451:PQL786452 QAH786451:QAH786452 QKD786451:QKD786452 QTZ786451:QTZ786452 RDV786451:RDV786452 RNR786451:RNR786452 RXN786451:RXN786452 SHJ786451:SHJ786452 SRF786451:SRF786452 TBB786451:TBB786452 TKX786451:TKX786452 TUT786451:TUT786452 UEP786451:UEP786452 UOL786451:UOL786452 UYH786451:UYH786452 VID786451:VID786452 VRZ786451:VRZ786452 WBV786451:WBV786452 WLR786451:WLR786452 WVN786451:WVN786452 F851987:F851988 JB851987:JB851988 SX851987:SX851988 ACT851987:ACT851988 AMP851987:AMP851988 AWL851987:AWL851988 BGH851987:BGH851988 BQD851987:BQD851988 BZZ851987:BZZ851988 CJV851987:CJV851988 CTR851987:CTR851988 DDN851987:DDN851988 DNJ851987:DNJ851988 DXF851987:DXF851988 EHB851987:EHB851988 EQX851987:EQX851988 FAT851987:FAT851988 FKP851987:FKP851988 FUL851987:FUL851988 GEH851987:GEH851988 GOD851987:GOD851988 GXZ851987:GXZ851988 HHV851987:HHV851988 HRR851987:HRR851988 IBN851987:IBN851988 ILJ851987:ILJ851988 IVF851987:IVF851988 JFB851987:JFB851988 JOX851987:JOX851988 JYT851987:JYT851988 KIP851987:KIP851988 KSL851987:KSL851988 LCH851987:LCH851988 LMD851987:LMD851988 LVZ851987:LVZ851988 MFV851987:MFV851988 MPR851987:MPR851988 MZN851987:MZN851988 NJJ851987:NJJ851988 NTF851987:NTF851988 ODB851987:ODB851988 OMX851987:OMX851988 OWT851987:OWT851988 PGP851987:PGP851988 PQL851987:PQL851988 QAH851987:QAH851988 QKD851987:QKD851988 QTZ851987:QTZ851988 RDV851987:RDV851988 RNR851987:RNR851988 RXN851987:RXN851988 SHJ851987:SHJ851988 SRF851987:SRF851988 TBB851987:TBB851988 TKX851987:TKX851988 TUT851987:TUT851988 UEP851987:UEP851988 UOL851987:UOL851988 UYH851987:UYH851988 VID851987:VID851988 VRZ851987:VRZ851988 WBV851987:WBV851988 WLR851987:WLR851988 WVN851987:WVN851988 F917523:F917524 JB917523:JB917524 SX917523:SX917524 ACT917523:ACT917524 AMP917523:AMP917524 AWL917523:AWL917524 BGH917523:BGH917524 BQD917523:BQD917524 BZZ917523:BZZ917524 CJV917523:CJV917524 CTR917523:CTR917524 DDN917523:DDN917524 DNJ917523:DNJ917524 DXF917523:DXF917524 EHB917523:EHB917524 EQX917523:EQX917524 FAT917523:FAT917524 FKP917523:FKP917524 FUL917523:FUL917524 GEH917523:GEH917524 GOD917523:GOD917524 GXZ917523:GXZ917524 HHV917523:HHV917524 HRR917523:HRR917524 IBN917523:IBN917524 ILJ917523:ILJ917524 IVF917523:IVF917524 JFB917523:JFB917524 JOX917523:JOX917524 JYT917523:JYT917524 KIP917523:KIP917524 KSL917523:KSL917524 LCH917523:LCH917524 LMD917523:LMD917524 LVZ917523:LVZ917524 MFV917523:MFV917524 MPR917523:MPR917524 MZN917523:MZN917524 NJJ917523:NJJ917524 NTF917523:NTF917524 ODB917523:ODB917524 OMX917523:OMX917524 OWT917523:OWT917524 PGP917523:PGP917524 PQL917523:PQL917524 QAH917523:QAH917524 QKD917523:QKD917524 QTZ917523:QTZ917524 RDV917523:RDV917524 RNR917523:RNR917524 RXN917523:RXN917524 SHJ917523:SHJ917524 SRF917523:SRF917524 TBB917523:TBB917524 TKX917523:TKX917524 TUT917523:TUT917524 UEP917523:UEP917524 UOL917523:UOL917524 UYH917523:UYH917524 VID917523:VID917524 VRZ917523:VRZ917524 WBV917523:WBV917524 WLR917523:WLR917524 WVN917523:WVN917524 F983059:F983060 JB983059:JB983060 SX983059:SX983060 ACT983059:ACT983060 AMP983059:AMP983060 AWL983059:AWL983060 BGH983059:BGH983060 BQD983059:BQD983060 BZZ983059:BZZ983060 CJV983059:CJV983060 CTR983059:CTR983060 DDN983059:DDN983060 DNJ983059:DNJ983060 DXF983059:DXF983060 EHB983059:EHB983060 EQX983059:EQX983060 FAT983059:FAT983060 FKP983059:FKP983060 FUL983059:FUL983060 GEH983059:GEH983060 GOD983059:GOD983060 GXZ983059:GXZ983060 HHV983059:HHV983060 HRR983059:HRR983060 IBN983059:IBN983060 ILJ983059:ILJ983060 IVF983059:IVF983060 JFB983059:JFB983060 JOX983059:JOX983060 JYT983059:JYT983060 KIP983059:KIP983060 KSL983059:KSL983060 LCH983059:LCH983060 LMD983059:LMD983060 LVZ983059:LVZ983060 MFV983059:MFV983060 MPR983059:MPR983060 MZN983059:MZN983060 NJJ983059:NJJ983060 NTF983059:NTF983060 ODB983059:ODB983060 OMX983059:OMX983060 OWT983059:OWT983060 PGP983059:PGP983060 PQL983059:PQL983060 QAH983059:QAH983060 QKD983059:QKD983060 QTZ983059:QTZ983060 RDV983059:RDV983060 RNR983059:RNR983060 RXN983059:RXN983060 SHJ983059:SHJ983060 SRF983059:SRF983060 TBB983059:TBB983060 TKX983059:TKX983060 TUT983059:TUT983060 UEP983059:UEP983060 UOL983059:UOL983060 UYH983059:UYH983060 VID983059:VID983060 VRZ983059:VRZ983060 WBV983059:WBV983060 WLR983059:WLR983060 WVN983059:WVN983060 F40 JB40 SX40 ACT40 AMP40 AWL40 BGH40 BQD40 BZZ40 CJV40 CTR40 DDN40 DNJ40 DXF40 EHB40 EQX40 FAT40 FKP40 FUL40 GEH40 GOD40 GXZ40 HHV40 HRR40 IBN40 ILJ40 IVF40 JFB40 JOX40 JYT40 KIP40 KSL40 LCH40 LMD40 LVZ40 MFV40 MPR40 MZN40 NJJ40 NTF40 ODB40 OMX40 OWT40 PGP40 PQL40 QAH40 QKD40 QTZ40 RDV40 RNR40 RXN40 SHJ40 SRF40 TBB40 TKX40 TUT40 UEP40 UOL40 UYH40 VID40 VRZ40 WBV40 WLR40 WVN40 F65576 JB65576 SX65576 ACT65576 AMP65576 AWL65576 BGH65576 BQD65576 BZZ65576 CJV65576 CTR65576 DDN65576 DNJ65576 DXF65576 EHB65576 EQX65576 FAT65576 FKP65576 FUL65576 GEH65576 GOD65576 GXZ65576 HHV65576 HRR65576 IBN65576 ILJ65576 IVF65576 JFB65576 JOX65576 JYT65576 KIP65576 KSL65576 LCH65576 LMD65576 LVZ65576 MFV65576 MPR65576 MZN65576 NJJ65576 NTF65576 ODB65576 OMX65576 OWT65576 PGP65576 PQL65576 QAH65576 QKD65576 QTZ65576 RDV65576 RNR65576 RXN65576 SHJ65576 SRF65576 TBB65576 TKX65576 TUT65576 UEP65576 UOL65576 UYH65576 VID65576 VRZ65576 WBV65576 WLR65576 WVN65576 F131112 JB131112 SX131112 ACT131112 AMP131112 AWL131112 BGH131112 BQD131112 BZZ131112 CJV131112 CTR131112 DDN131112 DNJ131112 DXF131112 EHB131112 EQX131112 FAT131112 FKP131112 FUL131112 GEH131112 GOD131112 GXZ131112 HHV131112 HRR131112 IBN131112 ILJ131112 IVF131112 JFB131112 JOX131112 JYT131112 KIP131112 KSL131112 LCH131112 LMD131112 LVZ131112 MFV131112 MPR131112 MZN131112 NJJ131112 NTF131112 ODB131112 OMX131112 OWT131112 PGP131112 PQL131112 QAH131112 QKD131112 QTZ131112 RDV131112 RNR131112 RXN131112 SHJ131112 SRF131112 TBB131112 TKX131112 TUT131112 UEP131112 UOL131112 UYH131112 VID131112 VRZ131112 WBV131112 WLR131112 WVN131112 F196648 JB196648 SX196648 ACT196648 AMP196648 AWL196648 BGH196648 BQD196648 BZZ196648 CJV196648 CTR196648 DDN196648 DNJ196648 DXF196648 EHB196648 EQX196648 FAT196648 FKP196648 FUL196648 GEH196648 GOD196648 GXZ196648 HHV196648 HRR196648 IBN196648 ILJ196648 IVF196648 JFB196648 JOX196648 JYT196648 KIP196648 KSL196648 LCH196648 LMD196648 LVZ196648 MFV196648 MPR196648 MZN196648 NJJ196648 NTF196648 ODB196648 OMX196648 OWT196648 PGP196648 PQL196648 QAH196648 QKD196648 QTZ196648 RDV196648 RNR196648 RXN196648 SHJ196648 SRF196648 TBB196648 TKX196648 TUT196648 UEP196648 UOL196648 UYH196648 VID196648 VRZ196648 WBV196648 WLR196648 WVN196648 F262184 JB262184 SX262184 ACT262184 AMP262184 AWL262184 BGH262184 BQD262184 BZZ262184 CJV262184 CTR262184 DDN262184 DNJ262184 DXF262184 EHB262184 EQX262184 FAT262184 FKP262184 FUL262184 GEH262184 GOD262184 GXZ262184 HHV262184 HRR262184 IBN262184 ILJ262184 IVF262184 JFB262184 JOX262184 JYT262184 KIP262184 KSL262184 LCH262184 LMD262184 LVZ262184 MFV262184 MPR262184 MZN262184 NJJ262184 NTF262184 ODB262184 OMX262184 OWT262184 PGP262184 PQL262184 QAH262184 QKD262184 QTZ262184 RDV262184 RNR262184 RXN262184 SHJ262184 SRF262184 TBB262184 TKX262184 TUT262184 UEP262184 UOL262184 UYH262184 VID262184 VRZ262184 WBV262184 WLR262184 WVN262184 F327720 JB327720 SX327720 ACT327720 AMP327720 AWL327720 BGH327720 BQD327720 BZZ327720 CJV327720 CTR327720 DDN327720 DNJ327720 DXF327720 EHB327720 EQX327720 FAT327720 FKP327720 FUL327720 GEH327720 GOD327720 GXZ327720 HHV327720 HRR327720 IBN327720 ILJ327720 IVF327720 JFB327720 JOX327720 JYT327720 KIP327720 KSL327720 LCH327720 LMD327720 LVZ327720 MFV327720 MPR327720 MZN327720 NJJ327720 NTF327720 ODB327720 OMX327720 OWT327720 PGP327720 PQL327720 QAH327720 QKD327720 QTZ327720 RDV327720 RNR327720 RXN327720 SHJ327720 SRF327720 TBB327720 TKX327720 TUT327720 UEP327720 UOL327720 UYH327720 VID327720 VRZ327720 WBV327720 WLR327720 WVN327720 F393256 JB393256 SX393256 ACT393256 AMP393256 AWL393256 BGH393256 BQD393256 BZZ393256 CJV393256 CTR393256 DDN393256 DNJ393256 DXF393256 EHB393256 EQX393256 FAT393256 FKP393256 FUL393256 GEH393256 GOD393256 GXZ393256 HHV393256 HRR393256 IBN393256 ILJ393256 IVF393256 JFB393256 JOX393256 JYT393256 KIP393256 KSL393256 LCH393256 LMD393256 LVZ393256 MFV393256 MPR393256 MZN393256 NJJ393256 NTF393256 ODB393256 OMX393256 OWT393256 PGP393256 PQL393256 QAH393256 QKD393256 QTZ393256 RDV393256 RNR393256 RXN393256 SHJ393256 SRF393256 TBB393256 TKX393256 TUT393256 UEP393256 UOL393256 UYH393256 VID393256 VRZ393256 WBV393256 WLR393256 WVN393256 F458792 JB458792 SX458792 ACT458792 AMP458792 AWL458792 BGH458792 BQD458792 BZZ458792 CJV458792 CTR458792 DDN458792 DNJ458792 DXF458792 EHB458792 EQX458792 FAT458792 FKP458792 FUL458792 GEH458792 GOD458792 GXZ458792 HHV458792 HRR458792 IBN458792 ILJ458792 IVF458792 JFB458792 JOX458792 JYT458792 KIP458792 KSL458792 LCH458792 LMD458792 LVZ458792 MFV458792 MPR458792 MZN458792 NJJ458792 NTF458792 ODB458792 OMX458792 OWT458792 PGP458792 PQL458792 QAH458792 QKD458792 QTZ458792 RDV458792 RNR458792 RXN458792 SHJ458792 SRF458792 TBB458792 TKX458792 TUT458792 UEP458792 UOL458792 UYH458792 VID458792 VRZ458792 WBV458792 WLR458792 WVN458792 F524328 JB524328 SX524328 ACT524328 AMP524328 AWL524328 BGH524328 BQD524328 BZZ524328 CJV524328 CTR524328 DDN524328 DNJ524328 DXF524328 EHB524328 EQX524328 FAT524328 FKP524328 FUL524328 GEH524328 GOD524328 GXZ524328 HHV524328 HRR524328 IBN524328 ILJ524328 IVF524328 JFB524328 JOX524328 JYT524328 KIP524328 KSL524328 LCH524328 LMD524328 LVZ524328 MFV524328 MPR524328 MZN524328 NJJ524328 NTF524328 ODB524328 OMX524328 OWT524328 PGP524328 PQL524328 QAH524328 QKD524328 QTZ524328 RDV524328 RNR524328 RXN524328 SHJ524328 SRF524328 TBB524328 TKX524328 TUT524328 UEP524328 UOL524328 UYH524328 VID524328 VRZ524328 WBV524328 WLR524328 WVN524328 F589864 JB589864 SX589864 ACT589864 AMP589864 AWL589864 BGH589864 BQD589864 BZZ589864 CJV589864 CTR589864 DDN589864 DNJ589864 DXF589864 EHB589864 EQX589864 FAT589864 FKP589864 FUL589864 GEH589864 GOD589864 GXZ589864 HHV589864 HRR589864 IBN589864 ILJ589864 IVF589864 JFB589864 JOX589864 JYT589864 KIP589864 KSL589864 LCH589864 LMD589864 LVZ589864 MFV589864 MPR589864 MZN589864 NJJ589864 NTF589864 ODB589864 OMX589864 OWT589864 PGP589864 PQL589864 QAH589864 QKD589864 QTZ589864 RDV589864 RNR589864 RXN589864 SHJ589864 SRF589864 TBB589864 TKX589864 TUT589864 UEP589864 UOL589864 UYH589864 VID589864 VRZ589864 WBV589864 WLR589864 WVN589864 F655400 JB655400 SX655400 ACT655400 AMP655400 AWL655400 BGH655400 BQD655400 BZZ655400 CJV655400 CTR655400 DDN655400 DNJ655400 DXF655400 EHB655400 EQX655400 FAT655400 FKP655400 FUL655400 GEH655400 GOD655400 GXZ655400 HHV655400 HRR655400 IBN655400 ILJ655400 IVF655400 JFB655400 JOX655400 JYT655400 KIP655400 KSL655400 LCH655400 LMD655400 LVZ655400 MFV655400 MPR655400 MZN655400 NJJ655400 NTF655400 ODB655400 OMX655400 OWT655400 PGP655400 PQL655400 QAH655400 QKD655400 QTZ655400 RDV655400 RNR655400 RXN655400 SHJ655400 SRF655400 TBB655400 TKX655400 TUT655400 UEP655400 UOL655400 UYH655400 VID655400 VRZ655400 WBV655400 WLR655400 WVN655400 F720936 JB720936 SX720936 ACT720936 AMP720936 AWL720936 BGH720936 BQD720936 BZZ720936 CJV720936 CTR720936 DDN720936 DNJ720936 DXF720936 EHB720936 EQX720936 FAT720936 FKP720936 FUL720936 GEH720936 GOD720936 GXZ720936 HHV720936 HRR720936 IBN720936 ILJ720936 IVF720936 JFB720936 JOX720936 JYT720936 KIP720936 KSL720936 LCH720936 LMD720936 LVZ720936 MFV720936 MPR720936 MZN720936 NJJ720936 NTF720936 ODB720936 OMX720936 OWT720936 PGP720936 PQL720936 QAH720936 QKD720936 QTZ720936 RDV720936 RNR720936 RXN720936 SHJ720936 SRF720936 TBB720936 TKX720936 TUT720936 UEP720936 UOL720936 UYH720936 VID720936 VRZ720936 WBV720936 WLR720936 WVN720936 F786472 JB786472 SX786472 ACT786472 AMP786472 AWL786472 BGH786472 BQD786472 BZZ786472 CJV786472 CTR786472 DDN786472 DNJ786472 DXF786472 EHB786472 EQX786472 FAT786472 FKP786472 FUL786472 GEH786472 GOD786472 GXZ786472 HHV786472 HRR786472 IBN786472 ILJ786472 IVF786472 JFB786472 JOX786472 JYT786472 KIP786472 KSL786472 LCH786472 LMD786472 LVZ786472 MFV786472 MPR786472 MZN786472 NJJ786472 NTF786472 ODB786472 OMX786472 OWT786472 PGP786472 PQL786472 QAH786472 QKD786472 QTZ786472 RDV786472 RNR786472 RXN786472 SHJ786472 SRF786472 TBB786472 TKX786472 TUT786472 UEP786472 UOL786472 UYH786472 VID786472 VRZ786472 WBV786472 WLR786472 WVN786472 F852008 JB852008 SX852008 ACT852008 AMP852008 AWL852008 BGH852008 BQD852008 BZZ852008 CJV852008 CTR852008 DDN852008 DNJ852008 DXF852008 EHB852008 EQX852008 FAT852008 FKP852008 FUL852008 GEH852008 GOD852008 GXZ852008 HHV852008 HRR852008 IBN852008 ILJ852008 IVF852008 JFB852008 JOX852008 JYT852008 KIP852008 KSL852008 LCH852008 LMD852008 LVZ852008 MFV852008 MPR852008 MZN852008 NJJ852008 NTF852008 ODB852008 OMX852008 OWT852008 PGP852008 PQL852008 QAH852008 QKD852008 QTZ852008 RDV852008 RNR852008 RXN852008 SHJ852008 SRF852008 TBB852008 TKX852008 TUT852008 UEP852008 UOL852008 UYH852008 VID852008 VRZ852008 WBV852008 WLR852008 WVN852008 F917544 JB917544 SX917544 ACT917544 AMP917544 AWL917544 BGH917544 BQD917544 BZZ917544 CJV917544 CTR917544 DDN917544 DNJ917544 DXF917544 EHB917544 EQX917544 FAT917544 FKP917544 FUL917544 GEH917544 GOD917544 GXZ917544 HHV917544 HRR917544 IBN917544 ILJ917544 IVF917544 JFB917544 JOX917544 JYT917544 KIP917544 KSL917544 LCH917544 LMD917544 LVZ917544 MFV917544 MPR917544 MZN917544 NJJ917544 NTF917544 ODB917544 OMX917544 OWT917544 PGP917544 PQL917544 QAH917544 QKD917544 QTZ917544 RDV917544 RNR917544 RXN917544 SHJ917544 SRF917544 TBB917544 TKX917544 TUT917544 UEP917544 UOL917544 UYH917544 VID917544 VRZ917544 WBV917544 WLR917544 WVN917544 F983080 JB983080 SX983080 ACT983080 AMP983080 AWL983080 BGH983080 BQD983080 BZZ983080 CJV983080 CTR983080 DDN983080 DNJ983080 DXF983080 EHB983080 EQX983080 FAT983080 FKP983080 FUL983080 GEH983080 GOD983080 GXZ983080 HHV983080 HRR983080 IBN983080 ILJ983080 IVF983080 JFB983080 JOX983080 JYT983080 KIP983080 KSL983080 LCH983080 LMD983080 LVZ983080 MFV983080 MPR983080 MZN983080 NJJ983080 NTF983080 ODB983080 OMX983080 OWT983080 PGP983080 PQL983080 QAH983080 QKD983080 QTZ983080 RDV983080 RNR983080 RXN983080 SHJ983080 SRF983080 TBB983080 TKX983080 TUT983080 UEP983080 UOL983080 UYH983080 VID983080 VRZ983080 WBV983080 WLR983080 WVN983080 F35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F65571 JB65571 SX65571 ACT65571 AMP65571 AWL65571 BGH65571 BQD65571 BZZ65571 CJV65571 CTR65571 DDN65571 DNJ65571 DXF65571 EHB65571 EQX65571 FAT65571 FKP65571 FUL65571 GEH65571 GOD65571 GXZ65571 HHV65571 HRR65571 IBN65571 ILJ65571 IVF65571 JFB65571 JOX65571 JYT65571 KIP65571 KSL65571 LCH65571 LMD65571 LVZ65571 MFV65571 MPR65571 MZN65571 NJJ65571 NTF65571 ODB65571 OMX65571 OWT65571 PGP65571 PQL65571 QAH65571 QKD65571 QTZ65571 RDV65571 RNR65571 RXN65571 SHJ65571 SRF65571 TBB65571 TKX65571 TUT65571 UEP65571 UOL65571 UYH65571 VID65571 VRZ65571 WBV65571 WLR65571 WVN65571 F131107 JB131107 SX131107 ACT131107 AMP131107 AWL131107 BGH131107 BQD131107 BZZ131107 CJV131107 CTR131107 DDN131107 DNJ131107 DXF131107 EHB131107 EQX131107 FAT131107 FKP131107 FUL131107 GEH131107 GOD131107 GXZ131107 HHV131107 HRR131107 IBN131107 ILJ131107 IVF131107 JFB131107 JOX131107 JYT131107 KIP131107 KSL131107 LCH131107 LMD131107 LVZ131107 MFV131107 MPR131107 MZN131107 NJJ131107 NTF131107 ODB131107 OMX131107 OWT131107 PGP131107 PQL131107 QAH131107 QKD131107 QTZ131107 RDV131107 RNR131107 RXN131107 SHJ131107 SRF131107 TBB131107 TKX131107 TUT131107 UEP131107 UOL131107 UYH131107 VID131107 VRZ131107 WBV131107 WLR131107 WVN131107 F196643 JB196643 SX196643 ACT196643 AMP196643 AWL196643 BGH196643 BQD196643 BZZ196643 CJV196643 CTR196643 DDN196643 DNJ196643 DXF196643 EHB196643 EQX196643 FAT196643 FKP196643 FUL196643 GEH196643 GOD196643 GXZ196643 HHV196643 HRR196643 IBN196643 ILJ196643 IVF196643 JFB196643 JOX196643 JYT196643 KIP196643 KSL196643 LCH196643 LMD196643 LVZ196643 MFV196643 MPR196643 MZN196643 NJJ196643 NTF196643 ODB196643 OMX196643 OWT196643 PGP196643 PQL196643 QAH196643 QKD196643 QTZ196643 RDV196643 RNR196643 RXN196643 SHJ196643 SRF196643 TBB196643 TKX196643 TUT196643 UEP196643 UOL196643 UYH196643 VID196643 VRZ196643 WBV196643 WLR196643 WVN196643 F262179 JB262179 SX262179 ACT262179 AMP262179 AWL262179 BGH262179 BQD262179 BZZ262179 CJV262179 CTR262179 DDN262179 DNJ262179 DXF262179 EHB262179 EQX262179 FAT262179 FKP262179 FUL262179 GEH262179 GOD262179 GXZ262179 HHV262179 HRR262179 IBN262179 ILJ262179 IVF262179 JFB262179 JOX262179 JYT262179 KIP262179 KSL262179 LCH262179 LMD262179 LVZ262179 MFV262179 MPR262179 MZN262179 NJJ262179 NTF262179 ODB262179 OMX262179 OWT262179 PGP262179 PQL262179 QAH262179 QKD262179 QTZ262179 RDV262179 RNR262179 RXN262179 SHJ262179 SRF262179 TBB262179 TKX262179 TUT262179 UEP262179 UOL262179 UYH262179 VID262179 VRZ262179 WBV262179 WLR262179 WVN262179 F327715 JB327715 SX327715 ACT327715 AMP327715 AWL327715 BGH327715 BQD327715 BZZ327715 CJV327715 CTR327715 DDN327715 DNJ327715 DXF327715 EHB327715 EQX327715 FAT327715 FKP327715 FUL327715 GEH327715 GOD327715 GXZ327715 HHV327715 HRR327715 IBN327715 ILJ327715 IVF327715 JFB327715 JOX327715 JYT327715 KIP327715 KSL327715 LCH327715 LMD327715 LVZ327715 MFV327715 MPR327715 MZN327715 NJJ327715 NTF327715 ODB327715 OMX327715 OWT327715 PGP327715 PQL327715 QAH327715 QKD327715 QTZ327715 RDV327715 RNR327715 RXN327715 SHJ327715 SRF327715 TBB327715 TKX327715 TUT327715 UEP327715 UOL327715 UYH327715 VID327715 VRZ327715 WBV327715 WLR327715 WVN327715 F393251 JB393251 SX393251 ACT393251 AMP393251 AWL393251 BGH393251 BQD393251 BZZ393251 CJV393251 CTR393251 DDN393251 DNJ393251 DXF393251 EHB393251 EQX393251 FAT393251 FKP393251 FUL393251 GEH393251 GOD393251 GXZ393251 HHV393251 HRR393251 IBN393251 ILJ393251 IVF393251 JFB393251 JOX393251 JYT393251 KIP393251 KSL393251 LCH393251 LMD393251 LVZ393251 MFV393251 MPR393251 MZN393251 NJJ393251 NTF393251 ODB393251 OMX393251 OWT393251 PGP393251 PQL393251 QAH393251 QKD393251 QTZ393251 RDV393251 RNR393251 RXN393251 SHJ393251 SRF393251 TBB393251 TKX393251 TUT393251 UEP393251 UOL393251 UYH393251 VID393251 VRZ393251 WBV393251 WLR393251 WVN393251 F458787 JB458787 SX458787 ACT458787 AMP458787 AWL458787 BGH458787 BQD458787 BZZ458787 CJV458787 CTR458787 DDN458787 DNJ458787 DXF458787 EHB458787 EQX458787 FAT458787 FKP458787 FUL458787 GEH458787 GOD458787 GXZ458787 HHV458787 HRR458787 IBN458787 ILJ458787 IVF458787 JFB458787 JOX458787 JYT458787 KIP458787 KSL458787 LCH458787 LMD458787 LVZ458787 MFV458787 MPR458787 MZN458787 NJJ458787 NTF458787 ODB458787 OMX458787 OWT458787 PGP458787 PQL458787 QAH458787 QKD458787 QTZ458787 RDV458787 RNR458787 RXN458787 SHJ458787 SRF458787 TBB458787 TKX458787 TUT458787 UEP458787 UOL458787 UYH458787 VID458787 VRZ458787 WBV458787 WLR458787 WVN458787 F524323 JB524323 SX524323 ACT524323 AMP524323 AWL524323 BGH524323 BQD524323 BZZ524323 CJV524323 CTR524323 DDN524323 DNJ524323 DXF524323 EHB524323 EQX524323 FAT524323 FKP524323 FUL524323 GEH524323 GOD524323 GXZ524323 HHV524323 HRR524323 IBN524323 ILJ524323 IVF524323 JFB524323 JOX524323 JYT524323 KIP524323 KSL524323 LCH524323 LMD524323 LVZ524323 MFV524323 MPR524323 MZN524323 NJJ524323 NTF524323 ODB524323 OMX524323 OWT524323 PGP524323 PQL524323 QAH524323 QKD524323 QTZ524323 RDV524323 RNR524323 RXN524323 SHJ524323 SRF524323 TBB524323 TKX524323 TUT524323 UEP524323 UOL524323 UYH524323 VID524323 VRZ524323 WBV524323 WLR524323 WVN524323 F589859 JB589859 SX589859 ACT589859 AMP589859 AWL589859 BGH589859 BQD589859 BZZ589859 CJV589859 CTR589859 DDN589859 DNJ589859 DXF589859 EHB589859 EQX589859 FAT589859 FKP589859 FUL589859 GEH589859 GOD589859 GXZ589859 HHV589859 HRR589859 IBN589859 ILJ589859 IVF589859 JFB589859 JOX589859 JYT589859 KIP589859 KSL589859 LCH589859 LMD589859 LVZ589859 MFV589859 MPR589859 MZN589859 NJJ589859 NTF589859 ODB589859 OMX589859 OWT589859 PGP589859 PQL589859 QAH589859 QKD589859 QTZ589859 RDV589859 RNR589859 RXN589859 SHJ589859 SRF589859 TBB589859 TKX589859 TUT589859 UEP589859 UOL589859 UYH589859 VID589859 VRZ589859 WBV589859 WLR589859 WVN589859 F655395 JB655395 SX655395 ACT655395 AMP655395 AWL655395 BGH655395 BQD655395 BZZ655395 CJV655395 CTR655395 DDN655395 DNJ655395 DXF655395 EHB655395 EQX655395 FAT655395 FKP655395 FUL655395 GEH655395 GOD655395 GXZ655395 HHV655395 HRR655395 IBN655395 ILJ655395 IVF655395 JFB655395 JOX655395 JYT655395 KIP655395 KSL655395 LCH655395 LMD655395 LVZ655395 MFV655395 MPR655395 MZN655395 NJJ655395 NTF655395 ODB655395 OMX655395 OWT655395 PGP655395 PQL655395 QAH655395 QKD655395 QTZ655395 RDV655395 RNR655395 RXN655395 SHJ655395 SRF655395 TBB655395 TKX655395 TUT655395 UEP655395 UOL655395 UYH655395 VID655395 VRZ655395 WBV655395 WLR655395 WVN655395 F720931 JB720931 SX720931 ACT720931 AMP720931 AWL720931 BGH720931 BQD720931 BZZ720931 CJV720931 CTR720931 DDN720931 DNJ720931 DXF720931 EHB720931 EQX720931 FAT720931 FKP720931 FUL720931 GEH720931 GOD720931 GXZ720931 HHV720931 HRR720931 IBN720931 ILJ720931 IVF720931 JFB720931 JOX720931 JYT720931 KIP720931 KSL720931 LCH720931 LMD720931 LVZ720931 MFV720931 MPR720931 MZN720931 NJJ720931 NTF720931 ODB720931 OMX720931 OWT720931 PGP720931 PQL720931 QAH720931 QKD720931 QTZ720931 RDV720931 RNR720931 RXN720931 SHJ720931 SRF720931 TBB720931 TKX720931 TUT720931 UEP720931 UOL720931 UYH720931 VID720931 VRZ720931 WBV720931 WLR720931 WVN720931 F786467 JB786467 SX786467 ACT786467 AMP786467 AWL786467 BGH786467 BQD786467 BZZ786467 CJV786467 CTR786467 DDN786467 DNJ786467 DXF786467 EHB786467 EQX786467 FAT786467 FKP786467 FUL786467 GEH786467 GOD786467 GXZ786467 HHV786467 HRR786467 IBN786467 ILJ786467 IVF786467 JFB786467 JOX786467 JYT786467 KIP786467 KSL786467 LCH786467 LMD786467 LVZ786467 MFV786467 MPR786467 MZN786467 NJJ786467 NTF786467 ODB786467 OMX786467 OWT786467 PGP786467 PQL786467 QAH786467 QKD786467 QTZ786467 RDV786467 RNR786467 RXN786467 SHJ786467 SRF786467 TBB786467 TKX786467 TUT786467 UEP786467 UOL786467 UYH786467 VID786467 VRZ786467 WBV786467 WLR786467 WVN786467 F852003 JB852003 SX852003 ACT852003 AMP852003 AWL852003 BGH852003 BQD852003 BZZ852003 CJV852003 CTR852003 DDN852003 DNJ852003 DXF852003 EHB852003 EQX852003 FAT852003 FKP852003 FUL852003 GEH852003 GOD852003 GXZ852003 HHV852003 HRR852003 IBN852003 ILJ852003 IVF852003 JFB852003 JOX852003 JYT852003 KIP852003 KSL852003 LCH852003 LMD852003 LVZ852003 MFV852003 MPR852003 MZN852003 NJJ852003 NTF852003 ODB852003 OMX852003 OWT852003 PGP852003 PQL852003 QAH852003 QKD852003 QTZ852003 RDV852003 RNR852003 RXN852003 SHJ852003 SRF852003 TBB852003 TKX852003 TUT852003 UEP852003 UOL852003 UYH852003 VID852003 VRZ852003 WBV852003 WLR852003 WVN852003 F917539 JB917539 SX917539 ACT917539 AMP917539 AWL917539 BGH917539 BQD917539 BZZ917539 CJV917539 CTR917539 DDN917539 DNJ917539 DXF917539 EHB917539 EQX917539 FAT917539 FKP917539 FUL917539 GEH917539 GOD917539 GXZ917539 HHV917539 HRR917539 IBN917539 ILJ917539 IVF917539 JFB917539 JOX917539 JYT917539 KIP917539 KSL917539 LCH917539 LMD917539 LVZ917539 MFV917539 MPR917539 MZN917539 NJJ917539 NTF917539 ODB917539 OMX917539 OWT917539 PGP917539 PQL917539 QAH917539 QKD917539 QTZ917539 RDV917539 RNR917539 RXN917539 SHJ917539 SRF917539 TBB917539 TKX917539 TUT917539 UEP917539 UOL917539 UYH917539 VID917539 VRZ917539 WBV917539 WLR917539 WVN917539 F983075 JB983075 SX983075 ACT983075 AMP983075 AWL983075 BGH983075 BQD983075 BZZ983075 CJV983075 CTR983075 DDN983075 DNJ983075 DXF983075 EHB983075 EQX983075 FAT983075 FKP983075 FUL983075 GEH983075 GOD983075 GXZ983075 HHV983075 HRR983075 IBN983075 ILJ983075 IVF983075 JFB983075 JOX983075 JYT983075 KIP983075 KSL983075 LCH983075 LMD983075 LVZ983075 MFV983075 MPR983075 MZN983075 NJJ983075 NTF983075 ODB983075 OMX983075 OWT983075 PGP983075 PQL983075 QAH983075 QKD983075 QTZ983075 RDV983075 RNR983075 RXN983075 SHJ983075 SRF983075 TBB983075 TKX983075 TUT983075 UEP983075 UOL983075 UYH983075 VID983075 VRZ983075 WBV983075 WLR983075 WVN983075 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4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F131100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F196636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F262172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F327708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F393244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F458780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F524316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F589852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F655388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F720924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F786460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F851996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F917532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F983068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xr:uid="{F0353FFA-7946-451E-B4BE-0A6C5331A66E}">
      <formula1>"なし,（Ⅰ）,（Ⅱ）,　,"</formula1>
    </dataValidation>
    <dataValidation type="list" allowBlank="1" showInputMessage="1" showErrorMessage="1" sqref="F30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F65566 JB65566 SX65566 ACT65566 AMP65566 AWL65566 BGH65566 BQD65566 BZZ65566 CJV65566 CTR65566 DDN65566 DNJ65566 DXF65566 EHB65566 EQX65566 FAT65566 FKP65566 FUL65566 GEH65566 GOD65566 GXZ65566 HHV65566 HRR65566 IBN65566 ILJ65566 IVF65566 JFB65566 JOX65566 JYT65566 KIP65566 KSL65566 LCH65566 LMD65566 LVZ65566 MFV65566 MPR65566 MZN65566 NJJ65566 NTF65566 ODB65566 OMX65566 OWT65566 PGP65566 PQL65566 QAH65566 QKD65566 QTZ65566 RDV65566 RNR65566 RXN65566 SHJ65566 SRF65566 TBB65566 TKX65566 TUT65566 UEP65566 UOL65566 UYH65566 VID65566 VRZ65566 WBV65566 WLR65566 WVN65566 F131102 JB131102 SX131102 ACT131102 AMP131102 AWL131102 BGH131102 BQD131102 BZZ131102 CJV131102 CTR131102 DDN131102 DNJ131102 DXF131102 EHB131102 EQX131102 FAT131102 FKP131102 FUL131102 GEH131102 GOD131102 GXZ131102 HHV131102 HRR131102 IBN131102 ILJ131102 IVF131102 JFB131102 JOX131102 JYT131102 KIP131102 KSL131102 LCH131102 LMD131102 LVZ131102 MFV131102 MPR131102 MZN131102 NJJ131102 NTF131102 ODB131102 OMX131102 OWT131102 PGP131102 PQL131102 QAH131102 QKD131102 QTZ131102 RDV131102 RNR131102 RXN131102 SHJ131102 SRF131102 TBB131102 TKX131102 TUT131102 UEP131102 UOL131102 UYH131102 VID131102 VRZ131102 WBV131102 WLR131102 WVN131102 F196638 JB196638 SX196638 ACT196638 AMP196638 AWL196638 BGH196638 BQD196638 BZZ196638 CJV196638 CTR196638 DDN196638 DNJ196638 DXF196638 EHB196638 EQX196638 FAT196638 FKP196638 FUL196638 GEH196638 GOD196638 GXZ196638 HHV196638 HRR196638 IBN196638 ILJ196638 IVF196638 JFB196638 JOX196638 JYT196638 KIP196638 KSL196638 LCH196638 LMD196638 LVZ196638 MFV196638 MPR196638 MZN196638 NJJ196638 NTF196638 ODB196638 OMX196638 OWT196638 PGP196638 PQL196638 QAH196638 QKD196638 QTZ196638 RDV196638 RNR196638 RXN196638 SHJ196638 SRF196638 TBB196638 TKX196638 TUT196638 UEP196638 UOL196638 UYH196638 VID196638 VRZ196638 WBV196638 WLR196638 WVN196638 F262174 JB262174 SX262174 ACT262174 AMP262174 AWL262174 BGH262174 BQD262174 BZZ262174 CJV262174 CTR262174 DDN262174 DNJ262174 DXF262174 EHB262174 EQX262174 FAT262174 FKP262174 FUL262174 GEH262174 GOD262174 GXZ262174 HHV262174 HRR262174 IBN262174 ILJ262174 IVF262174 JFB262174 JOX262174 JYT262174 KIP262174 KSL262174 LCH262174 LMD262174 LVZ262174 MFV262174 MPR262174 MZN262174 NJJ262174 NTF262174 ODB262174 OMX262174 OWT262174 PGP262174 PQL262174 QAH262174 QKD262174 QTZ262174 RDV262174 RNR262174 RXN262174 SHJ262174 SRF262174 TBB262174 TKX262174 TUT262174 UEP262174 UOL262174 UYH262174 VID262174 VRZ262174 WBV262174 WLR262174 WVN262174 F327710 JB327710 SX327710 ACT327710 AMP327710 AWL327710 BGH327710 BQD327710 BZZ327710 CJV327710 CTR327710 DDN327710 DNJ327710 DXF327710 EHB327710 EQX327710 FAT327710 FKP327710 FUL327710 GEH327710 GOD327710 GXZ327710 HHV327710 HRR327710 IBN327710 ILJ327710 IVF327710 JFB327710 JOX327710 JYT327710 KIP327710 KSL327710 LCH327710 LMD327710 LVZ327710 MFV327710 MPR327710 MZN327710 NJJ327710 NTF327710 ODB327710 OMX327710 OWT327710 PGP327710 PQL327710 QAH327710 QKD327710 QTZ327710 RDV327710 RNR327710 RXN327710 SHJ327710 SRF327710 TBB327710 TKX327710 TUT327710 UEP327710 UOL327710 UYH327710 VID327710 VRZ327710 WBV327710 WLR327710 WVN327710 F393246 JB393246 SX393246 ACT393246 AMP393246 AWL393246 BGH393246 BQD393246 BZZ393246 CJV393246 CTR393246 DDN393246 DNJ393246 DXF393246 EHB393246 EQX393246 FAT393246 FKP393246 FUL393246 GEH393246 GOD393246 GXZ393246 HHV393246 HRR393246 IBN393246 ILJ393246 IVF393246 JFB393246 JOX393246 JYT393246 KIP393246 KSL393246 LCH393246 LMD393246 LVZ393246 MFV393246 MPR393246 MZN393246 NJJ393246 NTF393246 ODB393246 OMX393246 OWT393246 PGP393246 PQL393246 QAH393246 QKD393246 QTZ393246 RDV393246 RNR393246 RXN393246 SHJ393246 SRF393246 TBB393246 TKX393246 TUT393246 UEP393246 UOL393246 UYH393246 VID393246 VRZ393246 WBV393246 WLR393246 WVN393246 F458782 JB458782 SX458782 ACT458782 AMP458782 AWL458782 BGH458782 BQD458782 BZZ458782 CJV458782 CTR458782 DDN458782 DNJ458782 DXF458782 EHB458782 EQX458782 FAT458782 FKP458782 FUL458782 GEH458782 GOD458782 GXZ458782 HHV458782 HRR458782 IBN458782 ILJ458782 IVF458782 JFB458782 JOX458782 JYT458782 KIP458782 KSL458782 LCH458782 LMD458782 LVZ458782 MFV458782 MPR458782 MZN458782 NJJ458782 NTF458782 ODB458782 OMX458782 OWT458782 PGP458782 PQL458782 QAH458782 QKD458782 QTZ458782 RDV458782 RNR458782 RXN458782 SHJ458782 SRF458782 TBB458782 TKX458782 TUT458782 UEP458782 UOL458782 UYH458782 VID458782 VRZ458782 WBV458782 WLR458782 WVN458782 F524318 JB524318 SX524318 ACT524318 AMP524318 AWL524318 BGH524318 BQD524318 BZZ524318 CJV524318 CTR524318 DDN524318 DNJ524318 DXF524318 EHB524318 EQX524318 FAT524318 FKP524318 FUL524318 GEH524318 GOD524318 GXZ524318 HHV524318 HRR524318 IBN524318 ILJ524318 IVF524318 JFB524318 JOX524318 JYT524318 KIP524318 KSL524318 LCH524318 LMD524318 LVZ524318 MFV524318 MPR524318 MZN524318 NJJ524318 NTF524318 ODB524318 OMX524318 OWT524318 PGP524318 PQL524318 QAH524318 QKD524318 QTZ524318 RDV524318 RNR524318 RXN524318 SHJ524318 SRF524318 TBB524318 TKX524318 TUT524318 UEP524318 UOL524318 UYH524318 VID524318 VRZ524318 WBV524318 WLR524318 WVN524318 F589854 JB589854 SX589854 ACT589854 AMP589854 AWL589854 BGH589854 BQD589854 BZZ589854 CJV589854 CTR589854 DDN589854 DNJ589854 DXF589854 EHB589854 EQX589854 FAT589854 FKP589854 FUL589854 GEH589854 GOD589854 GXZ589854 HHV589854 HRR589854 IBN589854 ILJ589854 IVF589854 JFB589854 JOX589854 JYT589854 KIP589854 KSL589854 LCH589854 LMD589854 LVZ589854 MFV589854 MPR589854 MZN589854 NJJ589854 NTF589854 ODB589854 OMX589854 OWT589854 PGP589854 PQL589854 QAH589854 QKD589854 QTZ589854 RDV589854 RNR589854 RXN589854 SHJ589854 SRF589854 TBB589854 TKX589854 TUT589854 UEP589854 UOL589854 UYH589854 VID589854 VRZ589854 WBV589854 WLR589854 WVN589854 F655390 JB655390 SX655390 ACT655390 AMP655390 AWL655390 BGH655390 BQD655390 BZZ655390 CJV655390 CTR655390 DDN655390 DNJ655390 DXF655390 EHB655390 EQX655390 FAT655390 FKP655390 FUL655390 GEH655390 GOD655390 GXZ655390 HHV655390 HRR655390 IBN655390 ILJ655390 IVF655390 JFB655390 JOX655390 JYT655390 KIP655390 KSL655390 LCH655390 LMD655390 LVZ655390 MFV655390 MPR655390 MZN655390 NJJ655390 NTF655390 ODB655390 OMX655390 OWT655390 PGP655390 PQL655390 QAH655390 QKD655390 QTZ655390 RDV655390 RNR655390 RXN655390 SHJ655390 SRF655390 TBB655390 TKX655390 TUT655390 UEP655390 UOL655390 UYH655390 VID655390 VRZ655390 WBV655390 WLR655390 WVN655390 F720926 JB720926 SX720926 ACT720926 AMP720926 AWL720926 BGH720926 BQD720926 BZZ720926 CJV720926 CTR720926 DDN720926 DNJ720926 DXF720926 EHB720926 EQX720926 FAT720926 FKP720926 FUL720926 GEH720926 GOD720926 GXZ720926 HHV720926 HRR720926 IBN720926 ILJ720926 IVF720926 JFB720926 JOX720926 JYT720926 KIP720926 KSL720926 LCH720926 LMD720926 LVZ720926 MFV720926 MPR720926 MZN720926 NJJ720926 NTF720926 ODB720926 OMX720926 OWT720926 PGP720926 PQL720926 QAH720926 QKD720926 QTZ720926 RDV720926 RNR720926 RXN720926 SHJ720926 SRF720926 TBB720926 TKX720926 TUT720926 UEP720926 UOL720926 UYH720926 VID720926 VRZ720926 WBV720926 WLR720926 WVN720926 F786462 JB786462 SX786462 ACT786462 AMP786462 AWL786462 BGH786462 BQD786462 BZZ786462 CJV786462 CTR786462 DDN786462 DNJ786462 DXF786462 EHB786462 EQX786462 FAT786462 FKP786462 FUL786462 GEH786462 GOD786462 GXZ786462 HHV786462 HRR786462 IBN786462 ILJ786462 IVF786462 JFB786462 JOX786462 JYT786462 KIP786462 KSL786462 LCH786462 LMD786462 LVZ786462 MFV786462 MPR786462 MZN786462 NJJ786462 NTF786462 ODB786462 OMX786462 OWT786462 PGP786462 PQL786462 QAH786462 QKD786462 QTZ786462 RDV786462 RNR786462 RXN786462 SHJ786462 SRF786462 TBB786462 TKX786462 TUT786462 UEP786462 UOL786462 UYH786462 VID786462 VRZ786462 WBV786462 WLR786462 WVN786462 F851998 JB851998 SX851998 ACT851998 AMP851998 AWL851998 BGH851998 BQD851998 BZZ851998 CJV851998 CTR851998 DDN851998 DNJ851998 DXF851998 EHB851998 EQX851998 FAT851998 FKP851998 FUL851998 GEH851998 GOD851998 GXZ851998 HHV851998 HRR851998 IBN851998 ILJ851998 IVF851998 JFB851998 JOX851998 JYT851998 KIP851998 KSL851998 LCH851998 LMD851998 LVZ851998 MFV851998 MPR851998 MZN851998 NJJ851998 NTF851998 ODB851998 OMX851998 OWT851998 PGP851998 PQL851998 QAH851998 QKD851998 QTZ851998 RDV851998 RNR851998 RXN851998 SHJ851998 SRF851998 TBB851998 TKX851998 TUT851998 UEP851998 UOL851998 UYH851998 VID851998 VRZ851998 WBV851998 WLR851998 WVN851998 F917534 JB917534 SX917534 ACT917534 AMP917534 AWL917534 BGH917534 BQD917534 BZZ917534 CJV917534 CTR917534 DDN917534 DNJ917534 DXF917534 EHB917534 EQX917534 FAT917534 FKP917534 FUL917534 GEH917534 GOD917534 GXZ917534 HHV917534 HRR917534 IBN917534 ILJ917534 IVF917534 JFB917534 JOX917534 JYT917534 KIP917534 KSL917534 LCH917534 LMD917534 LVZ917534 MFV917534 MPR917534 MZN917534 NJJ917534 NTF917534 ODB917534 OMX917534 OWT917534 PGP917534 PQL917534 QAH917534 QKD917534 QTZ917534 RDV917534 RNR917534 RXN917534 SHJ917534 SRF917534 TBB917534 TKX917534 TUT917534 UEP917534 UOL917534 UYH917534 VID917534 VRZ917534 WBV917534 WLR917534 WVN917534 F983070 JB983070 SX983070 ACT983070 AMP983070 AWL983070 BGH983070 BQD983070 BZZ983070 CJV983070 CTR983070 DDN983070 DNJ983070 DXF983070 EHB983070 EQX983070 FAT983070 FKP983070 FUL983070 GEH983070 GOD983070 GXZ983070 HHV983070 HRR983070 IBN983070 ILJ983070 IVF983070 JFB983070 JOX983070 JYT983070 KIP983070 KSL983070 LCH983070 LMD983070 LVZ983070 MFV983070 MPR983070 MZN983070 NJJ983070 NTF983070 ODB983070 OMX983070 OWT983070 PGP983070 PQL983070 QAH983070 QKD983070 QTZ983070 RDV983070 RNR983070 RXN983070 SHJ983070 SRF983070 TBB983070 TKX983070 TUT983070 UEP983070 UOL983070 UYH983070 VID983070 VRZ983070 WBV983070 WLR983070 WVN983070" xr:uid="{03E2A8DE-2E05-4ACE-A220-EFBF891C94FC}">
      <formula1>"なし,個別機能訓練なし,個別機能訓練あり"</formula1>
    </dataValidation>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2 JB65562 SX65562 ACT65562 AMP65562 AWL65562 BGH65562 BQD65562 BZZ65562 CJV65562 CTR65562 DDN65562 DNJ65562 DXF65562 EHB65562 EQX65562 FAT65562 FKP65562 FUL65562 GEH65562 GOD65562 GXZ65562 HHV65562 HRR65562 IBN65562 ILJ65562 IVF65562 JFB65562 JOX65562 JYT65562 KIP65562 KSL65562 LCH65562 LMD65562 LVZ65562 MFV65562 MPR65562 MZN65562 NJJ65562 NTF65562 ODB65562 OMX65562 OWT65562 PGP65562 PQL65562 QAH65562 QKD65562 QTZ65562 RDV65562 RNR65562 RXN65562 SHJ65562 SRF65562 TBB65562 TKX65562 TUT65562 UEP65562 UOL65562 UYH65562 VID65562 VRZ65562 WBV65562 WLR65562 WVN65562 F131098 JB131098 SX131098 ACT131098 AMP131098 AWL131098 BGH131098 BQD131098 BZZ131098 CJV131098 CTR131098 DDN131098 DNJ131098 DXF131098 EHB131098 EQX131098 FAT131098 FKP131098 FUL131098 GEH131098 GOD131098 GXZ131098 HHV131098 HRR131098 IBN131098 ILJ131098 IVF131098 JFB131098 JOX131098 JYT131098 KIP131098 KSL131098 LCH131098 LMD131098 LVZ131098 MFV131098 MPR131098 MZN131098 NJJ131098 NTF131098 ODB131098 OMX131098 OWT131098 PGP131098 PQL131098 QAH131098 QKD131098 QTZ131098 RDV131098 RNR131098 RXN131098 SHJ131098 SRF131098 TBB131098 TKX131098 TUT131098 UEP131098 UOL131098 UYH131098 VID131098 VRZ131098 WBV131098 WLR131098 WVN131098 F196634 JB196634 SX196634 ACT196634 AMP196634 AWL196634 BGH196634 BQD196634 BZZ196634 CJV196634 CTR196634 DDN196634 DNJ196634 DXF196634 EHB196634 EQX196634 FAT196634 FKP196634 FUL196634 GEH196634 GOD196634 GXZ196634 HHV196634 HRR196634 IBN196634 ILJ196634 IVF196634 JFB196634 JOX196634 JYT196634 KIP196634 KSL196634 LCH196634 LMD196634 LVZ196634 MFV196634 MPR196634 MZN196634 NJJ196634 NTF196634 ODB196634 OMX196634 OWT196634 PGP196634 PQL196634 QAH196634 QKD196634 QTZ196634 RDV196634 RNR196634 RXN196634 SHJ196634 SRF196634 TBB196634 TKX196634 TUT196634 UEP196634 UOL196634 UYH196634 VID196634 VRZ196634 WBV196634 WLR196634 WVN196634 F262170 JB262170 SX262170 ACT262170 AMP262170 AWL262170 BGH262170 BQD262170 BZZ262170 CJV262170 CTR262170 DDN262170 DNJ262170 DXF262170 EHB262170 EQX262170 FAT262170 FKP262170 FUL262170 GEH262170 GOD262170 GXZ262170 HHV262170 HRR262170 IBN262170 ILJ262170 IVF262170 JFB262170 JOX262170 JYT262170 KIP262170 KSL262170 LCH262170 LMD262170 LVZ262170 MFV262170 MPR262170 MZN262170 NJJ262170 NTF262170 ODB262170 OMX262170 OWT262170 PGP262170 PQL262170 QAH262170 QKD262170 QTZ262170 RDV262170 RNR262170 RXN262170 SHJ262170 SRF262170 TBB262170 TKX262170 TUT262170 UEP262170 UOL262170 UYH262170 VID262170 VRZ262170 WBV262170 WLR262170 WVN262170 F327706 JB327706 SX327706 ACT327706 AMP327706 AWL327706 BGH327706 BQD327706 BZZ327706 CJV327706 CTR327706 DDN327706 DNJ327706 DXF327706 EHB327706 EQX327706 FAT327706 FKP327706 FUL327706 GEH327706 GOD327706 GXZ327706 HHV327706 HRR327706 IBN327706 ILJ327706 IVF327706 JFB327706 JOX327706 JYT327706 KIP327706 KSL327706 LCH327706 LMD327706 LVZ327706 MFV327706 MPR327706 MZN327706 NJJ327706 NTF327706 ODB327706 OMX327706 OWT327706 PGP327706 PQL327706 QAH327706 QKD327706 QTZ327706 RDV327706 RNR327706 RXN327706 SHJ327706 SRF327706 TBB327706 TKX327706 TUT327706 UEP327706 UOL327706 UYH327706 VID327706 VRZ327706 WBV327706 WLR327706 WVN327706 F393242 JB393242 SX393242 ACT393242 AMP393242 AWL393242 BGH393242 BQD393242 BZZ393242 CJV393242 CTR393242 DDN393242 DNJ393242 DXF393242 EHB393242 EQX393242 FAT393242 FKP393242 FUL393242 GEH393242 GOD393242 GXZ393242 HHV393242 HRR393242 IBN393242 ILJ393242 IVF393242 JFB393242 JOX393242 JYT393242 KIP393242 KSL393242 LCH393242 LMD393242 LVZ393242 MFV393242 MPR393242 MZN393242 NJJ393242 NTF393242 ODB393242 OMX393242 OWT393242 PGP393242 PQL393242 QAH393242 QKD393242 QTZ393242 RDV393242 RNR393242 RXN393242 SHJ393242 SRF393242 TBB393242 TKX393242 TUT393242 UEP393242 UOL393242 UYH393242 VID393242 VRZ393242 WBV393242 WLR393242 WVN393242 F458778 JB458778 SX458778 ACT458778 AMP458778 AWL458778 BGH458778 BQD458778 BZZ458778 CJV458778 CTR458778 DDN458778 DNJ458778 DXF458778 EHB458778 EQX458778 FAT458778 FKP458778 FUL458778 GEH458778 GOD458778 GXZ458778 HHV458778 HRR458778 IBN458778 ILJ458778 IVF458778 JFB458778 JOX458778 JYT458778 KIP458778 KSL458778 LCH458778 LMD458778 LVZ458778 MFV458778 MPR458778 MZN458778 NJJ458778 NTF458778 ODB458778 OMX458778 OWT458778 PGP458778 PQL458778 QAH458778 QKD458778 QTZ458778 RDV458778 RNR458778 RXN458778 SHJ458778 SRF458778 TBB458778 TKX458778 TUT458778 UEP458778 UOL458778 UYH458778 VID458778 VRZ458778 WBV458778 WLR458778 WVN458778 F524314 JB524314 SX524314 ACT524314 AMP524314 AWL524314 BGH524314 BQD524314 BZZ524314 CJV524314 CTR524314 DDN524314 DNJ524314 DXF524314 EHB524314 EQX524314 FAT524314 FKP524314 FUL524314 GEH524314 GOD524314 GXZ524314 HHV524314 HRR524314 IBN524314 ILJ524314 IVF524314 JFB524314 JOX524314 JYT524314 KIP524314 KSL524314 LCH524314 LMD524314 LVZ524314 MFV524314 MPR524314 MZN524314 NJJ524314 NTF524314 ODB524314 OMX524314 OWT524314 PGP524314 PQL524314 QAH524314 QKD524314 QTZ524314 RDV524314 RNR524314 RXN524314 SHJ524314 SRF524314 TBB524314 TKX524314 TUT524314 UEP524314 UOL524314 UYH524314 VID524314 VRZ524314 WBV524314 WLR524314 WVN524314 F589850 JB589850 SX589850 ACT589850 AMP589850 AWL589850 BGH589850 BQD589850 BZZ589850 CJV589850 CTR589850 DDN589850 DNJ589850 DXF589850 EHB589850 EQX589850 FAT589850 FKP589850 FUL589850 GEH589850 GOD589850 GXZ589850 HHV589850 HRR589850 IBN589850 ILJ589850 IVF589850 JFB589850 JOX589850 JYT589850 KIP589850 KSL589850 LCH589850 LMD589850 LVZ589850 MFV589850 MPR589850 MZN589850 NJJ589850 NTF589850 ODB589850 OMX589850 OWT589850 PGP589850 PQL589850 QAH589850 QKD589850 QTZ589850 RDV589850 RNR589850 RXN589850 SHJ589850 SRF589850 TBB589850 TKX589850 TUT589850 UEP589850 UOL589850 UYH589850 VID589850 VRZ589850 WBV589850 WLR589850 WVN589850 F655386 JB655386 SX655386 ACT655386 AMP655386 AWL655386 BGH655386 BQD655386 BZZ655386 CJV655386 CTR655386 DDN655386 DNJ655386 DXF655386 EHB655386 EQX655386 FAT655386 FKP655386 FUL655386 GEH655386 GOD655386 GXZ655386 HHV655386 HRR655386 IBN655386 ILJ655386 IVF655386 JFB655386 JOX655386 JYT655386 KIP655386 KSL655386 LCH655386 LMD655386 LVZ655386 MFV655386 MPR655386 MZN655386 NJJ655386 NTF655386 ODB655386 OMX655386 OWT655386 PGP655386 PQL655386 QAH655386 QKD655386 QTZ655386 RDV655386 RNR655386 RXN655386 SHJ655386 SRF655386 TBB655386 TKX655386 TUT655386 UEP655386 UOL655386 UYH655386 VID655386 VRZ655386 WBV655386 WLR655386 WVN655386 F720922 JB720922 SX720922 ACT720922 AMP720922 AWL720922 BGH720922 BQD720922 BZZ720922 CJV720922 CTR720922 DDN720922 DNJ720922 DXF720922 EHB720922 EQX720922 FAT720922 FKP720922 FUL720922 GEH720922 GOD720922 GXZ720922 HHV720922 HRR720922 IBN720922 ILJ720922 IVF720922 JFB720922 JOX720922 JYT720922 KIP720922 KSL720922 LCH720922 LMD720922 LVZ720922 MFV720922 MPR720922 MZN720922 NJJ720922 NTF720922 ODB720922 OMX720922 OWT720922 PGP720922 PQL720922 QAH720922 QKD720922 QTZ720922 RDV720922 RNR720922 RXN720922 SHJ720922 SRF720922 TBB720922 TKX720922 TUT720922 UEP720922 UOL720922 UYH720922 VID720922 VRZ720922 WBV720922 WLR720922 WVN720922 F786458 JB786458 SX786458 ACT786458 AMP786458 AWL786458 BGH786458 BQD786458 BZZ786458 CJV786458 CTR786458 DDN786458 DNJ786458 DXF786458 EHB786458 EQX786458 FAT786458 FKP786458 FUL786458 GEH786458 GOD786458 GXZ786458 HHV786458 HRR786458 IBN786458 ILJ786458 IVF786458 JFB786458 JOX786458 JYT786458 KIP786458 KSL786458 LCH786458 LMD786458 LVZ786458 MFV786458 MPR786458 MZN786458 NJJ786458 NTF786458 ODB786458 OMX786458 OWT786458 PGP786458 PQL786458 QAH786458 QKD786458 QTZ786458 RDV786458 RNR786458 RXN786458 SHJ786458 SRF786458 TBB786458 TKX786458 TUT786458 UEP786458 UOL786458 UYH786458 VID786458 VRZ786458 WBV786458 WLR786458 WVN786458 F851994 JB851994 SX851994 ACT851994 AMP851994 AWL851994 BGH851994 BQD851994 BZZ851994 CJV851994 CTR851994 DDN851994 DNJ851994 DXF851994 EHB851994 EQX851994 FAT851994 FKP851994 FUL851994 GEH851994 GOD851994 GXZ851994 HHV851994 HRR851994 IBN851994 ILJ851994 IVF851994 JFB851994 JOX851994 JYT851994 KIP851994 KSL851994 LCH851994 LMD851994 LVZ851994 MFV851994 MPR851994 MZN851994 NJJ851994 NTF851994 ODB851994 OMX851994 OWT851994 PGP851994 PQL851994 QAH851994 QKD851994 QTZ851994 RDV851994 RNR851994 RXN851994 SHJ851994 SRF851994 TBB851994 TKX851994 TUT851994 UEP851994 UOL851994 UYH851994 VID851994 VRZ851994 WBV851994 WLR851994 WVN851994 F917530 JB917530 SX917530 ACT917530 AMP917530 AWL917530 BGH917530 BQD917530 BZZ917530 CJV917530 CTR917530 DDN917530 DNJ917530 DXF917530 EHB917530 EQX917530 FAT917530 FKP917530 FUL917530 GEH917530 GOD917530 GXZ917530 HHV917530 HRR917530 IBN917530 ILJ917530 IVF917530 JFB917530 JOX917530 JYT917530 KIP917530 KSL917530 LCH917530 LMD917530 LVZ917530 MFV917530 MPR917530 MZN917530 NJJ917530 NTF917530 ODB917530 OMX917530 OWT917530 PGP917530 PQL917530 QAH917530 QKD917530 QTZ917530 RDV917530 RNR917530 RXN917530 SHJ917530 SRF917530 TBB917530 TKX917530 TUT917530 UEP917530 UOL917530 UYH917530 VID917530 VRZ917530 WBV917530 WLR917530 WVN917530 F983066 JB983066 SX983066 ACT983066 AMP983066 AWL983066 BGH983066 BQD983066 BZZ983066 CJV983066 CTR983066 DDN983066 DNJ983066 DXF983066 EHB983066 EQX983066 FAT983066 FKP983066 FUL983066 GEH983066 GOD983066 GXZ983066 HHV983066 HRR983066 IBN983066 ILJ983066 IVF983066 JFB983066 JOX983066 JYT983066 KIP983066 KSL983066 LCH983066 LMD983066 LVZ983066 MFV983066 MPR983066 MZN983066 NJJ983066 NTF983066 ODB983066 OMX983066 OWT983066 PGP983066 PQL983066 QAH983066 QKD983066 QTZ983066 RDV983066 RNR983066 RXN983066 SHJ983066 SRF983066 TBB983066 TKX983066 TUT983066 UEP983066 UOL983066 UYH983066 VID983066 VRZ983066 WBV983066 WLR983066 WVN983066" xr:uid="{63946986-FBF9-4D6E-8AB1-EC0B2FE30CC9}">
      <formula1>"なし,（Ⅰ）,（Ⅱ）,（Ⅲ）"</formula1>
    </dataValidation>
    <dataValidation type="list" allowBlank="1" showInputMessage="1" showErrorMessage="1" sqref="F21:F25 JB21:JB25 SX21:SX25 ACT21:ACT25 AMP21:AMP25 AWL21:AWL25 BGH21:BGH25 BQD21:BQD25 BZZ21:BZZ25 CJV21:CJV25 CTR21:CTR25 DDN21:DDN25 DNJ21:DNJ25 DXF21:DXF25 EHB21:EHB25 EQX21:EQX25 FAT21:FAT25 FKP21:FKP25 FUL21:FUL25 GEH21:GEH25 GOD21:GOD25 GXZ21:GXZ25 HHV21:HHV25 HRR21:HRR25 IBN21:IBN25 ILJ21:ILJ25 IVF21:IVF25 JFB21:JFB25 JOX21:JOX25 JYT21:JYT25 KIP21:KIP25 KSL21:KSL25 LCH21:LCH25 LMD21:LMD25 LVZ21:LVZ25 MFV21:MFV25 MPR21:MPR25 MZN21:MZN25 NJJ21:NJJ25 NTF21:NTF25 ODB21:ODB25 OMX21:OMX25 OWT21:OWT25 PGP21:PGP25 PQL21:PQL25 QAH21:QAH25 QKD21:QKD25 QTZ21:QTZ25 RDV21:RDV25 RNR21:RNR25 RXN21:RXN25 SHJ21:SHJ25 SRF21:SRF25 TBB21:TBB25 TKX21:TKX25 TUT21:TUT25 UEP21:UEP25 UOL21:UOL25 UYH21:UYH25 VID21:VID25 VRZ21:VRZ25 WBV21:WBV25 WLR21:WLR25 WVN21:WVN25 F65557:F65561 JB65557:JB65561 SX65557:SX65561 ACT65557:ACT65561 AMP65557:AMP65561 AWL65557:AWL65561 BGH65557:BGH65561 BQD65557:BQD65561 BZZ65557:BZZ65561 CJV65557:CJV65561 CTR65557:CTR65561 DDN65557:DDN65561 DNJ65557:DNJ65561 DXF65557:DXF65561 EHB65557:EHB65561 EQX65557:EQX65561 FAT65557:FAT65561 FKP65557:FKP65561 FUL65557:FUL65561 GEH65557:GEH65561 GOD65557:GOD65561 GXZ65557:GXZ65561 HHV65557:HHV65561 HRR65557:HRR65561 IBN65557:IBN65561 ILJ65557:ILJ65561 IVF65557:IVF65561 JFB65557:JFB65561 JOX65557:JOX65561 JYT65557:JYT65561 KIP65557:KIP65561 KSL65557:KSL65561 LCH65557:LCH65561 LMD65557:LMD65561 LVZ65557:LVZ65561 MFV65557:MFV65561 MPR65557:MPR65561 MZN65557:MZN65561 NJJ65557:NJJ65561 NTF65557:NTF65561 ODB65557:ODB65561 OMX65557:OMX65561 OWT65557:OWT65561 PGP65557:PGP65561 PQL65557:PQL65561 QAH65557:QAH65561 QKD65557:QKD65561 QTZ65557:QTZ65561 RDV65557:RDV65561 RNR65557:RNR65561 RXN65557:RXN65561 SHJ65557:SHJ65561 SRF65557:SRF65561 TBB65557:TBB65561 TKX65557:TKX65561 TUT65557:TUT65561 UEP65557:UEP65561 UOL65557:UOL65561 UYH65557:UYH65561 VID65557:VID65561 VRZ65557:VRZ65561 WBV65557:WBV65561 WLR65557:WLR65561 WVN65557:WVN65561 F131093:F131097 JB131093:JB131097 SX131093:SX131097 ACT131093:ACT131097 AMP131093:AMP131097 AWL131093:AWL131097 BGH131093:BGH131097 BQD131093:BQD131097 BZZ131093:BZZ131097 CJV131093:CJV131097 CTR131093:CTR131097 DDN131093:DDN131097 DNJ131093:DNJ131097 DXF131093:DXF131097 EHB131093:EHB131097 EQX131093:EQX131097 FAT131093:FAT131097 FKP131093:FKP131097 FUL131093:FUL131097 GEH131093:GEH131097 GOD131093:GOD131097 GXZ131093:GXZ131097 HHV131093:HHV131097 HRR131093:HRR131097 IBN131093:IBN131097 ILJ131093:ILJ131097 IVF131093:IVF131097 JFB131093:JFB131097 JOX131093:JOX131097 JYT131093:JYT131097 KIP131093:KIP131097 KSL131093:KSL131097 LCH131093:LCH131097 LMD131093:LMD131097 LVZ131093:LVZ131097 MFV131093:MFV131097 MPR131093:MPR131097 MZN131093:MZN131097 NJJ131093:NJJ131097 NTF131093:NTF131097 ODB131093:ODB131097 OMX131093:OMX131097 OWT131093:OWT131097 PGP131093:PGP131097 PQL131093:PQL131097 QAH131093:QAH131097 QKD131093:QKD131097 QTZ131093:QTZ131097 RDV131093:RDV131097 RNR131093:RNR131097 RXN131093:RXN131097 SHJ131093:SHJ131097 SRF131093:SRF131097 TBB131093:TBB131097 TKX131093:TKX131097 TUT131093:TUT131097 UEP131093:UEP131097 UOL131093:UOL131097 UYH131093:UYH131097 VID131093:VID131097 VRZ131093:VRZ131097 WBV131093:WBV131097 WLR131093:WLR131097 WVN131093:WVN131097 F196629:F196633 JB196629:JB196633 SX196629:SX196633 ACT196629:ACT196633 AMP196629:AMP196633 AWL196629:AWL196633 BGH196629:BGH196633 BQD196629:BQD196633 BZZ196629:BZZ196633 CJV196629:CJV196633 CTR196629:CTR196633 DDN196629:DDN196633 DNJ196629:DNJ196633 DXF196629:DXF196633 EHB196629:EHB196633 EQX196629:EQX196633 FAT196629:FAT196633 FKP196629:FKP196633 FUL196629:FUL196633 GEH196629:GEH196633 GOD196629:GOD196633 GXZ196629:GXZ196633 HHV196629:HHV196633 HRR196629:HRR196633 IBN196629:IBN196633 ILJ196629:ILJ196633 IVF196629:IVF196633 JFB196629:JFB196633 JOX196629:JOX196633 JYT196629:JYT196633 KIP196629:KIP196633 KSL196629:KSL196633 LCH196629:LCH196633 LMD196629:LMD196633 LVZ196629:LVZ196633 MFV196629:MFV196633 MPR196629:MPR196633 MZN196629:MZN196633 NJJ196629:NJJ196633 NTF196629:NTF196633 ODB196629:ODB196633 OMX196629:OMX196633 OWT196629:OWT196633 PGP196629:PGP196633 PQL196629:PQL196633 QAH196629:QAH196633 QKD196629:QKD196633 QTZ196629:QTZ196633 RDV196629:RDV196633 RNR196629:RNR196633 RXN196629:RXN196633 SHJ196629:SHJ196633 SRF196629:SRF196633 TBB196629:TBB196633 TKX196629:TKX196633 TUT196629:TUT196633 UEP196629:UEP196633 UOL196629:UOL196633 UYH196629:UYH196633 VID196629:VID196633 VRZ196629:VRZ196633 WBV196629:WBV196633 WLR196629:WLR196633 WVN196629:WVN196633 F262165:F262169 JB262165:JB262169 SX262165:SX262169 ACT262165:ACT262169 AMP262165:AMP262169 AWL262165:AWL262169 BGH262165:BGH262169 BQD262165:BQD262169 BZZ262165:BZZ262169 CJV262165:CJV262169 CTR262165:CTR262169 DDN262165:DDN262169 DNJ262165:DNJ262169 DXF262165:DXF262169 EHB262165:EHB262169 EQX262165:EQX262169 FAT262165:FAT262169 FKP262165:FKP262169 FUL262165:FUL262169 GEH262165:GEH262169 GOD262165:GOD262169 GXZ262165:GXZ262169 HHV262165:HHV262169 HRR262165:HRR262169 IBN262165:IBN262169 ILJ262165:ILJ262169 IVF262165:IVF262169 JFB262165:JFB262169 JOX262165:JOX262169 JYT262165:JYT262169 KIP262165:KIP262169 KSL262165:KSL262169 LCH262165:LCH262169 LMD262165:LMD262169 LVZ262165:LVZ262169 MFV262165:MFV262169 MPR262165:MPR262169 MZN262165:MZN262169 NJJ262165:NJJ262169 NTF262165:NTF262169 ODB262165:ODB262169 OMX262165:OMX262169 OWT262165:OWT262169 PGP262165:PGP262169 PQL262165:PQL262169 QAH262165:QAH262169 QKD262165:QKD262169 QTZ262165:QTZ262169 RDV262165:RDV262169 RNR262165:RNR262169 RXN262165:RXN262169 SHJ262165:SHJ262169 SRF262165:SRF262169 TBB262165:TBB262169 TKX262165:TKX262169 TUT262165:TUT262169 UEP262165:UEP262169 UOL262165:UOL262169 UYH262165:UYH262169 VID262165:VID262169 VRZ262165:VRZ262169 WBV262165:WBV262169 WLR262165:WLR262169 WVN262165:WVN262169 F327701:F327705 JB327701:JB327705 SX327701:SX327705 ACT327701:ACT327705 AMP327701:AMP327705 AWL327701:AWL327705 BGH327701:BGH327705 BQD327701:BQD327705 BZZ327701:BZZ327705 CJV327701:CJV327705 CTR327701:CTR327705 DDN327701:DDN327705 DNJ327701:DNJ327705 DXF327701:DXF327705 EHB327701:EHB327705 EQX327701:EQX327705 FAT327701:FAT327705 FKP327701:FKP327705 FUL327701:FUL327705 GEH327701:GEH327705 GOD327701:GOD327705 GXZ327701:GXZ327705 HHV327701:HHV327705 HRR327701:HRR327705 IBN327701:IBN327705 ILJ327701:ILJ327705 IVF327701:IVF327705 JFB327701:JFB327705 JOX327701:JOX327705 JYT327701:JYT327705 KIP327701:KIP327705 KSL327701:KSL327705 LCH327701:LCH327705 LMD327701:LMD327705 LVZ327701:LVZ327705 MFV327701:MFV327705 MPR327701:MPR327705 MZN327701:MZN327705 NJJ327701:NJJ327705 NTF327701:NTF327705 ODB327701:ODB327705 OMX327701:OMX327705 OWT327701:OWT327705 PGP327701:PGP327705 PQL327701:PQL327705 QAH327701:QAH327705 QKD327701:QKD327705 QTZ327701:QTZ327705 RDV327701:RDV327705 RNR327701:RNR327705 RXN327701:RXN327705 SHJ327701:SHJ327705 SRF327701:SRF327705 TBB327701:TBB327705 TKX327701:TKX327705 TUT327701:TUT327705 UEP327701:UEP327705 UOL327701:UOL327705 UYH327701:UYH327705 VID327701:VID327705 VRZ327701:VRZ327705 WBV327701:WBV327705 WLR327701:WLR327705 WVN327701:WVN327705 F393237:F393241 JB393237:JB393241 SX393237:SX393241 ACT393237:ACT393241 AMP393237:AMP393241 AWL393237:AWL393241 BGH393237:BGH393241 BQD393237:BQD393241 BZZ393237:BZZ393241 CJV393237:CJV393241 CTR393237:CTR393241 DDN393237:DDN393241 DNJ393237:DNJ393241 DXF393237:DXF393241 EHB393237:EHB393241 EQX393237:EQX393241 FAT393237:FAT393241 FKP393237:FKP393241 FUL393237:FUL393241 GEH393237:GEH393241 GOD393237:GOD393241 GXZ393237:GXZ393241 HHV393237:HHV393241 HRR393237:HRR393241 IBN393237:IBN393241 ILJ393237:ILJ393241 IVF393237:IVF393241 JFB393237:JFB393241 JOX393237:JOX393241 JYT393237:JYT393241 KIP393237:KIP393241 KSL393237:KSL393241 LCH393237:LCH393241 LMD393237:LMD393241 LVZ393237:LVZ393241 MFV393237:MFV393241 MPR393237:MPR393241 MZN393237:MZN393241 NJJ393237:NJJ393241 NTF393237:NTF393241 ODB393237:ODB393241 OMX393237:OMX393241 OWT393237:OWT393241 PGP393237:PGP393241 PQL393237:PQL393241 QAH393237:QAH393241 QKD393237:QKD393241 QTZ393237:QTZ393241 RDV393237:RDV393241 RNR393237:RNR393241 RXN393237:RXN393241 SHJ393237:SHJ393241 SRF393237:SRF393241 TBB393237:TBB393241 TKX393237:TKX393241 TUT393237:TUT393241 UEP393237:UEP393241 UOL393237:UOL393241 UYH393237:UYH393241 VID393237:VID393241 VRZ393237:VRZ393241 WBV393237:WBV393241 WLR393237:WLR393241 WVN393237:WVN393241 F458773:F458777 JB458773:JB458777 SX458773:SX458777 ACT458773:ACT458777 AMP458773:AMP458777 AWL458773:AWL458777 BGH458773:BGH458777 BQD458773:BQD458777 BZZ458773:BZZ458777 CJV458773:CJV458777 CTR458773:CTR458777 DDN458773:DDN458777 DNJ458773:DNJ458777 DXF458773:DXF458777 EHB458773:EHB458777 EQX458773:EQX458777 FAT458773:FAT458777 FKP458773:FKP458777 FUL458773:FUL458777 GEH458773:GEH458777 GOD458773:GOD458777 GXZ458773:GXZ458777 HHV458773:HHV458777 HRR458773:HRR458777 IBN458773:IBN458777 ILJ458773:ILJ458777 IVF458773:IVF458777 JFB458773:JFB458777 JOX458773:JOX458777 JYT458773:JYT458777 KIP458773:KIP458777 KSL458773:KSL458777 LCH458773:LCH458777 LMD458773:LMD458777 LVZ458773:LVZ458777 MFV458773:MFV458777 MPR458773:MPR458777 MZN458773:MZN458777 NJJ458773:NJJ458777 NTF458773:NTF458777 ODB458773:ODB458777 OMX458773:OMX458777 OWT458773:OWT458777 PGP458773:PGP458777 PQL458773:PQL458777 QAH458773:QAH458777 QKD458773:QKD458777 QTZ458773:QTZ458777 RDV458773:RDV458777 RNR458773:RNR458777 RXN458773:RXN458777 SHJ458773:SHJ458777 SRF458773:SRF458777 TBB458773:TBB458777 TKX458773:TKX458777 TUT458773:TUT458777 UEP458773:UEP458777 UOL458773:UOL458777 UYH458773:UYH458777 VID458773:VID458777 VRZ458773:VRZ458777 WBV458773:WBV458777 WLR458773:WLR458777 WVN458773:WVN458777 F524309:F524313 JB524309:JB524313 SX524309:SX524313 ACT524309:ACT524313 AMP524309:AMP524313 AWL524309:AWL524313 BGH524309:BGH524313 BQD524309:BQD524313 BZZ524309:BZZ524313 CJV524309:CJV524313 CTR524309:CTR524313 DDN524309:DDN524313 DNJ524309:DNJ524313 DXF524309:DXF524313 EHB524309:EHB524313 EQX524309:EQX524313 FAT524309:FAT524313 FKP524309:FKP524313 FUL524309:FUL524313 GEH524309:GEH524313 GOD524309:GOD524313 GXZ524309:GXZ524313 HHV524309:HHV524313 HRR524309:HRR524313 IBN524309:IBN524313 ILJ524309:ILJ524313 IVF524309:IVF524313 JFB524309:JFB524313 JOX524309:JOX524313 JYT524309:JYT524313 KIP524309:KIP524313 KSL524309:KSL524313 LCH524309:LCH524313 LMD524309:LMD524313 LVZ524309:LVZ524313 MFV524309:MFV524313 MPR524309:MPR524313 MZN524309:MZN524313 NJJ524309:NJJ524313 NTF524309:NTF524313 ODB524309:ODB524313 OMX524309:OMX524313 OWT524309:OWT524313 PGP524309:PGP524313 PQL524309:PQL524313 QAH524309:QAH524313 QKD524309:QKD524313 QTZ524309:QTZ524313 RDV524309:RDV524313 RNR524309:RNR524313 RXN524309:RXN524313 SHJ524309:SHJ524313 SRF524309:SRF524313 TBB524309:TBB524313 TKX524309:TKX524313 TUT524309:TUT524313 UEP524309:UEP524313 UOL524309:UOL524313 UYH524309:UYH524313 VID524309:VID524313 VRZ524309:VRZ524313 WBV524309:WBV524313 WLR524309:WLR524313 WVN524309:WVN524313 F589845:F589849 JB589845:JB589849 SX589845:SX589849 ACT589845:ACT589849 AMP589845:AMP589849 AWL589845:AWL589849 BGH589845:BGH589849 BQD589845:BQD589849 BZZ589845:BZZ589849 CJV589845:CJV589849 CTR589845:CTR589849 DDN589845:DDN589849 DNJ589845:DNJ589849 DXF589845:DXF589849 EHB589845:EHB589849 EQX589845:EQX589849 FAT589845:FAT589849 FKP589845:FKP589849 FUL589845:FUL589849 GEH589845:GEH589849 GOD589845:GOD589849 GXZ589845:GXZ589849 HHV589845:HHV589849 HRR589845:HRR589849 IBN589845:IBN589849 ILJ589845:ILJ589849 IVF589845:IVF589849 JFB589845:JFB589849 JOX589845:JOX589849 JYT589845:JYT589849 KIP589845:KIP589849 KSL589845:KSL589849 LCH589845:LCH589849 LMD589845:LMD589849 LVZ589845:LVZ589849 MFV589845:MFV589849 MPR589845:MPR589849 MZN589845:MZN589849 NJJ589845:NJJ589849 NTF589845:NTF589849 ODB589845:ODB589849 OMX589845:OMX589849 OWT589845:OWT589849 PGP589845:PGP589849 PQL589845:PQL589849 QAH589845:QAH589849 QKD589845:QKD589849 QTZ589845:QTZ589849 RDV589845:RDV589849 RNR589845:RNR589849 RXN589845:RXN589849 SHJ589845:SHJ589849 SRF589845:SRF589849 TBB589845:TBB589849 TKX589845:TKX589849 TUT589845:TUT589849 UEP589845:UEP589849 UOL589845:UOL589849 UYH589845:UYH589849 VID589845:VID589849 VRZ589845:VRZ589849 WBV589845:WBV589849 WLR589845:WLR589849 WVN589845:WVN589849 F655381:F655385 JB655381:JB655385 SX655381:SX655385 ACT655381:ACT655385 AMP655381:AMP655385 AWL655381:AWL655385 BGH655381:BGH655385 BQD655381:BQD655385 BZZ655381:BZZ655385 CJV655381:CJV655385 CTR655381:CTR655385 DDN655381:DDN655385 DNJ655381:DNJ655385 DXF655381:DXF655385 EHB655381:EHB655385 EQX655381:EQX655385 FAT655381:FAT655385 FKP655381:FKP655385 FUL655381:FUL655385 GEH655381:GEH655385 GOD655381:GOD655385 GXZ655381:GXZ655385 HHV655381:HHV655385 HRR655381:HRR655385 IBN655381:IBN655385 ILJ655381:ILJ655385 IVF655381:IVF655385 JFB655381:JFB655385 JOX655381:JOX655385 JYT655381:JYT655385 KIP655381:KIP655385 KSL655381:KSL655385 LCH655381:LCH655385 LMD655381:LMD655385 LVZ655381:LVZ655385 MFV655381:MFV655385 MPR655381:MPR655385 MZN655381:MZN655385 NJJ655381:NJJ655385 NTF655381:NTF655385 ODB655381:ODB655385 OMX655381:OMX655385 OWT655381:OWT655385 PGP655381:PGP655385 PQL655381:PQL655385 QAH655381:QAH655385 QKD655381:QKD655385 QTZ655381:QTZ655385 RDV655381:RDV655385 RNR655381:RNR655385 RXN655381:RXN655385 SHJ655381:SHJ655385 SRF655381:SRF655385 TBB655381:TBB655385 TKX655381:TKX655385 TUT655381:TUT655385 UEP655381:UEP655385 UOL655381:UOL655385 UYH655381:UYH655385 VID655381:VID655385 VRZ655381:VRZ655385 WBV655381:WBV655385 WLR655381:WLR655385 WVN655381:WVN655385 F720917:F720921 JB720917:JB720921 SX720917:SX720921 ACT720917:ACT720921 AMP720917:AMP720921 AWL720917:AWL720921 BGH720917:BGH720921 BQD720917:BQD720921 BZZ720917:BZZ720921 CJV720917:CJV720921 CTR720917:CTR720921 DDN720917:DDN720921 DNJ720917:DNJ720921 DXF720917:DXF720921 EHB720917:EHB720921 EQX720917:EQX720921 FAT720917:FAT720921 FKP720917:FKP720921 FUL720917:FUL720921 GEH720917:GEH720921 GOD720917:GOD720921 GXZ720917:GXZ720921 HHV720917:HHV720921 HRR720917:HRR720921 IBN720917:IBN720921 ILJ720917:ILJ720921 IVF720917:IVF720921 JFB720917:JFB720921 JOX720917:JOX720921 JYT720917:JYT720921 KIP720917:KIP720921 KSL720917:KSL720921 LCH720917:LCH720921 LMD720917:LMD720921 LVZ720917:LVZ720921 MFV720917:MFV720921 MPR720917:MPR720921 MZN720917:MZN720921 NJJ720917:NJJ720921 NTF720917:NTF720921 ODB720917:ODB720921 OMX720917:OMX720921 OWT720917:OWT720921 PGP720917:PGP720921 PQL720917:PQL720921 QAH720917:QAH720921 QKD720917:QKD720921 QTZ720917:QTZ720921 RDV720917:RDV720921 RNR720917:RNR720921 RXN720917:RXN720921 SHJ720917:SHJ720921 SRF720917:SRF720921 TBB720917:TBB720921 TKX720917:TKX720921 TUT720917:TUT720921 UEP720917:UEP720921 UOL720917:UOL720921 UYH720917:UYH720921 VID720917:VID720921 VRZ720917:VRZ720921 WBV720917:WBV720921 WLR720917:WLR720921 WVN720917:WVN720921 F786453:F786457 JB786453:JB786457 SX786453:SX786457 ACT786453:ACT786457 AMP786453:AMP786457 AWL786453:AWL786457 BGH786453:BGH786457 BQD786453:BQD786457 BZZ786453:BZZ786457 CJV786453:CJV786457 CTR786453:CTR786457 DDN786453:DDN786457 DNJ786453:DNJ786457 DXF786453:DXF786457 EHB786453:EHB786457 EQX786453:EQX786457 FAT786453:FAT786457 FKP786453:FKP786457 FUL786453:FUL786457 GEH786453:GEH786457 GOD786453:GOD786457 GXZ786453:GXZ786457 HHV786453:HHV786457 HRR786453:HRR786457 IBN786453:IBN786457 ILJ786453:ILJ786457 IVF786453:IVF786457 JFB786453:JFB786457 JOX786453:JOX786457 JYT786453:JYT786457 KIP786453:KIP786457 KSL786453:KSL786457 LCH786453:LCH786457 LMD786453:LMD786457 LVZ786453:LVZ786457 MFV786453:MFV786457 MPR786453:MPR786457 MZN786453:MZN786457 NJJ786453:NJJ786457 NTF786453:NTF786457 ODB786453:ODB786457 OMX786453:OMX786457 OWT786453:OWT786457 PGP786453:PGP786457 PQL786453:PQL786457 QAH786453:QAH786457 QKD786453:QKD786457 QTZ786453:QTZ786457 RDV786453:RDV786457 RNR786453:RNR786457 RXN786453:RXN786457 SHJ786453:SHJ786457 SRF786453:SRF786457 TBB786453:TBB786457 TKX786453:TKX786457 TUT786453:TUT786457 UEP786453:UEP786457 UOL786453:UOL786457 UYH786453:UYH786457 VID786453:VID786457 VRZ786453:VRZ786457 WBV786453:WBV786457 WLR786453:WLR786457 WVN786453:WVN786457 F851989:F851993 JB851989:JB851993 SX851989:SX851993 ACT851989:ACT851993 AMP851989:AMP851993 AWL851989:AWL851993 BGH851989:BGH851993 BQD851989:BQD851993 BZZ851989:BZZ851993 CJV851989:CJV851993 CTR851989:CTR851993 DDN851989:DDN851993 DNJ851989:DNJ851993 DXF851989:DXF851993 EHB851989:EHB851993 EQX851989:EQX851993 FAT851989:FAT851993 FKP851989:FKP851993 FUL851989:FUL851993 GEH851989:GEH851993 GOD851989:GOD851993 GXZ851989:GXZ851993 HHV851989:HHV851993 HRR851989:HRR851993 IBN851989:IBN851993 ILJ851989:ILJ851993 IVF851989:IVF851993 JFB851989:JFB851993 JOX851989:JOX851993 JYT851989:JYT851993 KIP851989:KIP851993 KSL851989:KSL851993 LCH851989:LCH851993 LMD851989:LMD851993 LVZ851989:LVZ851993 MFV851989:MFV851993 MPR851989:MPR851993 MZN851989:MZN851993 NJJ851989:NJJ851993 NTF851989:NTF851993 ODB851989:ODB851993 OMX851989:OMX851993 OWT851989:OWT851993 PGP851989:PGP851993 PQL851989:PQL851993 QAH851989:QAH851993 QKD851989:QKD851993 QTZ851989:QTZ851993 RDV851989:RDV851993 RNR851989:RNR851993 RXN851989:RXN851993 SHJ851989:SHJ851993 SRF851989:SRF851993 TBB851989:TBB851993 TKX851989:TKX851993 TUT851989:TUT851993 UEP851989:UEP851993 UOL851989:UOL851993 UYH851989:UYH851993 VID851989:VID851993 VRZ851989:VRZ851993 WBV851989:WBV851993 WLR851989:WLR851993 WVN851989:WVN851993 F917525:F917529 JB917525:JB917529 SX917525:SX917529 ACT917525:ACT917529 AMP917525:AMP917529 AWL917525:AWL917529 BGH917525:BGH917529 BQD917525:BQD917529 BZZ917525:BZZ917529 CJV917525:CJV917529 CTR917525:CTR917529 DDN917525:DDN917529 DNJ917525:DNJ917529 DXF917525:DXF917529 EHB917525:EHB917529 EQX917525:EQX917529 FAT917525:FAT917529 FKP917525:FKP917529 FUL917525:FUL917529 GEH917525:GEH917529 GOD917525:GOD917529 GXZ917525:GXZ917529 HHV917525:HHV917529 HRR917525:HRR917529 IBN917525:IBN917529 ILJ917525:ILJ917529 IVF917525:IVF917529 JFB917525:JFB917529 JOX917525:JOX917529 JYT917525:JYT917529 KIP917525:KIP917529 KSL917525:KSL917529 LCH917525:LCH917529 LMD917525:LMD917529 LVZ917525:LVZ917529 MFV917525:MFV917529 MPR917525:MPR917529 MZN917525:MZN917529 NJJ917525:NJJ917529 NTF917525:NTF917529 ODB917525:ODB917529 OMX917525:OMX917529 OWT917525:OWT917529 PGP917525:PGP917529 PQL917525:PQL917529 QAH917525:QAH917529 QKD917525:QKD917529 QTZ917525:QTZ917529 RDV917525:RDV917529 RNR917525:RNR917529 RXN917525:RXN917529 SHJ917525:SHJ917529 SRF917525:SRF917529 TBB917525:TBB917529 TKX917525:TKX917529 TUT917525:TUT917529 UEP917525:UEP917529 UOL917525:UOL917529 UYH917525:UYH917529 VID917525:VID917529 VRZ917525:VRZ917529 WBV917525:WBV917529 WLR917525:WLR917529 WVN917525:WVN917529 F983061:F983065 JB983061:JB983065 SX983061:SX983065 ACT983061:ACT983065 AMP983061:AMP983065 AWL983061:AWL983065 BGH983061:BGH983065 BQD983061:BQD983065 BZZ983061:BZZ983065 CJV983061:CJV983065 CTR983061:CTR983065 DDN983061:DDN983065 DNJ983061:DNJ983065 DXF983061:DXF983065 EHB983061:EHB983065 EQX983061:EQX983065 FAT983061:FAT983065 FKP983061:FKP983065 FUL983061:FUL983065 GEH983061:GEH983065 GOD983061:GOD983065 GXZ983061:GXZ983065 HHV983061:HHV983065 HRR983061:HRR983065 IBN983061:IBN983065 ILJ983061:ILJ983065 IVF983061:IVF983065 JFB983061:JFB983065 JOX983061:JOX983065 JYT983061:JYT983065 KIP983061:KIP983065 KSL983061:KSL983065 LCH983061:LCH983065 LMD983061:LMD983065 LVZ983061:LVZ983065 MFV983061:MFV983065 MPR983061:MPR983065 MZN983061:MZN983065 NJJ983061:NJJ983065 NTF983061:NTF983065 ODB983061:ODB983065 OMX983061:OMX983065 OWT983061:OWT983065 PGP983061:PGP983065 PQL983061:PQL983065 QAH983061:QAH983065 QKD983061:QKD983065 QTZ983061:QTZ983065 RDV983061:RDV983065 RNR983061:RNR983065 RXN983061:RXN983065 SHJ983061:SHJ983065 SRF983061:SRF983065 TBB983061:TBB983065 TKX983061:TKX983065 TUT983061:TUT983065 UEP983061:UEP983065 UOL983061:UOL983065 UYH983061:UYH983065 VID983061:VID983065 VRZ983061:VRZ983065 WBV983061:WBV983065 WLR983061:WLR983065 WVN983061:WVN983065" xr:uid="{8E604FB7-F2AA-452A-89B5-24850EE3E525}">
      <formula1>"なし,（Ⅰ）,（Ⅱ）"</formula1>
    </dataValidation>
    <dataValidation type="list" allowBlank="1" showInputMessage="1" showErrorMessage="1" sqref="F29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F65565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F131101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F196637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F262173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F327709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F393245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F458781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F524317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F589853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F655389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F720925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F786461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F851997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F917533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F983069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VRZ983069 WBV983069 WLR983069 WVN983069 F36:F39 JB36:JB39 SX36:SX39 ACT36:ACT39 AMP36:AMP39 AWL36:AWL39 BGH36:BGH39 BQD36:BQD39 BZZ36:BZZ39 CJV36:CJV39 CTR36:CTR39 DDN36:DDN39 DNJ36:DNJ39 DXF36:DXF39 EHB36:EHB39 EQX36:EQX39 FAT36:FAT39 FKP36:FKP39 FUL36:FUL39 GEH36:GEH39 GOD36:GOD39 GXZ36:GXZ39 HHV36:HHV39 HRR36:HRR39 IBN36:IBN39 ILJ36:ILJ39 IVF36:IVF39 JFB36:JFB39 JOX36:JOX39 JYT36:JYT39 KIP36:KIP39 KSL36:KSL39 LCH36:LCH39 LMD36:LMD39 LVZ36:LVZ39 MFV36:MFV39 MPR36:MPR39 MZN36:MZN39 NJJ36:NJJ39 NTF36:NTF39 ODB36:ODB39 OMX36:OMX39 OWT36:OWT39 PGP36:PGP39 PQL36:PQL39 QAH36:QAH39 QKD36:QKD39 QTZ36:QTZ39 RDV36:RDV39 RNR36:RNR39 RXN36:RXN39 SHJ36:SHJ39 SRF36:SRF39 TBB36:TBB39 TKX36:TKX39 TUT36:TUT39 UEP36:UEP39 UOL36:UOL39 UYH36:UYH39 VID36:VID39 VRZ36:VRZ39 WBV36:WBV39 WLR36:WLR39 WVN36:WVN39 F65572:F65575 JB65572:JB65575 SX65572:SX65575 ACT65572:ACT65575 AMP65572:AMP65575 AWL65572:AWL65575 BGH65572:BGH65575 BQD65572:BQD65575 BZZ65572:BZZ65575 CJV65572:CJV65575 CTR65572:CTR65575 DDN65572:DDN65575 DNJ65572:DNJ65575 DXF65572:DXF65575 EHB65572:EHB65575 EQX65572:EQX65575 FAT65572:FAT65575 FKP65572:FKP65575 FUL65572:FUL65575 GEH65572:GEH65575 GOD65572:GOD65575 GXZ65572:GXZ65575 HHV65572:HHV65575 HRR65572:HRR65575 IBN65572:IBN65575 ILJ65572:ILJ65575 IVF65572:IVF65575 JFB65572:JFB65575 JOX65572:JOX65575 JYT65572:JYT65575 KIP65572:KIP65575 KSL65572:KSL65575 LCH65572:LCH65575 LMD65572:LMD65575 LVZ65572:LVZ65575 MFV65572:MFV65575 MPR65572:MPR65575 MZN65572:MZN65575 NJJ65572:NJJ65575 NTF65572:NTF65575 ODB65572:ODB65575 OMX65572:OMX65575 OWT65572:OWT65575 PGP65572:PGP65575 PQL65572:PQL65575 QAH65572:QAH65575 QKD65572:QKD65575 QTZ65572:QTZ65575 RDV65572:RDV65575 RNR65572:RNR65575 RXN65572:RXN65575 SHJ65572:SHJ65575 SRF65572:SRF65575 TBB65572:TBB65575 TKX65572:TKX65575 TUT65572:TUT65575 UEP65572:UEP65575 UOL65572:UOL65575 UYH65572:UYH65575 VID65572:VID65575 VRZ65572:VRZ65575 WBV65572:WBV65575 WLR65572:WLR65575 WVN65572:WVN65575 F131108:F131111 JB131108:JB131111 SX131108:SX131111 ACT131108:ACT131111 AMP131108:AMP131111 AWL131108:AWL131111 BGH131108:BGH131111 BQD131108:BQD131111 BZZ131108:BZZ131111 CJV131108:CJV131111 CTR131108:CTR131111 DDN131108:DDN131111 DNJ131108:DNJ131111 DXF131108:DXF131111 EHB131108:EHB131111 EQX131108:EQX131111 FAT131108:FAT131111 FKP131108:FKP131111 FUL131108:FUL131111 GEH131108:GEH131111 GOD131108:GOD131111 GXZ131108:GXZ131111 HHV131108:HHV131111 HRR131108:HRR131111 IBN131108:IBN131111 ILJ131108:ILJ131111 IVF131108:IVF131111 JFB131108:JFB131111 JOX131108:JOX131111 JYT131108:JYT131111 KIP131108:KIP131111 KSL131108:KSL131111 LCH131108:LCH131111 LMD131108:LMD131111 LVZ131108:LVZ131111 MFV131108:MFV131111 MPR131108:MPR131111 MZN131108:MZN131111 NJJ131108:NJJ131111 NTF131108:NTF131111 ODB131108:ODB131111 OMX131108:OMX131111 OWT131108:OWT131111 PGP131108:PGP131111 PQL131108:PQL131111 QAH131108:QAH131111 QKD131108:QKD131111 QTZ131108:QTZ131111 RDV131108:RDV131111 RNR131108:RNR131111 RXN131108:RXN131111 SHJ131108:SHJ131111 SRF131108:SRF131111 TBB131108:TBB131111 TKX131108:TKX131111 TUT131108:TUT131111 UEP131108:UEP131111 UOL131108:UOL131111 UYH131108:UYH131111 VID131108:VID131111 VRZ131108:VRZ131111 WBV131108:WBV131111 WLR131108:WLR131111 WVN131108:WVN131111 F196644:F196647 JB196644:JB196647 SX196644:SX196647 ACT196644:ACT196647 AMP196644:AMP196647 AWL196644:AWL196647 BGH196644:BGH196647 BQD196644:BQD196647 BZZ196644:BZZ196647 CJV196644:CJV196647 CTR196644:CTR196647 DDN196644:DDN196647 DNJ196644:DNJ196647 DXF196644:DXF196647 EHB196644:EHB196647 EQX196644:EQX196647 FAT196644:FAT196647 FKP196644:FKP196647 FUL196644:FUL196647 GEH196644:GEH196647 GOD196644:GOD196647 GXZ196644:GXZ196647 HHV196644:HHV196647 HRR196644:HRR196647 IBN196644:IBN196647 ILJ196644:ILJ196647 IVF196644:IVF196647 JFB196644:JFB196647 JOX196644:JOX196647 JYT196644:JYT196647 KIP196644:KIP196647 KSL196644:KSL196647 LCH196644:LCH196647 LMD196644:LMD196647 LVZ196644:LVZ196647 MFV196644:MFV196647 MPR196644:MPR196647 MZN196644:MZN196647 NJJ196644:NJJ196647 NTF196644:NTF196647 ODB196644:ODB196647 OMX196644:OMX196647 OWT196644:OWT196647 PGP196644:PGP196647 PQL196644:PQL196647 QAH196644:QAH196647 QKD196644:QKD196647 QTZ196644:QTZ196647 RDV196644:RDV196647 RNR196644:RNR196647 RXN196644:RXN196647 SHJ196644:SHJ196647 SRF196644:SRF196647 TBB196644:TBB196647 TKX196644:TKX196647 TUT196644:TUT196647 UEP196644:UEP196647 UOL196644:UOL196647 UYH196644:UYH196647 VID196644:VID196647 VRZ196644:VRZ196647 WBV196644:WBV196647 WLR196644:WLR196647 WVN196644:WVN196647 F262180:F262183 JB262180:JB262183 SX262180:SX262183 ACT262180:ACT262183 AMP262180:AMP262183 AWL262180:AWL262183 BGH262180:BGH262183 BQD262180:BQD262183 BZZ262180:BZZ262183 CJV262180:CJV262183 CTR262180:CTR262183 DDN262180:DDN262183 DNJ262180:DNJ262183 DXF262180:DXF262183 EHB262180:EHB262183 EQX262180:EQX262183 FAT262180:FAT262183 FKP262180:FKP262183 FUL262180:FUL262183 GEH262180:GEH262183 GOD262180:GOD262183 GXZ262180:GXZ262183 HHV262180:HHV262183 HRR262180:HRR262183 IBN262180:IBN262183 ILJ262180:ILJ262183 IVF262180:IVF262183 JFB262180:JFB262183 JOX262180:JOX262183 JYT262180:JYT262183 KIP262180:KIP262183 KSL262180:KSL262183 LCH262180:LCH262183 LMD262180:LMD262183 LVZ262180:LVZ262183 MFV262180:MFV262183 MPR262180:MPR262183 MZN262180:MZN262183 NJJ262180:NJJ262183 NTF262180:NTF262183 ODB262180:ODB262183 OMX262180:OMX262183 OWT262180:OWT262183 PGP262180:PGP262183 PQL262180:PQL262183 QAH262180:QAH262183 QKD262180:QKD262183 QTZ262180:QTZ262183 RDV262180:RDV262183 RNR262180:RNR262183 RXN262180:RXN262183 SHJ262180:SHJ262183 SRF262180:SRF262183 TBB262180:TBB262183 TKX262180:TKX262183 TUT262180:TUT262183 UEP262180:UEP262183 UOL262180:UOL262183 UYH262180:UYH262183 VID262180:VID262183 VRZ262180:VRZ262183 WBV262180:WBV262183 WLR262180:WLR262183 WVN262180:WVN262183 F327716:F327719 JB327716:JB327719 SX327716:SX327719 ACT327716:ACT327719 AMP327716:AMP327719 AWL327716:AWL327719 BGH327716:BGH327719 BQD327716:BQD327719 BZZ327716:BZZ327719 CJV327716:CJV327719 CTR327716:CTR327719 DDN327716:DDN327719 DNJ327716:DNJ327719 DXF327716:DXF327719 EHB327716:EHB327719 EQX327716:EQX327719 FAT327716:FAT327719 FKP327716:FKP327719 FUL327716:FUL327719 GEH327716:GEH327719 GOD327716:GOD327719 GXZ327716:GXZ327719 HHV327716:HHV327719 HRR327716:HRR327719 IBN327716:IBN327719 ILJ327716:ILJ327719 IVF327716:IVF327719 JFB327716:JFB327719 JOX327716:JOX327719 JYT327716:JYT327719 KIP327716:KIP327719 KSL327716:KSL327719 LCH327716:LCH327719 LMD327716:LMD327719 LVZ327716:LVZ327719 MFV327716:MFV327719 MPR327716:MPR327719 MZN327716:MZN327719 NJJ327716:NJJ327719 NTF327716:NTF327719 ODB327716:ODB327719 OMX327716:OMX327719 OWT327716:OWT327719 PGP327716:PGP327719 PQL327716:PQL327719 QAH327716:QAH327719 QKD327716:QKD327719 QTZ327716:QTZ327719 RDV327716:RDV327719 RNR327716:RNR327719 RXN327716:RXN327719 SHJ327716:SHJ327719 SRF327716:SRF327719 TBB327716:TBB327719 TKX327716:TKX327719 TUT327716:TUT327719 UEP327716:UEP327719 UOL327716:UOL327719 UYH327716:UYH327719 VID327716:VID327719 VRZ327716:VRZ327719 WBV327716:WBV327719 WLR327716:WLR327719 WVN327716:WVN327719 F393252:F393255 JB393252:JB393255 SX393252:SX393255 ACT393252:ACT393255 AMP393252:AMP393255 AWL393252:AWL393255 BGH393252:BGH393255 BQD393252:BQD393255 BZZ393252:BZZ393255 CJV393252:CJV393255 CTR393252:CTR393255 DDN393252:DDN393255 DNJ393252:DNJ393255 DXF393252:DXF393255 EHB393252:EHB393255 EQX393252:EQX393255 FAT393252:FAT393255 FKP393252:FKP393255 FUL393252:FUL393255 GEH393252:GEH393255 GOD393252:GOD393255 GXZ393252:GXZ393255 HHV393252:HHV393255 HRR393252:HRR393255 IBN393252:IBN393255 ILJ393252:ILJ393255 IVF393252:IVF393255 JFB393252:JFB393255 JOX393252:JOX393255 JYT393252:JYT393255 KIP393252:KIP393255 KSL393252:KSL393255 LCH393252:LCH393255 LMD393252:LMD393255 LVZ393252:LVZ393255 MFV393252:MFV393255 MPR393252:MPR393255 MZN393252:MZN393255 NJJ393252:NJJ393255 NTF393252:NTF393255 ODB393252:ODB393255 OMX393252:OMX393255 OWT393252:OWT393255 PGP393252:PGP393255 PQL393252:PQL393255 QAH393252:QAH393255 QKD393252:QKD393255 QTZ393252:QTZ393255 RDV393252:RDV393255 RNR393252:RNR393255 RXN393252:RXN393255 SHJ393252:SHJ393255 SRF393252:SRF393255 TBB393252:TBB393255 TKX393252:TKX393255 TUT393252:TUT393255 UEP393252:UEP393255 UOL393252:UOL393255 UYH393252:UYH393255 VID393252:VID393255 VRZ393252:VRZ393255 WBV393252:WBV393255 WLR393252:WLR393255 WVN393252:WVN393255 F458788:F458791 JB458788:JB458791 SX458788:SX458791 ACT458788:ACT458791 AMP458788:AMP458791 AWL458788:AWL458791 BGH458788:BGH458791 BQD458788:BQD458791 BZZ458788:BZZ458791 CJV458788:CJV458791 CTR458788:CTR458791 DDN458788:DDN458791 DNJ458788:DNJ458791 DXF458788:DXF458791 EHB458788:EHB458791 EQX458788:EQX458791 FAT458788:FAT458791 FKP458788:FKP458791 FUL458788:FUL458791 GEH458788:GEH458791 GOD458788:GOD458791 GXZ458788:GXZ458791 HHV458788:HHV458791 HRR458788:HRR458791 IBN458788:IBN458791 ILJ458788:ILJ458791 IVF458788:IVF458791 JFB458788:JFB458791 JOX458788:JOX458791 JYT458788:JYT458791 KIP458788:KIP458791 KSL458788:KSL458791 LCH458788:LCH458791 LMD458788:LMD458791 LVZ458788:LVZ458791 MFV458788:MFV458791 MPR458788:MPR458791 MZN458788:MZN458791 NJJ458788:NJJ458791 NTF458788:NTF458791 ODB458788:ODB458791 OMX458788:OMX458791 OWT458788:OWT458791 PGP458788:PGP458791 PQL458788:PQL458791 QAH458788:QAH458791 QKD458788:QKD458791 QTZ458788:QTZ458791 RDV458788:RDV458791 RNR458788:RNR458791 RXN458788:RXN458791 SHJ458788:SHJ458791 SRF458788:SRF458791 TBB458788:TBB458791 TKX458788:TKX458791 TUT458788:TUT458791 UEP458788:UEP458791 UOL458788:UOL458791 UYH458788:UYH458791 VID458788:VID458791 VRZ458788:VRZ458791 WBV458788:WBV458791 WLR458788:WLR458791 WVN458788:WVN458791 F524324:F524327 JB524324:JB524327 SX524324:SX524327 ACT524324:ACT524327 AMP524324:AMP524327 AWL524324:AWL524327 BGH524324:BGH524327 BQD524324:BQD524327 BZZ524324:BZZ524327 CJV524324:CJV524327 CTR524324:CTR524327 DDN524324:DDN524327 DNJ524324:DNJ524327 DXF524324:DXF524327 EHB524324:EHB524327 EQX524324:EQX524327 FAT524324:FAT524327 FKP524324:FKP524327 FUL524324:FUL524327 GEH524324:GEH524327 GOD524324:GOD524327 GXZ524324:GXZ524327 HHV524324:HHV524327 HRR524324:HRR524327 IBN524324:IBN524327 ILJ524324:ILJ524327 IVF524324:IVF524327 JFB524324:JFB524327 JOX524324:JOX524327 JYT524324:JYT524327 KIP524324:KIP524327 KSL524324:KSL524327 LCH524324:LCH524327 LMD524324:LMD524327 LVZ524324:LVZ524327 MFV524324:MFV524327 MPR524324:MPR524327 MZN524324:MZN524327 NJJ524324:NJJ524327 NTF524324:NTF524327 ODB524324:ODB524327 OMX524324:OMX524327 OWT524324:OWT524327 PGP524324:PGP524327 PQL524324:PQL524327 QAH524324:QAH524327 QKD524324:QKD524327 QTZ524324:QTZ524327 RDV524324:RDV524327 RNR524324:RNR524327 RXN524324:RXN524327 SHJ524324:SHJ524327 SRF524324:SRF524327 TBB524324:TBB524327 TKX524324:TKX524327 TUT524324:TUT524327 UEP524324:UEP524327 UOL524324:UOL524327 UYH524324:UYH524327 VID524324:VID524327 VRZ524324:VRZ524327 WBV524324:WBV524327 WLR524324:WLR524327 WVN524324:WVN524327 F589860:F589863 JB589860:JB589863 SX589860:SX589863 ACT589860:ACT589863 AMP589860:AMP589863 AWL589860:AWL589863 BGH589860:BGH589863 BQD589860:BQD589863 BZZ589860:BZZ589863 CJV589860:CJV589863 CTR589860:CTR589863 DDN589860:DDN589863 DNJ589860:DNJ589863 DXF589860:DXF589863 EHB589860:EHB589863 EQX589860:EQX589863 FAT589860:FAT589863 FKP589860:FKP589863 FUL589860:FUL589863 GEH589860:GEH589863 GOD589860:GOD589863 GXZ589860:GXZ589863 HHV589860:HHV589863 HRR589860:HRR589863 IBN589860:IBN589863 ILJ589860:ILJ589863 IVF589860:IVF589863 JFB589860:JFB589863 JOX589860:JOX589863 JYT589860:JYT589863 KIP589860:KIP589863 KSL589860:KSL589863 LCH589860:LCH589863 LMD589860:LMD589863 LVZ589860:LVZ589863 MFV589860:MFV589863 MPR589860:MPR589863 MZN589860:MZN589863 NJJ589860:NJJ589863 NTF589860:NTF589863 ODB589860:ODB589863 OMX589860:OMX589863 OWT589860:OWT589863 PGP589860:PGP589863 PQL589860:PQL589863 QAH589860:QAH589863 QKD589860:QKD589863 QTZ589860:QTZ589863 RDV589860:RDV589863 RNR589860:RNR589863 RXN589860:RXN589863 SHJ589860:SHJ589863 SRF589860:SRF589863 TBB589860:TBB589863 TKX589860:TKX589863 TUT589860:TUT589863 UEP589860:UEP589863 UOL589860:UOL589863 UYH589860:UYH589863 VID589860:VID589863 VRZ589860:VRZ589863 WBV589860:WBV589863 WLR589860:WLR589863 WVN589860:WVN589863 F655396:F655399 JB655396:JB655399 SX655396:SX655399 ACT655396:ACT655399 AMP655396:AMP655399 AWL655396:AWL655399 BGH655396:BGH655399 BQD655396:BQD655399 BZZ655396:BZZ655399 CJV655396:CJV655399 CTR655396:CTR655399 DDN655396:DDN655399 DNJ655396:DNJ655399 DXF655396:DXF655399 EHB655396:EHB655399 EQX655396:EQX655399 FAT655396:FAT655399 FKP655396:FKP655399 FUL655396:FUL655399 GEH655396:GEH655399 GOD655396:GOD655399 GXZ655396:GXZ655399 HHV655396:HHV655399 HRR655396:HRR655399 IBN655396:IBN655399 ILJ655396:ILJ655399 IVF655396:IVF655399 JFB655396:JFB655399 JOX655396:JOX655399 JYT655396:JYT655399 KIP655396:KIP655399 KSL655396:KSL655399 LCH655396:LCH655399 LMD655396:LMD655399 LVZ655396:LVZ655399 MFV655396:MFV655399 MPR655396:MPR655399 MZN655396:MZN655399 NJJ655396:NJJ655399 NTF655396:NTF655399 ODB655396:ODB655399 OMX655396:OMX655399 OWT655396:OWT655399 PGP655396:PGP655399 PQL655396:PQL655399 QAH655396:QAH655399 QKD655396:QKD655399 QTZ655396:QTZ655399 RDV655396:RDV655399 RNR655396:RNR655399 RXN655396:RXN655399 SHJ655396:SHJ655399 SRF655396:SRF655399 TBB655396:TBB655399 TKX655396:TKX655399 TUT655396:TUT655399 UEP655396:UEP655399 UOL655396:UOL655399 UYH655396:UYH655399 VID655396:VID655399 VRZ655396:VRZ655399 WBV655396:WBV655399 WLR655396:WLR655399 WVN655396:WVN655399 F720932:F720935 JB720932:JB720935 SX720932:SX720935 ACT720932:ACT720935 AMP720932:AMP720935 AWL720932:AWL720935 BGH720932:BGH720935 BQD720932:BQD720935 BZZ720932:BZZ720935 CJV720932:CJV720935 CTR720932:CTR720935 DDN720932:DDN720935 DNJ720932:DNJ720935 DXF720932:DXF720935 EHB720932:EHB720935 EQX720932:EQX720935 FAT720932:FAT720935 FKP720932:FKP720935 FUL720932:FUL720935 GEH720932:GEH720935 GOD720932:GOD720935 GXZ720932:GXZ720935 HHV720932:HHV720935 HRR720932:HRR720935 IBN720932:IBN720935 ILJ720932:ILJ720935 IVF720932:IVF720935 JFB720932:JFB720935 JOX720932:JOX720935 JYT720932:JYT720935 KIP720932:KIP720935 KSL720932:KSL720935 LCH720932:LCH720935 LMD720932:LMD720935 LVZ720932:LVZ720935 MFV720932:MFV720935 MPR720932:MPR720935 MZN720932:MZN720935 NJJ720932:NJJ720935 NTF720932:NTF720935 ODB720932:ODB720935 OMX720932:OMX720935 OWT720932:OWT720935 PGP720932:PGP720935 PQL720932:PQL720935 QAH720932:QAH720935 QKD720932:QKD720935 QTZ720932:QTZ720935 RDV720932:RDV720935 RNR720932:RNR720935 RXN720932:RXN720935 SHJ720932:SHJ720935 SRF720932:SRF720935 TBB720932:TBB720935 TKX720932:TKX720935 TUT720932:TUT720935 UEP720932:UEP720935 UOL720932:UOL720935 UYH720932:UYH720935 VID720932:VID720935 VRZ720932:VRZ720935 WBV720932:WBV720935 WLR720932:WLR720935 WVN720932:WVN720935 F786468:F786471 JB786468:JB786471 SX786468:SX786471 ACT786468:ACT786471 AMP786468:AMP786471 AWL786468:AWL786471 BGH786468:BGH786471 BQD786468:BQD786471 BZZ786468:BZZ786471 CJV786468:CJV786471 CTR786468:CTR786471 DDN786468:DDN786471 DNJ786468:DNJ786471 DXF786468:DXF786471 EHB786468:EHB786471 EQX786468:EQX786471 FAT786468:FAT786471 FKP786468:FKP786471 FUL786468:FUL786471 GEH786468:GEH786471 GOD786468:GOD786471 GXZ786468:GXZ786471 HHV786468:HHV786471 HRR786468:HRR786471 IBN786468:IBN786471 ILJ786468:ILJ786471 IVF786468:IVF786471 JFB786468:JFB786471 JOX786468:JOX786471 JYT786468:JYT786471 KIP786468:KIP786471 KSL786468:KSL786471 LCH786468:LCH786471 LMD786468:LMD786471 LVZ786468:LVZ786471 MFV786468:MFV786471 MPR786468:MPR786471 MZN786468:MZN786471 NJJ786468:NJJ786471 NTF786468:NTF786471 ODB786468:ODB786471 OMX786468:OMX786471 OWT786468:OWT786471 PGP786468:PGP786471 PQL786468:PQL786471 QAH786468:QAH786471 QKD786468:QKD786471 QTZ786468:QTZ786471 RDV786468:RDV786471 RNR786468:RNR786471 RXN786468:RXN786471 SHJ786468:SHJ786471 SRF786468:SRF786471 TBB786468:TBB786471 TKX786468:TKX786471 TUT786468:TUT786471 UEP786468:UEP786471 UOL786468:UOL786471 UYH786468:UYH786471 VID786468:VID786471 VRZ786468:VRZ786471 WBV786468:WBV786471 WLR786468:WLR786471 WVN786468:WVN786471 F852004:F852007 JB852004:JB852007 SX852004:SX852007 ACT852004:ACT852007 AMP852004:AMP852007 AWL852004:AWL852007 BGH852004:BGH852007 BQD852004:BQD852007 BZZ852004:BZZ852007 CJV852004:CJV852007 CTR852004:CTR852007 DDN852004:DDN852007 DNJ852004:DNJ852007 DXF852004:DXF852007 EHB852004:EHB852007 EQX852004:EQX852007 FAT852004:FAT852007 FKP852004:FKP852007 FUL852004:FUL852007 GEH852004:GEH852007 GOD852004:GOD852007 GXZ852004:GXZ852007 HHV852004:HHV852007 HRR852004:HRR852007 IBN852004:IBN852007 ILJ852004:ILJ852007 IVF852004:IVF852007 JFB852004:JFB852007 JOX852004:JOX852007 JYT852004:JYT852007 KIP852004:KIP852007 KSL852004:KSL852007 LCH852004:LCH852007 LMD852004:LMD852007 LVZ852004:LVZ852007 MFV852004:MFV852007 MPR852004:MPR852007 MZN852004:MZN852007 NJJ852004:NJJ852007 NTF852004:NTF852007 ODB852004:ODB852007 OMX852004:OMX852007 OWT852004:OWT852007 PGP852004:PGP852007 PQL852004:PQL852007 QAH852004:QAH852007 QKD852004:QKD852007 QTZ852004:QTZ852007 RDV852004:RDV852007 RNR852004:RNR852007 RXN852004:RXN852007 SHJ852004:SHJ852007 SRF852004:SRF852007 TBB852004:TBB852007 TKX852004:TKX852007 TUT852004:TUT852007 UEP852004:UEP852007 UOL852004:UOL852007 UYH852004:UYH852007 VID852004:VID852007 VRZ852004:VRZ852007 WBV852004:WBV852007 WLR852004:WLR852007 WVN852004:WVN852007 F917540:F917543 JB917540:JB917543 SX917540:SX917543 ACT917540:ACT917543 AMP917540:AMP917543 AWL917540:AWL917543 BGH917540:BGH917543 BQD917540:BQD917543 BZZ917540:BZZ917543 CJV917540:CJV917543 CTR917540:CTR917543 DDN917540:DDN917543 DNJ917540:DNJ917543 DXF917540:DXF917543 EHB917540:EHB917543 EQX917540:EQX917543 FAT917540:FAT917543 FKP917540:FKP917543 FUL917540:FUL917543 GEH917540:GEH917543 GOD917540:GOD917543 GXZ917540:GXZ917543 HHV917540:HHV917543 HRR917540:HRR917543 IBN917540:IBN917543 ILJ917540:ILJ917543 IVF917540:IVF917543 JFB917540:JFB917543 JOX917540:JOX917543 JYT917540:JYT917543 KIP917540:KIP917543 KSL917540:KSL917543 LCH917540:LCH917543 LMD917540:LMD917543 LVZ917540:LVZ917543 MFV917540:MFV917543 MPR917540:MPR917543 MZN917540:MZN917543 NJJ917540:NJJ917543 NTF917540:NTF917543 ODB917540:ODB917543 OMX917540:OMX917543 OWT917540:OWT917543 PGP917540:PGP917543 PQL917540:PQL917543 QAH917540:QAH917543 QKD917540:QKD917543 QTZ917540:QTZ917543 RDV917540:RDV917543 RNR917540:RNR917543 RXN917540:RXN917543 SHJ917540:SHJ917543 SRF917540:SRF917543 TBB917540:TBB917543 TKX917540:TKX917543 TUT917540:TUT917543 UEP917540:UEP917543 UOL917540:UOL917543 UYH917540:UYH917543 VID917540:VID917543 VRZ917540:VRZ917543 WBV917540:WBV917543 WLR917540:WLR917543 WVN917540:WVN917543 F983076:F983079 JB983076:JB983079 SX983076:SX983079 ACT983076:ACT983079 AMP983076:AMP983079 AWL983076:AWL983079 BGH983076:BGH983079 BQD983076:BQD983079 BZZ983076:BZZ983079 CJV983076:CJV983079 CTR983076:CTR983079 DDN983076:DDN983079 DNJ983076:DNJ983079 DXF983076:DXF983079 EHB983076:EHB983079 EQX983076:EQX983079 FAT983076:FAT983079 FKP983076:FKP983079 FUL983076:FUL983079 GEH983076:GEH983079 GOD983076:GOD983079 GXZ983076:GXZ983079 HHV983076:HHV983079 HRR983076:HRR983079 IBN983076:IBN983079 ILJ983076:ILJ983079 IVF983076:IVF983079 JFB983076:JFB983079 JOX983076:JOX983079 JYT983076:JYT983079 KIP983076:KIP983079 KSL983076:KSL983079 LCH983076:LCH983079 LMD983076:LMD983079 LVZ983076:LVZ983079 MFV983076:MFV983079 MPR983076:MPR983079 MZN983076:MZN983079 NJJ983076:NJJ983079 NTF983076:NTF983079 ODB983076:ODB983079 OMX983076:OMX983079 OWT983076:OWT983079 PGP983076:PGP983079 PQL983076:PQL983079 QAH983076:QAH983079 QKD983076:QKD983079 QTZ983076:QTZ983079 RDV983076:RDV983079 RNR983076:RNR983079 RXN983076:RXN983079 SHJ983076:SHJ983079 SRF983076:SRF983079 TBB983076:TBB983079 TKX983076:TKX983079 TUT983076:TUT983079 UEP983076:UEP983079 UOL983076:UOL983079 UYH983076:UYH983079 VID983076:VID983079 VRZ983076:VRZ983079 WBV983076:WBV983079 WLR983076:WLR983079 WVN983076:WVN983079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31:F34 JB31:JB34 SX31:SX34 ACT31:ACT34 AMP31:AMP34 AWL31:AWL34 BGH31:BGH34 BQD31:BQD34 BZZ31:BZZ34 CJV31:CJV34 CTR31:CTR34 DDN31:DDN34 DNJ31:DNJ34 DXF31:DXF34 EHB31:EHB34 EQX31:EQX34 FAT31:FAT34 FKP31:FKP34 FUL31:FUL34 GEH31:GEH34 GOD31:GOD34 GXZ31:GXZ34 HHV31:HHV34 HRR31:HRR34 IBN31:IBN34 ILJ31:ILJ34 IVF31:IVF34 JFB31:JFB34 JOX31:JOX34 JYT31:JYT34 KIP31:KIP34 KSL31:KSL34 LCH31:LCH34 LMD31:LMD34 LVZ31:LVZ34 MFV31:MFV34 MPR31:MPR34 MZN31:MZN34 NJJ31:NJJ34 NTF31:NTF34 ODB31:ODB34 OMX31:OMX34 OWT31:OWT34 PGP31:PGP34 PQL31:PQL34 QAH31:QAH34 QKD31:QKD34 QTZ31:QTZ34 RDV31:RDV34 RNR31:RNR34 RXN31:RXN34 SHJ31:SHJ34 SRF31:SRF34 TBB31:TBB34 TKX31:TKX34 TUT31:TUT34 UEP31:UEP34 UOL31:UOL34 UYH31:UYH34 VID31:VID34 VRZ31:VRZ34 WBV31:WBV34 WLR31:WLR34 WVN31:WVN34 F65567:F65570 JB65567:JB65570 SX65567:SX65570 ACT65567:ACT65570 AMP65567:AMP65570 AWL65567:AWL65570 BGH65567:BGH65570 BQD65567:BQD65570 BZZ65567:BZZ65570 CJV65567:CJV65570 CTR65567:CTR65570 DDN65567:DDN65570 DNJ65567:DNJ65570 DXF65567:DXF65570 EHB65567:EHB65570 EQX65567:EQX65570 FAT65567:FAT65570 FKP65567:FKP65570 FUL65567:FUL65570 GEH65567:GEH65570 GOD65567:GOD65570 GXZ65567:GXZ65570 HHV65567:HHV65570 HRR65567:HRR65570 IBN65567:IBN65570 ILJ65567:ILJ65570 IVF65567:IVF65570 JFB65567:JFB65570 JOX65567:JOX65570 JYT65567:JYT65570 KIP65567:KIP65570 KSL65567:KSL65570 LCH65567:LCH65570 LMD65567:LMD65570 LVZ65567:LVZ65570 MFV65567:MFV65570 MPR65567:MPR65570 MZN65567:MZN65570 NJJ65567:NJJ65570 NTF65567:NTF65570 ODB65567:ODB65570 OMX65567:OMX65570 OWT65567:OWT65570 PGP65567:PGP65570 PQL65567:PQL65570 QAH65567:QAH65570 QKD65567:QKD65570 QTZ65567:QTZ65570 RDV65567:RDV65570 RNR65567:RNR65570 RXN65567:RXN65570 SHJ65567:SHJ65570 SRF65567:SRF65570 TBB65567:TBB65570 TKX65567:TKX65570 TUT65567:TUT65570 UEP65567:UEP65570 UOL65567:UOL65570 UYH65567:UYH65570 VID65567:VID65570 VRZ65567:VRZ65570 WBV65567:WBV65570 WLR65567:WLR65570 WVN65567:WVN65570 F131103:F131106 JB131103:JB131106 SX131103:SX131106 ACT131103:ACT131106 AMP131103:AMP131106 AWL131103:AWL131106 BGH131103:BGH131106 BQD131103:BQD131106 BZZ131103:BZZ131106 CJV131103:CJV131106 CTR131103:CTR131106 DDN131103:DDN131106 DNJ131103:DNJ131106 DXF131103:DXF131106 EHB131103:EHB131106 EQX131103:EQX131106 FAT131103:FAT131106 FKP131103:FKP131106 FUL131103:FUL131106 GEH131103:GEH131106 GOD131103:GOD131106 GXZ131103:GXZ131106 HHV131103:HHV131106 HRR131103:HRR131106 IBN131103:IBN131106 ILJ131103:ILJ131106 IVF131103:IVF131106 JFB131103:JFB131106 JOX131103:JOX131106 JYT131103:JYT131106 KIP131103:KIP131106 KSL131103:KSL131106 LCH131103:LCH131106 LMD131103:LMD131106 LVZ131103:LVZ131106 MFV131103:MFV131106 MPR131103:MPR131106 MZN131103:MZN131106 NJJ131103:NJJ131106 NTF131103:NTF131106 ODB131103:ODB131106 OMX131103:OMX131106 OWT131103:OWT131106 PGP131103:PGP131106 PQL131103:PQL131106 QAH131103:QAH131106 QKD131103:QKD131106 QTZ131103:QTZ131106 RDV131103:RDV131106 RNR131103:RNR131106 RXN131103:RXN131106 SHJ131103:SHJ131106 SRF131103:SRF131106 TBB131103:TBB131106 TKX131103:TKX131106 TUT131103:TUT131106 UEP131103:UEP131106 UOL131103:UOL131106 UYH131103:UYH131106 VID131103:VID131106 VRZ131103:VRZ131106 WBV131103:WBV131106 WLR131103:WLR131106 WVN131103:WVN131106 F196639:F196642 JB196639:JB196642 SX196639:SX196642 ACT196639:ACT196642 AMP196639:AMP196642 AWL196639:AWL196642 BGH196639:BGH196642 BQD196639:BQD196642 BZZ196639:BZZ196642 CJV196639:CJV196642 CTR196639:CTR196642 DDN196639:DDN196642 DNJ196639:DNJ196642 DXF196639:DXF196642 EHB196639:EHB196642 EQX196639:EQX196642 FAT196639:FAT196642 FKP196639:FKP196642 FUL196639:FUL196642 GEH196639:GEH196642 GOD196639:GOD196642 GXZ196639:GXZ196642 HHV196639:HHV196642 HRR196639:HRR196642 IBN196639:IBN196642 ILJ196639:ILJ196642 IVF196639:IVF196642 JFB196639:JFB196642 JOX196639:JOX196642 JYT196639:JYT196642 KIP196639:KIP196642 KSL196639:KSL196642 LCH196639:LCH196642 LMD196639:LMD196642 LVZ196639:LVZ196642 MFV196639:MFV196642 MPR196639:MPR196642 MZN196639:MZN196642 NJJ196639:NJJ196642 NTF196639:NTF196642 ODB196639:ODB196642 OMX196639:OMX196642 OWT196639:OWT196642 PGP196639:PGP196642 PQL196639:PQL196642 QAH196639:QAH196642 QKD196639:QKD196642 QTZ196639:QTZ196642 RDV196639:RDV196642 RNR196639:RNR196642 RXN196639:RXN196642 SHJ196639:SHJ196642 SRF196639:SRF196642 TBB196639:TBB196642 TKX196639:TKX196642 TUT196639:TUT196642 UEP196639:UEP196642 UOL196639:UOL196642 UYH196639:UYH196642 VID196639:VID196642 VRZ196639:VRZ196642 WBV196639:WBV196642 WLR196639:WLR196642 WVN196639:WVN196642 F262175:F262178 JB262175:JB262178 SX262175:SX262178 ACT262175:ACT262178 AMP262175:AMP262178 AWL262175:AWL262178 BGH262175:BGH262178 BQD262175:BQD262178 BZZ262175:BZZ262178 CJV262175:CJV262178 CTR262175:CTR262178 DDN262175:DDN262178 DNJ262175:DNJ262178 DXF262175:DXF262178 EHB262175:EHB262178 EQX262175:EQX262178 FAT262175:FAT262178 FKP262175:FKP262178 FUL262175:FUL262178 GEH262175:GEH262178 GOD262175:GOD262178 GXZ262175:GXZ262178 HHV262175:HHV262178 HRR262175:HRR262178 IBN262175:IBN262178 ILJ262175:ILJ262178 IVF262175:IVF262178 JFB262175:JFB262178 JOX262175:JOX262178 JYT262175:JYT262178 KIP262175:KIP262178 KSL262175:KSL262178 LCH262175:LCH262178 LMD262175:LMD262178 LVZ262175:LVZ262178 MFV262175:MFV262178 MPR262175:MPR262178 MZN262175:MZN262178 NJJ262175:NJJ262178 NTF262175:NTF262178 ODB262175:ODB262178 OMX262175:OMX262178 OWT262175:OWT262178 PGP262175:PGP262178 PQL262175:PQL262178 QAH262175:QAH262178 QKD262175:QKD262178 QTZ262175:QTZ262178 RDV262175:RDV262178 RNR262175:RNR262178 RXN262175:RXN262178 SHJ262175:SHJ262178 SRF262175:SRF262178 TBB262175:TBB262178 TKX262175:TKX262178 TUT262175:TUT262178 UEP262175:UEP262178 UOL262175:UOL262178 UYH262175:UYH262178 VID262175:VID262178 VRZ262175:VRZ262178 WBV262175:WBV262178 WLR262175:WLR262178 WVN262175:WVN262178 F327711:F327714 JB327711:JB327714 SX327711:SX327714 ACT327711:ACT327714 AMP327711:AMP327714 AWL327711:AWL327714 BGH327711:BGH327714 BQD327711:BQD327714 BZZ327711:BZZ327714 CJV327711:CJV327714 CTR327711:CTR327714 DDN327711:DDN327714 DNJ327711:DNJ327714 DXF327711:DXF327714 EHB327711:EHB327714 EQX327711:EQX327714 FAT327711:FAT327714 FKP327711:FKP327714 FUL327711:FUL327714 GEH327711:GEH327714 GOD327711:GOD327714 GXZ327711:GXZ327714 HHV327711:HHV327714 HRR327711:HRR327714 IBN327711:IBN327714 ILJ327711:ILJ327714 IVF327711:IVF327714 JFB327711:JFB327714 JOX327711:JOX327714 JYT327711:JYT327714 KIP327711:KIP327714 KSL327711:KSL327714 LCH327711:LCH327714 LMD327711:LMD327714 LVZ327711:LVZ327714 MFV327711:MFV327714 MPR327711:MPR327714 MZN327711:MZN327714 NJJ327711:NJJ327714 NTF327711:NTF327714 ODB327711:ODB327714 OMX327711:OMX327714 OWT327711:OWT327714 PGP327711:PGP327714 PQL327711:PQL327714 QAH327711:QAH327714 QKD327711:QKD327714 QTZ327711:QTZ327714 RDV327711:RDV327714 RNR327711:RNR327714 RXN327711:RXN327714 SHJ327711:SHJ327714 SRF327711:SRF327714 TBB327711:TBB327714 TKX327711:TKX327714 TUT327711:TUT327714 UEP327711:UEP327714 UOL327711:UOL327714 UYH327711:UYH327714 VID327711:VID327714 VRZ327711:VRZ327714 WBV327711:WBV327714 WLR327711:WLR327714 WVN327711:WVN327714 F393247:F393250 JB393247:JB393250 SX393247:SX393250 ACT393247:ACT393250 AMP393247:AMP393250 AWL393247:AWL393250 BGH393247:BGH393250 BQD393247:BQD393250 BZZ393247:BZZ393250 CJV393247:CJV393250 CTR393247:CTR393250 DDN393247:DDN393250 DNJ393247:DNJ393250 DXF393247:DXF393250 EHB393247:EHB393250 EQX393247:EQX393250 FAT393247:FAT393250 FKP393247:FKP393250 FUL393247:FUL393250 GEH393247:GEH393250 GOD393247:GOD393250 GXZ393247:GXZ393250 HHV393247:HHV393250 HRR393247:HRR393250 IBN393247:IBN393250 ILJ393247:ILJ393250 IVF393247:IVF393250 JFB393247:JFB393250 JOX393247:JOX393250 JYT393247:JYT393250 KIP393247:KIP393250 KSL393247:KSL393250 LCH393247:LCH393250 LMD393247:LMD393250 LVZ393247:LVZ393250 MFV393247:MFV393250 MPR393247:MPR393250 MZN393247:MZN393250 NJJ393247:NJJ393250 NTF393247:NTF393250 ODB393247:ODB393250 OMX393247:OMX393250 OWT393247:OWT393250 PGP393247:PGP393250 PQL393247:PQL393250 QAH393247:QAH393250 QKD393247:QKD393250 QTZ393247:QTZ393250 RDV393247:RDV393250 RNR393247:RNR393250 RXN393247:RXN393250 SHJ393247:SHJ393250 SRF393247:SRF393250 TBB393247:TBB393250 TKX393247:TKX393250 TUT393247:TUT393250 UEP393247:UEP393250 UOL393247:UOL393250 UYH393247:UYH393250 VID393247:VID393250 VRZ393247:VRZ393250 WBV393247:WBV393250 WLR393247:WLR393250 WVN393247:WVN393250 F458783:F458786 JB458783:JB458786 SX458783:SX458786 ACT458783:ACT458786 AMP458783:AMP458786 AWL458783:AWL458786 BGH458783:BGH458786 BQD458783:BQD458786 BZZ458783:BZZ458786 CJV458783:CJV458786 CTR458783:CTR458786 DDN458783:DDN458786 DNJ458783:DNJ458786 DXF458783:DXF458786 EHB458783:EHB458786 EQX458783:EQX458786 FAT458783:FAT458786 FKP458783:FKP458786 FUL458783:FUL458786 GEH458783:GEH458786 GOD458783:GOD458786 GXZ458783:GXZ458786 HHV458783:HHV458786 HRR458783:HRR458786 IBN458783:IBN458786 ILJ458783:ILJ458786 IVF458783:IVF458786 JFB458783:JFB458786 JOX458783:JOX458786 JYT458783:JYT458786 KIP458783:KIP458786 KSL458783:KSL458786 LCH458783:LCH458786 LMD458783:LMD458786 LVZ458783:LVZ458786 MFV458783:MFV458786 MPR458783:MPR458786 MZN458783:MZN458786 NJJ458783:NJJ458786 NTF458783:NTF458786 ODB458783:ODB458786 OMX458783:OMX458786 OWT458783:OWT458786 PGP458783:PGP458786 PQL458783:PQL458786 QAH458783:QAH458786 QKD458783:QKD458786 QTZ458783:QTZ458786 RDV458783:RDV458786 RNR458783:RNR458786 RXN458783:RXN458786 SHJ458783:SHJ458786 SRF458783:SRF458786 TBB458783:TBB458786 TKX458783:TKX458786 TUT458783:TUT458786 UEP458783:UEP458786 UOL458783:UOL458786 UYH458783:UYH458786 VID458783:VID458786 VRZ458783:VRZ458786 WBV458783:WBV458786 WLR458783:WLR458786 WVN458783:WVN458786 F524319:F524322 JB524319:JB524322 SX524319:SX524322 ACT524319:ACT524322 AMP524319:AMP524322 AWL524319:AWL524322 BGH524319:BGH524322 BQD524319:BQD524322 BZZ524319:BZZ524322 CJV524319:CJV524322 CTR524319:CTR524322 DDN524319:DDN524322 DNJ524319:DNJ524322 DXF524319:DXF524322 EHB524319:EHB524322 EQX524319:EQX524322 FAT524319:FAT524322 FKP524319:FKP524322 FUL524319:FUL524322 GEH524319:GEH524322 GOD524319:GOD524322 GXZ524319:GXZ524322 HHV524319:HHV524322 HRR524319:HRR524322 IBN524319:IBN524322 ILJ524319:ILJ524322 IVF524319:IVF524322 JFB524319:JFB524322 JOX524319:JOX524322 JYT524319:JYT524322 KIP524319:KIP524322 KSL524319:KSL524322 LCH524319:LCH524322 LMD524319:LMD524322 LVZ524319:LVZ524322 MFV524319:MFV524322 MPR524319:MPR524322 MZN524319:MZN524322 NJJ524319:NJJ524322 NTF524319:NTF524322 ODB524319:ODB524322 OMX524319:OMX524322 OWT524319:OWT524322 PGP524319:PGP524322 PQL524319:PQL524322 QAH524319:QAH524322 QKD524319:QKD524322 QTZ524319:QTZ524322 RDV524319:RDV524322 RNR524319:RNR524322 RXN524319:RXN524322 SHJ524319:SHJ524322 SRF524319:SRF524322 TBB524319:TBB524322 TKX524319:TKX524322 TUT524319:TUT524322 UEP524319:UEP524322 UOL524319:UOL524322 UYH524319:UYH524322 VID524319:VID524322 VRZ524319:VRZ524322 WBV524319:WBV524322 WLR524319:WLR524322 WVN524319:WVN524322 F589855:F589858 JB589855:JB589858 SX589855:SX589858 ACT589855:ACT589858 AMP589855:AMP589858 AWL589855:AWL589858 BGH589855:BGH589858 BQD589855:BQD589858 BZZ589855:BZZ589858 CJV589855:CJV589858 CTR589855:CTR589858 DDN589855:DDN589858 DNJ589855:DNJ589858 DXF589855:DXF589858 EHB589855:EHB589858 EQX589855:EQX589858 FAT589855:FAT589858 FKP589855:FKP589858 FUL589855:FUL589858 GEH589855:GEH589858 GOD589855:GOD589858 GXZ589855:GXZ589858 HHV589855:HHV589858 HRR589855:HRR589858 IBN589855:IBN589858 ILJ589855:ILJ589858 IVF589855:IVF589858 JFB589855:JFB589858 JOX589855:JOX589858 JYT589855:JYT589858 KIP589855:KIP589858 KSL589855:KSL589858 LCH589855:LCH589858 LMD589855:LMD589858 LVZ589855:LVZ589858 MFV589855:MFV589858 MPR589855:MPR589858 MZN589855:MZN589858 NJJ589855:NJJ589858 NTF589855:NTF589858 ODB589855:ODB589858 OMX589855:OMX589858 OWT589855:OWT589858 PGP589855:PGP589858 PQL589855:PQL589858 QAH589855:QAH589858 QKD589855:QKD589858 QTZ589855:QTZ589858 RDV589855:RDV589858 RNR589855:RNR589858 RXN589855:RXN589858 SHJ589855:SHJ589858 SRF589855:SRF589858 TBB589855:TBB589858 TKX589855:TKX589858 TUT589855:TUT589858 UEP589855:UEP589858 UOL589855:UOL589858 UYH589855:UYH589858 VID589855:VID589858 VRZ589855:VRZ589858 WBV589855:WBV589858 WLR589855:WLR589858 WVN589855:WVN589858 F655391:F655394 JB655391:JB655394 SX655391:SX655394 ACT655391:ACT655394 AMP655391:AMP655394 AWL655391:AWL655394 BGH655391:BGH655394 BQD655391:BQD655394 BZZ655391:BZZ655394 CJV655391:CJV655394 CTR655391:CTR655394 DDN655391:DDN655394 DNJ655391:DNJ655394 DXF655391:DXF655394 EHB655391:EHB655394 EQX655391:EQX655394 FAT655391:FAT655394 FKP655391:FKP655394 FUL655391:FUL655394 GEH655391:GEH655394 GOD655391:GOD655394 GXZ655391:GXZ655394 HHV655391:HHV655394 HRR655391:HRR655394 IBN655391:IBN655394 ILJ655391:ILJ655394 IVF655391:IVF655394 JFB655391:JFB655394 JOX655391:JOX655394 JYT655391:JYT655394 KIP655391:KIP655394 KSL655391:KSL655394 LCH655391:LCH655394 LMD655391:LMD655394 LVZ655391:LVZ655394 MFV655391:MFV655394 MPR655391:MPR655394 MZN655391:MZN655394 NJJ655391:NJJ655394 NTF655391:NTF655394 ODB655391:ODB655394 OMX655391:OMX655394 OWT655391:OWT655394 PGP655391:PGP655394 PQL655391:PQL655394 QAH655391:QAH655394 QKD655391:QKD655394 QTZ655391:QTZ655394 RDV655391:RDV655394 RNR655391:RNR655394 RXN655391:RXN655394 SHJ655391:SHJ655394 SRF655391:SRF655394 TBB655391:TBB655394 TKX655391:TKX655394 TUT655391:TUT655394 UEP655391:UEP655394 UOL655391:UOL655394 UYH655391:UYH655394 VID655391:VID655394 VRZ655391:VRZ655394 WBV655391:WBV655394 WLR655391:WLR655394 WVN655391:WVN655394 F720927:F720930 JB720927:JB720930 SX720927:SX720930 ACT720927:ACT720930 AMP720927:AMP720930 AWL720927:AWL720930 BGH720927:BGH720930 BQD720927:BQD720930 BZZ720927:BZZ720930 CJV720927:CJV720930 CTR720927:CTR720930 DDN720927:DDN720930 DNJ720927:DNJ720930 DXF720927:DXF720930 EHB720927:EHB720930 EQX720927:EQX720930 FAT720927:FAT720930 FKP720927:FKP720930 FUL720927:FUL720930 GEH720927:GEH720930 GOD720927:GOD720930 GXZ720927:GXZ720930 HHV720927:HHV720930 HRR720927:HRR720930 IBN720927:IBN720930 ILJ720927:ILJ720930 IVF720927:IVF720930 JFB720927:JFB720930 JOX720927:JOX720930 JYT720927:JYT720930 KIP720927:KIP720930 KSL720927:KSL720930 LCH720927:LCH720930 LMD720927:LMD720930 LVZ720927:LVZ720930 MFV720927:MFV720930 MPR720927:MPR720930 MZN720927:MZN720930 NJJ720927:NJJ720930 NTF720927:NTF720930 ODB720927:ODB720930 OMX720927:OMX720930 OWT720927:OWT720930 PGP720927:PGP720930 PQL720927:PQL720930 QAH720927:QAH720930 QKD720927:QKD720930 QTZ720927:QTZ720930 RDV720927:RDV720930 RNR720927:RNR720930 RXN720927:RXN720930 SHJ720927:SHJ720930 SRF720927:SRF720930 TBB720927:TBB720930 TKX720927:TKX720930 TUT720927:TUT720930 UEP720927:UEP720930 UOL720927:UOL720930 UYH720927:UYH720930 VID720927:VID720930 VRZ720927:VRZ720930 WBV720927:WBV720930 WLR720927:WLR720930 WVN720927:WVN720930 F786463:F786466 JB786463:JB786466 SX786463:SX786466 ACT786463:ACT786466 AMP786463:AMP786466 AWL786463:AWL786466 BGH786463:BGH786466 BQD786463:BQD786466 BZZ786463:BZZ786466 CJV786463:CJV786466 CTR786463:CTR786466 DDN786463:DDN786466 DNJ786463:DNJ786466 DXF786463:DXF786466 EHB786463:EHB786466 EQX786463:EQX786466 FAT786463:FAT786466 FKP786463:FKP786466 FUL786463:FUL786466 GEH786463:GEH786466 GOD786463:GOD786466 GXZ786463:GXZ786466 HHV786463:HHV786466 HRR786463:HRR786466 IBN786463:IBN786466 ILJ786463:ILJ786466 IVF786463:IVF786466 JFB786463:JFB786466 JOX786463:JOX786466 JYT786463:JYT786466 KIP786463:KIP786466 KSL786463:KSL786466 LCH786463:LCH786466 LMD786463:LMD786466 LVZ786463:LVZ786466 MFV786463:MFV786466 MPR786463:MPR786466 MZN786463:MZN786466 NJJ786463:NJJ786466 NTF786463:NTF786466 ODB786463:ODB786466 OMX786463:OMX786466 OWT786463:OWT786466 PGP786463:PGP786466 PQL786463:PQL786466 QAH786463:QAH786466 QKD786463:QKD786466 QTZ786463:QTZ786466 RDV786463:RDV786466 RNR786463:RNR786466 RXN786463:RXN786466 SHJ786463:SHJ786466 SRF786463:SRF786466 TBB786463:TBB786466 TKX786463:TKX786466 TUT786463:TUT786466 UEP786463:UEP786466 UOL786463:UOL786466 UYH786463:UYH786466 VID786463:VID786466 VRZ786463:VRZ786466 WBV786463:WBV786466 WLR786463:WLR786466 WVN786463:WVN786466 F851999:F852002 JB851999:JB852002 SX851999:SX852002 ACT851999:ACT852002 AMP851999:AMP852002 AWL851999:AWL852002 BGH851999:BGH852002 BQD851999:BQD852002 BZZ851999:BZZ852002 CJV851999:CJV852002 CTR851999:CTR852002 DDN851999:DDN852002 DNJ851999:DNJ852002 DXF851999:DXF852002 EHB851999:EHB852002 EQX851999:EQX852002 FAT851999:FAT852002 FKP851999:FKP852002 FUL851999:FUL852002 GEH851999:GEH852002 GOD851999:GOD852002 GXZ851999:GXZ852002 HHV851999:HHV852002 HRR851999:HRR852002 IBN851999:IBN852002 ILJ851999:ILJ852002 IVF851999:IVF852002 JFB851999:JFB852002 JOX851999:JOX852002 JYT851999:JYT852002 KIP851999:KIP852002 KSL851999:KSL852002 LCH851999:LCH852002 LMD851999:LMD852002 LVZ851999:LVZ852002 MFV851999:MFV852002 MPR851999:MPR852002 MZN851999:MZN852002 NJJ851999:NJJ852002 NTF851999:NTF852002 ODB851999:ODB852002 OMX851999:OMX852002 OWT851999:OWT852002 PGP851999:PGP852002 PQL851999:PQL852002 QAH851999:QAH852002 QKD851999:QKD852002 QTZ851999:QTZ852002 RDV851999:RDV852002 RNR851999:RNR852002 RXN851999:RXN852002 SHJ851999:SHJ852002 SRF851999:SRF852002 TBB851999:TBB852002 TKX851999:TKX852002 TUT851999:TUT852002 UEP851999:UEP852002 UOL851999:UOL852002 UYH851999:UYH852002 VID851999:VID852002 VRZ851999:VRZ852002 WBV851999:WBV852002 WLR851999:WLR852002 WVN851999:WVN852002 F917535:F917538 JB917535:JB917538 SX917535:SX917538 ACT917535:ACT917538 AMP917535:AMP917538 AWL917535:AWL917538 BGH917535:BGH917538 BQD917535:BQD917538 BZZ917535:BZZ917538 CJV917535:CJV917538 CTR917535:CTR917538 DDN917535:DDN917538 DNJ917535:DNJ917538 DXF917535:DXF917538 EHB917535:EHB917538 EQX917535:EQX917538 FAT917535:FAT917538 FKP917535:FKP917538 FUL917535:FUL917538 GEH917535:GEH917538 GOD917535:GOD917538 GXZ917535:GXZ917538 HHV917535:HHV917538 HRR917535:HRR917538 IBN917535:IBN917538 ILJ917535:ILJ917538 IVF917535:IVF917538 JFB917535:JFB917538 JOX917535:JOX917538 JYT917535:JYT917538 KIP917535:KIP917538 KSL917535:KSL917538 LCH917535:LCH917538 LMD917535:LMD917538 LVZ917535:LVZ917538 MFV917535:MFV917538 MPR917535:MPR917538 MZN917535:MZN917538 NJJ917535:NJJ917538 NTF917535:NTF917538 ODB917535:ODB917538 OMX917535:OMX917538 OWT917535:OWT917538 PGP917535:PGP917538 PQL917535:PQL917538 QAH917535:QAH917538 QKD917535:QKD917538 QTZ917535:QTZ917538 RDV917535:RDV917538 RNR917535:RNR917538 RXN917535:RXN917538 SHJ917535:SHJ917538 SRF917535:SRF917538 TBB917535:TBB917538 TKX917535:TKX917538 TUT917535:TUT917538 UEP917535:UEP917538 UOL917535:UOL917538 UYH917535:UYH917538 VID917535:VID917538 VRZ917535:VRZ917538 WBV917535:WBV917538 WLR917535:WLR917538 WVN917535:WVN917538 F983071:F983074 JB983071:JB983074 SX983071:SX983074 ACT983071:ACT983074 AMP983071:AMP983074 AWL983071:AWL983074 BGH983071:BGH983074 BQD983071:BQD983074 BZZ983071:BZZ983074 CJV983071:CJV983074 CTR983071:CTR983074 DDN983071:DDN983074 DNJ983071:DNJ983074 DXF983071:DXF983074 EHB983071:EHB983074 EQX983071:EQX983074 FAT983071:FAT983074 FKP983071:FKP983074 FUL983071:FUL983074 GEH983071:GEH983074 GOD983071:GOD983074 GXZ983071:GXZ983074 HHV983071:HHV983074 HRR983071:HRR983074 IBN983071:IBN983074 ILJ983071:ILJ983074 IVF983071:IVF983074 JFB983071:JFB983074 JOX983071:JOX983074 JYT983071:JYT983074 KIP983071:KIP983074 KSL983071:KSL983074 LCH983071:LCH983074 LMD983071:LMD983074 LVZ983071:LVZ983074 MFV983071:MFV983074 MPR983071:MPR983074 MZN983071:MZN983074 NJJ983071:NJJ983074 NTF983071:NTF983074 ODB983071:ODB983074 OMX983071:OMX983074 OWT983071:OWT983074 PGP983071:PGP983074 PQL983071:PQL983074 QAH983071:QAH983074 QKD983071:QKD983074 QTZ983071:QTZ983074 RDV983071:RDV983074 RNR983071:RNR983074 RXN983071:RXN983074 SHJ983071:SHJ983074 SRF983071:SRF983074 TBB983071:TBB983074 TKX983071:TKX983074 TUT983071:TUT983074 UEP983071:UEP983074 UOL983071:UOL983074 UYH983071:UYH983074 VID983071:VID983074 VRZ983071:VRZ983074 WBV983071:WBV983074 WLR983071:WLR983074 WVN983071:WVN983074" xr:uid="{AF258CE5-C879-4128-AEDB-2D06C5C8A1D0}">
      <formula1>"あり,なし"</formula1>
    </dataValidation>
    <dataValidation type="list" allowBlank="1" showInputMessage="1" showErrorMessage="1" sqref="G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G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G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G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G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G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G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G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G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G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G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G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G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G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G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G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xr:uid="{7E37A7C5-9DC2-4F8D-83A1-29AABAED1D3E}">
      <formula1>$O$3:$O$10</formula1>
    </dataValidation>
  </dataValidations>
  <printOptions horizontalCentered="1"/>
  <pageMargins left="0.6692913385826772" right="0.6692913385826772" top="0.59055118110236227" bottom="0.59055118110236227" header="0.51181102362204722" footer="0.39370078740157483"/>
  <pageSetup paperSize="8" fitToHeight="0" orientation="portrait" cellComments="asDisplayed" r:id="rId1"/>
  <headerFooter alignWithMargins="0"/>
  <rowBreaks count="1" manualBreakCount="1">
    <brk id="41"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0D63D-1B44-4575-BE8A-1A404AC7982A}">
  <sheetPr>
    <tabColor rgb="FFFF0000"/>
    <pageSetUpPr fitToPage="1"/>
  </sheetPr>
  <dimension ref="A1:Y70"/>
  <sheetViews>
    <sheetView view="pageBreakPreview" zoomScale="90" zoomScaleNormal="100" zoomScaleSheetLayoutView="90" workbookViewId="0">
      <selection sqref="A1:J1"/>
    </sheetView>
  </sheetViews>
  <sheetFormatPr defaultRowHeight="13.5"/>
  <cols>
    <col min="1" max="1" width="10.875" style="270" customWidth="1"/>
    <col min="2" max="2" width="11" style="270" customWidth="1"/>
    <col min="3" max="3" width="12.625" style="270" customWidth="1"/>
    <col min="4" max="5" width="6.625" style="270" customWidth="1"/>
    <col min="6" max="8" width="12.625" style="270" customWidth="1"/>
    <col min="9" max="9" width="12.5" style="270" customWidth="1"/>
    <col min="10" max="10" width="12.625" style="270" customWidth="1"/>
    <col min="11" max="12" width="12.375" style="270" customWidth="1"/>
    <col min="13" max="14" width="13" style="270" customWidth="1"/>
    <col min="15" max="18" width="10.75" style="270" customWidth="1"/>
    <col min="19" max="20" width="9" style="270" customWidth="1"/>
    <col min="21" max="256" width="9" style="270"/>
    <col min="257" max="257" width="10.875" style="270" customWidth="1"/>
    <col min="258" max="258" width="11" style="270" customWidth="1"/>
    <col min="259" max="259" width="12.625" style="270" customWidth="1"/>
    <col min="260" max="261" width="6.625" style="270" customWidth="1"/>
    <col min="262" max="264" width="12.625" style="270" customWidth="1"/>
    <col min="265" max="265" width="12.5" style="270" customWidth="1"/>
    <col min="266" max="266" width="12.625" style="270" customWidth="1"/>
    <col min="267" max="268" width="12.375" style="270" customWidth="1"/>
    <col min="269" max="270" width="13" style="270" customWidth="1"/>
    <col min="271" max="274" width="10.75" style="270" customWidth="1"/>
    <col min="275" max="512" width="9" style="270"/>
    <col min="513" max="513" width="10.875" style="270" customWidth="1"/>
    <col min="514" max="514" width="11" style="270" customWidth="1"/>
    <col min="515" max="515" width="12.625" style="270" customWidth="1"/>
    <col min="516" max="517" width="6.625" style="270" customWidth="1"/>
    <col min="518" max="520" width="12.625" style="270" customWidth="1"/>
    <col min="521" max="521" width="12.5" style="270" customWidth="1"/>
    <col min="522" max="522" width="12.625" style="270" customWidth="1"/>
    <col min="523" max="524" width="12.375" style="270" customWidth="1"/>
    <col min="525" max="526" width="13" style="270" customWidth="1"/>
    <col min="527" max="530" width="10.75" style="270" customWidth="1"/>
    <col min="531" max="768" width="9" style="270"/>
    <col min="769" max="769" width="10.875" style="270" customWidth="1"/>
    <col min="770" max="770" width="11" style="270" customWidth="1"/>
    <col min="771" max="771" width="12.625" style="270" customWidth="1"/>
    <col min="772" max="773" width="6.625" style="270" customWidth="1"/>
    <col min="774" max="776" width="12.625" style="270" customWidth="1"/>
    <col min="777" max="777" width="12.5" style="270" customWidth="1"/>
    <col min="778" max="778" width="12.625" style="270" customWidth="1"/>
    <col min="779" max="780" width="12.375" style="270" customWidth="1"/>
    <col min="781" max="782" width="13" style="270" customWidth="1"/>
    <col min="783" max="786" width="10.75" style="270" customWidth="1"/>
    <col min="787" max="1024" width="9" style="270"/>
    <col min="1025" max="1025" width="10.875" style="270" customWidth="1"/>
    <col min="1026" max="1026" width="11" style="270" customWidth="1"/>
    <col min="1027" max="1027" width="12.625" style="270" customWidth="1"/>
    <col min="1028" max="1029" width="6.625" style="270" customWidth="1"/>
    <col min="1030" max="1032" width="12.625" style="270" customWidth="1"/>
    <col min="1033" max="1033" width="12.5" style="270" customWidth="1"/>
    <col min="1034" max="1034" width="12.625" style="270" customWidth="1"/>
    <col min="1035" max="1036" width="12.375" style="270" customWidth="1"/>
    <col min="1037" max="1038" width="13" style="270" customWidth="1"/>
    <col min="1039" max="1042" width="10.75" style="270" customWidth="1"/>
    <col min="1043" max="1280" width="9" style="270"/>
    <col min="1281" max="1281" width="10.875" style="270" customWidth="1"/>
    <col min="1282" max="1282" width="11" style="270" customWidth="1"/>
    <col min="1283" max="1283" width="12.625" style="270" customWidth="1"/>
    <col min="1284" max="1285" width="6.625" style="270" customWidth="1"/>
    <col min="1286" max="1288" width="12.625" style="270" customWidth="1"/>
    <col min="1289" max="1289" width="12.5" style="270" customWidth="1"/>
    <col min="1290" max="1290" width="12.625" style="270" customWidth="1"/>
    <col min="1291" max="1292" width="12.375" style="270" customWidth="1"/>
    <col min="1293" max="1294" width="13" style="270" customWidth="1"/>
    <col min="1295" max="1298" width="10.75" style="270" customWidth="1"/>
    <col min="1299" max="1536" width="9" style="270"/>
    <col min="1537" max="1537" width="10.875" style="270" customWidth="1"/>
    <col min="1538" max="1538" width="11" style="270" customWidth="1"/>
    <col min="1539" max="1539" width="12.625" style="270" customWidth="1"/>
    <col min="1540" max="1541" width="6.625" style="270" customWidth="1"/>
    <col min="1542" max="1544" width="12.625" style="270" customWidth="1"/>
    <col min="1545" max="1545" width="12.5" style="270" customWidth="1"/>
    <col min="1546" max="1546" width="12.625" style="270" customWidth="1"/>
    <col min="1547" max="1548" width="12.375" style="270" customWidth="1"/>
    <col min="1549" max="1550" width="13" style="270" customWidth="1"/>
    <col min="1551" max="1554" width="10.75" style="270" customWidth="1"/>
    <col min="1555" max="1792" width="9" style="270"/>
    <col min="1793" max="1793" width="10.875" style="270" customWidth="1"/>
    <col min="1794" max="1794" width="11" style="270" customWidth="1"/>
    <col min="1795" max="1795" width="12.625" style="270" customWidth="1"/>
    <col min="1796" max="1797" width="6.625" style="270" customWidth="1"/>
    <col min="1798" max="1800" width="12.625" style="270" customWidth="1"/>
    <col min="1801" max="1801" width="12.5" style="270" customWidth="1"/>
    <col min="1802" max="1802" width="12.625" style="270" customWidth="1"/>
    <col min="1803" max="1804" width="12.375" style="270" customWidth="1"/>
    <col min="1805" max="1806" width="13" style="270" customWidth="1"/>
    <col min="1807" max="1810" width="10.75" style="270" customWidth="1"/>
    <col min="1811" max="2048" width="9" style="270"/>
    <col min="2049" max="2049" width="10.875" style="270" customWidth="1"/>
    <col min="2050" max="2050" width="11" style="270" customWidth="1"/>
    <col min="2051" max="2051" width="12.625" style="270" customWidth="1"/>
    <col min="2052" max="2053" width="6.625" style="270" customWidth="1"/>
    <col min="2054" max="2056" width="12.625" style="270" customWidth="1"/>
    <col min="2057" max="2057" width="12.5" style="270" customWidth="1"/>
    <col min="2058" max="2058" width="12.625" style="270" customWidth="1"/>
    <col min="2059" max="2060" width="12.375" style="270" customWidth="1"/>
    <col min="2061" max="2062" width="13" style="270" customWidth="1"/>
    <col min="2063" max="2066" width="10.75" style="270" customWidth="1"/>
    <col min="2067" max="2304" width="9" style="270"/>
    <col min="2305" max="2305" width="10.875" style="270" customWidth="1"/>
    <col min="2306" max="2306" width="11" style="270" customWidth="1"/>
    <col min="2307" max="2307" width="12.625" style="270" customWidth="1"/>
    <col min="2308" max="2309" width="6.625" style="270" customWidth="1"/>
    <col min="2310" max="2312" width="12.625" style="270" customWidth="1"/>
    <col min="2313" max="2313" width="12.5" style="270" customWidth="1"/>
    <col min="2314" max="2314" width="12.625" style="270" customWidth="1"/>
    <col min="2315" max="2316" width="12.375" style="270" customWidth="1"/>
    <col min="2317" max="2318" width="13" style="270" customWidth="1"/>
    <col min="2319" max="2322" width="10.75" style="270" customWidth="1"/>
    <col min="2323" max="2560" width="9" style="270"/>
    <col min="2561" max="2561" width="10.875" style="270" customWidth="1"/>
    <col min="2562" max="2562" width="11" style="270" customWidth="1"/>
    <col min="2563" max="2563" width="12.625" style="270" customWidth="1"/>
    <col min="2564" max="2565" width="6.625" style="270" customWidth="1"/>
    <col min="2566" max="2568" width="12.625" style="270" customWidth="1"/>
    <col min="2569" max="2569" width="12.5" style="270" customWidth="1"/>
    <col min="2570" max="2570" width="12.625" style="270" customWidth="1"/>
    <col min="2571" max="2572" width="12.375" style="270" customWidth="1"/>
    <col min="2573" max="2574" width="13" style="270" customWidth="1"/>
    <col min="2575" max="2578" width="10.75" style="270" customWidth="1"/>
    <col min="2579" max="2816" width="9" style="270"/>
    <col min="2817" max="2817" width="10.875" style="270" customWidth="1"/>
    <col min="2818" max="2818" width="11" style="270" customWidth="1"/>
    <col min="2819" max="2819" width="12.625" style="270" customWidth="1"/>
    <col min="2820" max="2821" width="6.625" style="270" customWidth="1"/>
    <col min="2822" max="2824" width="12.625" style="270" customWidth="1"/>
    <col min="2825" max="2825" width="12.5" style="270" customWidth="1"/>
    <col min="2826" max="2826" width="12.625" style="270" customWidth="1"/>
    <col min="2827" max="2828" width="12.375" style="270" customWidth="1"/>
    <col min="2829" max="2830" width="13" style="270" customWidth="1"/>
    <col min="2831" max="2834" width="10.75" style="270" customWidth="1"/>
    <col min="2835" max="3072" width="9" style="270"/>
    <col min="3073" max="3073" width="10.875" style="270" customWidth="1"/>
    <col min="3074" max="3074" width="11" style="270" customWidth="1"/>
    <col min="3075" max="3075" width="12.625" style="270" customWidth="1"/>
    <col min="3076" max="3077" width="6.625" style="270" customWidth="1"/>
    <col min="3078" max="3080" width="12.625" style="270" customWidth="1"/>
    <col min="3081" max="3081" width="12.5" style="270" customWidth="1"/>
    <col min="3082" max="3082" width="12.625" style="270" customWidth="1"/>
    <col min="3083" max="3084" width="12.375" style="270" customWidth="1"/>
    <col min="3085" max="3086" width="13" style="270" customWidth="1"/>
    <col min="3087" max="3090" width="10.75" style="270" customWidth="1"/>
    <col min="3091" max="3328" width="9" style="270"/>
    <col min="3329" max="3329" width="10.875" style="270" customWidth="1"/>
    <col min="3330" max="3330" width="11" style="270" customWidth="1"/>
    <col min="3331" max="3331" width="12.625" style="270" customWidth="1"/>
    <col min="3332" max="3333" width="6.625" style="270" customWidth="1"/>
    <col min="3334" max="3336" width="12.625" style="270" customWidth="1"/>
    <col min="3337" max="3337" width="12.5" style="270" customWidth="1"/>
    <col min="3338" max="3338" width="12.625" style="270" customWidth="1"/>
    <col min="3339" max="3340" width="12.375" style="270" customWidth="1"/>
    <col min="3341" max="3342" width="13" style="270" customWidth="1"/>
    <col min="3343" max="3346" width="10.75" style="270" customWidth="1"/>
    <col min="3347" max="3584" width="9" style="270"/>
    <col min="3585" max="3585" width="10.875" style="270" customWidth="1"/>
    <col min="3586" max="3586" width="11" style="270" customWidth="1"/>
    <col min="3587" max="3587" width="12.625" style="270" customWidth="1"/>
    <col min="3588" max="3589" width="6.625" style="270" customWidth="1"/>
    <col min="3590" max="3592" width="12.625" style="270" customWidth="1"/>
    <col min="3593" max="3593" width="12.5" style="270" customWidth="1"/>
    <col min="3594" max="3594" width="12.625" style="270" customWidth="1"/>
    <col min="3595" max="3596" width="12.375" style="270" customWidth="1"/>
    <col min="3597" max="3598" width="13" style="270" customWidth="1"/>
    <col min="3599" max="3602" width="10.75" style="270" customWidth="1"/>
    <col min="3603" max="3840" width="9" style="270"/>
    <col min="3841" max="3841" width="10.875" style="270" customWidth="1"/>
    <col min="3842" max="3842" width="11" style="270" customWidth="1"/>
    <col min="3843" max="3843" width="12.625" style="270" customWidth="1"/>
    <col min="3844" max="3845" width="6.625" style="270" customWidth="1"/>
    <col min="3846" max="3848" width="12.625" style="270" customWidth="1"/>
    <col min="3849" max="3849" width="12.5" style="270" customWidth="1"/>
    <col min="3850" max="3850" width="12.625" style="270" customWidth="1"/>
    <col min="3851" max="3852" width="12.375" style="270" customWidth="1"/>
    <col min="3853" max="3854" width="13" style="270" customWidth="1"/>
    <col min="3855" max="3858" width="10.75" style="270" customWidth="1"/>
    <col min="3859" max="4096" width="9" style="270"/>
    <col min="4097" max="4097" width="10.875" style="270" customWidth="1"/>
    <col min="4098" max="4098" width="11" style="270" customWidth="1"/>
    <col min="4099" max="4099" width="12.625" style="270" customWidth="1"/>
    <col min="4100" max="4101" width="6.625" style="270" customWidth="1"/>
    <col min="4102" max="4104" width="12.625" style="270" customWidth="1"/>
    <col min="4105" max="4105" width="12.5" style="270" customWidth="1"/>
    <col min="4106" max="4106" width="12.625" style="270" customWidth="1"/>
    <col min="4107" max="4108" width="12.375" style="270" customWidth="1"/>
    <col min="4109" max="4110" width="13" style="270" customWidth="1"/>
    <col min="4111" max="4114" width="10.75" style="270" customWidth="1"/>
    <col min="4115" max="4352" width="9" style="270"/>
    <col min="4353" max="4353" width="10.875" style="270" customWidth="1"/>
    <col min="4354" max="4354" width="11" style="270" customWidth="1"/>
    <col min="4355" max="4355" width="12.625" style="270" customWidth="1"/>
    <col min="4356" max="4357" width="6.625" style="270" customWidth="1"/>
    <col min="4358" max="4360" width="12.625" style="270" customWidth="1"/>
    <col min="4361" max="4361" width="12.5" style="270" customWidth="1"/>
    <col min="4362" max="4362" width="12.625" style="270" customWidth="1"/>
    <col min="4363" max="4364" width="12.375" style="270" customWidth="1"/>
    <col min="4365" max="4366" width="13" style="270" customWidth="1"/>
    <col min="4367" max="4370" width="10.75" style="270" customWidth="1"/>
    <col min="4371" max="4608" width="9" style="270"/>
    <col min="4609" max="4609" width="10.875" style="270" customWidth="1"/>
    <col min="4610" max="4610" width="11" style="270" customWidth="1"/>
    <col min="4611" max="4611" width="12.625" style="270" customWidth="1"/>
    <col min="4612" max="4613" width="6.625" style="270" customWidth="1"/>
    <col min="4614" max="4616" width="12.625" style="270" customWidth="1"/>
    <col min="4617" max="4617" width="12.5" style="270" customWidth="1"/>
    <col min="4618" max="4618" width="12.625" style="270" customWidth="1"/>
    <col min="4619" max="4620" width="12.375" style="270" customWidth="1"/>
    <col min="4621" max="4622" width="13" style="270" customWidth="1"/>
    <col min="4623" max="4626" width="10.75" style="270" customWidth="1"/>
    <col min="4627" max="4864" width="9" style="270"/>
    <col min="4865" max="4865" width="10.875" style="270" customWidth="1"/>
    <col min="4866" max="4866" width="11" style="270" customWidth="1"/>
    <col min="4867" max="4867" width="12.625" style="270" customWidth="1"/>
    <col min="4868" max="4869" width="6.625" style="270" customWidth="1"/>
    <col min="4870" max="4872" width="12.625" style="270" customWidth="1"/>
    <col min="4873" max="4873" width="12.5" style="270" customWidth="1"/>
    <col min="4874" max="4874" width="12.625" style="270" customWidth="1"/>
    <col min="4875" max="4876" width="12.375" style="270" customWidth="1"/>
    <col min="4877" max="4878" width="13" style="270" customWidth="1"/>
    <col min="4879" max="4882" width="10.75" style="270" customWidth="1"/>
    <col min="4883" max="5120" width="9" style="270"/>
    <col min="5121" max="5121" width="10.875" style="270" customWidth="1"/>
    <col min="5122" max="5122" width="11" style="270" customWidth="1"/>
    <col min="5123" max="5123" width="12.625" style="270" customWidth="1"/>
    <col min="5124" max="5125" width="6.625" style="270" customWidth="1"/>
    <col min="5126" max="5128" width="12.625" style="270" customWidth="1"/>
    <col min="5129" max="5129" width="12.5" style="270" customWidth="1"/>
    <col min="5130" max="5130" width="12.625" style="270" customWidth="1"/>
    <col min="5131" max="5132" width="12.375" style="270" customWidth="1"/>
    <col min="5133" max="5134" width="13" style="270" customWidth="1"/>
    <col min="5135" max="5138" width="10.75" style="270" customWidth="1"/>
    <col min="5139" max="5376" width="9" style="270"/>
    <col min="5377" max="5377" width="10.875" style="270" customWidth="1"/>
    <col min="5378" max="5378" width="11" style="270" customWidth="1"/>
    <col min="5379" max="5379" width="12.625" style="270" customWidth="1"/>
    <col min="5380" max="5381" width="6.625" style="270" customWidth="1"/>
    <col min="5382" max="5384" width="12.625" style="270" customWidth="1"/>
    <col min="5385" max="5385" width="12.5" style="270" customWidth="1"/>
    <col min="5386" max="5386" width="12.625" style="270" customWidth="1"/>
    <col min="5387" max="5388" width="12.375" style="270" customWidth="1"/>
    <col min="5389" max="5390" width="13" style="270" customWidth="1"/>
    <col min="5391" max="5394" width="10.75" style="270" customWidth="1"/>
    <col min="5395" max="5632" width="9" style="270"/>
    <col min="5633" max="5633" width="10.875" style="270" customWidth="1"/>
    <col min="5634" max="5634" width="11" style="270" customWidth="1"/>
    <col min="5635" max="5635" width="12.625" style="270" customWidth="1"/>
    <col min="5636" max="5637" width="6.625" style="270" customWidth="1"/>
    <col min="5638" max="5640" width="12.625" style="270" customWidth="1"/>
    <col min="5641" max="5641" width="12.5" style="270" customWidth="1"/>
    <col min="5642" max="5642" width="12.625" style="270" customWidth="1"/>
    <col min="5643" max="5644" width="12.375" style="270" customWidth="1"/>
    <col min="5645" max="5646" width="13" style="270" customWidth="1"/>
    <col min="5647" max="5650" width="10.75" style="270" customWidth="1"/>
    <col min="5651" max="5888" width="9" style="270"/>
    <col min="5889" max="5889" width="10.875" style="270" customWidth="1"/>
    <col min="5890" max="5890" width="11" style="270" customWidth="1"/>
    <col min="5891" max="5891" width="12.625" style="270" customWidth="1"/>
    <col min="5892" max="5893" width="6.625" style="270" customWidth="1"/>
    <col min="5894" max="5896" width="12.625" style="270" customWidth="1"/>
    <col min="5897" max="5897" width="12.5" style="270" customWidth="1"/>
    <col min="5898" max="5898" width="12.625" style="270" customWidth="1"/>
    <col min="5899" max="5900" width="12.375" style="270" customWidth="1"/>
    <col min="5901" max="5902" width="13" style="270" customWidth="1"/>
    <col min="5903" max="5906" width="10.75" style="270" customWidth="1"/>
    <col min="5907" max="6144" width="9" style="270"/>
    <col min="6145" max="6145" width="10.875" style="270" customWidth="1"/>
    <col min="6146" max="6146" width="11" style="270" customWidth="1"/>
    <col min="6147" max="6147" width="12.625" style="270" customWidth="1"/>
    <col min="6148" max="6149" width="6.625" style="270" customWidth="1"/>
    <col min="6150" max="6152" width="12.625" style="270" customWidth="1"/>
    <col min="6153" max="6153" width="12.5" style="270" customWidth="1"/>
    <col min="6154" max="6154" width="12.625" style="270" customWidth="1"/>
    <col min="6155" max="6156" width="12.375" style="270" customWidth="1"/>
    <col min="6157" max="6158" width="13" style="270" customWidth="1"/>
    <col min="6159" max="6162" width="10.75" style="270" customWidth="1"/>
    <col min="6163" max="6400" width="9" style="270"/>
    <col min="6401" max="6401" width="10.875" style="270" customWidth="1"/>
    <col min="6402" max="6402" width="11" style="270" customWidth="1"/>
    <col min="6403" max="6403" width="12.625" style="270" customWidth="1"/>
    <col min="6404" max="6405" width="6.625" style="270" customWidth="1"/>
    <col min="6406" max="6408" width="12.625" style="270" customWidth="1"/>
    <col min="6409" max="6409" width="12.5" style="270" customWidth="1"/>
    <col min="6410" max="6410" width="12.625" style="270" customWidth="1"/>
    <col min="6411" max="6412" width="12.375" style="270" customWidth="1"/>
    <col min="6413" max="6414" width="13" style="270" customWidth="1"/>
    <col min="6415" max="6418" width="10.75" style="270" customWidth="1"/>
    <col min="6419" max="6656" width="9" style="270"/>
    <col min="6657" max="6657" width="10.875" style="270" customWidth="1"/>
    <col min="6658" max="6658" width="11" style="270" customWidth="1"/>
    <col min="6659" max="6659" width="12.625" style="270" customWidth="1"/>
    <col min="6660" max="6661" width="6.625" style="270" customWidth="1"/>
    <col min="6662" max="6664" width="12.625" style="270" customWidth="1"/>
    <col min="6665" max="6665" width="12.5" style="270" customWidth="1"/>
    <col min="6666" max="6666" width="12.625" style="270" customWidth="1"/>
    <col min="6667" max="6668" width="12.375" style="270" customWidth="1"/>
    <col min="6669" max="6670" width="13" style="270" customWidth="1"/>
    <col min="6671" max="6674" width="10.75" style="270" customWidth="1"/>
    <col min="6675" max="6912" width="9" style="270"/>
    <col min="6913" max="6913" width="10.875" style="270" customWidth="1"/>
    <col min="6914" max="6914" width="11" style="270" customWidth="1"/>
    <col min="6915" max="6915" width="12.625" style="270" customWidth="1"/>
    <col min="6916" max="6917" width="6.625" style="270" customWidth="1"/>
    <col min="6918" max="6920" width="12.625" style="270" customWidth="1"/>
    <col min="6921" max="6921" width="12.5" style="270" customWidth="1"/>
    <col min="6922" max="6922" width="12.625" style="270" customWidth="1"/>
    <col min="6923" max="6924" width="12.375" style="270" customWidth="1"/>
    <col min="6925" max="6926" width="13" style="270" customWidth="1"/>
    <col min="6927" max="6930" width="10.75" style="270" customWidth="1"/>
    <col min="6931" max="7168" width="9" style="270"/>
    <col min="7169" max="7169" width="10.875" style="270" customWidth="1"/>
    <col min="7170" max="7170" width="11" style="270" customWidth="1"/>
    <col min="7171" max="7171" width="12.625" style="270" customWidth="1"/>
    <col min="7172" max="7173" width="6.625" style="270" customWidth="1"/>
    <col min="7174" max="7176" width="12.625" style="270" customWidth="1"/>
    <col min="7177" max="7177" width="12.5" style="270" customWidth="1"/>
    <col min="7178" max="7178" width="12.625" style="270" customWidth="1"/>
    <col min="7179" max="7180" width="12.375" style="270" customWidth="1"/>
    <col min="7181" max="7182" width="13" style="270" customWidth="1"/>
    <col min="7183" max="7186" width="10.75" style="270" customWidth="1"/>
    <col min="7187" max="7424" width="9" style="270"/>
    <col min="7425" max="7425" width="10.875" style="270" customWidth="1"/>
    <col min="7426" max="7426" width="11" style="270" customWidth="1"/>
    <col min="7427" max="7427" width="12.625" style="270" customWidth="1"/>
    <col min="7428" max="7429" width="6.625" style="270" customWidth="1"/>
    <col min="7430" max="7432" width="12.625" style="270" customWidth="1"/>
    <col min="7433" max="7433" width="12.5" style="270" customWidth="1"/>
    <col min="7434" max="7434" width="12.625" style="270" customWidth="1"/>
    <col min="7435" max="7436" width="12.375" style="270" customWidth="1"/>
    <col min="7437" max="7438" width="13" style="270" customWidth="1"/>
    <col min="7439" max="7442" width="10.75" style="270" customWidth="1"/>
    <col min="7443" max="7680" width="9" style="270"/>
    <col min="7681" max="7681" width="10.875" style="270" customWidth="1"/>
    <col min="7682" max="7682" width="11" style="270" customWidth="1"/>
    <col min="7683" max="7683" width="12.625" style="270" customWidth="1"/>
    <col min="7684" max="7685" width="6.625" style="270" customWidth="1"/>
    <col min="7686" max="7688" width="12.625" style="270" customWidth="1"/>
    <col min="7689" max="7689" width="12.5" style="270" customWidth="1"/>
    <col min="7690" max="7690" width="12.625" style="270" customWidth="1"/>
    <col min="7691" max="7692" width="12.375" style="270" customWidth="1"/>
    <col min="7693" max="7694" width="13" style="270" customWidth="1"/>
    <col min="7695" max="7698" width="10.75" style="270" customWidth="1"/>
    <col min="7699" max="7936" width="9" style="270"/>
    <col min="7937" max="7937" width="10.875" style="270" customWidth="1"/>
    <col min="7938" max="7938" width="11" style="270" customWidth="1"/>
    <col min="7939" max="7939" width="12.625" style="270" customWidth="1"/>
    <col min="7940" max="7941" width="6.625" style="270" customWidth="1"/>
    <col min="7942" max="7944" width="12.625" style="270" customWidth="1"/>
    <col min="7945" max="7945" width="12.5" style="270" customWidth="1"/>
    <col min="7946" max="7946" width="12.625" style="270" customWidth="1"/>
    <col min="7947" max="7948" width="12.375" style="270" customWidth="1"/>
    <col min="7949" max="7950" width="13" style="270" customWidth="1"/>
    <col min="7951" max="7954" width="10.75" style="270" customWidth="1"/>
    <col min="7955" max="8192" width="9" style="270"/>
    <col min="8193" max="8193" width="10.875" style="270" customWidth="1"/>
    <col min="8194" max="8194" width="11" style="270" customWidth="1"/>
    <col min="8195" max="8195" width="12.625" style="270" customWidth="1"/>
    <col min="8196" max="8197" width="6.625" style="270" customWidth="1"/>
    <col min="8198" max="8200" width="12.625" style="270" customWidth="1"/>
    <col min="8201" max="8201" width="12.5" style="270" customWidth="1"/>
    <col min="8202" max="8202" width="12.625" style="270" customWidth="1"/>
    <col min="8203" max="8204" width="12.375" style="270" customWidth="1"/>
    <col min="8205" max="8206" width="13" style="270" customWidth="1"/>
    <col min="8207" max="8210" width="10.75" style="270" customWidth="1"/>
    <col min="8211" max="8448" width="9" style="270"/>
    <col min="8449" max="8449" width="10.875" style="270" customWidth="1"/>
    <col min="8450" max="8450" width="11" style="270" customWidth="1"/>
    <col min="8451" max="8451" width="12.625" style="270" customWidth="1"/>
    <col min="8452" max="8453" width="6.625" style="270" customWidth="1"/>
    <col min="8454" max="8456" width="12.625" style="270" customWidth="1"/>
    <col min="8457" max="8457" width="12.5" style="270" customWidth="1"/>
    <col min="8458" max="8458" width="12.625" style="270" customWidth="1"/>
    <col min="8459" max="8460" width="12.375" style="270" customWidth="1"/>
    <col min="8461" max="8462" width="13" style="270" customWidth="1"/>
    <col min="8463" max="8466" width="10.75" style="270" customWidth="1"/>
    <col min="8467" max="8704" width="9" style="270"/>
    <col min="8705" max="8705" width="10.875" style="270" customWidth="1"/>
    <col min="8706" max="8706" width="11" style="270" customWidth="1"/>
    <col min="8707" max="8707" width="12.625" style="270" customWidth="1"/>
    <col min="8708" max="8709" width="6.625" style="270" customWidth="1"/>
    <col min="8710" max="8712" width="12.625" style="270" customWidth="1"/>
    <col min="8713" max="8713" width="12.5" style="270" customWidth="1"/>
    <col min="8714" max="8714" width="12.625" style="270" customWidth="1"/>
    <col min="8715" max="8716" width="12.375" style="270" customWidth="1"/>
    <col min="8717" max="8718" width="13" style="270" customWidth="1"/>
    <col min="8719" max="8722" width="10.75" style="270" customWidth="1"/>
    <col min="8723" max="8960" width="9" style="270"/>
    <col min="8961" max="8961" width="10.875" style="270" customWidth="1"/>
    <col min="8962" max="8962" width="11" style="270" customWidth="1"/>
    <col min="8963" max="8963" width="12.625" style="270" customWidth="1"/>
    <col min="8964" max="8965" width="6.625" style="270" customWidth="1"/>
    <col min="8966" max="8968" width="12.625" style="270" customWidth="1"/>
    <col min="8969" max="8969" width="12.5" style="270" customWidth="1"/>
    <col min="8970" max="8970" width="12.625" style="270" customWidth="1"/>
    <col min="8971" max="8972" width="12.375" style="270" customWidth="1"/>
    <col min="8973" max="8974" width="13" style="270" customWidth="1"/>
    <col min="8975" max="8978" width="10.75" style="270" customWidth="1"/>
    <col min="8979" max="9216" width="9" style="270"/>
    <col min="9217" max="9217" width="10.875" style="270" customWidth="1"/>
    <col min="9218" max="9218" width="11" style="270" customWidth="1"/>
    <col min="9219" max="9219" width="12.625" style="270" customWidth="1"/>
    <col min="9220" max="9221" width="6.625" style="270" customWidth="1"/>
    <col min="9222" max="9224" width="12.625" style="270" customWidth="1"/>
    <col min="9225" max="9225" width="12.5" style="270" customWidth="1"/>
    <col min="9226" max="9226" width="12.625" style="270" customWidth="1"/>
    <col min="9227" max="9228" width="12.375" style="270" customWidth="1"/>
    <col min="9229" max="9230" width="13" style="270" customWidth="1"/>
    <col min="9231" max="9234" width="10.75" style="270" customWidth="1"/>
    <col min="9235" max="9472" width="9" style="270"/>
    <col min="9473" max="9473" width="10.875" style="270" customWidth="1"/>
    <col min="9474" max="9474" width="11" style="270" customWidth="1"/>
    <col min="9475" max="9475" width="12.625" style="270" customWidth="1"/>
    <col min="9476" max="9477" width="6.625" style="270" customWidth="1"/>
    <col min="9478" max="9480" width="12.625" style="270" customWidth="1"/>
    <col min="9481" max="9481" width="12.5" style="270" customWidth="1"/>
    <col min="9482" max="9482" width="12.625" style="270" customWidth="1"/>
    <col min="9483" max="9484" width="12.375" style="270" customWidth="1"/>
    <col min="9485" max="9486" width="13" style="270" customWidth="1"/>
    <col min="9487" max="9490" width="10.75" style="270" customWidth="1"/>
    <col min="9491" max="9728" width="9" style="270"/>
    <col min="9729" max="9729" width="10.875" style="270" customWidth="1"/>
    <col min="9730" max="9730" width="11" style="270" customWidth="1"/>
    <col min="9731" max="9731" width="12.625" style="270" customWidth="1"/>
    <col min="9732" max="9733" width="6.625" style="270" customWidth="1"/>
    <col min="9734" max="9736" width="12.625" style="270" customWidth="1"/>
    <col min="9737" max="9737" width="12.5" style="270" customWidth="1"/>
    <col min="9738" max="9738" width="12.625" style="270" customWidth="1"/>
    <col min="9739" max="9740" width="12.375" style="270" customWidth="1"/>
    <col min="9741" max="9742" width="13" style="270" customWidth="1"/>
    <col min="9743" max="9746" width="10.75" style="270" customWidth="1"/>
    <col min="9747" max="9984" width="9" style="270"/>
    <col min="9985" max="9985" width="10.875" style="270" customWidth="1"/>
    <col min="9986" max="9986" width="11" style="270" customWidth="1"/>
    <col min="9987" max="9987" width="12.625" style="270" customWidth="1"/>
    <col min="9988" max="9989" width="6.625" style="270" customWidth="1"/>
    <col min="9990" max="9992" width="12.625" style="270" customWidth="1"/>
    <col min="9993" max="9993" width="12.5" style="270" customWidth="1"/>
    <col min="9994" max="9994" width="12.625" style="270" customWidth="1"/>
    <col min="9995" max="9996" width="12.375" style="270" customWidth="1"/>
    <col min="9997" max="9998" width="13" style="270" customWidth="1"/>
    <col min="9999" max="10002" width="10.75" style="270" customWidth="1"/>
    <col min="10003" max="10240" width="9" style="270"/>
    <col min="10241" max="10241" width="10.875" style="270" customWidth="1"/>
    <col min="10242" max="10242" width="11" style="270" customWidth="1"/>
    <col min="10243" max="10243" width="12.625" style="270" customWidth="1"/>
    <col min="10244" max="10245" width="6.625" style="270" customWidth="1"/>
    <col min="10246" max="10248" width="12.625" style="270" customWidth="1"/>
    <col min="10249" max="10249" width="12.5" style="270" customWidth="1"/>
    <col min="10250" max="10250" width="12.625" style="270" customWidth="1"/>
    <col min="10251" max="10252" width="12.375" style="270" customWidth="1"/>
    <col min="10253" max="10254" width="13" style="270" customWidth="1"/>
    <col min="10255" max="10258" width="10.75" style="270" customWidth="1"/>
    <col min="10259" max="10496" width="9" style="270"/>
    <col min="10497" max="10497" width="10.875" style="270" customWidth="1"/>
    <col min="10498" max="10498" width="11" style="270" customWidth="1"/>
    <col min="10499" max="10499" width="12.625" style="270" customWidth="1"/>
    <col min="10500" max="10501" width="6.625" style="270" customWidth="1"/>
    <col min="10502" max="10504" width="12.625" style="270" customWidth="1"/>
    <col min="10505" max="10505" width="12.5" style="270" customWidth="1"/>
    <col min="10506" max="10506" width="12.625" style="270" customWidth="1"/>
    <col min="10507" max="10508" width="12.375" style="270" customWidth="1"/>
    <col min="10509" max="10510" width="13" style="270" customWidth="1"/>
    <col min="10511" max="10514" width="10.75" style="270" customWidth="1"/>
    <col min="10515" max="10752" width="9" style="270"/>
    <col min="10753" max="10753" width="10.875" style="270" customWidth="1"/>
    <col min="10754" max="10754" width="11" style="270" customWidth="1"/>
    <col min="10755" max="10755" width="12.625" style="270" customWidth="1"/>
    <col min="10756" max="10757" width="6.625" style="270" customWidth="1"/>
    <col min="10758" max="10760" width="12.625" style="270" customWidth="1"/>
    <col min="10761" max="10761" width="12.5" style="270" customWidth="1"/>
    <col min="10762" max="10762" width="12.625" style="270" customWidth="1"/>
    <col min="10763" max="10764" width="12.375" style="270" customWidth="1"/>
    <col min="10765" max="10766" width="13" style="270" customWidth="1"/>
    <col min="10767" max="10770" width="10.75" style="270" customWidth="1"/>
    <col min="10771" max="11008" width="9" style="270"/>
    <col min="11009" max="11009" width="10.875" style="270" customWidth="1"/>
    <col min="11010" max="11010" width="11" style="270" customWidth="1"/>
    <col min="11011" max="11011" width="12.625" style="270" customWidth="1"/>
    <col min="11012" max="11013" width="6.625" style="270" customWidth="1"/>
    <col min="11014" max="11016" width="12.625" style="270" customWidth="1"/>
    <col min="11017" max="11017" width="12.5" style="270" customWidth="1"/>
    <col min="11018" max="11018" width="12.625" style="270" customWidth="1"/>
    <col min="11019" max="11020" width="12.375" style="270" customWidth="1"/>
    <col min="11021" max="11022" width="13" style="270" customWidth="1"/>
    <col min="11023" max="11026" width="10.75" style="270" customWidth="1"/>
    <col min="11027" max="11264" width="9" style="270"/>
    <col min="11265" max="11265" width="10.875" style="270" customWidth="1"/>
    <col min="11266" max="11266" width="11" style="270" customWidth="1"/>
    <col min="11267" max="11267" width="12.625" style="270" customWidth="1"/>
    <col min="11268" max="11269" width="6.625" style="270" customWidth="1"/>
    <col min="11270" max="11272" width="12.625" style="270" customWidth="1"/>
    <col min="11273" max="11273" width="12.5" style="270" customWidth="1"/>
    <col min="11274" max="11274" width="12.625" style="270" customWidth="1"/>
    <col min="11275" max="11276" width="12.375" style="270" customWidth="1"/>
    <col min="11277" max="11278" width="13" style="270" customWidth="1"/>
    <col min="11279" max="11282" width="10.75" style="270" customWidth="1"/>
    <col min="11283" max="11520" width="9" style="270"/>
    <col min="11521" max="11521" width="10.875" style="270" customWidth="1"/>
    <col min="11522" max="11522" width="11" style="270" customWidth="1"/>
    <col min="11523" max="11523" width="12.625" style="270" customWidth="1"/>
    <col min="11524" max="11525" width="6.625" style="270" customWidth="1"/>
    <col min="11526" max="11528" width="12.625" style="270" customWidth="1"/>
    <col min="11529" max="11529" width="12.5" style="270" customWidth="1"/>
    <col min="11530" max="11530" width="12.625" style="270" customWidth="1"/>
    <col min="11531" max="11532" width="12.375" style="270" customWidth="1"/>
    <col min="11533" max="11534" width="13" style="270" customWidth="1"/>
    <col min="11535" max="11538" width="10.75" style="270" customWidth="1"/>
    <col min="11539" max="11776" width="9" style="270"/>
    <col min="11777" max="11777" width="10.875" style="270" customWidth="1"/>
    <col min="11778" max="11778" width="11" style="270" customWidth="1"/>
    <col min="11779" max="11779" width="12.625" style="270" customWidth="1"/>
    <col min="11780" max="11781" width="6.625" style="270" customWidth="1"/>
    <col min="11782" max="11784" width="12.625" style="270" customWidth="1"/>
    <col min="11785" max="11785" width="12.5" style="270" customWidth="1"/>
    <col min="11786" max="11786" width="12.625" style="270" customWidth="1"/>
    <col min="11787" max="11788" width="12.375" style="270" customWidth="1"/>
    <col min="11789" max="11790" width="13" style="270" customWidth="1"/>
    <col min="11791" max="11794" width="10.75" style="270" customWidth="1"/>
    <col min="11795" max="12032" width="9" style="270"/>
    <col min="12033" max="12033" width="10.875" style="270" customWidth="1"/>
    <col min="12034" max="12034" width="11" style="270" customWidth="1"/>
    <col min="12035" max="12035" width="12.625" style="270" customWidth="1"/>
    <col min="12036" max="12037" width="6.625" style="270" customWidth="1"/>
    <col min="12038" max="12040" width="12.625" style="270" customWidth="1"/>
    <col min="12041" max="12041" width="12.5" style="270" customWidth="1"/>
    <col min="12042" max="12042" width="12.625" style="270" customWidth="1"/>
    <col min="12043" max="12044" width="12.375" style="270" customWidth="1"/>
    <col min="12045" max="12046" width="13" style="270" customWidth="1"/>
    <col min="12047" max="12050" width="10.75" style="270" customWidth="1"/>
    <col min="12051" max="12288" width="9" style="270"/>
    <col min="12289" max="12289" width="10.875" style="270" customWidth="1"/>
    <col min="12290" max="12290" width="11" style="270" customWidth="1"/>
    <col min="12291" max="12291" width="12.625" style="270" customWidth="1"/>
    <col min="12292" max="12293" width="6.625" style="270" customWidth="1"/>
    <col min="12294" max="12296" width="12.625" style="270" customWidth="1"/>
    <col min="12297" max="12297" width="12.5" style="270" customWidth="1"/>
    <col min="12298" max="12298" width="12.625" style="270" customWidth="1"/>
    <col min="12299" max="12300" width="12.375" style="270" customWidth="1"/>
    <col min="12301" max="12302" width="13" style="270" customWidth="1"/>
    <col min="12303" max="12306" width="10.75" style="270" customWidth="1"/>
    <col min="12307" max="12544" width="9" style="270"/>
    <col min="12545" max="12545" width="10.875" style="270" customWidth="1"/>
    <col min="12546" max="12546" width="11" style="270" customWidth="1"/>
    <col min="12547" max="12547" width="12.625" style="270" customWidth="1"/>
    <col min="12548" max="12549" width="6.625" style="270" customWidth="1"/>
    <col min="12550" max="12552" width="12.625" style="270" customWidth="1"/>
    <col min="12553" max="12553" width="12.5" style="270" customWidth="1"/>
    <col min="12554" max="12554" width="12.625" style="270" customWidth="1"/>
    <col min="12555" max="12556" width="12.375" style="270" customWidth="1"/>
    <col min="12557" max="12558" width="13" style="270" customWidth="1"/>
    <col min="12559" max="12562" width="10.75" style="270" customWidth="1"/>
    <col min="12563" max="12800" width="9" style="270"/>
    <col min="12801" max="12801" width="10.875" style="270" customWidth="1"/>
    <col min="12802" max="12802" width="11" style="270" customWidth="1"/>
    <col min="12803" max="12803" width="12.625" style="270" customWidth="1"/>
    <col min="12804" max="12805" width="6.625" style="270" customWidth="1"/>
    <col min="12806" max="12808" width="12.625" style="270" customWidth="1"/>
    <col min="12809" max="12809" width="12.5" style="270" customWidth="1"/>
    <col min="12810" max="12810" width="12.625" style="270" customWidth="1"/>
    <col min="12811" max="12812" width="12.375" style="270" customWidth="1"/>
    <col min="12813" max="12814" width="13" style="270" customWidth="1"/>
    <col min="12815" max="12818" width="10.75" style="270" customWidth="1"/>
    <col min="12819" max="13056" width="9" style="270"/>
    <col min="13057" max="13057" width="10.875" style="270" customWidth="1"/>
    <col min="13058" max="13058" width="11" style="270" customWidth="1"/>
    <col min="13059" max="13059" width="12.625" style="270" customWidth="1"/>
    <col min="13060" max="13061" width="6.625" style="270" customWidth="1"/>
    <col min="13062" max="13064" width="12.625" style="270" customWidth="1"/>
    <col min="13065" max="13065" width="12.5" style="270" customWidth="1"/>
    <col min="13066" max="13066" width="12.625" style="270" customWidth="1"/>
    <col min="13067" max="13068" width="12.375" style="270" customWidth="1"/>
    <col min="13069" max="13070" width="13" style="270" customWidth="1"/>
    <col min="13071" max="13074" width="10.75" style="270" customWidth="1"/>
    <col min="13075" max="13312" width="9" style="270"/>
    <col min="13313" max="13313" width="10.875" style="270" customWidth="1"/>
    <col min="13314" max="13314" width="11" style="270" customWidth="1"/>
    <col min="13315" max="13315" width="12.625" style="270" customWidth="1"/>
    <col min="13316" max="13317" width="6.625" style="270" customWidth="1"/>
    <col min="13318" max="13320" width="12.625" style="270" customWidth="1"/>
    <col min="13321" max="13321" width="12.5" style="270" customWidth="1"/>
    <col min="13322" max="13322" width="12.625" style="270" customWidth="1"/>
    <col min="13323" max="13324" width="12.375" style="270" customWidth="1"/>
    <col min="13325" max="13326" width="13" style="270" customWidth="1"/>
    <col min="13327" max="13330" width="10.75" style="270" customWidth="1"/>
    <col min="13331" max="13568" width="9" style="270"/>
    <col min="13569" max="13569" width="10.875" style="270" customWidth="1"/>
    <col min="13570" max="13570" width="11" style="270" customWidth="1"/>
    <col min="13571" max="13571" width="12.625" style="270" customWidth="1"/>
    <col min="13572" max="13573" width="6.625" style="270" customWidth="1"/>
    <col min="13574" max="13576" width="12.625" style="270" customWidth="1"/>
    <col min="13577" max="13577" width="12.5" style="270" customWidth="1"/>
    <col min="13578" max="13578" width="12.625" style="270" customWidth="1"/>
    <col min="13579" max="13580" width="12.375" style="270" customWidth="1"/>
    <col min="13581" max="13582" width="13" style="270" customWidth="1"/>
    <col min="13583" max="13586" width="10.75" style="270" customWidth="1"/>
    <col min="13587" max="13824" width="9" style="270"/>
    <col min="13825" max="13825" width="10.875" style="270" customWidth="1"/>
    <col min="13826" max="13826" width="11" style="270" customWidth="1"/>
    <col min="13827" max="13827" width="12.625" style="270" customWidth="1"/>
    <col min="13828" max="13829" width="6.625" style="270" customWidth="1"/>
    <col min="13830" max="13832" width="12.625" style="270" customWidth="1"/>
    <col min="13833" max="13833" width="12.5" style="270" customWidth="1"/>
    <col min="13834" max="13834" width="12.625" style="270" customWidth="1"/>
    <col min="13835" max="13836" width="12.375" style="270" customWidth="1"/>
    <col min="13837" max="13838" width="13" style="270" customWidth="1"/>
    <col min="13839" max="13842" width="10.75" style="270" customWidth="1"/>
    <col min="13843" max="14080" width="9" style="270"/>
    <col min="14081" max="14081" width="10.875" style="270" customWidth="1"/>
    <col min="14082" max="14082" width="11" style="270" customWidth="1"/>
    <col min="14083" max="14083" width="12.625" style="270" customWidth="1"/>
    <col min="14084" max="14085" width="6.625" style="270" customWidth="1"/>
    <col min="14086" max="14088" width="12.625" style="270" customWidth="1"/>
    <col min="14089" max="14089" width="12.5" style="270" customWidth="1"/>
    <col min="14090" max="14090" width="12.625" style="270" customWidth="1"/>
    <col min="14091" max="14092" width="12.375" style="270" customWidth="1"/>
    <col min="14093" max="14094" width="13" style="270" customWidth="1"/>
    <col min="14095" max="14098" width="10.75" style="270" customWidth="1"/>
    <col min="14099" max="14336" width="9" style="270"/>
    <col min="14337" max="14337" width="10.875" style="270" customWidth="1"/>
    <col min="14338" max="14338" width="11" style="270" customWidth="1"/>
    <col min="14339" max="14339" width="12.625" style="270" customWidth="1"/>
    <col min="14340" max="14341" width="6.625" style="270" customWidth="1"/>
    <col min="14342" max="14344" width="12.625" style="270" customWidth="1"/>
    <col min="14345" max="14345" width="12.5" style="270" customWidth="1"/>
    <col min="14346" max="14346" width="12.625" style="270" customWidth="1"/>
    <col min="14347" max="14348" width="12.375" style="270" customWidth="1"/>
    <col min="14349" max="14350" width="13" style="270" customWidth="1"/>
    <col min="14351" max="14354" width="10.75" style="270" customWidth="1"/>
    <col min="14355" max="14592" width="9" style="270"/>
    <col min="14593" max="14593" width="10.875" style="270" customWidth="1"/>
    <col min="14594" max="14594" width="11" style="270" customWidth="1"/>
    <col min="14595" max="14595" width="12.625" style="270" customWidth="1"/>
    <col min="14596" max="14597" width="6.625" style="270" customWidth="1"/>
    <col min="14598" max="14600" width="12.625" style="270" customWidth="1"/>
    <col min="14601" max="14601" width="12.5" style="270" customWidth="1"/>
    <col min="14602" max="14602" width="12.625" style="270" customWidth="1"/>
    <col min="14603" max="14604" width="12.375" style="270" customWidth="1"/>
    <col min="14605" max="14606" width="13" style="270" customWidth="1"/>
    <col min="14607" max="14610" width="10.75" style="270" customWidth="1"/>
    <col min="14611" max="14848" width="9" style="270"/>
    <col min="14849" max="14849" width="10.875" style="270" customWidth="1"/>
    <col min="14850" max="14850" width="11" style="270" customWidth="1"/>
    <col min="14851" max="14851" width="12.625" style="270" customWidth="1"/>
    <col min="14852" max="14853" width="6.625" style="270" customWidth="1"/>
    <col min="14854" max="14856" width="12.625" style="270" customWidth="1"/>
    <col min="14857" max="14857" width="12.5" style="270" customWidth="1"/>
    <col min="14858" max="14858" width="12.625" style="270" customWidth="1"/>
    <col min="14859" max="14860" width="12.375" style="270" customWidth="1"/>
    <col min="14861" max="14862" width="13" style="270" customWidth="1"/>
    <col min="14863" max="14866" width="10.75" style="270" customWidth="1"/>
    <col min="14867" max="15104" width="9" style="270"/>
    <col min="15105" max="15105" width="10.875" style="270" customWidth="1"/>
    <col min="15106" max="15106" width="11" style="270" customWidth="1"/>
    <col min="15107" max="15107" width="12.625" style="270" customWidth="1"/>
    <col min="15108" max="15109" width="6.625" style="270" customWidth="1"/>
    <col min="15110" max="15112" width="12.625" style="270" customWidth="1"/>
    <col min="15113" max="15113" width="12.5" style="270" customWidth="1"/>
    <col min="15114" max="15114" width="12.625" style="270" customWidth="1"/>
    <col min="15115" max="15116" width="12.375" style="270" customWidth="1"/>
    <col min="15117" max="15118" width="13" style="270" customWidth="1"/>
    <col min="15119" max="15122" width="10.75" style="270" customWidth="1"/>
    <col min="15123" max="15360" width="9" style="270"/>
    <col min="15361" max="15361" width="10.875" style="270" customWidth="1"/>
    <col min="15362" max="15362" width="11" style="270" customWidth="1"/>
    <col min="15363" max="15363" width="12.625" style="270" customWidth="1"/>
    <col min="15364" max="15365" width="6.625" style="270" customWidth="1"/>
    <col min="15366" max="15368" width="12.625" style="270" customWidth="1"/>
    <col min="15369" max="15369" width="12.5" style="270" customWidth="1"/>
    <col min="15370" max="15370" width="12.625" style="270" customWidth="1"/>
    <col min="15371" max="15372" width="12.375" style="270" customWidth="1"/>
    <col min="15373" max="15374" width="13" style="270" customWidth="1"/>
    <col min="15375" max="15378" width="10.75" style="270" customWidth="1"/>
    <col min="15379" max="15616" width="9" style="270"/>
    <col min="15617" max="15617" width="10.875" style="270" customWidth="1"/>
    <col min="15618" max="15618" width="11" style="270" customWidth="1"/>
    <col min="15619" max="15619" width="12.625" style="270" customWidth="1"/>
    <col min="15620" max="15621" width="6.625" style="270" customWidth="1"/>
    <col min="15622" max="15624" width="12.625" style="270" customWidth="1"/>
    <col min="15625" max="15625" width="12.5" style="270" customWidth="1"/>
    <col min="15626" max="15626" width="12.625" style="270" customWidth="1"/>
    <col min="15627" max="15628" width="12.375" style="270" customWidth="1"/>
    <col min="15629" max="15630" width="13" style="270" customWidth="1"/>
    <col min="15631" max="15634" width="10.75" style="270" customWidth="1"/>
    <col min="15635" max="15872" width="9" style="270"/>
    <col min="15873" max="15873" width="10.875" style="270" customWidth="1"/>
    <col min="15874" max="15874" width="11" style="270" customWidth="1"/>
    <col min="15875" max="15875" width="12.625" style="270" customWidth="1"/>
    <col min="15876" max="15877" width="6.625" style="270" customWidth="1"/>
    <col min="15878" max="15880" width="12.625" style="270" customWidth="1"/>
    <col min="15881" max="15881" width="12.5" style="270" customWidth="1"/>
    <col min="15882" max="15882" width="12.625" style="270" customWidth="1"/>
    <col min="15883" max="15884" width="12.375" style="270" customWidth="1"/>
    <col min="15885" max="15886" width="13" style="270" customWidth="1"/>
    <col min="15887" max="15890" width="10.75" style="270" customWidth="1"/>
    <col min="15891" max="16128" width="9" style="270"/>
    <col min="16129" max="16129" width="10.875" style="270" customWidth="1"/>
    <col min="16130" max="16130" width="11" style="270" customWidth="1"/>
    <col min="16131" max="16131" width="12.625" style="270" customWidth="1"/>
    <col min="16132" max="16133" width="6.625" style="270" customWidth="1"/>
    <col min="16134" max="16136" width="12.625" style="270" customWidth="1"/>
    <col min="16137" max="16137" width="12.5" style="270" customWidth="1"/>
    <col min="16138" max="16138" width="12.625" style="270" customWidth="1"/>
    <col min="16139" max="16140" width="12.375" style="270" customWidth="1"/>
    <col min="16141" max="16142" width="13" style="270" customWidth="1"/>
    <col min="16143" max="16146" width="10.75" style="270" customWidth="1"/>
    <col min="16147" max="16384" width="9" style="270"/>
  </cols>
  <sheetData>
    <row r="1" spans="1:25" ht="21" customHeight="1">
      <c r="A1" s="1443" t="s">
        <v>1050</v>
      </c>
      <c r="B1" s="1443"/>
      <c r="C1" s="1443"/>
      <c r="D1" s="1443"/>
      <c r="E1" s="1443"/>
      <c r="F1" s="1443"/>
      <c r="G1" s="1443"/>
      <c r="H1" s="1443"/>
      <c r="I1" s="1443"/>
      <c r="J1" s="1443"/>
    </row>
    <row r="2" spans="1:25" ht="21" customHeight="1" thickBot="1">
      <c r="A2" s="1444" t="s">
        <v>980</v>
      </c>
      <c r="B2" s="1444"/>
      <c r="C2" s="1444"/>
      <c r="D2" s="1444"/>
      <c r="E2" s="1444"/>
      <c r="F2" s="1444"/>
      <c r="G2" s="1444"/>
      <c r="H2" s="1444"/>
      <c r="I2" s="1444"/>
      <c r="J2" s="1444"/>
      <c r="O2" s="270">
        <v>10.45</v>
      </c>
      <c r="P2" s="270">
        <v>30</v>
      </c>
    </row>
    <row r="3" spans="1:25" ht="30" customHeight="1">
      <c r="A3" s="1445"/>
      <c r="B3" s="1446"/>
      <c r="C3" s="1446" t="s">
        <v>607</v>
      </c>
      <c r="D3" s="1446"/>
      <c r="E3" s="1446" t="s">
        <v>608</v>
      </c>
      <c r="F3" s="1446"/>
      <c r="G3" s="1446" t="s">
        <v>981</v>
      </c>
      <c r="H3" s="1446"/>
      <c r="I3" s="1446" t="s">
        <v>982</v>
      </c>
      <c r="J3" s="1446"/>
      <c r="K3" s="1446" t="s">
        <v>983</v>
      </c>
      <c r="L3" s="1452"/>
      <c r="O3" s="270" t="s">
        <v>984</v>
      </c>
      <c r="P3" s="270" t="s">
        <v>985</v>
      </c>
      <c r="Q3" s="270" t="s">
        <v>986</v>
      </c>
      <c r="R3" s="270" t="s">
        <v>987</v>
      </c>
    </row>
    <row r="4" spans="1:25" ht="30" customHeight="1">
      <c r="A4" s="1447" t="s">
        <v>609</v>
      </c>
      <c r="B4" s="1448"/>
      <c r="C4" s="1449">
        <v>183</v>
      </c>
      <c r="D4" s="1449"/>
      <c r="E4" s="1450">
        <f t="shared" ref="E4:E31" si="0">O4</f>
        <v>57370</v>
      </c>
      <c r="F4" s="1450"/>
      <c r="G4" s="1450">
        <f t="shared" ref="G4:G31" si="1">P4</f>
        <v>5737</v>
      </c>
      <c r="H4" s="1450"/>
      <c r="I4" s="1450">
        <f t="shared" ref="I4:I31" si="2">Q4</f>
        <v>11474</v>
      </c>
      <c r="J4" s="1450"/>
      <c r="K4" s="1450">
        <f t="shared" ref="K4:K31" si="3">R4</f>
        <v>17211</v>
      </c>
      <c r="L4" s="1451"/>
      <c r="O4" s="270">
        <f t="shared" ref="O4:O11" si="4">IF(ISERROR(ROUNDDOWN($C4*$O$2*P$2,0)),"",ROUNDDOWN($C4*$O$2*P$2,0))</f>
        <v>57370</v>
      </c>
      <c r="P4" s="270">
        <f t="shared" ref="P4:P31" si="5">IF(ISERROR(E4-ROUNDDOWN(E4/10*9,0)),"",E4-ROUNDDOWN(E4/10*9,0))</f>
        <v>5737</v>
      </c>
      <c r="Q4" s="270">
        <f t="shared" ref="Q4:Q31" si="6">IF(ISERROR(E4-ROUNDDOWN(E4/10*8,0)),"",E4-ROUNDDOWN(E4/10*8,0))</f>
        <v>11474</v>
      </c>
      <c r="R4" s="270">
        <f t="shared" ref="R4:R31" si="7">IF(ISERROR(E4-ROUNDDOWN(E4/10*7,0)),"",E4-ROUNDDOWN(E4/10*7,0))</f>
        <v>17211</v>
      </c>
      <c r="U4" s="449"/>
      <c r="V4" s="449"/>
      <c r="W4" s="449"/>
      <c r="X4" s="449"/>
      <c r="Y4" s="449"/>
    </row>
    <row r="5" spans="1:25" ht="30" customHeight="1">
      <c r="A5" s="1447" t="s">
        <v>610</v>
      </c>
      <c r="B5" s="1448"/>
      <c r="C5" s="1449">
        <v>313</v>
      </c>
      <c r="D5" s="1449"/>
      <c r="E5" s="1450">
        <f t="shared" si="0"/>
        <v>98125</v>
      </c>
      <c r="F5" s="1450"/>
      <c r="G5" s="1450">
        <f t="shared" si="1"/>
        <v>9813</v>
      </c>
      <c r="H5" s="1450"/>
      <c r="I5" s="1450">
        <f t="shared" si="2"/>
        <v>19625</v>
      </c>
      <c r="J5" s="1450"/>
      <c r="K5" s="1450">
        <f t="shared" si="3"/>
        <v>29438</v>
      </c>
      <c r="L5" s="1451"/>
      <c r="O5" s="270">
        <f t="shared" si="4"/>
        <v>98125</v>
      </c>
      <c r="P5" s="270">
        <f t="shared" si="5"/>
        <v>9813</v>
      </c>
      <c r="Q5" s="270">
        <f t="shared" si="6"/>
        <v>19625</v>
      </c>
      <c r="R5" s="270">
        <f t="shared" si="7"/>
        <v>29438</v>
      </c>
      <c r="U5" s="449"/>
      <c r="V5" s="449"/>
      <c r="W5" s="449"/>
      <c r="X5" s="449"/>
      <c r="Y5" s="449"/>
    </row>
    <row r="6" spans="1:25" ht="30" customHeight="1">
      <c r="A6" s="1447" t="s">
        <v>611</v>
      </c>
      <c r="B6" s="1448"/>
      <c r="C6" s="1449">
        <v>542</v>
      </c>
      <c r="D6" s="1449"/>
      <c r="E6" s="1450">
        <f t="shared" si="0"/>
        <v>169917</v>
      </c>
      <c r="F6" s="1450"/>
      <c r="G6" s="1450">
        <f t="shared" si="1"/>
        <v>16992</v>
      </c>
      <c r="H6" s="1450"/>
      <c r="I6" s="1450">
        <f t="shared" si="2"/>
        <v>33984</v>
      </c>
      <c r="J6" s="1450"/>
      <c r="K6" s="1450">
        <f t="shared" si="3"/>
        <v>50976</v>
      </c>
      <c r="L6" s="1451"/>
      <c r="O6" s="270">
        <f t="shared" si="4"/>
        <v>169917</v>
      </c>
      <c r="P6" s="270">
        <f t="shared" si="5"/>
        <v>16992</v>
      </c>
      <c r="Q6" s="270">
        <f t="shared" si="6"/>
        <v>33984</v>
      </c>
      <c r="R6" s="270">
        <f t="shared" si="7"/>
        <v>50976</v>
      </c>
      <c r="U6" s="449"/>
      <c r="V6" s="449"/>
      <c r="W6" s="449"/>
      <c r="X6" s="449"/>
      <c r="Y6" s="449"/>
    </row>
    <row r="7" spans="1:25" ht="30" customHeight="1">
      <c r="A7" s="1447" t="s">
        <v>612</v>
      </c>
      <c r="B7" s="1448"/>
      <c r="C7" s="1449">
        <v>609</v>
      </c>
      <c r="D7" s="1449"/>
      <c r="E7" s="1450">
        <f t="shared" si="0"/>
        <v>190921</v>
      </c>
      <c r="F7" s="1450"/>
      <c r="G7" s="1450">
        <f t="shared" si="1"/>
        <v>19093</v>
      </c>
      <c r="H7" s="1450"/>
      <c r="I7" s="1450">
        <f t="shared" si="2"/>
        <v>38185</v>
      </c>
      <c r="J7" s="1450"/>
      <c r="K7" s="1450">
        <f t="shared" si="3"/>
        <v>57277</v>
      </c>
      <c r="L7" s="1451"/>
      <c r="O7" s="270">
        <f t="shared" si="4"/>
        <v>190921</v>
      </c>
      <c r="P7" s="270">
        <f t="shared" si="5"/>
        <v>19093</v>
      </c>
      <c r="Q7" s="270">
        <f t="shared" si="6"/>
        <v>38185</v>
      </c>
      <c r="R7" s="270">
        <f t="shared" si="7"/>
        <v>57277</v>
      </c>
      <c r="U7" s="449"/>
      <c r="V7" s="449"/>
      <c r="W7" s="449"/>
      <c r="X7" s="449"/>
      <c r="Y7" s="449"/>
    </row>
    <row r="8" spans="1:25" ht="30" customHeight="1">
      <c r="A8" s="1447" t="s">
        <v>613</v>
      </c>
      <c r="B8" s="1448"/>
      <c r="C8" s="1449">
        <v>679</v>
      </c>
      <c r="D8" s="1449"/>
      <c r="E8" s="1450">
        <f t="shared" si="0"/>
        <v>212866</v>
      </c>
      <c r="F8" s="1450"/>
      <c r="G8" s="1450">
        <f t="shared" si="1"/>
        <v>21287</v>
      </c>
      <c r="H8" s="1450"/>
      <c r="I8" s="1450">
        <f t="shared" si="2"/>
        <v>42574</v>
      </c>
      <c r="J8" s="1450"/>
      <c r="K8" s="1450">
        <f t="shared" si="3"/>
        <v>63860</v>
      </c>
      <c r="L8" s="1451"/>
      <c r="O8" s="270">
        <f t="shared" si="4"/>
        <v>212866</v>
      </c>
      <c r="P8" s="270">
        <f t="shared" si="5"/>
        <v>21287</v>
      </c>
      <c r="Q8" s="270">
        <f t="shared" si="6"/>
        <v>42574</v>
      </c>
      <c r="R8" s="270">
        <f t="shared" si="7"/>
        <v>63860</v>
      </c>
      <c r="U8" s="449"/>
      <c r="V8" s="449"/>
      <c r="W8" s="449"/>
      <c r="X8" s="449"/>
      <c r="Y8" s="449"/>
    </row>
    <row r="9" spans="1:25" ht="30" customHeight="1">
      <c r="A9" s="1447" t="s">
        <v>614</v>
      </c>
      <c r="B9" s="1448"/>
      <c r="C9" s="1449">
        <v>744</v>
      </c>
      <c r="D9" s="1449"/>
      <c r="E9" s="1450">
        <f t="shared" si="0"/>
        <v>233244</v>
      </c>
      <c r="F9" s="1450"/>
      <c r="G9" s="1450">
        <f t="shared" si="1"/>
        <v>23325</v>
      </c>
      <c r="H9" s="1450"/>
      <c r="I9" s="1450">
        <f t="shared" si="2"/>
        <v>46649</v>
      </c>
      <c r="J9" s="1450"/>
      <c r="K9" s="1450">
        <f t="shared" si="3"/>
        <v>69974</v>
      </c>
      <c r="L9" s="1451"/>
      <c r="O9" s="270">
        <f t="shared" si="4"/>
        <v>233244</v>
      </c>
      <c r="P9" s="270">
        <f t="shared" si="5"/>
        <v>23325</v>
      </c>
      <c r="Q9" s="270">
        <f t="shared" si="6"/>
        <v>46649</v>
      </c>
      <c r="R9" s="270">
        <f t="shared" si="7"/>
        <v>69974</v>
      </c>
      <c r="U9" s="449"/>
      <c r="V9" s="449"/>
      <c r="W9" s="449"/>
      <c r="X9" s="449"/>
      <c r="Y9" s="449"/>
    </row>
    <row r="10" spans="1:25" ht="30" customHeight="1">
      <c r="A10" s="1447" t="s">
        <v>615</v>
      </c>
      <c r="B10" s="1448"/>
      <c r="C10" s="1449">
        <v>813</v>
      </c>
      <c r="D10" s="1449"/>
      <c r="E10" s="1450">
        <f t="shared" si="0"/>
        <v>254875</v>
      </c>
      <c r="F10" s="1450"/>
      <c r="G10" s="1450">
        <f t="shared" si="1"/>
        <v>25488</v>
      </c>
      <c r="H10" s="1450"/>
      <c r="I10" s="1450">
        <f t="shared" si="2"/>
        <v>50975</v>
      </c>
      <c r="J10" s="1450"/>
      <c r="K10" s="1450">
        <f t="shared" si="3"/>
        <v>76463</v>
      </c>
      <c r="L10" s="1451"/>
      <c r="O10" s="270">
        <f t="shared" si="4"/>
        <v>254875</v>
      </c>
      <c r="P10" s="270">
        <f t="shared" si="5"/>
        <v>25488</v>
      </c>
      <c r="Q10" s="270">
        <f t="shared" si="6"/>
        <v>50975</v>
      </c>
      <c r="R10" s="270">
        <f t="shared" si="7"/>
        <v>76463</v>
      </c>
      <c r="U10" s="449"/>
      <c r="V10" s="449"/>
      <c r="W10" s="449"/>
      <c r="X10" s="449"/>
      <c r="Y10" s="449"/>
    </row>
    <row r="11" spans="1:25" ht="30" customHeight="1">
      <c r="A11" s="1447" t="s">
        <v>988</v>
      </c>
      <c r="B11" s="1448"/>
      <c r="C11" s="1449">
        <v>12</v>
      </c>
      <c r="D11" s="1449"/>
      <c r="E11" s="1450">
        <f t="shared" si="0"/>
        <v>3762</v>
      </c>
      <c r="F11" s="1450"/>
      <c r="G11" s="1450">
        <f t="shared" si="1"/>
        <v>377</v>
      </c>
      <c r="H11" s="1450"/>
      <c r="I11" s="1450">
        <f t="shared" si="2"/>
        <v>753</v>
      </c>
      <c r="J11" s="1450"/>
      <c r="K11" s="1450">
        <f t="shared" si="3"/>
        <v>1129</v>
      </c>
      <c r="L11" s="1451"/>
      <c r="O11" s="270">
        <f t="shared" si="4"/>
        <v>3762</v>
      </c>
      <c r="P11" s="270">
        <f t="shared" si="5"/>
        <v>377</v>
      </c>
      <c r="Q11" s="270">
        <f t="shared" si="6"/>
        <v>753</v>
      </c>
      <c r="R11" s="270">
        <f t="shared" si="7"/>
        <v>1129</v>
      </c>
    </row>
    <row r="12" spans="1:25" ht="30" customHeight="1">
      <c r="A12" s="1447" t="s">
        <v>989</v>
      </c>
      <c r="B12" s="1448"/>
      <c r="C12" s="1453">
        <v>20</v>
      </c>
      <c r="D12" s="1453"/>
      <c r="E12" s="1450">
        <f t="shared" si="0"/>
        <v>209</v>
      </c>
      <c r="F12" s="1450"/>
      <c r="G12" s="1450">
        <f t="shared" si="1"/>
        <v>21</v>
      </c>
      <c r="H12" s="1450"/>
      <c r="I12" s="1450">
        <f t="shared" si="2"/>
        <v>42</v>
      </c>
      <c r="J12" s="1450"/>
      <c r="K12" s="1450">
        <f t="shared" si="3"/>
        <v>63</v>
      </c>
      <c r="L12" s="1451"/>
      <c r="O12" s="270">
        <f>IF(ISERROR(ROUNDDOWN($C12*$O$2,0)),"",ROUNDDOWN($C12*$O$2,0))</f>
        <v>209</v>
      </c>
      <c r="P12" s="270">
        <f t="shared" si="5"/>
        <v>21</v>
      </c>
      <c r="Q12" s="270">
        <f t="shared" si="6"/>
        <v>42</v>
      </c>
      <c r="R12" s="270">
        <f t="shared" si="7"/>
        <v>63</v>
      </c>
    </row>
    <row r="13" spans="1:25" ht="30" customHeight="1">
      <c r="A13" s="1447" t="s">
        <v>990</v>
      </c>
      <c r="B13" s="1448"/>
      <c r="C13" s="1449">
        <v>18</v>
      </c>
      <c r="D13" s="1449"/>
      <c r="E13" s="1450">
        <f t="shared" si="0"/>
        <v>5643</v>
      </c>
      <c r="F13" s="1450"/>
      <c r="G13" s="1450">
        <f t="shared" si="1"/>
        <v>565</v>
      </c>
      <c r="H13" s="1450"/>
      <c r="I13" s="1450">
        <f t="shared" si="2"/>
        <v>1129</v>
      </c>
      <c r="J13" s="1450"/>
      <c r="K13" s="1450">
        <f t="shared" si="3"/>
        <v>1693</v>
      </c>
      <c r="L13" s="1451"/>
      <c r="O13" s="270">
        <f>IF(ISERROR(ROUNDDOWN($C13*$O$2*P$2,0)),"",ROUNDDOWN($C13*$O$2*P$2,0))</f>
        <v>5643</v>
      </c>
      <c r="P13" s="270">
        <f t="shared" si="5"/>
        <v>565</v>
      </c>
      <c r="Q13" s="270">
        <f t="shared" si="6"/>
        <v>1129</v>
      </c>
      <c r="R13" s="270">
        <f t="shared" si="7"/>
        <v>1693</v>
      </c>
    </row>
    <row r="14" spans="1:25" ht="30" customHeight="1">
      <c r="A14" s="1447" t="s">
        <v>991</v>
      </c>
      <c r="B14" s="1448"/>
      <c r="C14" s="1449">
        <v>9</v>
      </c>
      <c r="D14" s="1449"/>
      <c r="E14" s="1450">
        <f t="shared" si="0"/>
        <v>2821</v>
      </c>
      <c r="F14" s="1450"/>
      <c r="G14" s="1450">
        <f t="shared" si="1"/>
        <v>283</v>
      </c>
      <c r="H14" s="1450"/>
      <c r="I14" s="1450">
        <f t="shared" si="2"/>
        <v>565</v>
      </c>
      <c r="J14" s="1450"/>
      <c r="K14" s="1450">
        <f t="shared" si="3"/>
        <v>847</v>
      </c>
      <c r="L14" s="1451"/>
      <c r="O14" s="270">
        <f>IF(ISERROR(ROUNDDOWN($C14*$O$2*P$2,0)),"",ROUNDDOWN($C14*$O$2*P$2,0))</f>
        <v>2821</v>
      </c>
      <c r="P14" s="270">
        <f t="shared" si="5"/>
        <v>283</v>
      </c>
      <c r="Q14" s="270">
        <f t="shared" si="6"/>
        <v>565</v>
      </c>
      <c r="R14" s="270">
        <f t="shared" si="7"/>
        <v>847</v>
      </c>
    </row>
    <row r="15" spans="1:25" ht="30" customHeight="1">
      <c r="A15" s="1447" t="s">
        <v>992</v>
      </c>
      <c r="B15" s="1448"/>
      <c r="C15" s="1453">
        <v>100</v>
      </c>
      <c r="D15" s="1453"/>
      <c r="E15" s="1450">
        <f t="shared" si="0"/>
        <v>1045</v>
      </c>
      <c r="F15" s="1450"/>
      <c r="G15" s="1450">
        <f t="shared" si="1"/>
        <v>105</v>
      </c>
      <c r="H15" s="1450"/>
      <c r="I15" s="1450">
        <f t="shared" si="2"/>
        <v>209</v>
      </c>
      <c r="J15" s="1450"/>
      <c r="K15" s="1450">
        <f t="shared" si="3"/>
        <v>314</v>
      </c>
      <c r="L15" s="1451"/>
      <c r="O15" s="270">
        <f>IF(ISERROR(ROUNDDOWN($C15*$O$2,0)),"",ROUNDDOWN($C15*$O$2,0))</f>
        <v>1045</v>
      </c>
      <c r="P15" s="270">
        <f t="shared" si="5"/>
        <v>105</v>
      </c>
      <c r="Q15" s="270">
        <f t="shared" si="6"/>
        <v>209</v>
      </c>
      <c r="R15" s="270">
        <f t="shared" si="7"/>
        <v>314</v>
      </c>
      <c r="U15" s="449"/>
      <c r="V15" s="449"/>
      <c r="W15" s="449"/>
      <c r="X15" s="449"/>
    </row>
    <row r="16" spans="1:25" ht="30" customHeight="1">
      <c r="A16" s="1458" t="s">
        <v>993</v>
      </c>
      <c r="B16" s="1459"/>
      <c r="C16" s="1453">
        <v>40</v>
      </c>
      <c r="D16" s="1453"/>
      <c r="E16" s="1450">
        <f t="shared" si="0"/>
        <v>418</v>
      </c>
      <c r="F16" s="1450"/>
      <c r="G16" s="1450">
        <f t="shared" si="1"/>
        <v>42</v>
      </c>
      <c r="H16" s="1450"/>
      <c r="I16" s="1450">
        <f t="shared" si="2"/>
        <v>84</v>
      </c>
      <c r="J16" s="1450"/>
      <c r="K16" s="1450">
        <f t="shared" si="3"/>
        <v>126</v>
      </c>
      <c r="L16" s="1451"/>
      <c r="O16" s="270">
        <f>IF(ISERROR(ROUNDDOWN($C16*$O$2,0)),"",ROUNDDOWN($C16*$O$2,0))</f>
        <v>418</v>
      </c>
      <c r="P16" s="270">
        <f t="shared" si="5"/>
        <v>42</v>
      </c>
      <c r="Q16" s="270">
        <f t="shared" si="6"/>
        <v>84</v>
      </c>
      <c r="R16" s="270">
        <f t="shared" si="7"/>
        <v>126</v>
      </c>
      <c r="U16" s="449"/>
      <c r="V16" s="449"/>
      <c r="W16" s="449"/>
      <c r="X16" s="449"/>
    </row>
    <row r="17" spans="1:20" ht="30" customHeight="1">
      <c r="A17" s="1454" t="s">
        <v>1051</v>
      </c>
      <c r="B17" s="1455"/>
      <c r="C17" s="1456">
        <v>72</v>
      </c>
      <c r="D17" s="1457"/>
      <c r="E17" s="1450">
        <f t="shared" si="0"/>
        <v>11286</v>
      </c>
      <c r="F17" s="1450"/>
      <c r="G17" s="1450">
        <f t="shared" si="1"/>
        <v>1129</v>
      </c>
      <c r="H17" s="1450"/>
      <c r="I17" s="1450">
        <f t="shared" si="2"/>
        <v>2258</v>
      </c>
      <c r="J17" s="1450"/>
      <c r="K17" s="1450">
        <f t="shared" si="3"/>
        <v>3386</v>
      </c>
      <c r="L17" s="1451"/>
      <c r="O17" s="270">
        <f>IF(ISERROR(ROUNDDOWN($C17*$O$2*15,0)),"",ROUNDDOWN($C17*$O$2*15,0))</f>
        <v>11286</v>
      </c>
      <c r="P17" s="270">
        <f t="shared" si="5"/>
        <v>1129</v>
      </c>
      <c r="Q17" s="270">
        <f t="shared" si="6"/>
        <v>2258</v>
      </c>
      <c r="R17" s="270">
        <f t="shared" si="7"/>
        <v>3386</v>
      </c>
    </row>
    <row r="18" spans="1:20" ht="30" customHeight="1">
      <c r="A18" s="1454" t="s">
        <v>1052</v>
      </c>
      <c r="B18" s="1455"/>
      <c r="C18" s="1449">
        <v>144</v>
      </c>
      <c r="D18" s="1449"/>
      <c r="E18" s="1450">
        <f t="shared" si="0"/>
        <v>40629</v>
      </c>
      <c r="F18" s="1450"/>
      <c r="G18" s="1450">
        <f t="shared" si="1"/>
        <v>4063</v>
      </c>
      <c r="H18" s="1450"/>
      <c r="I18" s="1450">
        <f t="shared" si="2"/>
        <v>8126</v>
      </c>
      <c r="J18" s="1450"/>
      <c r="K18" s="1450">
        <f t="shared" si="3"/>
        <v>12189</v>
      </c>
      <c r="L18" s="1451"/>
      <c r="O18" s="270">
        <f>IF(ISERROR(ROUNDDOWN($C18*$O$2*27,0)),"",ROUNDDOWN($C18*$O$2*27,0))</f>
        <v>40629</v>
      </c>
      <c r="P18" s="270">
        <f t="shared" si="5"/>
        <v>4063</v>
      </c>
      <c r="Q18" s="270">
        <f t="shared" si="6"/>
        <v>8126</v>
      </c>
      <c r="R18" s="270">
        <f t="shared" si="7"/>
        <v>12189</v>
      </c>
    </row>
    <row r="19" spans="1:20" ht="30" customHeight="1">
      <c r="A19" s="1447" t="s">
        <v>1053</v>
      </c>
      <c r="B19" s="1448"/>
      <c r="C19" s="1449">
        <v>680</v>
      </c>
      <c r="D19" s="1449"/>
      <c r="E19" s="1450">
        <f t="shared" si="0"/>
        <v>14212</v>
      </c>
      <c r="F19" s="1450"/>
      <c r="G19" s="1450">
        <f t="shared" si="1"/>
        <v>1422</v>
      </c>
      <c r="H19" s="1450"/>
      <c r="I19" s="1450">
        <f t="shared" si="2"/>
        <v>2843</v>
      </c>
      <c r="J19" s="1450"/>
      <c r="K19" s="1450">
        <f t="shared" si="3"/>
        <v>4264</v>
      </c>
      <c r="L19" s="1451"/>
      <c r="O19" s="270">
        <f>IF(ISERROR(ROUNDDOWN($C19*$O$2*2,0)),"",ROUNDDOWN($C19*$O$2*2,0))</f>
        <v>14212</v>
      </c>
      <c r="P19" s="270">
        <f t="shared" si="5"/>
        <v>1422</v>
      </c>
      <c r="Q19" s="270">
        <f t="shared" si="6"/>
        <v>2843</v>
      </c>
      <c r="R19" s="270">
        <f t="shared" si="7"/>
        <v>4264</v>
      </c>
    </row>
    <row r="20" spans="1:20" ht="30" customHeight="1">
      <c r="A20" s="1447" t="s">
        <v>994</v>
      </c>
      <c r="B20" s="1448"/>
      <c r="C20" s="1449">
        <v>1280</v>
      </c>
      <c r="D20" s="1449"/>
      <c r="E20" s="1450">
        <f t="shared" si="0"/>
        <v>13376</v>
      </c>
      <c r="F20" s="1450"/>
      <c r="G20" s="1450">
        <f t="shared" si="1"/>
        <v>1338</v>
      </c>
      <c r="H20" s="1450"/>
      <c r="I20" s="1450">
        <f t="shared" si="2"/>
        <v>2676</v>
      </c>
      <c r="J20" s="1450"/>
      <c r="K20" s="1450">
        <f t="shared" si="3"/>
        <v>4013</v>
      </c>
      <c r="L20" s="1451"/>
      <c r="O20" s="270">
        <f>IF(ISERROR(ROUNDDOWN($C20*$O$2*1,0)),"",ROUNDDOWN($C20*$O$2*1,0))</f>
        <v>13376</v>
      </c>
      <c r="P20" s="270">
        <f t="shared" si="5"/>
        <v>1338</v>
      </c>
      <c r="Q20" s="270">
        <f t="shared" si="6"/>
        <v>2676</v>
      </c>
      <c r="R20" s="270">
        <f t="shared" si="7"/>
        <v>4013</v>
      </c>
    </row>
    <row r="21" spans="1:20" ht="30" customHeight="1">
      <c r="A21" s="1447" t="s">
        <v>995</v>
      </c>
      <c r="B21" s="1448"/>
      <c r="C21" s="1460">
        <f>C17*15+C18*27+C19*2+C20*1</f>
        <v>7608</v>
      </c>
      <c r="D21" s="1461"/>
      <c r="E21" s="1462">
        <f t="shared" si="0"/>
        <v>79503</v>
      </c>
      <c r="F21" s="1463"/>
      <c r="G21" s="1462">
        <f t="shared" si="1"/>
        <v>7951</v>
      </c>
      <c r="H21" s="1463"/>
      <c r="I21" s="1462">
        <f t="shared" si="2"/>
        <v>15901</v>
      </c>
      <c r="J21" s="1463"/>
      <c r="K21" s="1462">
        <f t="shared" si="3"/>
        <v>23851</v>
      </c>
      <c r="L21" s="1464"/>
      <c r="O21" s="270">
        <f>IF(ISERROR(ROUNDDOWN($C21*$O$2,0)),"",ROUNDDOWN($C21*$O$2,0))</f>
        <v>79503</v>
      </c>
      <c r="P21" s="270">
        <f t="shared" si="5"/>
        <v>7951</v>
      </c>
      <c r="Q21" s="270">
        <f t="shared" si="6"/>
        <v>15901</v>
      </c>
      <c r="R21" s="270">
        <f t="shared" si="7"/>
        <v>23851</v>
      </c>
    </row>
    <row r="22" spans="1:20" ht="30" customHeight="1">
      <c r="A22" s="1454" t="s">
        <v>1054</v>
      </c>
      <c r="B22" s="1455"/>
      <c r="C22" s="1449">
        <v>572</v>
      </c>
      <c r="D22" s="1449"/>
      <c r="E22" s="1450">
        <f t="shared" si="0"/>
        <v>89661</v>
      </c>
      <c r="F22" s="1450"/>
      <c r="G22" s="1450">
        <f t="shared" si="1"/>
        <v>8967</v>
      </c>
      <c r="H22" s="1450"/>
      <c r="I22" s="1450">
        <f t="shared" si="2"/>
        <v>17933</v>
      </c>
      <c r="J22" s="1450"/>
      <c r="K22" s="1450">
        <f t="shared" si="3"/>
        <v>26899</v>
      </c>
      <c r="L22" s="1451"/>
      <c r="O22" s="270">
        <f>IF(ISERROR(ROUNDDOWN($C22*$O$2*15,0)),"",ROUNDDOWN($C22*$O$2*15,0))</f>
        <v>89661</v>
      </c>
      <c r="P22" s="270">
        <f t="shared" si="5"/>
        <v>8967</v>
      </c>
      <c r="Q22" s="270">
        <f t="shared" si="6"/>
        <v>17933</v>
      </c>
      <c r="R22" s="270">
        <f t="shared" si="7"/>
        <v>26899</v>
      </c>
    </row>
    <row r="23" spans="1:20" ht="30" customHeight="1">
      <c r="A23" s="1454" t="s">
        <v>1055</v>
      </c>
      <c r="B23" s="1455"/>
      <c r="C23" s="1449">
        <v>644</v>
      </c>
      <c r="D23" s="1449"/>
      <c r="E23" s="1450">
        <f t="shared" si="0"/>
        <v>181704</v>
      </c>
      <c r="F23" s="1450"/>
      <c r="G23" s="1450">
        <f t="shared" si="1"/>
        <v>18171</v>
      </c>
      <c r="H23" s="1450"/>
      <c r="I23" s="1450">
        <f t="shared" si="2"/>
        <v>36341</v>
      </c>
      <c r="J23" s="1450"/>
      <c r="K23" s="1450">
        <f t="shared" si="3"/>
        <v>54512</v>
      </c>
      <c r="L23" s="1451"/>
      <c r="O23" s="270">
        <f>IF(ISERROR(ROUNDDOWN($C23*$O$2*27,0)),"",ROUNDDOWN($C23*$O$2*27,0))</f>
        <v>181704</v>
      </c>
      <c r="P23" s="270">
        <f t="shared" si="5"/>
        <v>18171</v>
      </c>
      <c r="Q23" s="270">
        <f t="shared" si="6"/>
        <v>36341</v>
      </c>
      <c r="R23" s="270">
        <f t="shared" si="7"/>
        <v>54512</v>
      </c>
    </row>
    <row r="24" spans="1:20" ht="30" customHeight="1">
      <c r="A24" s="1447" t="s">
        <v>1056</v>
      </c>
      <c r="B24" s="1448"/>
      <c r="C24" s="1449">
        <v>1180</v>
      </c>
      <c r="D24" s="1449"/>
      <c r="E24" s="1450">
        <f t="shared" si="0"/>
        <v>24662</v>
      </c>
      <c r="F24" s="1450"/>
      <c r="G24" s="1450">
        <f t="shared" si="1"/>
        <v>2467</v>
      </c>
      <c r="H24" s="1450"/>
      <c r="I24" s="1450">
        <f t="shared" si="2"/>
        <v>4933</v>
      </c>
      <c r="J24" s="1450"/>
      <c r="K24" s="1450">
        <f t="shared" si="3"/>
        <v>7399</v>
      </c>
      <c r="L24" s="1451"/>
      <c r="O24" s="270">
        <f>IF(ISERROR(ROUNDDOWN($C24*$O$2*2,0)),"",ROUNDDOWN($C24*$O$2*2,0))</f>
        <v>24662</v>
      </c>
      <c r="P24" s="270">
        <f t="shared" si="5"/>
        <v>2467</v>
      </c>
      <c r="Q24" s="270">
        <f t="shared" si="6"/>
        <v>4933</v>
      </c>
      <c r="R24" s="270">
        <f t="shared" si="7"/>
        <v>7399</v>
      </c>
    </row>
    <row r="25" spans="1:20" ht="30" customHeight="1">
      <c r="A25" s="1447" t="s">
        <v>996</v>
      </c>
      <c r="B25" s="1448"/>
      <c r="C25" s="1449">
        <v>1780</v>
      </c>
      <c r="D25" s="1449"/>
      <c r="E25" s="1450">
        <f t="shared" si="0"/>
        <v>18601</v>
      </c>
      <c r="F25" s="1450"/>
      <c r="G25" s="1450">
        <f t="shared" si="1"/>
        <v>1861</v>
      </c>
      <c r="H25" s="1450"/>
      <c r="I25" s="1450">
        <f t="shared" si="2"/>
        <v>3721</v>
      </c>
      <c r="J25" s="1450"/>
      <c r="K25" s="1450">
        <f t="shared" si="3"/>
        <v>5581</v>
      </c>
      <c r="L25" s="1451"/>
      <c r="O25" s="270">
        <f>IF(ISERROR(ROUNDDOWN($C25*$O$2*1,0)),"",ROUNDDOWN($C25*$O$2*1,0))</f>
        <v>18601</v>
      </c>
      <c r="P25" s="270">
        <f t="shared" si="5"/>
        <v>1861</v>
      </c>
      <c r="Q25" s="270">
        <f t="shared" si="6"/>
        <v>3721</v>
      </c>
      <c r="R25" s="270">
        <f t="shared" si="7"/>
        <v>5581</v>
      </c>
    </row>
    <row r="26" spans="1:20" ht="30" customHeight="1">
      <c r="A26" s="1447" t="s">
        <v>997</v>
      </c>
      <c r="B26" s="1448"/>
      <c r="C26" s="1460">
        <f>C22*15+C23*27+C24*2+C25*1</f>
        <v>30108</v>
      </c>
      <c r="D26" s="1461"/>
      <c r="E26" s="1462">
        <f t="shared" si="0"/>
        <v>314628</v>
      </c>
      <c r="F26" s="1463"/>
      <c r="G26" s="1462">
        <f t="shared" si="1"/>
        <v>31463</v>
      </c>
      <c r="H26" s="1463"/>
      <c r="I26" s="1462">
        <f t="shared" si="2"/>
        <v>62926</v>
      </c>
      <c r="J26" s="1463"/>
      <c r="K26" s="1462">
        <f t="shared" si="3"/>
        <v>94389</v>
      </c>
      <c r="L26" s="1464"/>
      <c r="O26" s="270">
        <f>IF(ISERROR(ROUNDDOWN($C26*$O$2,0)),"",ROUNDDOWN($C26*$O$2,0))</f>
        <v>314628</v>
      </c>
      <c r="P26" s="270">
        <f t="shared" si="5"/>
        <v>31463</v>
      </c>
      <c r="Q26" s="270">
        <f t="shared" si="6"/>
        <v>62926</v>
      </c>
      <c r="R26" s="270">
        <f t="shared" si="7"/>
        <v>94389</v>
      </c>
    </row>
    <row r="27" spans="1:20" ht="30" customHeight="1">
      <c r="A27" s="1454" t="s">
        <v>998</v>
      </c>
      <c r="B27" s="1455"/>
      <c r="C27" s="1449">
        <v>3</v>
      </c>
      <c r="D27" s="1449"/>
      <c r="E27" s="1450">
        <f t="shared" si="0"/>
        <v>940</v>
      </c>
      <c r="F27" s="1450"/>
      <c r="G27" s="1450">
        <f t="shared" si="1"/>
        <v>94</v>
      </c>
      <c r="H27" s="1450"/>
      <c r="I27" s="1450">
        <f t="shared" si="2"/>
        <v>188</v>
      </c>
      <c r="J27" s="1450"/>
      <c r="K27" s="1450">
        <f t="shared" si="3"/>
        <v>282</v>
      </c>
      <c r="L27" s="1451"/>
      <c r="O27" s="270">
        <f>IF(ISERROR(ROUNDDOWN($C27*$O$2*P$2,0)),"",ROUNDDOWN($C27*$O$2*P$2,0))</f>
        <v>940</v>
      </c>
      <c r="P27" s="270">
        <f t="shared" si="5"/>
        <v>94</v>
      </c>
      <c r="Q27" s="270">
        <f t="shared" si="6"/>
        <v>188</v>
      </c>
      <c r="R27" s="270">
        <f t="shared" si="7"/>
        <v>282</v>
      </c>
    </row>
    <row r="28" spans="1:20" ht="30" customHeight="1">
      <c r="A28" s="1454" t="s">
        <v>999</v>
      </c>
      <c r="B28" s="1455"/>
      <c r="C28" s="1449">
        <v>4</v>
      </c>
      <c r="D28" s="1449"/>
      <c r="E28" s="1450">
        <f t="shared" si="0"/>
        <v>1254</v>
      </c>
      <c r="F28" s="1450"/>
      <c r="G28" s="1450">
        <f t="shared" si="1"/>
        <v>126</v>
      </c>
      <c r="H28" s="1450"/>
      <c r="I28" s="1450">
        <f t="shared" si="2"/>
        <v>251</v>
      </c>
      <c r="J28" s="1450"/>
      <c r="K28" s="1450">
        <f t="shared" si="3"/>
        <v>377</v>
      </c>
      <c r="L28" s="1451"/>
      <c r="O28" s="270">
        <f>IF(ISERROR(ROUNDDOWN($C28*$O$2*P$2,0)),"",ROUNDDOWN($C28*$O$2*P$2,0))</f>
        <v>1254</v>
      </c>
      <c r="P28" s="270">
        <f t="shared" si="5"/>
        <v>126</v>
      </c>
      <c r="Q28" s="270">
        <f t="shared" si="6"/>
        <v>251</v>
      </c>
      <c r="R28" s="270">
        <f t="shared" si="7"/>
        <v>377</v>
      </c>
    </row>
    <row r="29" spans="1:20" ht="30" customHeight="1">
      <c r="A29" s="1447" t="s">
        <v>1000</v>
      </c>
      <c r="B29" s="1448"/>
      <c r="C29" s="1449">
        <v>22</v>
      </c>
      <c r="D29" s="1449"/>
      <c r="E29" s="1450">
        <f t="shared" si="0"/>
        <v>6897</v>
      </c>
      <c r="F29" s="1450"/>
      <c r="G29" s="1450">
        <f t="shared" si="1"/>
        <v>690</v>
      </c>
      <c r="H29" s="1450"/>
      <c r="I29" s="1450">
        <f t="shared" si="2"/>
        <v>1380</v>
      </c>
      <c r="J29" s="1450"/>
      <c r="K29" s="1450">
        <f t="shared" si="3"/>
        <v>2070</v>
      </c>
      <c r="L29" s="1451"/>
      <c r="O29" s="270">
        <f>IF(ISERROR(ROUNDDOWN($C29*$O$2*P$2,0)),"",ROUNDDOWN($C29*$O$2*P$2,0))</f>
        <v>6897</v>
      </c>
      <c r="P29" s="270">
        <f t="shared" si="5"/>
        <v>690</v>
      </c>
      <c r="Q29" s="270">
        <f t="shared" si="6"/>
        <v>1380</v>
      </c>
      <c r="R29" s="270">
        <f t="shared" si="7"/>
        <v>2070</v>
      </c>
    </row>
    <row r="30" spans="1:20" ht="30" customHeight="1">
      <c r="A30" s="1447" t="s">
        <v>1001</v>
      </c>
      <c r="B30" s="1448"/>
      <c r="C30" s="1449">
        <v>18</v>
      </c>
      <c r="D30" s="1449"/>
      <c r="E30" s="1450">
        <f t="shared" si="0"/>
        <v>5643</v>
      </c>
      <c r="F30" s="1450"/>
      <c r="G30" s="1450">
        <f t="shared" si="1"/>
        <v>565</v>
      </c>
      <c r="H30" s="1450"/>
      <c r="I30" s="1450">
        <f t="shared" si="2"/>
        <v>1129</v>
      </c>
      <c r="J30" s="1450"/>
      <c r="K30" s="1450">
        <f t="shared" si="3"/>
        <v>1693</v>
      </c>
      <c r="L30" s="1451"/>
      <c r="O30" s="270">
        <f>IF(ISERROR(ROUNDDOWN($C30*$O$2*P$2,0)),"",ROUNDDOWN($C30*$O$2*P$2,0))</f>
        <v>5643</v>
      </c>
      <c r="P30" s="270">
        <f t="shared" si="5"/>
        <v>565</v>
      </c>
      <c r="Q30" s="270">
        <f t="shared" si="6"/>
        <v>1129</v>
      </c>
      <c r="R30" s="270">
        <f t="shared" si="7"/>
        <v>1693</v>
      </c>
    </row>
    <row r="31" spans="1:20" ht="30" customHeight="1">
      <c r="A31" s="1447" t="s">
        <v>1002</v>
      </c>
      <c r="B31" s="1448"/>
      <c r="C31" s="1449">
        <v>6</v>
      </c>
      <c r="D31" s="1449"/>
      <c r="E31" s="1450">
        <f t="shared" si="0"/>
        <v>1881</v>
      </c>
      <c r="F31" s="1450"/>
      <c r="G31" s="1450">
        <f t="shared" si="1"/>
        <v>189</v>
      </c>
      <c r="H31" s="1450"/>
      <c r="I31" s="1450">
        <f t="shared" si="2"/>
        <v>377</v>
      </c>
      <c r="J31" s="1450"/>
      <c r="K31" s="1450">
        <f t="shared" si="3"/>
        <v>565</v>
      </c>
      <c r="L31" s="1451"/>
      <c r="O31" s="270">
        <f>IF(ISERROR(ROUNDDOWN($C31*$O$2*P$2,0)),"",ROUNDDOWN($C31*$O$2*P$2,0))</f>
        <v>1881</v>
      </c>
      <c r="P31" s="270">
        <f t="shared" si="5"/>
        <v>189</v>
      </c>
      <c r="Q31" s="270">
        <f t="shared" si="6"/>
        <v>377</v>
      </c>
      <c r="R31" s="270">
        <f t="shared" si="7"/>
        <v>565</v>
      </c>
    </row>
    <row r="32" spans="1:20" ht="40.9" customHeight="1">
      <c r="A32" s="1458" t="s">
        <v>1003</v>
      </c>
      <c r="B32" s="1459"/>
      <c r="C32" s="1465" t="s">
        <v>483</v>
      </c>
      <c r="D32" s="1466"/>
      <c r="E32" s="1467" t="s">
        <v>1004</v>
      </c>
      <c r="F32" s="1468"/>
      <c r="G32" s="1468"/>
      <c r="H32" s="1468"/>
      <c r="I32" s="1468"/>
      <c r="J32" s="1468"/>
      <c r="K32" s="1469">
        <f>IF(C32="なし","-",IF(C32="（Ⅰ）",P32,IF(C32="（Ⅱ）",Q32,IF(C32="（Ⅲ）",R32,IF(C32="（Ⅳ）",S32,IF(C32="（Ⅴ）",T32,""))))))</f>
        <v>0.128</v>
      </c>
      <c r="L32" s="1470"/>
      <c r="O32" s="413" t="s">
        <v>591</v>
      </c>
      <c r="P32" s="450">
        <v>0.128</v>
      </c>
      <c r="Q32" s="450">
        <v>0.122</v>
      </c>
      <c r="R32" s="450">
        <v>0.11</v>
      </c>
      <c r="S32" s="450">
        <v>8.7999999999999995E-2</v>
      </c>
      <c r="T32" s="432" t="s">
        <v>1005</v>
      </c>
    </row>
    <row r="33" spans="1:25" ht="30" customHeight="1">
      <c r="A33" s="1471" t="s">
        <v>1006</v>
      </c>
      <c r="B33" s="1472"/>
      <c r="C33" s="1473">
        <v>36</v>
      </c>
      <c r="D33" s="1473"/>
      <c r="E33" s="1474">
        <f>O33</f>
        <v>11286</v>
      </c>
      <c r="F33" s="1474"/>
      <c r="G33" s="1474">
        <f>P33</f>
        <v>1129</v>
      </c>
      <c r="H33" s="1474"/>
      <c r="I33" s="1474">
        <f>Q33</f>
        <v>2258</v>
      </c>
      <c r="J33" s="1474"/>
      <c r="K33" s="1474">
        <f>R33</f>
        <v>3386</v>
      </c>
      <c r="L33" s="1475"/>
      <c r="O33" s="270">
        <f>IF(ISERROR(ROUNDDOWN($C33*$O$2*P$2,0)),"",ROUNDDOWN($C33*$O$2*P$2,0))</f>
        <v>11286</v>
      </c>
      <c r="P33" s="270">
        <f>IF(ISERROR(E33-ROUNDDOWN(E33/10*9,0)),"",E33-ROUNDDOWN(E33/10*9,0))</f>
        <v>1129</v>
      </c>
      <c r="Q33" s="270">
        <f>IF(ISERROR(E33-ROUNDDOWN(E33/10*8,0)),"",E33-ROUNDDOWN(E33/10*8,0))</f>
        <v>2258</v>
      </c>
      <c r="R33" s="270">
        <f>IF(ISERROR(E33-ROUNDDOWN(E33/10*7,0)),"",E33-ROUNDDOWN(E33/10*7,0))</f>
        <v>3386</v>
      </c>
      <c r="U33" s="449"/>
      <c r="V33" s="449"/>
      <c r="W33" s="449"/>
      <c r="X33" s="449"/>
      <c r="Y33" s="449"/>
    </row>
    <row r="34" spans="1:25" ht="30" customHeight="1">
      <c r="A34" s="1447" t="s">
        <v>1007</v>
      </c>
      <c r="B34" s="1448"/>
      <c r="C34" s="1449">
        <v>22</v>
      </c>
      <c r="D34" s="1449"/>
      <c r="E34" s="1450">
        <f>O34</f>
        <v>6897</v>
      </c>
      <c r="F34" s="1450"/>
      <c r="G34" s="1450">
        <f>P34</f>
        <v>690</v>
      </c>
      <c r="H34" s="1450"/>
      <c r="I34" s="1450">
        <f>Q34</f>
        <v>1380</v>
      </c>
      <c r="J34" s="1450"/>
      <c r="K34" s="1450">
        <f>R34</f>
        <v>2070</v>
      </c>
      <c r="L34" s="1451"/>
      <c r="O34" s="270">
        <f>IF(ISERROR(ROUNDDOWN($C34*$O$2*P$2,0)),"",ROUNDDOWN($C34*$O$2*P$2,0))</f>
        <v>6897</v>
      </c>
      <c r="P34" s="270">
        <f>IF(ISERROR(E34-ROUNDDOWN(E34/10*9,0)),"",E34-ROUNDDOWN(E34/10*9,0))</f>
        <v>690</v>
      </c>
      <c r="Q34" s="270">
        <f>IF(ISERROR(E34-ROUNDDOWN(E34/10*8,0)),"",E34-ROUNDDOWN(E34/10*8,0))</f>
        <v>1380</v>
      </c>
      <c r="R34" s="270">
        <f>IF(ISERROR(E34-ROUNDDOWN(E34/10*7,0)),"",E34-ROUNDDOWN(E34/10*7,0))</f>
        <v>2070</v>
      </c>
      <c r="U34" s="449"/>
      <c r="V34" s="449"/>
      <c r="W34" s="449"/>
      <c r="X34" s="449"/>
      <c r="Y34" s="449"/>
    </row>
    <row r="35" spans="1:25" ht="30" customHeight="1">
      <c r="A35" s="1476" t="s">
        <v>756</v>
      </c>
      <c r="B35" s="1448"/>
      <c r="C35" s="1477" t="s">
        <v>811</v>
      </c>
      <c r="D35" s="1478"/>
      <c r="E35" s="1478"/>
      <c r="F35" s="1478"/>
      <c r="G35" s="1478"/>
      <c r="H35" s="1478"/>
      <c r="I35" s="1478"/>
      <c r="J35" s="1478"/>
      <c r="K35" s="1478"/>
      <c r="L35" s="1479"/>
    </row>
    <row r="36" spans="1:25" ht="30" customHeight="1">
      <c r="A36" s="1447" t="s">
        <v>1008</v>
      </c>
      <c r="B36" s="1448"/>
      <c r="C36" s="1453">
        <v>100</v>
      </c>
      <c r="D36" s="1453"/>
      <c r="E36" s="1450">
        <f t="shared" ref="E36:E49" si="8">O36</f>
        <v>1045</v>
      </c>
      <c r="F36" s="1450"/>
      <c r="G36" s="1450">
        <f t="shared" ref="G36:G49" si="9">P36</f>
        <v>105</v>
      </c>
      <c r="H36" s="1450"/>
      <c r="I36" s="1450">
        <f t="shared" ref="I36:I49" si="10">Q36</f>
        <v>209</v>
      </c>
      <c r="J36" s="1450"/>
      <c r="K36" s="1450">
        <f t="shared" ref="K36:K49" si="11">R36</f>
        <v>314</v>
      </c>
      <c r="L36" s="1451"/>
      <c r="O36" s="270">
        <f>IF(ISERROR(ROUNDDOWN($C36*$O$2,0)),"",ROUNDDOWN($C36*$O$2,0))</f>
        <v>1045</v>
      </c>
      <c r="P36" s="270">
        <f>IF(ISERROR(O36-ROUNDDOWN(O36/10*9,0)),"",O36-ROUNDDOWN(O36/10*9,0))</f>
        <v>105</v>
      </c>
      <c r="Q36" s="270">
        <f>IF(ISERROR(O36-ROUNDDOWN(O36/10*8,0)),"",O36-ROUNDDOWN(O36/10*8,0))</f>
        <v>209</v>
      </c>
      <c r="R36" s="270">
        <f t="shared" ref="R36:R49" si="12">IF(ISERROR(E36-ROUNDDOWN(E36/10*7,0)),"",E36-ROUNDDOWN(E36/10*7,0))</f>
        <v>314</v>
      </c>
      <c r="U36" s="449"/>
      <c r="V36" s="449"/>
      <c r="W36" s="449"/>
      <c r="X36" s="449"/>
    </row>
    <row r="37" spans="1:25" ht="30" customHeight="1">
      <c r="A37" s="1447" t="s">
        <v>1009</v>
      </c>
      <c r="B37" s="1448"/>
      <c r="C37" s="1453">
        <v>200</v>
      </c>
      <c r="D37" s="1453"/>
      <c r="E37" s="1450">
        <f t="shared" si="8"/>
        <v>2090</v>
      </c>
      <c r="F37" s="1450"/>
      <c r="G37" s="1450">
        <f t="shared" si="9"/>
        <v>209</v>
      </c>
      <c r="H37" s="1450"/>
      <c r="I37" s="1450">
        <f t="shared" si="10"/>
        <v>418</v>
      </c>
      <c r="J37" s="1450"/>
      <c r="K37" s="1450">
        <f t="shared" si="11"/>
        <v>627</v>
      </c>
      <c r="L37" s="1451"/>
      <c r="O37" s="270">
        <f>IF(ISERROR(ROUNDDOWN($C37*$O$2,0)),"",ROUNDDOWN($C37*$O$2,0))</f>
        <v>2090</v>
      </c>
      <c r="P37" s="270">
        <f>IF(ISERROR(O37-ROUNDDOWN(O37/10*9,0)),"",O37-ROUNDDOWN(O37/10*9,0))</f>
        <v>209</v>
      </c>
      <c r="Q37" s="270">
        <f>IF(ISERROR(O37-ROUNDDOWN(O37/10*8,0)),"",O37-ROUNDDOWN(O37/10*8,0))</f>
        <v>418</v>
      </c>
      <c r="R37" s="270">
        <f t="shared" si="12"/>
        <v>627</v>
      </c>
      <c r="U37" s="449"/>
      <c r="V37" s="449"/>
      <c r="W37" s="449"/>
      <c r="X37" s="449"/>
    </row>
    <row r="38" spans="1:25" ht="30" customHeight="1">
      <c r="A38" s="1447" t="s">
        <v>1010</v>
      </c>
      <c r="B38" s="1448"/>
      <c r="C38" s="1449">
        <v>120</v>
      </c>
      <c r="D38" s="1449"/>
      <c r="E38" s="1450">
        <f t="shared" si="8"/>
        <v>37620</v>
      </c>
      <c r="F38" s="1450"/>
      <c r="G38" s="1450">
        <f t="shared" si="9"/>
        <v>3762</v>
      </c>
      <c r="H38" s="1450"/>
      <c r="I38" s="1450">
        <f t="shared" si="10"/>
        <v>7524</v>
      </c>
      <c r="J38" s="1450"/>
      <c r="K38" s="1450">
        <f t="shared" si="11"/>
        <v>11286</v>
      </c>
      <c r="L38" s="1451"/>
      <c r="O38" s="270">
        <f>IF(ISERROR(ROUNDDOWN($C38*$O$2*P$2,0)),"",ROUNDDOWN($C38*$O$2*P$2,0))</f>
        <v>37620</v>
      </c>
      <c r="P38" s="270">
        <f>IF(ISERROR(E38-ROUNDDOWN(E38/10*9,0)),"",E38-ROUNDDOWN(E38/10*9,0))</f>
        <v>3762</v>
      </c>
      <c r="Q38" s="270">
        <f>IF(ISERROR(E38-ROUNDDOWN(E38/10*8,0)),"",E38-ROUNDDOWN(E38/10*8,0))</f>
        <v>7524</v>
      </c>
      <c r="R38" s="270">
        <f t="shared" si="12"/>
        <v>11286</v>
      </c>
    </row>
    <row r="39" spans="1:25" ht="30" customHeight="1">
      <c r="A39" s="1447" t="s">
        <v>794</v>
      </c>
      <c r="B39" s="1448"/>
      <c r="C39" s="1480">
        <v>20</v>
      </c>
      <c r="D39" s="1480"/>
      <c r="E39" s="1450">
        <f t="shared" si="8"/>
        <v>209</v>
      </c>
      <c r="F39" s="1450"/>
      <c r="G39" s="1450">
        <f t="shared" si="9"/>
        <v>21</v>
      </c>
      <c r="H39" s="1450"/>
      <c r="I39" s="1450">
        <f t="shared" si="10"/>
        <v>42</v>
      </c>
      <c r="J39" s="1450"/>
      <c r="K39" s="1450">
        <f t="shared" si="11"/>
        <v>63</v>
      </c>
      <c r="L39" s="1451"/>
      <c r="O39" s="270">
        <f>IF(ISERROR(ROUNDDOWN($C39*$O$2,0)),"",ROUNDDOWN($C39*$O$2,0))</f>
        <v>209</v>
      </c>
      <c r="P39" s="270">
        <f>IF(ISERROR(E39-ROUNDDOWN(E39/10*9,0)),"",E39-ROUNDDOWN(E39/10*9,0))</f>
        <v>21</v>
      </c>
      <c r="Q39" s="270">
        <f>IF(ISERROR(E39-ROUNDDOWN(E39/10*8,0)),"",E39-ROUNDDOWN(E39/10*8,0))</f>
        <v>42</v>
      </c>
      <c r="R39" s="270">
        <f t="shared" si="12"/>
        <v>63</v>
      </c>
    </row>
    <row r="40" spans="1:25" ht="30" customHeight="1">
      <c r="A40" s="1447" t="s">
        <v>759</v>
      </c>
      <c r="B40" s="1448"/>
      <c r="C40" s="1449">
        <v>30</v>
      </c>
      <c r="D40" s="1449"/>
      <c r="E40" s="1450">
        <f t="shared" si="8"/>
        <v>9405</v>
      </c>
      <c r="F40" s="1450"/>
      <c r="G40" s="1450">
        <f t="shared" si="9"/>
        <v>941</v>
      </c>
      <c r="H40" s="1450"/>
      <c r="I40" s="1450">
        <f t="shared" si="10"/>
        <v>1881</v>
      </c>
      <c r="J40" s="1450"/>
      <c r="K40" s="1450">
        <f t="shared" si="11"/>
        <v>2822</v>
      </c>
      <c r="L40" s="1451"/>
      <c r="O40" s="270">
        <f>IF(ISERROR(ROUNDDOWN($C40*$O$2*P2,0)),"",ROUNDDOWN($C40*$O$2*P2,0))</f>
        <v>9405</v>
      </c>
      <c r="P40" s="270">
        <f>IF(ISERROR(E40-ROUNDDOWN(E40/10*9,0)),"",E40-ROUNDDOWN(E40/10*9,0))</f>
        <v>941</v>
      </c>
      <c r="Q40" s="270">
        <f>IF(ISERROR(E40-ROUNDDOWN(E40/10*8,0)),"",E40-ROUNDDOWN(E40/10*8,0))</f>
        <v>1881</v>
      </c>
      <c r="R40" s="270">
        <f t="shared" si="12"/>
        <v>2822</v>
      </c>
    </row>
    <row r="41" spans="1:25" ht="36.75" customHeight="1">
      <c r="A41" s="1458" t="s">
        <v>1011</v>
      </c>
      <c r="B41" s="1459"/>
      <c r="C41" s="1480">
        <v>250</v>
      </c>
      <c r="D41" s="1480"/>
      <c r="E41" s="1450">
        <f t="shared" si="8"/>
        <v>2612</v>
      </c>
      <c r="F41" s="1450"/>
      <c r="G41" s="1450">
        <f t="shared" si="9"/>
        <v>262</v>
      </c>
      <c r="H41" s="1450"/>
      <c r="I41" s="1450">
        <f t="shared" si="10"/>
        <v>523</v>
      </c>
      <c r="J41" s="1450"/>
      <c r="K41" s="1450">
        <f t="shared" si="11"/>
        <v>784</v>
      </c>
      <c r="L41" s="1451"/>
      <c r="O41" s="270">
        <f t="shared" ref="O41:O49" si="13">IF(ISERROR(ROUNDDOWN($C41*$O$2,0)),"",ROUNDDOWN($C41*$O$2,0))</f>
        <v>2612</v>
      </c>
      <c r="P41" s="270">
        <f>IF(ISERROR(E41-ROUNDDOWN(E41/10*9,0)),"",E41-ROUNDDOWN(E41/10*9,0))</f>
        <v>262</v>
      </c>
      <c r="Q41" s="270">
        <f>IF(ISERROR(E41-ROUNDDOWN(E41/10*8,0)),"",E41-ROUNDDOWN(E41/10*8,0))</f>
        <v>523</v>
      </c>
      <c r="R41" s="270">
        <f t="shared" si="12"/>
        <v>784</v>
      </c>
    </row>
    <row r="42" spans="1:25" ht="30" customHeight="1">
      <c r="A42" s="1447" t="s">
        <v>1012</v>
      </c>
      <c r="B42" s="1448"/>
      <c r="C42" s="1453">
        <v>30</v>
      </c>
      <c r="D42" s="1453"/>
      <c r="E42" s="1450">
        <f t="shared" si="8"/>
        <v>313</v>
      </c>
      <c r="F42" s="1450"/>
      <c r="G42" s="1450">
        <f t="shared" si="9"/>
        <v>32</v>
      </c>
      <c r="H42" s="1450"/>
      <c r="I42" s="1450">
        <f t="shared" si="10"/>
        <v>63</v>
      </c>
      <c r="J42" s="1450"/>
      <c r="K42" s="1450">
        <f t="shared" si="11"/>
        <v>94</v>
      </c>
      <c r="L42" s="1451"/>
      <c r="O42" s="270">
        <f t="shared" si="13"/>
        <v>313</v>
      </c>
      <c r="P42" s="270">
        <f>IF(ISERROR(O42-ROUNDDOWN(O42/10*9,0)),"",O42-ROUNDDOWN(O42/10*9,0))</f>
        <v>32</v>
      </c>
      <c r="Q42" s="270">
        <f>IF(ISERROR(O42-ROUNDDOWN(O42/10*8,0)),"",O42-ROUNDDOWN(O42/10*8,0))</f>
        <v>63</v>
      </c>
      <c r="R42" s="270">
        <f t="shared" si="12"/>
        <v>94</v>
      </c>
      <c r="U42" s="449"/>
      <c r="V42" s="449"/>
      <c r="W42" s="449"/>
      <c r="X42" s="449"/>
    </row>
    <row r="43" spans="1:25" ht="30" customHeight="1">
      <c r="A43" s="1447" t="s">
        <v>1013</v>
      </c>
      <c r="B43" s="1448"/>
      <c r="C43" s="1453">
        <v>60</v>
      </c>
      <c r="D43" s="1453"/>
      <c r="E43" s="1450">
        <f t="shared" si="8"/>
        <v>627</v>
      </c>
      <c r="F43" s="1450"/>
      <c r="G43" s="1450">
        <f t="shared" si="9"/>
        <v>63</v>
      </c>
      <c r="H43" s="1450"/>
      <c r="I43" s="1450">
        <f t="shared" si="10"/>
        <v>126</v>
      </c>
      <c r="J43" s="1450"/>
      <c r="K43" s="1450">
        <f t="shared" si="11"/>
        <v>189</v>
      </c>
      <c r="L43" s="1451"/>
      <c r="O43" s="270">
        <f t="shared" si="13"/>
        <v>627</v>
      </c>
      <c r="P43" s="270">
        <f>IF(ISERROR(O43-ROUNDDOWN(O43/10*9,0)),"",O43-ROUNDDOWN(O43/10*9,0))</f>
        <v>63</v>
      </c>
      <c r="Q43" s="270">
        <f>IF(ISERROR(O43-ROUNDDOWN(O43/10*8,0)),"",O43-ROUNDDOWN(O43/10*8,0))</f>
        <v>126</v>
      </c>
      <c r="R43" s="270">
        <f t="shared" si="12"/>
        <v>189</v>
      </c>
      <c r="U43" s="449"/>
      <c r="V43" s="449"/>
      <c r="W43" s="449"/>
      <c r="X43" s="449"/>
    </row>
    <row r="44" spans="1:25" ht="30" customHeight="1">
      <c r="A44" s="1458" t="s">
        <v>1014</v>
      </c>
      <c r="B44" s="1459"/>
      <c r="C44" s="1453">
        <v>40</v>
      </c>
      <c r="D44" s="1453"/>
      <c r="E44" s="1450">
        <f t="shared" si="8"/>
        <v>418</v>
      </c>
      <c r="F44" s="1450"/>
      <c r="G44" s="1450">
        <f t="shared" si="9"/>
        <v>42</v>
      </c>
      <c r="H44" s="1450"/>
      <c r="I44" s="1450">
        <f t="shared" si="10"/>
        <v>84</v>
      </c>
      <c r="J44" s="1450"/>
      <c r="K44" s="1450">
        <f t="shared" si="11"/>
        <v>126</v>
      </c>
      <c r="L44" s="1451"/>
      <c r="O44" s="270">
        <f t="shared" si="13"/>
        <v>418</v>
      </c>
      <c r="P44" s="270">
        <f t="shared" ref="P44:P49" si="14">IF(ISERROR(E44-ROUNDDOWN(E44/10*9,0)),"",E44-ROUNDDOWN(E44/10*9,0))</f>
        <v>42</v>
      </c>
      <c r="Q44" s="270">
        <f t="shared" ref="Q44:Q49" si="15">IF(ISERROR(E44-ROUNDDOWN(E44/10*8,0)),"",E44-ROUNDDOWN(E44/10*8,0))</f>
        <v>84</v>
      </c>
      <c r="R44" s="270">
        <f t="shared" si="12"/>
        <v>126</v>
      </c>
      <c r="U44" s="449"/>
      <c r="V44" s="449"/>
      <c r="W44" s="449"/>
      <c r="X44" s="449"/>
    </row>
    <row r="45" spans="1:25" ht="30" customHeight="1">
      <c r="A45" s="1481" t="s">
        <v>1015</v>
      </c>
      <c r="B45" s="1482"/>
      <c r="C45" s="1453">
        <v>10</v>
      </c>
      <c r="D45" s="1453"/>
      <c r="E45" s="1450">
        <f t="shared" si="8"/>
        <v>104</v>
      </c>
      <c r="F45" s="1450"/>
      <c r="G45" s="1450">
        <f t="shared" si="9"/>
        <v>11</v>
      </c>
      <c r="H45" s="1450"/>
      <c r="I45" s="1450">
        <f t="shared" si="10"/>
        <v>21</v>
      </c>
      <c r="J45" s="1450"/>
      <c r="K45" s="1450">
        <f t="shared" si="11"/>
        <v>32</v>
      </c>
      <c r="L45" s="1451"/>
      <c r="O45" s="270">
        <f t="shared" si="13"/>
        <v>104</v>
      </c>
      <c r="P45" s="270">
        <f t="shared" si="14"/>
        <v>11</v>
      </c>
      <c r="Q45" s="270">
        <f t="shared" si="15"/>
        <v>21</v>
      </c>
      <c r="R45" s="270">
        <f t="shared" si="12"/>
        <v>32</v>
      </c>
    </row>
    <row r="46" spans="1:25" ht="30" customHeight="1">
      <c r="A46" s="1481" t="s">
        <v>1016</v>
      </c>
      <c r="B46" s="1482"/>
      <c r="C46" s="1453">
        <v>5</v>
      </c>
      <c r="D46" s="1453"/>
      <c r="E46" s="1450">
        <f t="shared" si="8"/>
        <v>52</v>
      </c>
      <c r="F46" s="1450"/>
      <c r="G46" s="1450">
        <f t="shared" si="9"/>
        <v>6</v>
      </c>
      <c r="H46" s="1450"/>
      <c r="I46" s="1450">
        <f t="shared" si="10"/>
        <v>11</v>
      </c>
      <c r="J46" s="1450"/>
      <c r="K46" s="1450">
        <f t="shared" si="11"/>
        <v>16</v>
      </c>
      <c r="L46" s="1451"/>
      <c r="O46" s="270">
        <f t="shared" si="13"/>
        <v>52</v>
      </c>
      <c r="P46" s="270">
        <f t="shared" si="14"/>
        <v>6</v>
      </c>
      <c r="Q46" s="270">
        <f t="shared" si="15"/>
        <v>11</v>
      </c>
      <c r="R46" s="270">
        <f t="shared" si="12"/>
        <v>16</v>
      </c>
    </row>
    <row r="47" spans="1:25" ht="30" customHeight="1">
      <c r="A47" s="1481" t="s">
        <v>1017</v>
      </c>
      <c r="B47" s="1482"/>
      <c r="C47" s="1483">
        <v>250</v>
      </c>
      <c r="D47" s="1483"/>
      <c r="E47" s="1450">
        <f t="shared" si="8"/>
        <v>2612</v>
      </c>
      <c r="F47" s="1450"/>
      <c r="G47" s="1450">
        <f t="shared" si="9"/>
        <v>262</v>
      </c>
      <c r="H47" s="1450"/>
      <c r="I47" s="1450">
        <f t="shared" si="10"/>
        <v>523</v>
      </c>
      <c r="J47" s="1450"/>
      <c r="K47" s="1450">
        <f t="shared" si="11"/>
        <v>784</v>
      </c>
      <c r="L47" s="1451"/>
      <c r="O47" s="270">
        <f t="shared" si="13"/>
        <v>2612</v>
      </c>
      <c r="P47" s="270">
        <f t="shared" si="14"/>
        <v>262</v>
      </c>
      <c r="Q47" s="270">
        <f t="shared" si="15"/>
        <v>523</v>
      </c>
      <c r="R47" s="270">
        <f t="shared" si="12"/>
        <v>784</v>
      </c>
    </row>
    <row r="48" spans="1:25" ht="30" customHeight="1">
      <c r="A48" s="1481" t="s">
        <v>1018</v>
      </c>
      <c r="B48" s="1482"/>
      <c r="C48" s="1453">
        <v>100</v>
      </c>
      <c r="D48" s="1453"/>
      <c r="E48" s="1450">
        <f t="shared" si="8"/>
        <v>1045</v>
      </c>
      <c r="F48" s="1450"/>
      <c r="G48" s="1450">
        <f t="shared" si="9"/>
        <v>105</v>
      </c>
      <c r="H48" s="1450"/>
      <c r="I48" s="1450">
        <f t="shared" si="10"/>
        <v>209</v>
      </c>
      <c r="J48" s="1450"/>
      <c r="K48" s="1450">
        <f t="shared" si="11"/>
        <v>314</v>
      </c>
      <c r="L48" s="1451"/>
      <c r="O48" s="270">
        <f t="shared" si="13"/>
        <v>1045</v>
      </c>
      <c r="P48" s="270">
        <f t="shared" si="14"/>
        <v>105</v>
      </c>
      <c r="Q48" s="270">
        <f t="shared" si="15"/>
        <v>209</v>
      </c>
      <c r="R48" s="270">
        <f t="shared" si="12"/>
        <v>314</v>
      </c>
    </row>
    <row r="49" spans="1:25" ht="30" customHeight="1" thickBot="1">
      <c r="A49" s="1481" t="s">
        <v>1019</v>
      </c>
      <c r="B49" s="1482"/>
      <c r="C49" s="1453">
        <v>10</v>
      </c>
      <c r="D49" s="1453"/>
      <c r="E49" s="1450">
        <f t="shared" si="8"/>
        <v>104</v>
      </c>
      <c r="F49" s="1450"/>
      <c r="G49" s="1450">
        <f t="shared" si="9"/>
        <v>11</v>
      </c>
      <c r="H49" s="1450"/>
      <c r="I49" s="1450">
        <f t="shared" si="10"/>
        <v>21</v>
      </c>
      <c r="J49" s="1450"/>
      <c r="K49" s="1450">
        <f t="shared" si="11"/>
        <v>32</v>
      </c>
      <c r="L49" s="1451"/>
      <c r="O49" s="270">
        <f t="shared" si="13"/>
        <v>104</v>
      </c>
      <c r="P49" s="270">
        <f t="shared" si="14"/>
        <v>11</v>
      </c>
      <c r="Q49" s="270">
        <f t="shared" si="15"/>
        <v>21</v>
      </c>
      <c r="R49" s="270">
        <f t="shared" si="12"/>
        <v>32</v>
      </c>
    </row>
    <row r="50" spans="1:25" ht="30" customHeight="1">
      <c r="A50" s="1489" t="s">
        <v>1020</v>
      </c>
      <c r="B50" s="1489"/>
      <c r="C50" s="1489"/>
      <c r="D50" s="1489"/>
      <c r="E50" s="1489"/>
      <c r="F50" s="1489"/>
      <c r="G50" s="1489"/>
      <c r="H50" s="1489"/>
      <c r="I50" s="1489"/>
      <c r="J50" s="1489"/>
      <c r="K50" s="1489"/>
      <c r="L50" s="1489"/>
    </row>
    <row r="51" spans="1:25" ht="21" customHeight="1">
      <c r="A51" s="1490" t="s">
        <v>690</v>
      </c>
      <c r="B51" s="1490"/>
      <c r="C51" s="1490"/>
      <c r="D51" s="1490"/>
      <c r="E51" s="1490"/>
      <c r="F51" s="1490"/>
      <c r="G51" s="1490"/>
      <c r="H51" s="1490"/>
      <c r="I51" s="1490"/>
      <c r="J51" s="1490"/>
      <c r="P51" s="241" t="s">
        <v>1021</v>
      </c>
    </row>
    <row r="52" spans="1:25" ht="21" customHeight="1">
      <c r="A52" s="451"/>
      <c r="B52" s="451"/>
      <c r="C52" s="451"/>
      <c r="D52" s="451"/>
      <c r="E52" s="451"/>
      <c r="F52" s="451"/>
      <c r="G52" s="452"/>
      <c r="H52" s="451"/>
      <c r="I52" s="451"/>
      <c r="J52" s="451"/>
      <c r="P52" s="241" t="s">
        <v>1022</v>
      </c>
    </row>
    <row r="53" spans="1:25" ht="21" customHeight="1" thickBot="1">
      <c r="A53" s="1444" t="s">
        <v>683</v>
      </c>
      <c r="B53" s="1444"/>
      <c r="C53" s="1444"/>
      <c r="D53" s="1444"/>
      <c r="E53" s="1444"/>
      <c r="F53" s="1444"/>
      <c r="G53" s="1444"/>
      <c r="H53" s="1444"/>
      <c r="I53" s="1444"/>
      <c r="J53" s="1444"/>
      <c r="P53" s="241" t="s">
        <v>1023</v>
      </c>
    </row>
    <row r="54" spans="1:25" ht="30" customHeight="1">
      <c r="A54" s="1491" t="s">
        <v>616</v>
      </c>
      <c r="B54" s="1492"/>
      <c r="C54" s="453" t="s">
        <v>617</v>
      </c>
      <c r="D54" s="1492" t="s">
        <v>1024</v>
      </c>
      <c r="E54" s="1492"/>
      <c r="F54" s="453" t="s">
        <v>1025</v>
      </c>
      <c r="G54" s="453" t="s">
        <v>803</v>
      </c>
      <c r="H54" s="453" t="s">
        <v>1026</v>
      </c>
      <c r="I54" s="453" t="s">
        <v>618</v>
      </c>
      <c r="J54" s="454" t="s">
        <v>1027</v>
      </c>
      <c r="N54" s="455"/>
      <c r="P54" s="241" t="s">
        <v>1028</v>
      </c>
    </row>
    <row r="55" spans="1:25" ht="30" customHeight="1">
      <c r="A55" s="1493"/>
      <c r="B55" s="1494"/>
      <c r="C55" s="456">
        <f>E4+E11+E29</f>
        <v>68029</v>
      </c>
      <c r="D55" s="1495">
        <f>E5+E11+E29</f>
        <v>108784</v>
      </c>
      <c r="E55" s="1495"/>
      <c r="F55" s="456">
        <f>E6+E11+E29</f>
        <v>180576</v>
      </c>
      <c r="G55" s="456">
        <f>E7+E11+E29</f>
        <v>201580</v>
      </c>
      <c r="H55" s="456">
        <f>E8+E11+E29</f>
        <v>223525</v>
      </c>
      <c r="I55" s="456">
        <f>E9+E11+E29</f>
        <v>243903</v>
      </c>
      <c r="J55" s="457">
        <f>E10+E11+E29</f>
        <v>265534</v>
      </c>
      <c r="N55" s="455"/>
    </row>
    <row r="56" spans="1:25" ht="30" customHeight="1">
      <c r="A56" s="1484" t="s">
        <v>1029</v>
      </c>
      <c r="B56" s="242" t="s">
        <v>619</v>
      </c>
      <c r="C56" s="271">
        <f>G4+G11+G29</f>
        <v>6804</v>
      </c>
      <c r="D56" s="1487">
        <f>G5+G11+G29</f>
        <v>10880</v>
      </c>
      <c r="E56" s="1487"/>
      <c r="F56" s="271">
        <f>G6+G11+G29</f>
        <v>18059</v>
      </c>
      <c r="G56" s="271">
        <f>G7+G11+G29</f>
        <v>20160</v>
      </c>
      <c r="H56" s="271">
        <f>G8+G11+G29</f>
        <v>22354</v>
      </c>
      <c r="I56" s="271">
        <f>G9+G11+G29</f>
        <v>24392</v>
      </c>
      <c r="J56" s="243">
        <f>G10+G11+G29</f>
        <v>26555</v>
      </c>
      <c r="N56" s="455"/>
      <c r="P56" s="241" t="s">
        <v>1030</v>
      </c>
      <c r="V56" s="455"/>
      <c r="W56" s="455"/>
      <c r="X56" s="455"/>
      <c r="Y56" s="455"/>
    </row>
    <row r="57" spans="1:25" ht="30" customHeight="1">
      <c r="A57" s="1485"/>
      <c r="B57" s="244" t="s">
        <v>1031</v>
      </c>
      <c r="C57" s="245">
        <f>I4+I11+I29</f>
        <v>13607</v>
      </c>
      <c r="D57" s="1487">
        <f>I5+I11+I29</f>
        <v>21758</v>
      </c>
      <c r="E57" s="1487"/>
      <c r="F57" s="271">
        <f>I6+I11+I29</f>
        <v>36117</v>
      </c>
      <c r="G57" s="245">
        <f>I7+I11+I29</f>
        <v>40318</v>
      </c>
      <c r="H57" s="245">
        <f>I8+I11+I29</f>
        <v>44707</v>
      </c>
      <c r="I57" s="245">
        <f>I9+I11+I29</f>
        <v>48782</v>
      </c>
      <c r="J57" s="243">
        <f>I10+I11+I29</f>
        <v>53108</v>
      </c>
      <c r="K57" s="458"/>
      <c r="N57" s="455"/>
      <c r="P57" s="241" t="s">
        <v>953</v>
      </c>
      <c r="V57" s="455"/>
      <c r="W57" s="455"/>
      <c r="X57" s="455"/>
      <c r="Y57" s="455"/>
    </row>
    <row r="58" spans="1:25" ht="30" customHeight="1" thickBot="1">
      <c r="A58" s="1486"/>
      <c r="B58" s="246" t="s">
        <v>1032</v>
      </c>
      <c r="C58" s="247">
        <f>K4+K11+K29</f>
        <v>20410</v>
      </c>
      <c r="D58" s="1488">
        <f>K5+K11+K29</f>
        <v>32637</v>
      </c>
      <c r="E58" s="1488"/>
      <c r="F58" s="272">
        <f>K6+K11+K29</f>
        <v>54175</v>
      </c>
      <c r="G58" s="247">
        <f>K7+K11+K29</f>
        <v>60476</v>
      </c>
      <c r="H58" s="247">
        <f>K8+K11+K29</f>
        <v>67059</v>
      </c>
      <c r="I58" s="247">
        <f>K9+K11+K29</f>
        <v>73173</v>
      </c>
      <c r="J58" s="248">
        <f>K10+K11+K29</f>
        <v>79662</v>
      </c>
      <c r="K58" s="458"/>
      <c r="N58" s="455"/>
      <c r="V58" s="455"/>
      <c r="W58" s="455"/>
      <c r="X58" s="455"/>
      <c r="Y58" s="455"/>
    </row>
    <row r="59" spans="1:25" ht="30" customHeight="1">
      <c r="A59" s="1371" t="s">
        <v>1033</v>
      </c>
      <c r="B59" s="1371"/>
      <c r="C59" s="1371"/>
      <c r="D59" s="1371"/>
      <c r="E59" s="1371"/>
      <c r="F59" s="1371"/>
      <c r="G59" s="1371"/>
      <c r="H59" s="1371"/>
      <c r="I59" s="1371"/>
      <c r="J59" s="1371"/>
      <c r="N59" s="455"/>
      <c r="V59" s="455"/>
      <c r="W59" s="455"/>
      <c r="X59" s="455"/>
      <c r="Y59" s="455"/>
    </row>
    <row r="60" spans="1:25">
      <c r="N60" s="455"/>
      <c r="V60" s="455"/>
      <c r="W60" s="455"/>
      <c r="X60" s="455"/>
      <c r="Y60" s="455"/>
    </row>
    <row r="61" spans="1:25">
      <c r="N61" s="455"/>
      <c r="V61" s="455"/>
      <c r="W61" s="455"/>
      <c r="X61" s="455"/>
      <c r="Y61" s="455"/>
    </row>
    <row r="62" spans="1:25">
      <c r="N62" s="455"/>
      <c r="V62" s="455"/>
      <c r="W62" s="455"/>
      <c r="X62" s="455"/>
      <c r="Y62" s="455"/>
    </row>
    <row r="63" spans="1:25">
      <c r="C63" s="455"/>
      <c r="D63" s="455"/>
      <c r="E63" s="455"/>
      <c r="F63" s="455"/>
      <c r="G63" s="455"/>
      <c r="H63" s="455"/>
      <c r="I63" s="455"/>
      <c r="J63" s="455"/>
      <c r="N63" s="455"/>
      <c r="V63" s="455"/>
      <c r="W63" s="455"/>
    </row>
    <row r="64" spans="1:25">
      <c r="C64" s="455"/>
      <c r="D64" s="455"/>
      <c r="E64" s="455"/>
      <c r="F64" s="455"/>
      <c r="V64" s="455"/>
    </row>
    <row r="65" spans="3:6">
      <c r="C65" s="455"/>
      <c r="D65" s="455"/>
      <c r="E65" s="455"/>
      <c r="F65" s="455"/>
    </row>
    <row r="66" spans="3:6">
      <c r="C66" s="455"/>
      <c r="D66" s="455"/>
      <c r="E66" s="455"/>
      <c r="F66" s="455"/>
    </row>
    <row r="67" spans="3:6">
      <c r="C67" s="455"/>
      <c r="D67" s="455"/>
      <c r="E67" s="455"/>
      <c r="F67" s="455"/>
    </row>
    <row r="68" spans="3:6">
      <c r="C68" s="455"/>
      <c r="D68" s="455"/>
      <c r="E68" s="455"/>
      <c r="F68" s="455"/>
    </row>
    <row r="69" spans="3:6">
      <c r="C69" s="455"/>
      <c r="D69" s="455"/>
      <c r="E69" s="455"/>
      <c r="F69" s="455"/>
    </row>
    <row r="70" spans="3:6">
      <c r="C70" s="455"/>
    </row>
  </sheetData>
  <mergeCells count="289">
    <mergeCell ref="A56:A58"/>
    <mergeCell ref="D56:E56"/>
    <mergeCell ref="D57:E57"/>
    <mergeCell ref="D58:E58"/>
    <mergeCell ref="A59:J59"/>
    <mergeCell ref="A50:L50"/>
    <mergeCell ref="A51:J51"/>
    <mergeCell ref="A53:J53"/>
    <mergeCell ref="A54:B55"/>
    <mergeCell ref="D54:E54"/>
    <mergeCell ref="D55:E55"/>
    <mergeCell ref="A49:B49"/>
    <mergeCell ref="C49:D49"/>
    <mergeCell ref="E49:F49"/>
    <mergeCell ref="G49:H49"/>
    <mergeCell ref="I49:J49"/>
    <mergeCell ref="K49:L49"/>
    <mergeCell ref="A48:B48"/>
    <mergeCell ref="C48:D48"/>
    <mergeCell ref="E48:F48"/>
    <mergeCell ref="G48:H48"/>
    <mergeCell ref="I48:J48"/>
    <mergeCell ref="K48:L48"/>
    <mergeCell ref="A47:B47"/>
    <mergeCell ref="C47:D47"/>
    <mergeCell ref="E47:F47"/>
    <mergeCell ref="G47:H47"/>
    <mergeCell ref="I47:J47"/>
    <mergeCell ref="K47:L47"/>
    <mergeCell ref="A46:B46"/>
    <mergeCell ref="C46:D46"/>
    <mergeCell ref="E46:F46"/>
    <mergeCell ref="G46:H46"/>
    <mergeCell ref="I46:J46"/>
    <mergeCell ref="K46:L46"/>
    <mergeCell ref="A45:B45"/>
    <mergeCell ref="C45:D45"/>
    <mergeCell ref="E45:F45"/>
    <mergeCell ref="G45:H45"/>
    <mergeCell ref="I45:J45"/>
    <mergeCell ref="K45:L45"/>
    <mergeCell ref="A44:B44"/>
    <mergeCell ref="C44:D44"/>
    <mergeCell ref="E44:F44"/>
    <mergeCell ref="G44:H44"/>
    <mergeCell ref="I44:J44"/>
    <mergeCell ref="K44:L44"/>
    <mergeCell ref="A43:B43"/>
    <mergeCell ref="C43:D43"/>
    <mergeCell ref="E43:F43"/>
    <mergeCell ref="G43:H43"/>
    <mergeCell ref="I43:J43"/>
    <mergeCell ref="K43:L43"/>
    <mergeCell ref="A42:B42"/>
    <mergeCell ref="C42:D42"/>
    <mergeCell ref="E42:F42"/>
    <mergeCell ref="G42:H42"/>
    <mergeCell ref="I42:J42"/>
    <mergeCell ref="K42:L42"/>
    <mergeCell ref="A41:B41"/>
    <mergeCell ref="C41:D41"/>
    <mergeCell ref="E41:F41"/>
    <mergeCell ref="G41:H41"/>
    <mergeCell ref="I41:J41"/>
    <mergeCell ref="K41:L41"/>
    <mergeCell ref="A40:B40"/>
    <mergeCell ref="C40:D40"/>
    <mergeCell ref="E40:F40"/>
    <mergeCell ref="G40:H40"/>
    <mergeCell ref="I40:J40"/>
    <mergeCell ref="K40:L40"/>
    <mergeCell ref="A39:B39"/>
    <mergeCell ref="C39:D39"/>
    <mergeCell ref="E39:F39"/>
    <mergeCell ref="G39:H39"/>
    <mergeCell ref="I39:J39"/>
    <mergeCell ref="K39:L39"/>
    <mergeCell ref="A38:B38"/>
    <mergeCell ref="C38:D38"/>
    <mergeCell ref="E38:F38"/>
    <mergeCell ref="G38:H38"/>
    <mergeCell ref="I38:J38"/>
    <mergeCell ref="K38:L38"/>
    <mergeCell ref="A37:B37"/>
    <mergeCell ref="C37:D37"/>
    <mergeCell ref="E37:F37"/>
    <mergeCell ref="G37:H37"/>
    <mergeCell ref="I37:J37"/>
    <mergeCell ref="K37:L37"/>
    <mergeCell ref="A35:B35"/>
    <mergeCell ref="C35:L35"/>
    <mergeCell ref="A36:B36"/>
    <mergeCell ref="C36:D36"/>
    <mergeCell ref="E36:F36"/>
    <mergeCell ref="G36:H36"/>
    <mergeCell ref="I36:J36"/>
    <mergeCell ref="K36:L36"/>
    <mergeCell ref="A34:B34"/>
    <mergeCell ref="C34:D34"/>
    <mergeCell ref="E34:F34"/>
    <mergeCell ref="G34:H34"/>
    <mergeCell ref="I34:J34"/>
    <mergeCell ref="K34:L34"/>
    <mergeCell ref="A32:B32"/>
    <mergeCell ref="C32:D32"/>
    <mergeCell ref="E32:J32"/>
    <mergeCell ref="K32:L32"/>
    <mergeCell ref="A33:B33"/>
    <mergeCell ref="C33:D33"/>
    <mergeCell ref="E33:F33"/>
    <mergeCell ref="G33:H33"/>
    <mergeCell ref="I33:J33"/>
    <mergeCell ref="K33:L33"/>
    <mergeCell ref="A31:B31"/>
    <mergeCell ref="C31:D31"/>
    <mergeCell ref="E31:F31"/>
    <mergeCell ref="G31:H31"/>
    <mergeCell ref="I31:J31"/>
    <mergeCell ref="K31:L31"/>
    <mergeCell ref="A30:B30"/>
    <mergeCell ref="C30:D30"/>
    <mergeCell ref="E30:F30"/>
    <mergeCell ref="G30:H30"/>
    <mergeCell ref="I30:J30"/>
    <mergeCell ref="K30:L30"/>
    <mergeCell ref="A29:B29"/>
    <mergeCell ref="C29:D29"/>
    <mergeCell ref="E29:F29"/>
    <mergeCell ref="G29:H29"/>
    <mergeCell ref="I29:J29"/>
    <mergeCell ref="K29:L29"/>
    <mergeCell ref="A28:B28"/>
    <mergeCell ref="C28:D28"/>
    <mergeCell ref="E28:F28"/>
    <mergeCell ref="G28:H28"/>
    <mergeCell ref="I28:J28"/>
    <mergeCell ref="K28:L28"/>
    <mergeCell ref="A27:B27"/>
    <mergeCell ref="C27:D27"/>
    <mergeCell ref="E27:F27"/>
    <mergeCell ref="G27:H27"/>
    <mergeCell ref="I27:J27"/>
    <mergeCell ref="K27:L27"/>
    <mergeCell ref="A26:B26"/>
    <mergeCell ref="C26:D26"/>
    <mergeCell ref="E26:F26"/>
    <mergeCell ref="G26:H26"/>
    <mergeCell ref="I26:J26"/>
    <mergeCell ref="K26:L26"/>
    <mergeCell ref="A25:B25"/>
    <mergeCell ref="C25:D25"/>
    <mergeCell ref="E25:F25"/>
    <mergeCell ref="G25:H25"/>
    <mergeCell ref="I25:J25"/>
    <mergeCell ref="K25:L25"/>
    <mergeCell ref="A24:B24"/>
    <mergeCell ref="C24:D24"/>
    <mergeCell ref="E24:F24"/>
    <mergeCell ref="G24:H24"/>
    <mergeCell ref="I24:J24"/>
    <mergeCell ref="K24:L24"/>
    <mergeCell ref="A23:B23"/>
    <mergeCell ref="C23:D23"/>
    <mergeCell ref="E23:F23"/>
    <mergeCell ref="G23:H23"/>
    <mergeCell ref="I23:J23"/>
    <mergeCell ref="K23:L23"/>
    <mergeCell ref="A22:B22"/>
    <mergeCell ref="C22:D22"/>
    <mergeCell ref="E22:F22"/>
    <mergeCell ref="G22:H22"/>
    <mergeCell ref="I22:J22"/>
    <mergeCell ref="K22:L22"/>
    <mergeCell ref="A21:B21"/>
    <mergeCell ref="C21:D21"/>
    <mergeCell ref="E21:F21"/>
    <mergeCell ref="G21:H21"/>
    <mergeCell ref="I21:J21"/>
    <mergeCell ref="K21:L21"/>
    <mergeCell ref="A20:B20"/>
    <mergeCell ref="C20:D20"/>
    <mergeCell ref="E20:F20"/>
    <mergeCell ref="G20:H20"/>
    <mergeCell ref="I20:J20"/>
    <mergeCell ref="K20:L20"/>
    <mergeCell ref="A19:B19"/>
    <mergeCell ref="C19:D19"/>
    <mergeCell ref="E19:F19"/>
    <mergeCell ref="G19:H19"/>
    <mergeCell ref="I19:J19"/>
    <mergeCell ref="K19:L19"/>
    <mergeCell ref="A18:B18"/>
    <mergeCell ref="C18:D18"/>
    <mergeCell ref="E18:F18"/>
    <mergeCell ref="G18:H18"/>
    <mergeCell ref="I18:J18"/>
    <mergeCell ref="K18:L18"/>
    <mergeCell ref="A17:B17"/>
    <mergeCell ref="C17:D17"/>
    <mergeCell ref="E17:F17"/>
    <mergeCell ref="G17:H17"/>
    <mergeCell ref="I17:J17"/>
    <mergeCell ref="K17:L17"/>
    <mergeCell ref="A16:B16"/>
    <mergeCell ref="C16:D16"/>
    <mergeCell ref="E16:F16"/>
    <mergeCell ref="G16:H16"/>
    <mergeCell ref="I16:J16"/>
    <mergeCell ref="K16:L16"/>
    <mergeCell ref="A15:B15"/>
    <mergeCell ref="C15:D15"/>
    <mergeCell ref="E15:F15"/>
    <mergeCell ref="G15:H15"/>
    <mergeCell ref="I15:J15"/>
    <mergeCell ref="K15:L15"/>
    <mergeCell ref="A14:B14"/>
    <mergeCell ref="C14:D14"/>
    <mergeCell ref="E14:F14"/>
    <mergeCell ref="G14:H14"/>
    <mergeCell ref="I14:J14"/>
    <mergeCell ref="K14:L14"/>
    <mergeCell ref="A13:B13"/>
    <mergeCell ref="C13:D13"/>
    <mergeCell ref="E13:F13"/>
    <mergeCell ref="G13:H13"/>
    <mergeCell ref="I13:J13"/>
    <mergeCell ref="K13:L13"/>
    <mergeCell ref="A12:B12"/>
    <mergeCell ref="C12:D12"/>
    <mergeCell ref="E12:F12"/>
    <mergeCell ref="G12:H12"/>
    <mergeCell ref="I12:J12"/>
    <mergeCell ref="K12:L12"/>
    <mergeCell ref="A11:B11"/>
    <mergeCell ref="C11:D11"/>
    <mergeCell ref="E11:F11"/>
    <mergeCell ref="G11:H11"/>
    <mergeCell ref="I11:J11"/>
    <mergeCell ref="K11:L11"/>
    <mergeCell ref="A10:B10"/>
    <mergeCell ref="C10:D10"/>
    <mergeCell ref="E10:F10"/>
    <mergeCell ref="G10:H10"/>
    <mergeCell ref="I10:J10"/>
    <mergeCell ref="K10:L10"/>
    <mergeCell ref="A9:B9"/>
    <mergeCell ref="C9:D9"/>
    <mergeCell ref="E9:F9"/>
    <mergeCell ref="G9:H9"/>
    <mergeCell ref="I9:J9"/>
    <mergeCell ref="K9:L9"/>
    <mergeCell ref="A8:B8"/>
    <mergeCell ref="C8:D8"/>
    <mergeCell ref="E8:F8"/>
    <mergeCell ref="G8:H8"/>
    <mergeCell ref="I8:J8"/>
    <mergeCell ref="K8:L8"/>
    <mergeCell ref="K5:L5"/>
    <mergeCell ref="K3:L3"/>
    <mergeCell ref="A4:B4"/>
    <mergeCell ref="C4:D4"/>
    <mergeCell ref="E4:F4"/>
    <mergeCell ref="G4:H4"/>
    <mergeCell ref="I4:J4"/>
    <mergeCell ref="K4:L4"/>
    <mergeCell ref="A7:B7"/>
    <mergeCell ref="C7:D7"/>
    <mergeCell ref="E7:F7"/>
    <mergeCell ref="G7:H7"/>
    <mergeCell ref="I7:J7"/>
    <mergeCell ref="K7:L7"/>
    <mergeCell ref="A6:B6"/>
    <mergeCell ref="C6:D6"/>
    <mergeCell ref="E6:F6"/>
    <mergeCell ref="G6:H6"/>
    <mergeCell ref="I6:J6"/>
    <mergeCell ref="K6:L6"/>
    <mergeCell ref="A1:J1"/>
    <mergeCell ref="A2:J2"/>
    <mergeCell ref="A3:B3"/>
    <mergeCell ref="C3:D3"/>
    <mergeCell ref="E3:F3"/>
    <mergeCell ref="G3:H3"/>
    <mergeCell ref="I3:J3"/>
    <mergeCell ref="A5:B5"/>
    <mergeCell ref="C5:D5"/>
    <mergeCell ref="E5:F5"/>
    <mergeCell ref="G5:H5"/>
    <mergeCell ref="I5:J5"/>
  </mergeCells>
  <phoneticPr fontId="2"/>
  <dataValidations count="1">
    <dataValidation type="list" allowBlank="1" showInputMessage="1" showErrorMessage="1" sqref="C32:D32 IY32:IZ32 SU32:SV32 ACQ32:ACR32 AMM32:AMN32 AWI32:AWJ32 BGE32:BGF32 BQA32:BQB32 BZW32:BZX32 CJS32:CJT32 CTO32:CTP32 DDK32:DDL32 DNG32:DNH32 DXC32:DXD32 EGY32:EGZ32 EQU32:EQV32 FAQ32:FAR32 FKM32:FKN32 FUI32:FUJ32 GEE32:GEF32 GOA32:GOB32 GXW32:GXX32 HHS32:HHT32 HRO32:HRP32 IBK32:IBL32 ILG32:ILH32 IVC32:IVD32 JEY32:JEZ32 JOU32:JOV32 JYQ32:JYR32 KIM32:KIN32 KSI32:KSJ32 LCE32:LCF32 LMA32:LMB32 LVW32:LVX32 MFS32:MFT32 MPO32:MPP32 MZK32:MZL32 NJG32:NJH32 NTC32:NTD32 OCY32:OCZ32 OMU32:OMV32 OWQ32:OWR32 PGM32:PGN32 PQI32:PQJ32 QAE32:QAF32 QKA32:QKB32 QTW32:QTX32 RDS32:RDT32 RNO32:RNP32 RXK32:RXL32 SHG32:SHH32 SRC32:SRD32 TAY32:TAZ32 TKU32:TKV32 TUQ32:TUR32 UEM32:UEN32 UOI32:UOJ32 UYE32:UYF32 VIA32:VIB32 VRW32:VRX32 WBS32:WBT32 WLO32:WLP32 WVK32:WVL32 C65568:D65568 IY65568:IZ65568 SU65568:SV65568 ACQ65568:ACR65568 AMM65568:AMN65568 AWI65568:AWJ65568 BGE65568:BGF65568 BQA65568:BQB65568 BZW65568:BZX65568 CJS65568:CJT65568 CTO65568:CTP65568 DDK65568:DDL65568 DNG65568:DNH65568 DXC65568:DXD65568 EGY65568:EGZ65568 EQU65568:EQV65568 FAQ65568:FAR65568 FKM65568:FKN65568 FUI65568:FUJ65568 GEE65568:GEF65568 GOA65568:GOB65568 GXW65568:GXX65568 HHS65568:HHT65568 HRO65568:HRP65568 IBK65568:IBL65568 ILG65568:ILH65568 IVC65568:IVD65568 JEY65568:JEZ65568 JOU65568:JOV65568 JYQ65568:JYR65568 KIM65568:KIN65568 KSI65568:KSJ65568 LCE65568:LCF65568 LMA65568:LMB65568 LVW65568:LVX65568 MFS65568:MFT65568 MPO65568:MPP65568 MZK65568:MZL65568 NJG65568:NJH65568 NTC65568:NTD65568 OCY65568:OCZ65568 OMU65568:OMV65568 OWQ65568:OWR65568 PGM65568:PGN65568 PQI65568:PQJ65568 QAE65568:QAF65568 QKA65568:QKB65568 QTW65568:QTX65568 RDS65568:RDT65568 RNO65568:RNP65568 RXK65568:RXL65568 SHG65568:SHH65568 SRC65568:SRD65568 TAY65568:TAZ65568 TKU65568:TKV65568 TUQ65568:TUR65568 UEM65568:UEN65568 UOI65568:UOJ65568 UYE65568:UYF65568 VIA65568:VIB65568 VRW65568:VRX65568 WBS65568:WBT65568 WLO65568:WLP65568 WVK65568:WVL65568 C131104:D131104 IY131104:IZ131104 SU131104:SV131104 ACQ131104:ACR131104 AMM131104:AMN131104 AWI131104:AWJ131104 BGE131104:BGF131104 BQA131104:BQB131104 BZW131104:BZX131104 CJS131104:CJT131104 CTO131104:CTP131104 DDK131104:DDL131104 DNG131104:DNH131104 DXC131104:DXD131104 EGY131104:EGZ131104 EQU131104:EQV131104 FAQ131104:FAR131104 FKM131104:FKN131104 FUI131104:FUJ131104 GEE131104:GEF131104 GOA131104:GOB131104 GXW131104:GXX131104 HHS131104:HHT131104 HRO131104:HRP131104 IBK131104:IBL131104 ILG131104:ILH131104 IVC131104:IVD131104 JEY131104:JEZ131104 JOU131104:JOV131104 JYQ131104:JYR131104 KIM131104:KIN131104 KSI131104:KSJ131104 LCE131104:LCF131104 LMA131104:LMB131104 LVW131104:LVX131104 MFS131104:MFT131104 MPO131104:MPP131104 MZK131104:MZL131104 NJG131104:NJH131104 NTC131104:NTD131104 OCY131104:OCZ131104 OMU131104:OMV131104 OWQ131104:OWR131104 PGM131104:PGN131104 PQI131104:PQJ131104 QAE131104:QAF131104 QKA131104:QKB131104 QTW131104:QTX131104 RDS131104:RDT131104 RNO131104:RNP131104 RXK131104:RXL131104 SHG131104:SHH131104 SRC131104:SRD131104 TAY131104:TAZ131104 TKU131104:TKV131104 TUQ131104:TUR131104 UEM131104:UEN131104 UOI131104:UOJ131104 UYE131104:UYF131104 VIA131104:VIB131104 VRW131104:VRX131104 WBS131104:WBT131104 WLO131104:WLP131104 WVK131104:WVL131104 C196640:D196640 IY196640:IZ196640 SU196640:SV196640 ACQ196640:ACR196640 AMM196640:AMN196640 AWI196640:AWJ196640 BGE196640:BGF196640 BQA196640:BQB196640 BZW196640:BZX196640 CJS196640:CJT196640 CTO196640:CTP196640 DDK196640:DDL196640 DNG196640:DNH196640 DXC196640:DXD196640 EGY196640:EGZ196640 EQU196640:EQV196640 FAQ196640:FAR196640 FKM196640:FKN196640 FUI196640:FUJ196640 GEE196640:GEF196640 GOA196640:GOB196640 GXW196640:GXX196640 HHS196640:HHT196640 HRO196640:HRP196640 IBK196640:IBL196640 ILG196640:ILH196640 IVC196640:IVD196640 JEY196640:JEZ196640 JOU196640:JOV196640 JYQ196640:JYR196640 KIM196640:KIN196640 KSI196640:KSJ196640 LCE196640:LCF196640 LMA196640:LMB196640 LVW196640:LVX196640 MFS196640:MFT196640 MPO196640:MPP196640 MZK196640:MZL196640 NJG196640:NJH196640 NTC196640:NTD196640 OCY196640:OCZ196640 OMU196640:OMV196640 OWQ196640:OWR196640 PGM196640:PGN196640 PQI196640:PQJ196640 QAE196640:QAF196640 QKA196640:QKB196640 QTW196640:QTX196640 RDS196640:RDT196640 RNO196640:RNP196640 RXK196640:RXL196640 SHG196640:SHH196640 SRC196640:SRD196640 TAY196640:TAZ196640 TKU196640:TKV196640 TUQ196640:TUR196640 UEM196640:UEN196640 UOI196640:UOJ196640 UYE196640:UYF196640 VIA196640:VIB196640 VRW196640:VRX196640 WBS196640:WBT196640 WLO196640:WLP196640 WVK196640:WVL196640 C262176:D262176 IY262176:IZ262176 SU262176:SV262176 ACQ262176:ACR262176 AMM262176:AMN262176 AWI262176:AWJ262176 BGE262176:BGF262176 BQA262176:BQB262176 BZW262176:BZX262176 CJS262176:CJT262176 CTO262176:CTP262176 DDK262176:DDL262176 DNG262176:DNH262176 DXC262176:DXD262176 EGY262176:EGZ262176 EQU262176:EQV262176 FAQ262176:FAR262176 FKM262176:FKN262176 FUI262176:FUJ262176 GEE262176:GEF262176 GOA262176:GOB262176 GXW262176:GXX262176 HHS262176:HHT262176 HRO262176:HRP262176 IBK262176:IBL262176 ILG262176:ILH262176 IVC262176:IVD262176 JEY262176:JEZ262176 JOU262176:JOV262176 JYQ262176:JYR262176 KIM262176:KIN262176 KSI262176:KSJ262176 LCE262176:LCF262176 LMA262176:LMB262176 LVW262176:LVX262176 MFS262176:MFT262176 MPO262176:MPP262176 MZK262176:MZL262176 NJG262176:NJH262176 NTC262176:NTD262176 OCY262176:OCZ262176 OMU262176:OMV262176 OWQ262176:OWR262176 PGM262176:PGN262176 PQI262176:PQJ262176 QAE262176:QAF262176 QKA262176:QKB262176 QTW262176:QTX262176 RDS262176:RDT262176 RNO262176:RNP262176 RXK262176:RXL262176 SHG262176:SHH262176 SRC262176:SRD262176 TAY262176:TAZ262176 TKU262176:TKV262176 TUQ262176:TUR262176 UEM262176:UEN262176 UOI262176:UOJ262176 UYE262176:UYF262176 VIA262176:VIB262176 VRW262176:VRX262176 WBS262176:WBT262176 WLO262176:WLP262176 WVK262176:WVL262176 C327712:D327712 IY327712:IZ327712 SU327712:SV327712 ACQ327712:ACR327712 AMM327712:AMN327712 AWI327712:AWJ327712 BGE327712:BGF327712 BQA327712:BQB327712 BZW327712:BZX327712 CJS327712:CJT327712 CTO327712:CTP327712 DDK327712:DDL327712 DNG327712:DNH327712 DXC327712:DXD327712 EGY327712:EGZ327712 EQU327712:EQV327712 FAQ327712:FAR327712 FKM327712:FKN327712 FUI327712:FUJ327712 GEE327712:GEF327712 GOA327712:GOB327712 GXW327712:GXX327712 HHS327712:HHT327712 HRO327712:HRP327712 IBK327712:IBL327712 ILG327712:ILH327712 IVC327712:IVD327712 JEY327712:JEZ327712 JOU327712:JOV327712 JYQ327712:JYR327712 KIM327712:KIN327712 KSI327712:KSJ327712 LCE327712:LCF327712 LMA327712:LMB327712 LVW327712:LVX327712 MFS327712:MFT327712 MPO327712:MPP327712 MZK327712:MZL327712 NJG327712:NJH327712 NTC327712:NTD327712 OCY327712:OCZ327712 OMU327712:OMV327712 OWQ327712:OWR327712 PGM327712:PGN327712 PQI327712:PQJ327712 QAE327712:QAF327712 QKA327712:QKB327712 QTW327712:QTX327712 RDS327712:RDT327712 RNO327712:RNP327712 RXK327712:RXL327712 SHG327712:SHH327712 SRC327712:SRD327712 TAY327712:TAZ327712 TKU327712:TKV327712 TUQ327712:TUR327712 UEM327712:UEN327712 UOI327712:UOJ327712 UYE327712:UYF327712 VIA327712:VIB327712 VRW327712:VRX327712 WBS327712:WBT327712 WLO327712:WLP327712 WVK327712:WVL327712 C393248:D393248 IY393248:IZ393248 SU393248:SV393248 ACQ393248:ACR393248 AMM393248:AMN393248 AWI393248:AWJ393248 BGE393248:BGF393248 BQA393248:BQB393248 BZW393248:BZX393248 CJS393248:CJT393248 CTO393248:CTP393248 DDK393248:DDL393248 DNG393248:DNH393248 DXC393248:DXD393248 EGY393248:EGZ393248 EQU393248:EQV393248 FAQ393248:FAR393248 FKM393248:FKN393248 FUI393248:FUJ393248 GEE393248:GEF393248 GOA393248:GOB393248 GXW393248:GXX393248 HHS393248:HHT393248 HRO393248:HRP393248 IBK393248:IBL393248 ILG393248:ILH393248 IVC393248:IVD393248 JEY393248:JEZ393248 JOU393248:JOV393248 JYQ393248:JYR393248 KIM393248:KIN393248 KSI393248:KSJ393248 LCE393248:LCF393248 LMA393248:LMB393248 LVW393248:LVX393248 MFS393248:MFT393248 MPO393248:MPP393248 MZK393248:MZL393248 NJG393248:NJH393248 NTC393248:NTD393248 OCY393248:OCZ393248 OMU393248:OMV393248 OWQ393248:OWR393248 PGM393248:PGN393248 PQI393248:PQJ393248 QAE393248:QAF393248 QKA393248:QKB393248 QTW393248:QTX393248 RDS393248:RDT393248 RNO393248:RNP393248 RXK393248:RXL393248 SHG393248:SHH393248 SRC393248:SRD393248 TAY393248:TAZ393248 TKU393248:TKV393248 TUQ393248:TUR393248 UEM393248:UEN393248 UOI393248:UOJ393248 UYE393248:UYF393248 VIA393248:VIB393248 VRW393248:VRX393248 WBS393248:WBT393248 WLO393248:WLP393248 WVK393248:WVL393248 C458784:D458784 IY458784:IZ458784 SU458784:SV458784 ACQ458784:ACR458784 AMM458784:AMN458784 AWI458784:AWJ458784 BGE458784:BGF458784 BQA458784:BQB458784 BZW458784:BZX458784 CJS458784:CJT458784 CTO458784:CTP458784 DDK458784:DDL458784 DNG458784:DNH458784 DXC458784:DXD458784 EGY458784:EGZ458784 EQU458784:EQV458784 FAQ458784:FAR458784 FKM458784:FKN458784 FUI458784:FUJ458784 GEE458784:GEF458784 GOA458784:GOB458784 GXW458784:GXX458784 HHS458784:HHT458784 HRO458784:HRP458784 IBK458784:IBL458784 ILG458784:ILH458784 IVC458784:IVD458784 JEY458784:JEZ458784 JOU458784:JOV458784 JYQ458784:JYR458784 KIM458784:KIN458784 KSI458784:KSJ458784 LCE458784:LCF458784 LMA458784:LMB458784 LVW458784:LVX458784 MFS458784:MFT458784 MPO458784:MPP458784 MZK458784:MZL458784 NJG458784:NJH458784 NTC458784:NTD458784 OCY458784:OCZ458784 OMU458784:OMV458784 OWQ458784:OWR458784 PGM458784:PGN458784 PQI458784:PQJ458784 QAE458784:QAF458784 QKA458784:QKB458784 QTW458784:QTX458784 RDS458784:RDT458784 RNO458784:RNP458784 RXK458784:RXL458784 SHG458784:SHH458784 SRC458784:SRD458784 TAY458784:TAZ458784 TKU458784:TKV458784 TUQ458784:TUR458784 UEM458784:UEN458784 UOI458784:UOJ458784 UYE458784:UYF458784 VIA458784:VIB458784 VRW458784:VRX458784 WBS458784:WBT458784 WLO458784:WLP458784 WVK458784:WVL458784 C524320:D524320 IY524320:IZ524320 SU524320:SV524320 ACQ524320:ACR524320 AMM524320:AMN524320 AWI524320:AWJ524320 BGE524320:BGF524320 BQA524320:BQB524320 BZW524320:BZX524320 CJS524320:CJT524320 CTO524320:CTP524320 DDK524320:DDL524320 DNG524320:DNH524320 DXC524320:DXD524320 EGY524320:EGZ524320 EQU524320:EQV524320 FAQ524320:FAR524320 FKM524320:FKN524320 FUI524320:FUJ524320 GEE524320:GEF524320 GOA524320:GOB524320 GXW524320:GXX524320 HHS524320:HHT524320 HRO524320:HRP524320 IBK524320:IBL524320 ILG524320:ILH524320 IVC524320:IVD524320 JEY524320:JEZ524320 JOU524320:JOV524320 JYQ524320:JYR524320 KIM524320:KIN524320 KSI524320:KSJ524320 LCE524320:LCF524320 LMA524320:LMB524320 LVW524320:LVX524320 MFS524320:MFT524320 MPO524320:MPP524320 MZK524320:MZL524320 NJG524320:NJH524320 NTC524320:NTD524320 OCY524320:OCZ524320 OMU524320:OMV524320 OWQ524320:OWR524320 PGM524320:PGN524320 PQI524320:PQJ524320 QAE524320:QAF524320 QKA524320:QKB524320 QTW524320:QTX524320 RDS524320:RDT524320 RNO524320:RNP524320 RXK524320:RXL524320 SHG524320:SHH524320 SRC524320:SRD524320 TAY524320:TAZ524320 TKU524320:TKV524320 TUQ524320:TUR524320 UEM524320:UEN524320 UOI524320:UOJ524320 UYE524320:UYF524320 VIA524320:VIB524320 VRW524320:VRX524320 WBS524320:WBT524320 WLO524320:WLP524320 WVK524320:WVL524320 C589856:D589856 IY589856:IZ589856 SU589856:SV589856 ACQ589856:ACR589856 AMM589856:AMN589856 AWI589856:AWJ589856 BGE589856:BGF589856 BQA589856:BQB589856 BZW589856:BZX589856 CJS589856:CJT589856 CTO589856:CTP589856 DDK589856:DDL589856 DNG589856:DNH589856 DXC589856:DXD589856 EGY589856:EGZ589856 EQU589856:EQV589856 FAQ589856:FAR589856 FKM589856:FKN589856 FUI589856:FUJ589856 GEE589856:GEF589856 GOA589856:GOB589856 GXW589856:GXX589856 HHS589856:HHT589856 HRO589856:HRP589856 IBK589856:IBL589856 ILG589856:ILH589856 IVC589856:IVD589856 JEY589856:JEZ589856 JOU589856:JOV589856 JYQ589856:JYR589856 KIM589856:KIN589856 KSI589856:KSJ589856 LCE589856:LCF589856 LMA589856:LMB589856 LVW589856:LVX589856 MFS589856:MFT589856 MPO589856:MPP589856 MZK589856:MZL589856 NJG589856:NJH589856 NTC589856:NTD589856 OCY589856:OCZ589856 OMU589856:OMV589856 OWQ589856:OWR589856 PGM589856:PGN589856 PQI589856:PQJ589856 QAE589856:QAF589856 QKA589856:QKB589856 QTW589856:QTX589856 RDS589856:RDT589856 RNO589856:RNP589856 RXK589856:RXL589856 SHG589856:SHH589856 SRC589856:SRD589856 TAY589856:TAZ589856 TKU589856:TKV589856 TUQ589856:TUR589856 UEM589856:UEN589856 UOI589856:UOJ589856 UYE589856:UYF589856 VIA589856:VIB589856 VRW589856:VRX589856 WBS589856:WBT589856 WLO589856:WLP589856 WVK589856:WVL589856 C655392:D655392 IY655392:IZ655392 SU655392:SV655392 ACQ655392:ACR655392 AMM655392:AMN655392 AWI655392:AWJ655392 BGE655392:BGF655392 BQA655392:BQB655392 BZW655392:BZX655392 CJS655392:CJT655392 CTO655392:CTP655392 DDK655392:DDL655392 DNG655392:DNH655392 DXC655392:DXD655392 EGY655392:EGZ655392 EQU655392:EQV655392 FAQ655392:FAR655392 FKM655392:FKN655392 FUI655392:FUJ655392 GEE655392:GEF655392 GOA655392:GOB655392 GXW655392:GXX655392 HHS655392:HHT655392 HRO655392:HRP655392 IBK655392:IBL655392 ILG655392:ILH655392 IVC655392:IVD655392 JEY655392:JEZ655392 JOU655392:JOV655392 JYQ655392:JYR655392 KIM655392:KIN655392 KSI655392:KSJ655392 LCE655392:LCF655392 LMA655392:LMB655392 LVW655392:LVX655392 MFS655392:MFT655392 MPO655392:MPP655392 MZK655392:MZL655392 NJG655392:NJH655392 NTC655392:NTD655392 OCY655392:OCZ655392 OMU655392:OMV655392 OWQ655392:OWR655392 PGM655392:PGN655392 PQI655392:PQJ655392 QAE655392:QAF655392 QKA655392:QKB655392 QTW655392:QTX655392 RDS655392:RDT655392 RNO655392:RNP655392 RXK655392:RXL655392 SHG655392:SHH655392 SRC655392:SRD655392 TAY655392:TAZ655392 TKU655392:TKV655392 TUQ655392:TUR655392 UEM655392:UEN655392 UOI655392:UOJ655392 UYE655392:UYF655392 VIA655392:VIB655392 VRW655392:VRX655392 WBS655392:WBT655392 WLO655392:WLP655392 WVK655392:WVL655392 C720928:D720928 IY720928:IZ720928 SU720928:SV720928 ACQ720928:ACR720928 AMM720928:AMN720928 AWI720928:AWJ720928 BGE720928:BGF720928 BQA720928:BQB720928 BZW720928:BZX720928 CJS720928:CJT720928 CTO720928:CTP720928 DDK720928:DDL720928 DNG720928:DNH720928 DXC720928:DXD720928 EGY720928:EGZ720928 EQU720928:EQV720928 FAQ720928:FAR720928 FKM720928:FKN720928 FUI720928:FUJ720928 GEE720928:GEF720928 GOA720928:GOB720928 GXW720928:GXX720928 HHS720928:HHT720928 HRO720928:HRP720928 IBK720928:IBL720928 ILG720928:ILH720928 IVC720928:IVD720928 JEY720928:JEZ720928 JOU720928:JOV720928 JYQ720928:JYR720928 KIM720928:KIN720928 KSI720928:KSJ720928 LCE720928:LCF720928 LMA720928:LMB720928 LVW720928:LVX720928 MFS720928:MFT720928 MPO720928:MPP720928 MZK720928:MZL720928 NJG720928:NJH720928 NTC720928:NTD720928 OCY720928:OCZ720928 OMU720928:OMV720928 OWQ720928:OWR720928 PGM720928:PGN720928 PQI720928:PQJ720928 QAE720928:QAF720928 QKA720928:QKB720928 QTW720928:QTX720928 RDS720928:RDT720928 RNO720928:RNP720928 RXK720928:RXL720928 SHG720928:SHH720928 SRC720928:SRD720928 TAY720928:TAZ720928 TKU720928:TKV720928 TUQ720928:TUR720928 UEM720928:UEN720928 UOI720928:UOJ720928 UYE720928:UYF720928 VIA720928:VIB720928 VRW720928:VRX720928 WBS720928:WBT720928 WLO720928:WLP720928 WVK720928:WVL720928 C786464:D786464 IY786464:IZ786464 SU786464:SV786464 ACQ786464:ACR786464 AMM786464:AMN786464 AWI786464:AWJ786464 BGE786464:BGF786464 BQA786464:BQB786464 BZW786464:BZX786464 CJS786464:CJT786464 CTO786464:CTP786464 DDK786464:DDL786464 DNG786464:DNH786464 DXC786464:DXD786464 EGY786464:EGZ786464 EQU786464:EQV786464 FAQ786464:FAR786464 FKM786464:FKN786464 FUI786464:FUJ786464 GEE786464:GEF786464 GOA786464:GOB786464 GXW786464:GXX786464 HHS786464:HHT786464 HRO786464:HRP786464 IBK786464:IBL786464 ILG786464:ILH786464 IVC786464:IVD786464 JEY786464:JEZ786464 JOU786464:JOV786464 JYQ786464:JYR786464 KIM786464:KIN786464 KSI786464:KSJ786464 LCE786464:LCF786464 LMA786464:LMB786464 LVW786464:LVX786464 MFS786464:MFT786464 MPO786464:MPP786464 MZK786464:MZL786464 NJG786464:NJH786464 NTC786464:NTD786464 OCY786464:OCZ786464 OMU786464:OMV786464 OWQ786464:OWR786464 PGM786464:PGN786464 PQI786464:PQJ786464 QAE786464:QAF786464 QKA786464:QKB786464 QTW786464:QTX786464 RDS786464:RDT786464 RNO786464:RNP786464 RXK786464:RXL786464 SHG786464:SHH786464 SRC786464:SRD786464 TAY786464:TAZ786464 TKU786464:TKV786464 TUQ786464:TUR786464 UEM786464:UEN786464 UOI786464:UOJ786464 UYE786464:UYF786464 VIA786464:VIB786464 VRW786464:VRX786464 WBS786464:WBT786464 WLO786464:WLP786464 WVK786464:WVL786464 C852000:D852000 IY852000:IZ852000 SU852000:SV852000 ACQ852000:ACR852000 AMM852000:AMN852000 AWI852000:AWJ852000 BGE852000:BGF852000 BQA852000:BQB852000 BZW852000:BZX852000 CJS852000:CJT852000 CTO852000:CTP852000 DDK852000:DDL852000 DNG852000:DNH852000 DXC852000:DXD852000 EGY852000:EGZ852000 EQU852000:EQV852000 FAQ852000:FAR852000 FKM852000:FKN852000 FUI852000:FUJ852000 GEE852000:GEF852000 GOA852000:GOB852000 GXW852000:GXX852000 HHS852000:HHT852000 HRO852000:HRP852000 IBK852000:IBL852000 ILG852000:ILH852000 IVC852000:IVD852000 JEY852000:JEZ852000 JOU852000:JOV852000 JYQ852000:JYR852000 KIM852000:KIN852000 KSI852000:KSJ852000 LCE852000:LCF852000 LMA852000:LMB852000 LVW852000:LVX852000 MFS852000:MFT852000 MPO852000:MPP852000 MZK852000:MZL852000 NJG852000:NJH852000 NTC852000:NTD852000 OCY852000:OCZ852000 OMU852000:OMV852000 OWQ852000:OWR852000 PGM852000:PGN852000 PQI852000:PQJ852000 QAE852000:QAF852000 QKA852000:QKB852000 QTW852000:QTX852000 RDS852000:RDT852000 RNO852000:RNP852000 RXK852000:RXL852000 SHG852000:SHH852000 SRC852000:SRD852000 TAY852000:TAZ852000 TKU852000:TKV852000 TUQ852000:TUR852000 UEM852000:UEN852000 UOI852000:UOJ852000 UYE852000:UYF852000 VIA852000:VIB852000 VRW852000:VRX852000 WBS852000:WBT852000 WLO852000:WLP852000 WVK852000:WVL852000 C917536:D917536 IY917536:IZ917536 SU917536:SV917536 ACQ917536:ACR917536 AMM917536:AMN917536 AWI917536:AWJ917536 BGE917536:BGF917536 BQA917536:BQB917536 BZW917536:BZX917536 CJS917536:CJT917536 CTO917536:CTP917536 DDK917536:DDL917536 DNG917536:DNH917536 DXC917536:DXD917536 EGY917536:EGZ917536 EQU917536:EQV917536 FAQ917536:FAR917536 FKM917536:FKN917536 FUI917536:FUJ917536 GEE917536:GEF917536 GOA917536:GOB917536 GXW917536:GXX917536 HHS917536:HHT917536 HRO917536:HRP917536 IBK917536:IBL917536 ILG917536:ILH917536 IVC917536:IVD917536 JEY917536:JEZ917536 JOU917536:JOV917536 JYQ917536:JYR917536 KIM917536:KIN917536 KSI917536:KSJ917536 LCE917536:LCF917536 LMA917536:LMB917536 LVW917536:LVX917536 MFS917536:MFT917536 MPO917536:MPP917536 MZK917536:MZL917536 NJG917536:NJH917536 NTC917536:NTD917536 OCY917536:OCZ917536 OMU917536:OMV917536 OWQ917536:OWR917536 PGM917536:PGN917536 PQI917536:PQJ917536 QAE917536:QAF917536 QKA917536:QKB917536 QTW917536:QTX917536 RDS917536:RDT917536 RNO917536:RNP917536 RXK917536:RXL917536 SHG917536:SHH917536 SRC917536:SRD917536 TAY917536:TAZ917536 TKU917536:TKV917536 TUQ917536:TUR917536 UEM917536:UEN917536 UOI917536:UOJ917536 UYE917536:UYF917536 VIA917536:VIB917536 VRW917536:VRX917536 WBS917536:WBT917536 WLO917536:WLP917536 WVK917536:WVL917536 C983072:D983072 IY983072:IZ983072 SU983072:SV983072 ACQ983072:ACR983072 AMM983072:AMN983072 AWI983072:AWJ983072 BGE983072:BGF983072 BQA983072:BQB983072 BZW983072:BZX983072 CJS983072:CJT983072 CTO983072:CTP983072 DDK983072:DDL983072 DNG983072:DNH983072 DXC983072:DXD983072 EGY983072:EGZ983072 EQU983072:EQV983072 FAQ983072:FAR983072 FKM983072:FKN983072 FUI983072:FUJ983072 GEE983072:GEF983072 GOA983072:GOB983072 GXW983072:GXX983072 HHS983072:HHT983072 HRO983072:HRP983072 IBK983072:IBL983072 ILG983072:ILH983072 IVC983072:IVD983072 JEY983072:JEZ983072 JOU983072:JOV983072 JYQ983072:JYR983072 KIM983072:KIN983072 KSI983072:KSJ983072 LCE983072:LCF983072 LMA983072:LMB983072 LVW983072:LVX983072 MFS983072:MFT983072 MPO983072:MPP983072 MZK983072:MZL983072 NJG983072:NJH983072 NTC983072:NTD983072 OCY983072:OCZ983072 OMU983072:OMV983072 OWQ983072:OWR983072 PGM983072:PGN983072 PQI983072:PQJ983072 QAE983072:QAF983072 QKA983072:QKB983072 QTW983072:QTX983072 RDS983072:RDT983072 RNO983072:RNP983072 RXK983072:RXL983072 SHG983072:SHH983072 SRC983072:SRD983072 TAY983072:TAZ983072 TKU983072:TKV983072 TUQ983072:TUR983072 UEM983072:UEN983072 UOI983072:UOJ983072 UYE983072:UYF983072 VIA983072:VIB983072 VRW983072:VRX983072 WBS983072:WBT983072 WLO983072:WLP983072 WVK983072:WVL983072" xr:uid="{64E14BDB-8024-447B-8230-5AA3B2BC14A8}">
      <formula1>"（Ⅰ）,（Ⅱ）,（Ⅲ）,（Ⅳ）,（Ⅴ）,なし"</formula1>
    </dataValidation>
  </dataValidations>
  <printOptions horizontalCentered="1" verticalCentered="1"/>
  <pageMargins left="0.70866141732283472" right="0.70866141732283472" top="0.74803149606299213" bottom="0.74803149606299213" header="0.31496062992125984" footer="0.31496062992125984"/>
  <pageSetup paperSize="9" scale="45" orientation="portrait" blackAndWhite="1" r:id="rId1"/>
  <rowBreaks count="1" manualBreakCount="1">
    <brk id="51" max="11" man="1"/>
  </rowBreaks>
  <colBreaks count="1" manualBreakCount="1">
    <brk id="12" max="38"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M50"/>
  <sheetViews>
    <sheetView view="pageBreakPreview" zoomScale="90" zoomScaleNormal="85" zoomScaleSheetLayoutView="90" workbookViewId="0"/>
  </sheetViews>
  <sheetFormatPr defaultRowHeight="21" customHeight="1"/>
  <cols>
    <col min="1" max="1" width="2.625" style="273" customWidth="1"/>
    <col min="2" max="2" width="10.625" style="273" customWidth="1"/>
    <col min="3" max="3" width="12.125" style="273" customWidth="1"/>
    <col min="4" max="4" width="5.125" style="273" customWidth="1"/>
    <col min="5" max="5" width="6.75" style="273" customWidth="1"/>
    <col min="6" max="6" width="19.75" style="273" customWidth="1"/>
    <col min="7" max="7" width="7" style="273" customWidth="1"/>
    <col min="8" max="8" width="15.625" style="273" customWidth="1"/>
    <col min="9" max="9" width="25.375" style="273" customWidth="1"/>
    <col min="10" max="10" width="3.375" style="273" customWidth="1"/>
    <col min="11" max="13" width="13" style="275" customWidth="1"/>
    <col min="14" max="16384" width="9" style="273"/>
  </cols>
  <sheetData>
    <row r="1" spans="1:9" ht="21" customHeight="1">
      <c r="B1" s="274" t="s">
        <v>906</v>
      </c>
    </row>
    <row r="2" spans="1:9" ht="21" customHeight="1">
      <c r="A2" s="502" t="s">
        <v>558</v>
      </c>
      <c r="B2" s="503"/>
      <c r="C2" s="503"/>
      <c r="D2" s="503"/>
      <c r="E2" s="503"/>
      <c r="F2" s="503"/>
      <c r="G2" s="503"/>
      <c r="H2" s="503"/>
      <c r="I2" s="503"/>
    </row>
    <row r="3" spans="1:9" ht="21" customHeight="1" thickBot="1">
      <c r="A3" s="276"/>
      <c r="B3" s="274"/>
      <c r="C3" s="274"/>
      <c r="D3" s="274"/>
      <c r="E3" s="274"/>
      <c r="F3" s="274"/>
      <c r="G3" s="274"/>
      <c r="H3" s="274"/>
      <c r="I3" s="274"/>
    </row>
    <row r="4" spans="1:9" ht="21" customHeight="1">
      <c r="A4" s="276"/>
      <c r="B4" s="277"/>
      <c r="C4" s="277"/>
      <c r="D4" s="277"/>
      <c r="E4" s="277"/>
      <c r="F4" s="277"/>
      <c r="G4" s="274"/>
      <c r="H4" s="278" t="s">
        <v>63</v>
      </c>
      <c r="I4" s="279" t="s">
        <v>907</v>
      </c>
    </row>
    <row r="5" spans="1:9" ht="21" customHeight="1">
      <c r="A5" s="276"/>
      <c r="B5" s="277"/>
      <c r="C5" s="277"/>
      <c r="D5" s="277"/>
      <c r="E5" s="277"/>
      <c r="F5" s="277"/>
      <c r="G5" s="274"/>
      <c r="H5" s="280" t="s">
        <v>517</v>
      </c>
      <c r="I5" s="281" t="s">
        <v>848</v>
      </c>
    </row>
    <row r="6" spans="1:9" ht="21" customHeight="1" thickBot="1">
      <c r="A6" s="270"/>
      <c r="B6" s="277"/>
      <c r="C6" s="277"/>
      <c r="D6" s="277"/>
      <c r="E6" s="277"/>
      <c r="F6" s="277"/>
      <c r="G6" s="270"/>
      <c r="H6" s="282" t="s">
        <v>62</v>
      </c>
      <c r="I6" s="283" t="s">
        <v>849</v>
      </c>
    </row>
    <row r="7" spans="1:9" ht="21" hidden="1" customHeight="1">
      <c r="A7" s="168"/>
      <c r="B7" s="168"/>
      <c r="C7" s="190"/>
      <c r="D7" s="190"/>
      <c r="E7" s="190"/>
      <c r="F7" s="168"/>
      <c r="G7" s="168"/>
      <c r="H7" s="168"/>
      <c r="I7" s="190"/>
    </row>
    <row r="8" spans="1:9" ht="21" hidden="1" customHeight="1">
      <c r="A8" s="168"/>
      <c r="B8" s="511" t="s">
        <v>233</v>
      </c>
      <c r="C8" s="512"/>
      <c r="D8" s="512"/>
      <c r="E8" s="512"/>
      <c r="F8" s="512"/>
      <c r="G8" s="512"/>
      <c r="H8" s="512"/>
      <c r="I8" s="512"/>
    </row>
    <row r="9" spans="1:9" ht="21" hidden="1" customHeight="1">
      <c r="A9" s="168"/>
      <c r="B9" s="511" t="s">
        <v>234</v>
      </c>
      <c r="C9" s="512"/>
      <c r="D9" s="512"/>
      <c r="E9" s="512"/>
      <c r="F9" s="512"/>
      <c r="G9" s="512"/>
      <c r="H9" s="512"/>
      <c r="I9" s="512"/>
    </row>
    <row r="10" spans="1:9" ht="21" hidden="1" customHeight="1">
      <c r="A10" s="168"/>
      <c r="B10" s="511" t="s">
        <v>235</v>
      </c>
      <c r="C10" s="512"/>
      <c r="D10" s="512"/>
      <c r="E10" s="512"/>
      <c r="F10" s="512"/>
      <c r="G10" s="512"/>
      <c r="H10" s="512"/>
      <c r="I10" s="512"/>
    </row>
    <row r="11" spans="1:9" ht="21" hidden="1" customHeight="1">
      <c r="A11" s="270"/>
      <c r="B11" s="511" t="s">
        <v>236</v>
      </c>
      <c r="C11" s="512"/>
      <c r="D11" s="512"/>
      <c r="E11" s="512"/>
      <c r="F11" s="512"/>
      <c r="G11" s="512"/>
      <c r="H11" s="512"/>
      <c r="I11" s="512"/>
    </row>
    <row r="12" spans="1:9" ht="21" hidden="1" customHeight="1">
      <c r="A12" s="270"/>
      <c r="B12" s="511" t="s">
        <v>237</v>
      </c>
      <c r="C12" s="512"/>
      <c r="D12" s="512"/>
      <c r="E12" s="512"/>
      <c r="F12" s="512"/>
      <c r="G12" s="512"/>
      <c r="H12" s="512"/>
      <c r="I12" s="512"/>
    </row>
    <row r="13" spans="1:9" ht="21" hidden="1" customHeight="1">
      <c r="A13" s="270"/>
      <c r="B13" s="284"/>
      <c r="C13" s="284"/>
      <c r="D13" s="284"/>
      <c r="E13" s="284"/>
      <c r="F13" s="284"/>
      <c r="G13" s="284"/>
      <c r="H13" s="284"/>
      <c r="I13" s="284"/>
    </row>
    <row r="14" spans="1:9" ht="21" customHeight="1" thickBot="1">
      <c r="A14" s="264" t="s">
        <v>72</v>
      </c>
      <c r="B14" s="264"/>
      <c r="C14" s="270"/>
      <c r="D14" s="270"/>
      <c r="E14" s="270"/>
      <c r="F14" s="270"/>
      <c r="G14" s="270"/>
      <c r="H14" s="270"/>
      <c r="I14" s="270"/>
    </row>
    <row r="15" spans="1:9" ht="21" customHeight="1">
      <c r="A15" s="510"/>
      <c r="B15" s="527" t="s">
        <v>39</v>
      </c>
      <c r="C15" s="528"/>
      <c r="D15" s="501" t="s">
        <v>364</v>
      </c>
      <c r="E15" s="491"/>
      <c r="F15" s="491" t="s">
        <v>850</v>
      </c>
      <c r="G15" s="491"/>
      <c r="H15" s="491"/>
      <c r="I15" s="492"/>
    </row>
    <row r="16" spans="1:9" ht="21" customHeight="1">
      <c r="A16" s="510"/>
      <c r="B16" s="529"/>
      <c r="C16" s="530"/>
      <c r="D16" s="476" t="s">
        <v>851</v>
      </c>
      <c r="E16" s="477"/>
      <c r="F16" s="477"/>
      <c r="G16" s="477"/>
      <c r="H16" s="477"/>
      <c r="I16" s="478"/>
    </row>
    <row r="17" spans="1:13" ht="21" customHeight="1">
      <c r="A17" s="510"/>
      <c r="B17" s="473" t="s">
        <v>787</v>
      </c>
      <c r="C17" s="474"/>
      <c r="D17" s="470">
        <v>9999999999999</v>
      </c>
      <c r="E17" s="471"/>
      <c r="F17" s="471"/>
      <c r="G17" s="471"/>
      <c r="H17" s="471"/>
      <c r="I17" s="472"/>
    </row>
    <row r="18" spans="1:13" ht="21" customHeight="1">
      <c r="A18" s="510"/>
      <c r="B18" s="504" t="s">
        <v>73</v>
      </c>
      <c r="C18" s="505"/>
      <c r="D18" s="285" t="s">
        <v>362</v>
      </c>
      <c r="E18" s="482" t="s">
        <v>852</v>
      </c>
      <c r="F18" s="482"/>
      <c r="G18" s="482"/>
      <c r="H18" s="482"/>
      <c r="I18" s="483"/>
    </row>
    <row r="19" spans="1:13" ht="21" customHeight="1">
      <c r="A19" s="510"/>
      <c r="B19" s="506"/>
      <c r="C19" s="507"/>
      <c r="D19" s="476" t="s">
        <v>853</v>
      </c>
      <c r="E19" s="477"/>
      <c r="F19" s="477"/>
      <c r="G19" s="477"/>
      <c r="H19" s="477"/>
      <c r="I19" s="478"/>
    </row>
    <row r="20" spans="1:13" ht="21" customHeight="1">
      <c r="A20" s="510"/>
      <c r="B20" s="504" t="s">
        <v>74</v>
      </c>
      <c r="C20" s="505"/>
      <c r="D20" s="489" t="s">
        <v>356</v>
      </c>
      <c r="E20" s="490"/>
      <c r="F20" s="466"/>
      <c r="G20" s="475" t="s">
        <v>854</v>
      </c>
      <c r="H20" s="468"/>
      <c r="I20" s="469"/>
    </row>
    <row r="21" spans="1:13" ht="21" customHeight="1">
      <c r="A21" s="510"/>
      <c r="B21" s="508"/>
      <c r="C21" s="509"/>
      <c r="D21" s="489" t="s">
        <v>855</v>
      </c>
      <c r="E21" s="490"/>
      <c r="F21" s="466"/>
      <c r="G21" s="467" t="s">
        <v>856</v>
      </c>
      <c r="H21" s="468"/>
      <c r="I21" s="469"/>
    </row>
    <row r="22" spans="1:13" ht="21" customHeight="1">
      <c r="A22" s="510"/>
      <c r="B22" s="506"/>
      <c r="C22" s="507"/>
      <c r="D22" s="513" t="s">
        <v>75</v>
      </c>
      <c r="E22" s="514"/>
      <c r="F22" s="474"/>
      <c r="G22" s="486" t="s">
        <v>857</v>
      </c>
      <c r="H22" s="487"/>
      <c r="I22" s="488"/>
    </row>
    <row r="23" spans="1:13" ht="21" customHeight="1">
      <c r="A23" s="286"/>
      <c r="B23" s="465" t="s">
        <v>246</v>
      </c>
      <c r="C23" s="466"/>
      <c r="D23" s="495" t="s">
        <v>440</v>
      </c>
      <c r="E23" s="484"/>
      <c r="F23" s="484"/>
      <c r="G23" s="287" t="s">
        <v>361</v>
      </c>
      <c r="H23" s="484" t="s">
        <v>858</v>
      </c>
      <c r="I23" s="485"/>
    </row>
    <row r="24" spans="1:13" ht="21" customHeight="1">
      <c r="A24" s="288"/>
      <c r="B24" s="465" t="s">
        <v>77</v>
      </c>
      <c r="C24" s="466"/>
      <c r="D24" s="493" t="s">
        <v>338</v>
      </c>
      <c r="E24" s="494"/>
      <c r="F24" s="496" t="s">
        <v>550</v>
      </c>
      <c r="G24" s="496"/>
      <c r="H24" s="496"/>
      <c r="I24" s="497"/>
    </row>
    <row r="25" spans="1:13" ht="36" customHeight="1" thickBot="1">
      <c r="A25" s="288"/>
      <c r="B25" s="463" t="s">
        <v>78</v>
      </c>
      <c r="C25" s="464"/>
      <c r="D25" s="515" t="s">
        <v>467</v>
      </c>
      <c r="E25" s="516"/>
      <c r="F25" s="517"/>
      <c r="G25" s="517"/>
      <c r="H25" s="517"/>
      <c r="I25" s="518"/>
      <c r="K25" s="273"/>
      <c r="L25" s="273"/>
      <c r="M25" s="273"/>
    </row>
    <row r="26" spans="1:13" ht="21" customHeight="1">
      <c r="A26" s="289"/>
      <c r="B26" s="525"/>
      <c r="C26" s="525"/>
      <c r="D26" s="525"/>
      <c r="E26" s="525"/>
      <c r="F26" s="526"/>
      <c r="G26" s="261"/>
      <c r="H26" s="261"/>
      <c r="I26" s="261"/>
      <c r="J26" s="261"/>
      <c r="K26" s="290"/>
    </row>
    <row r="27" spans="1:13" ht="21" customHeight="1">
      <c r="A27" s="291" t="s">
        <v>79</v>
      </c>
      <c r="B27" s="534" t="s">
        <v>343</v>
      </c>
      <c r="C27" s="534"/>
      <c r="D27" s="534"/>
      <c r="E27" s="534"/>
      <c r="F27" s="534"/>
      <c r="G27" s="260"/>
      <c r="H27" s="260"/>
      <c r="I27" s="260"/>
      <c r="J27" s="260"/>
    </row>
    <row r="28" spans="1:13" ht="21" customHeight="1" thickBot="1">
      <c r="A28" s="292"/>
      <c r="B28" s="531" t="s">
        <v>82</v>
      </c>
      <c r="C28" s="531"/>
      <c r="D28" s="293"/>
      <c r="E28" s="293"/>
      <c r="F28" s="293"/>
      <c r="G28" s="260"/>
      <c r="H28" s="260"/>
      <c r="I28" s="260"/>
      <c r="J28" s="260"/>
    </row>
    <row r="29" spans="1:13" ht="21" customHeight="1">
      <c r="A29" s="177"/>
      <c r="B29" s="527" t="s">
        <v>39</v>
      </c>
      <c r="C29" s="528"/>
      <c r="D29" s="501" t="s">
        <v>859</v>
      </c>
      <c r="E29" s="491"/>
      <c r="F29" s="491" t="s">
        <v>860</v>
      </c>
      <c r="G29" s="491"/>
      <c r="H29" s="491"/>
      <c r="I29" s="492"/>
    </row>
    <row r="30" spans="1:13" ht="21" customHeight="1">
      <c r="A30" s="177"/>
      <c r="B30" s="529"/>
      <c r="C30" s="530"/>
      <c r="D30" s="476" t="s">
        <v>861</v>
      </c>
      <c r="E30" s="477"/>
      <c r="F30" s="477"/>
      <c r="G30" s="477"/>
      <c r="H30" s="477"/>
      <c r="I30" s="478"/>
    </row>
    <row r="31" spans="1:13" ht="21" customHeight="1">
      <c r="A31" s="177"/>
      <c r="B31" s="519" t="s">
        <v>306</v>
      </c>
      <c r="C31" s="520"/>
      <c r="D31" s="498" t="s">
        <v>367</v>
      </c>
      <c r="E31" s="499"/>
      <c r="F31" s="499"/>
      <c r="G31" s="499"/>
      <c r="H31" s="499"/>
      <c r="I31" s="500"/>
    </row>
    <row r="32" spans="1:13" ht="21" customHeight="1">
      <c r="A32" s="177"/>
      <c r="B32" s="519" t="s">
        <v>245</v>
      </c>
      <c r="C32" s="520"/>
      <c r="D32" s="498" t="s">
        <v>522</v>
      </c>
      <c r="E32" s="499"/>
      <c r="F32" s="499"/>
      <c r="G32" s="499"/>
      <c r="H32" s="499"/>
      <c r="I32" s="500"/>
    </row>
    <row r="33" spans="1:13" ht="21" customHeight="1">
      <c r="A33" s="177"/>
      <c r="B33" s="519" t="s">
        <v>80</v>
      </c>
      <c r="C33" s="520"/>
      <c r="D33" s="285" t="s">
        <v>362</v>
      </c>
      <c r="E33" s="482" t="s">
        <v>852</v>
      </c>
      <c r="F33" s="482"/>
      <c r="G33" s="482"/>
      <c r="H33" s="482"/>
      <c r="I33" s="483"/>
      <c r="K33" s="189"/>
      <c r="L33" s="189"/>
      <c r="M33" s="189"/>
    </row>
    <row r="34" spans="1:13" ht="21" customHeight="1">
      <c r="A34" s="177"/>
      <c r="B34" s="529"/>
      <c r="C34" s="530"/>
      <c r="D34" s="476" t="s">
        <v>862</v>
      </c>
      <c r="E34" s="477"/>
      <c r="F34" s="477"/>
      <c r="G34" s="477"/>
      <c r="H34" s="477"/>
      <c r="I34" s="478"/>
      <c r="K34" s="189"/>
      <c r="L34" s="189"/>
      <c r="M34" s="189"/>
    </row>
    <row r="35" spans="1:13" ht="21" customHeight="1">
      <c r="A35" s="177"/>
      <c r="B35" s="473" t="s">
        <v>307</v>
      </c>
      <c r="C35" s="466"/>
      <c r="D35" s="495" t="s">
        <v>905</v>
      </c>
      <c r="E35" s="484"/>
      <c r="F35" s="484"/>
      <c r="G35" s="484"/>
      <c r="H35" s="484"/>
      <c r="I35" s="485"/>
      <c r="J35" s="260"/>
      <c r="K35" s="189"/>
      <c r="L35" s="189"/>
      <c r="M35" s="189"/>
    </row>
    <row r="36" spans="1:13" ht="21" customHeight="1">
      <c r="A36" s="177"/>
      <c r="B36" s="519" t="s">
        <v>74</v>
      </c>
      <c r="C36" s="520"/>
      <c r="D36" s="522" t="s">
        <v>40</v>
      </c>
      <c r="E36" s="523"/>
      <c r="F36" s="524"/>
      <c r="G36" s="475" t="s">
        <v>864</v>
      </c>
      <c r="H36" s="468"/>
      <c r="I36" s="469"/>
      <c r="J36" s="260"/>
      <c r="K36" s="189"/>
      <c r="L36" s="189"/>
      <c r="M36" s="189"/>
    </row>
    <row r="37" spans="1:13" ht="21" customHeight="1">
      <c r="A37" s="177"/>
      <c r="B37" s="541"/>
      <c r="C37" s="542"/>
      <c r="D37" s="522" t="s">
        <v>76</v>
      </c>
      <c r="E37" s="523"/>
      <c r="F37" s="524"/>
      <c r="G37" s="475" t="s">
        <v>863</v>
      </c>
      <c r="H37" s="468"/>
      <c r="I37" s="469"/>
    </row>
    <row r="38" spans="1:13" ht="21" customHeight="1">
      <c r="A38" s="177"/>
      <c r="B38" s="541"/>
      <c r="C38" s="542"/>
      <c r="D38" s="489" t="s">
        <v>357</v>
      </c>
      <c r="E38" s="490"/>
      <c r="F38" s="466"/>
      <c r="G38" s="467" t="s">
        <v>856</v>
      </c>
      <c r="H38" s="468"/>
      <c r="I38" s="469"/>
    </row>
    <row r="39" spans="1:13" ht="21" customHeight="1">
      <c r="A39" s="177"/>
      <c r="B39" s="529"/>
      <c r="C39" s="530"/>
      <c r="D39" s="479" t="s">
        <v>75</v>
      </c>
      <c r="E39" s="480"/>
      <c r="F39" s="481"/>
      <c r="G39" s="486" t="s">
        <v>857</v>
      </c>
      <c r="H39" s="487"/>
      <c r="I39" s="488"/>
    </row>
    <row r="40" spans="1:13" ht="21" customHeight="1">
      <c r="A40" s="177"/>
      <c r="B40" s="465" t="s">
        <v>298</v>
      </c>
      <c r="C40" s="466"/>
      <c r="D40" s="495" t="s">
        <v>366</v>
      </c>
      <c r="E40" s="484"/>
      <c r="F40" s="484"/>
      <c r="G40" s="294" t="s">
        <v>363</v>
      </c>
      <c r="H40" s="484" t="s">
        <v>848</v>
      </c>
      <c r="I40" s="485"/>
    </row>
    <row r="41" spans="1:13" ht="45" customHeight="1" thickBot="1">
      <c r="A41" s="177"/>
      <c r="B41" s="554" t="s">
        <v>750</v>
      </c>
      <c r="C41" s="555"/>
      <c r="D41" s="549" t="s">
        <v>338</v>
      </c>
      <c r="E41" s="550"/>
      <c r="F41" s="295" t="s">
        <v>537</v>
      </c>
      <c r="G41" s="296" t="s">
        <v>363</v>
      </c>
      <c r="H41" s="297"/>
      <c r="I41" s="298"/>
    </row>
    <row r="42" spans="1:13" ht="21" customHeight="1">
      <c r="A42" s="177"/>
      <c r="B42" s="160"/>
      <c r="C42" s="160"/>
      <c r="D42" s="299"/>
      <c r="E42" s="299"/>
      <c r="F42" s="300"/>
      <c r="G42" s="301"/>
      <c r="H42" s="299"/>
      <c r="I42" s="300"/>
    </row>
    <row r="43" spans="1:13" ht="21" customHeight="1">
      <c r="A43" s="177"/>
      <c r="B43" s="160"/>
      <c r="C43" s="160"/>
      <c r="D43" s="299"/>
      <c r="E43" s="299"/>
      <c r="F43" s="300"/>
      <c r="G43" s="301"/>
      <c r="H43" s="180"/>
      <c r="I43" s="302"/>
      <c r="J43" s="260"/>
      <c r="K43" s="189"/>
    </row>
    <row r="44" spans="1:13" ht="21" customHeight="1" thickBot="1">
      <c r="A44" s="177"/>
      <c r="B44" s="521" t="s">
        <v>599</v>
      </c>
      <c r="C44" s="521"/>
      <c r="D44" s="521"/>
      <c r="E44" s="521"/>
      <c r="F44" s="521"/>
      <c r="G44" s="303"/>
      <c r="H44" s="304"/>
      <c r="I44" s="305"/>
    </row>
    <row r="45" spans="1:13" ht="36" customHeight="1">
      <c r="A45" s="177"/>
      <c r="B45" s="543" t="s">
        <v>521</v>
      </c>
      <c r="C45" s="544"/>
      <c r="D45" s="551">
        <v>271234567</v>
      </c>
      <c r="E45" s="552"/>
      <c r="F45" s="553"/>
      <c r="G45" s="532" t="s">
        <v>500</v>
      </c>
      <c r="H45" s="533"/>
      <c r="I45" s="252" t="s">
        <v>865</v>
      </c>
      <c r="K45" s="273"/>
      <c r="L45" s="273"/>
      <c r="M45" s="273"/>
    </row>
    <row r="46" spans="1:13" ht="18.75" customHeight="1">
      <c r="A46" s="177"/>
      <c r="B46" s="545" t="s">
        <v>788</v>
      </c>
      <c r="C46" s="546"/>
      <c r="D46" s="565" t="s">
        <v>789</v>
      </c>
      <c r="E46" s="566"/>
      <c r="F46" s="566"/>
      <c r="G46" s="560" t="s">
        <v>790</v>
      </c>
      <c r="H46" s="561"/>
      <c r="I46" s="562"/>
      <c r="K46" s="273"/>
      <c r="L46" s="273"/>
      <c r="M46" s="273"/>
    </row>
    <row r="47" spans="1:13" ht="22.5" customHeight="1">
      <c r="A47" s="177"/>
      <c r="B47" s="547"/>
      <c r="C47" s="548"/>
      <c r="D47" s="567"/>
      <c r="E47" s="568"/>
      <c r="F47" s="198"/>
      <c r="G47" s="567"/>
      <c r="H47" s="568"/>
      <c r="I47" s="199"/>
      <c r="K47" s="273"/>
      <c r="L47" s="273"/>
      <c r="M47" s="273"/>
    </row>
    <row r="48" spans="1:13" ht="45" customHeight="1">
      <c r="A48" s="177"/>
      <c r="B48" s="535" t="s">
        <v>308</v>
      </c>
      <c r="C48" s="536"/>
      <c r="D48" s="537" t="s">
        <v>700</v>
      </c>
      <c r="E48" s="538"/>
      <c r="F48" s="538"/>
      <c r="G48" s="539" t="s">
        <v>473</v>
      </c>
      <c r="H48" s="540"/>
      <c r="I48" s="306" t="s">
        <v>865</v>
      </c>
      <c r="K48" s="273"/>
      <c r="L48" s="273"/>
      <c r="M48" s="273"/>
    </row>
    <row r="49" spans="1:13" ht="18.75" customHeight="1">
      <c r="A49" s="177"/>
      <c r="B49" s="556" t="s">
        <v>791</v>
      </c>
      <c r="C49" s="557"/>
      <c r="D49" s="565" t="s">
        <v>789</v>
      </c>
      <c r="E49" s="566"/>
      <c r="F49" s="566"/>
      <c r="G49" s="560" t="s">
        <v>790</v>
      </c>
      <c r="H49" s="561"/>
      <c r="I49" s="562"/>
      <c r="K49" s="273"/>
      <c r="L49" s="273"/>
      <c r="M49" s="273"/>
    </row>
    <row r="50" spans="1:13" ht="22.5" customHeight="1" thickBot="1">
      <c r="A50" s="177"/>
      <c r="B50" s="558"/>
      <c r="C50" s="559"/>
      <c r="D50" s="563"/>
      <c r="E50" s="564"/>
      <c r="F50" s="200"/>
      <c r="G50" s="563"/>
      <c r="H50" s="564"/>
      <c r="I50" s="201"/>
      <c r="K50" s="273"/>
      <c r="L50" s="273"/>
      <c r="M50" s="273"/>
    </row>
  </sheetData>
  <mergeCells count="78">
    <mergeCell ref="B49:C50"/>
    <mergeCell ref="G49:I49"/>
    <mergeCell ref="G50:H50"/>
    <mergeCell ref="D46:F46"/>
    <mergeCell ref="G46:I46"/>
    <mergeCell ref="G47:H47"/>
    <mergeCell ref="D49:F49"/>
    <mergeCell ref="D47:E47"/>
    <mergeCell ref="D50:E50"/>
    <mergeCell ref="G45:H45"/>
    <mergeCell ref="B27:F27"/>
    <mergeCell ref="B31:C31"/>
    <mergeCell ref="B48:C48"/>
    <mergeCell ref="D48:F48"/>
    <mergeCell ref="G48:H48"/>
    <mergeCell ref="B36:C39"/>
    <mergeCell ref="B45:C45"/>
    <mergeCell ref="B46:C47"/>
    <mergeCell ref="D36:F36"/>
    <mergeCell ref="D29:E29"/>
    <mergeCell ref="D30:I30"/>
    <mergeCell ref="D41:E41"/>
    <mergeCell ref="D45:F45"/>
    <mergeCell ref="B41:C41"/>
    <mergeCell ref="D40:F40"/>
    <mergeCell ref="B11:I11"/>
    <mergeCell ref="H40:I40"/>
    <mergeCell ref="D25:I25"/>
    <mergeCell ref="B32:C32"/>
    <mergeCell ref="B44:F44"/>
    <mergeCell ref="B40:C40"/>
    <mergeCell ref="G36:I36"/>
    <mergeCell ref="D37:F37"/>
    <mergeCell ref="G37:I37"/>
    <mergeCell ref="B26:F26"/>
    <mergeCell ref="B15:C16"/>
    <mergeCell ref="B28:C28"/>
    <mergeCell ref="B33:C34"/>
    <mergeCell ref="D34:I34"/>
    <mergeCell ref="B29:C30"/>
    <mergeCell ref="D23:F23"/>
    <mergeCell ref="D15:E15"/>
    <mergeCell ref="E18:I18"/>
    <mergeCell ref="G21:I21"/>
    <mergeCell ref="D21:F21"/>
    <mergeCell ref="A2:I2"/>
    <mergeCell ref="D20:F20"/>
    <mergeCell ref="B18:C19"/>
    <mergeCell ref="B20:C22"/>
    <mergeCell ref="A15:A22"/>
    <mergeCell ref="B8:I8"/>
    <mergeCell ref="B10:I10"/>
    <mergeCell ref="D22:F22"/>
    <mergeCell ref="B9:I9"/>
    <mergeCell ref="B12:I12"/>
    <mergeCell ref="F15:I15"/>
    <mergeCell ref="D16:I16"/>
    <mergeCell ref="D39:F39"/>
    <mergeCell ref="E33:I33"/>
    <mergeCell ref="H23:I23"/>
    <mergeCell ref="G22:I22"/>
    <mergeCell ref="G39:I39"/>
    <mergeCell ref="D38:F38"/>
    <mergeCell ref="F29:I29"/>
    <mergeCell ref="D24:E24"/>
    <mergeCell ref="D35:I35"/>
    <mergeCell ref="F24:I24"/>
    <mergeCell ref="D31:I31"/>
    <mergeCell ref="D32:I32"/>
    <mergeCell ref="B25:C25"/>
    <mergeCell ref="B24:C24"/>
    <mergeCell ref="G38:I38"/>
    <mergeCell ref="D17:I17"/>
    <mergeCell ref="B35:C35"/>
    <mergeCell ref="B23:C23"/>
    <mergeCell ref="B17:C17"/>
    <mergeCell ref="G20:I20"/>
    <mergeCell ref="D19:I19"/>
  </mergeCells>
  <phoneticPr fontId="2"/>
  <dataValidations count="3">
    <dataValidation type="list" allowBlank="1" showInputMessage="1" showErrorMessage="1" sqref="D31:I31" xr:uid="{00000000-0002-0000-0100-000000000000}">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InputMessage="1" showErrorMessage="1" sqref="D32:I32" xr:uid="{00000000-0002-0000-0100-000001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D24 H41 D41 D47:E47 G47:H47 D50:E50 G50:H50" xr:uid="{00000000-0002-0000-0100-000002000000}">
      <formula1>"昭和,平成,令和"</formula1>
    </dataValidation>
  </dataValidations>
  <hyperlinks>
    <hyperlink ref="G21" r:id="rId1" xr:uid="{00000000-0004-0000-0100-000000000000}"/>
    <hyperlink ref="G22" r:id="rId2" xr:uid="{00000000-0004-0000-0100-000001000000}"/>
    <hyperlink ref="G38" r:id="rId3" xr:uid="{00000000-0004-0000-0100-000002000000}"/>
    <hyperlink ref="G39" r:id="rId4" xr:uid="{00000000-0004-0000-0100-000003000000}"/>
  </hyperlinks>
  <printOptions horizontalCentered="1"/>
  <pageMargins left="0.6692913385826772" right="0.6692913385826772" top="0.59055118110236227" bottom="0.59055118110236227" header="0.51181102362204722" footer="0.39370078740157483"/>
  <pageSetup paperSize="9" scale="61" fitToHeight="0" orientation="portrait" cellComments="asDisplayed" r:id="rId5"/>
  <headerFooter alignWithMargins="0"/>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pageSetUpPr fitToPage="1"/>
  </sheetPr>
  <dimension ref="A1:P41"/>
  <sheetViews>
    <sheetView view="pageBreakPreview" zoomScale="90" zoomScaleNormal="85" zoomScaleSheetLayoutView="90" workbookViewId="0"/>
  </sheetViews>
  <sheetFormatPr defaultColWidth="11.75" defaultRowHeight="22.5" customHeight="1"/>
  <cols>
    <col min="1" max="1" width="2.5" style="31" customWidth="1"/>
    <col min="2" max="2" width="9.375" style="1" customWidth="1"/>
    <col min="3" max="3" width="15.625" style="26" customWidth="1"/>
    <col min="4" max="6" width="7.875" style="26" customWidth="1"/>
    <col min="7" max="7" width="8" style="26" customWidth="1"/>
    <col min="8" max="8" width="7.875" style="26" customWidth="1"/>
    <col min="9" max="9" width="10.25" style="26" customWidth="1"/>
    <col min="10" max="10" width="7.875" style="26" customWidth="1"/>
    <col min="11" max="11" width="16.125" style="26" customWidth="1"/>
    <col min="12" max="12" width="3.375" style="26" customWidth="1"/>
    <col min="13" max="15" width="13" style="26" customWidth="1"/>
    <col min="16" max="16384" width="11.75" style="26"/>
  </cols>
  <sheetData>
    <row r="1" spans="1:16" ht="21" customHeight="1" thickBot="1">
      <c r="A1" s="3" t="s">
        <v>83</v>
      </c>
      <c r="B1" s="602" t="s">
        <v>87</v>
      </c>
      <c r="C1" s="602"/>
      <c r="D1" s="602"/>
      <c r="E1" s="602"/>
      <c r="F1" s="602"/>
      <c r="G1" s="602"/>
      <c r="H1" s="602"/>
      <c r="I1" s="602"/>
      <c r="J1" s="602"/>
      <c r="K1" s="602"/>
    </row>
    <row r="2" spans="1:16" ht="21" customHeight="1">
      <c r="B2" s="619" t="s">
        <v>84</v>
      </c>
      <c r="C2" s="33" t="s">
        <v>247</v>
      </c>
      <c r="D2" s="34" t="s">
        <v>744</v>
      </c>
      <c r="E2" s="35" t="s">
        <v>248</v>
      </c>
      <c r="F2" s="36" t="s">
        <v>339</v>
      </c>
      <c r="G2" s="617" t="s">
        <v>355</v>
      </c>
      <c r="H2" s="618"/>
      <c r="I2" s="37" t="s">
        <v>339</v>
      </c>
      <c r="J2" s="38"/>
      <c r="K2" s="39"/>
    </row>
    <row r="3" spans="1:16" ht="21" customHeight="1">
      <c r="B3" s="570"/>
      <c r="C3" s="40" t="s">
        <v>257</v>
      </c>
      <c r="D3" s="212" t="s">
        <v>338</v>
      </c>
      <c r="E3" s="606" t="s">
        <v>538</v>
      </c>
      <c r="F3" s="606"/>
      <c r="G3" s="606"/>
      <c r="H3" s="41" t="s">
        <v>305</v>
      </c>
      <c r="I3" s="224" t="s">
        <v>776</v>
      </c>
      <c r="J3" s="607" t="s">
        <v>866</v>
      </c>
      <c r="K3" s="608"/>
    </row>
    <row r="4" spans="1:16" ht="21" customHeight="1">
      <c r="B4" s="571"/>
      <c r="C4" s="42" t="s">
        <v>89</v>
      </c>
      <c r="D4" s="620">
        <v>3000</v>
      </c>
      <c r="E4" s="621"/>
      <c r="F4" s="43" t="s">
        <v>249</v>
      </c>
      <c r="G4" s="43"/>
      <c r="H4" s="43"/>
      <c r="I4" s="43"/>
      <c r="J4" s="43"/>
      <c r="K4" s="44"/>
    </row>
    <row r="5" spans="1:16" ht="21" customHeight="1">
      <c r="B5" s="569" t="s">
        <v>85</v>
      </c>
      <c r="C5" s="45" t="s">
        <v>247</v>
      </c>
      <c r="D5" s="46" t="s">
        <v>744</v>
      </c>
      <c r="E5" s="222" t="s">
        <v>248</v>
      </c>
      <c r="F5" s="212" t="s">
        <v>339</v>
      </c>
      <c r="G5" s="603" t="s">
        <v>355</v>
      </c>
      <c r="H5" s="604"/>
      <c r="I5" s="212" t="s">
        <v>339</v>
      </c>
      <c r="J5" s="204"/>
      <c r="K5" s="205"/>
    </row>
    <row r="6" spans="1:16" ht="21" customHeight="1">
      <c r="B6" s="570"/>
      <c r="C6" s="228" t="s">
        <v>257</v>
      </c>
      <c r="D6" s="212" t="s">
        <v>338</v>
      </c>
      <c r="E6" s="606" t="s">
        <v>538</v>
      </c>
      <c r="F6" s="606"/>
      <c r="G6" s="606"/>
      <c r="H6" s="41" t="s">
        <v>305</v>
      </c>
      <c r="I6" s="224" t="s">
        <v>776</v>
      </c>
      <c r="J6" s="607" t="s">
        <v>866</v>
      </c>
      <c r="K6" s="608"/>
    </row>
    <row r="7" spans="1:16" ht="21" customHeight="1">
      <c r="B7" s="570"/>
      <c r="C7" s="45" t="s">
        <v>250</v>
      </c>
      <c r="D7" s="622">
        <v>5000</v>
      </c>
      <c r="E7" s="621"/>
      <c r="F7" s="616" t="s">
        <v>631</v>
      </c>
      <c r="G7" s="616"/>
      <c r="H7" s="616"/>
      <c r="I7" s="605">
        <v>4600</v>
      </c>
      <c r="J7" s="605"/>
      <c r="K7" s="47" t="s">
        <v>311</v>
      </c>
    </row>
    <row r="8" spans="1:16" ht="21" customHeight="1">
      <c r="B8" s="570"/>
      <c r="C8" s="45" t="s">
        <v>253</v>
      </c>
      <c r="D8" s="212" t="s">
        <v>338</v>
      </c>
      <c r="E8" s="606" t="s">
        <v>539</v>
      </c>
      <c r="F8" s="606"/>
      <c r="G8" s="629"/>
      <c r="H8" s="632" t="s">
        <v>359</v>
      </c>
      <c r="I8" s="633"/>
      <c r="J8" s="634" t="s">
        <v>368</v>
      </c>
      <c r="K8" s="635"/>
    </row>
    <row r="9" spans="1:16" ht="21" customHeight="1">
      <c r="B9" s="570"/>
      <c r="C9" s="45" t="s">
        <v>86</v>
      </c>
      <c r="D9" s="611" t="s">
        <v>369</v>
      </c>
      <c r="E9" s="623"/>
      <c r="F9" s="636" t="s">
        <v>309</v>
      </c>
      <c r="G9" s="636"/>
      <c r="H9" s="609"/>
      <c r="I9" s="609"/>
      <c r="J9" s="609"/>
      <c r="K9" s="610"/>
    </row>
    <row r="10" spans="1:16" ht="36" customHeight="1">
      <c r="B10" s="570"/>
      <c r="C10" s="45" t="s">
        <v>251</v>
      </c>
      <c r="D10" s="630" t="s">
        <v>370</v>
      </c>
      <c r="E10" s="631"/>
      <c r="F10" s="636" t="s">
        <v>309</v>
      </c>
      <c r="G10" s="636"/>
      <c r="H10" s="609"/>
      <c r="I10" s="609"/>
      <c r="J10" s="609"/>
      <c r="K10" s="610"/>
    </row>
    <row r="11" spans="1:16" ht="21" customHeight="1">
      <c r="B11" s="570"/>
      <c r="C11" s="45" t="s">
        <v>252</v>
      </c>
      <c r="D11" s="48">
        <v>6</v>
      </c>
      <c r="E11" s="218" t="s">
        <v>332</v>
      </c>
      <c r="F11" s="50" t="s">
        <v>344</v>
      </c>
      <c r="G11" s="196">
        <v>6</v>
      </c>
      <c r="H11" s="217" t="s">
        <v>777</v>
      </c>
      <c r="I11" s="196"/>
      <c r="J11" s="51" t="s">
        <v>310</v>
      </c>
      <c r="K11" s="205"/>
    </row>
    <row r="12" spans="1:16" ht="21" customHeight="1">
      <c r="B12" s="571"/>
      <c r="C12" s="613" t="s">
        <v>303</v>
      </c>
      <c r="D12" s="614"/>
      <c r="E12" s="614"/>
      <c r="F12" s="614"/>
      <c r="G12" s="614"/>
      <c r="H12" s="615"/>
      <c r="I12" s="611" t="s">
        <v>371</v>
      </c>
      <c r="J12" s="612"/>
      <c r="K12" s="52"/>
    </row>
    <row r="13" spans="1:16" ht="21" customHeight="1">
      <c r="B13" s="572" t="s">
        <v>317</v>
      </c>
      <c r="C13" s="53" t="s">
        <v>254</v>
      </c>
      <c r="D13" s="232">
        <v>41</v>
      </c>
      <c r="E13" s="54" t="s">
        <v>509</v>
      </c>
      <c r="F13" s="627" t="s">
        <v>741</v>
      </c>
      <c r="G13" s="576"/>
      <c r="H13" s="576"/>
      <c r="I13" s="628"/>
      <c r="J13" s="233">
        <v>40</v>
      </c>
      <c r="K13" s="234">
        <v>40</v>
      </c>
      <c r="P13" s="1"/>
    </row>
    <row r="14" spans="1:16" ht="36" customHeight="1">
      <c r="B14" s="625"/>
      <c r="C14" s="206" t="s">
        <v>312</v>
      </c>
      <c r="D14" s="55" t="s">
        <v>255</v>
      </c>
      <c r="E14" s="55" t="s">
        <v>256</v>
      </c>
      <c r="F14" s="55" t="s">
        <v>88</v>
      </c>
      <c r="G14" s="55" t="s">
        <v>562</v>
      </c>
      <c r="H14" s="56" t="s">
        <v>342</v>
      </c>
      <c r="I14" s="56" t="s">
        <v>89</v>
      </c>
      <c r="J14" s="56" t="s">
        <v>567</v>
      </c>
      <c r="K14" s="57" t="s">
        <v>358</v>
      </c>
      <c r="P14" s="1"/>
    </row>
    <row r="15" spans="1:16" s="64" customFormat="1" ht="21" customHeight="1">
      <c r="A15" s="58"/>
      <c r="B15" s="625"/>
      <c r="C15" s="59" t="s">
        <v>340</v>
      </c>
      <c r="D15" s="60" t="s">
        <v>372</v>
      </c>
      <c r="E15" s="60" t="s">
        <v>372</v>
      </c>
      <c r="F15" s="60" t="s">
        <v>373</v>
      </c>
      <c r="G15" s="60" t="s">
        <v>373</v>
      </c>
      <c r="H15" s="60" t="s">
        <v>372</v>
      </c>
      <c r="I15" s="61">
        <v>20</v>
      </c>
      <c r="J15" s="62">
        <v>11</v>
      </c>
      <c r="K15" s="63" t="s">
        <v>378</v>
      </c>
      <c r="P15" s="65"/>
    </row>
    <row r="16" spans="1:16" s="64" customFormat="1" ht="21" customHeight="1">
      <c r="A16" s="58"/>
      <c r="B16" s="625"/>
      <c r="C16" s="59" t="s">
        <v>340</v>
      </c>
      <c r="D16" s="60" t="s">
        <v>372</v>
      </c>
      <c r="E16" s="60" t="s">
        <v>372</v>
      </c>
      <c r="F16" s="60" t="s">
        <v>373</v>
      </c>
      <c r="G16" s="60" t="s">
        <v>373</v>
      </c>
      <c r="H16" s="60" t="s">
        <v>372</v>
      </c>
      <c r="I16" s="61">
        <v>18</v>
      </c>
      <c r="J16" s="62">
        <v>9</v>
      </c>
      <c r="K16" s="63" t="s">
        <v>510</v>
      </c>
      <c r="P16" s="624"/>
    </row>
    <row r="17" spans="1:16" s="64" customFormat="1" ht="36" customHeight="1">
      <c r="A17" s="58"/>
      <c r="B17" s="625"/>
      <c r="C17" s="59" t="s">
        <v>778</v>
      </c>
      <c r="D17" s="60" t="s">
        <v>372</v>
      </c>
      <c r="E17" s="60" t="s">
        <v>372</v>
      </c>
      <c r="F17" s="60" t="s">
        <v>373</v>
      </c>
      <c r="G17" s="60" t="s">
        <v>373</v>
      </c>
      <c r="H17" s="60" t="s">
        <v>372</v>
      </c>
      <c r="I17" s="61">
        <v>44</v>
      </c>
      <c r="J17" s="62">
        <v>10</v>
      </c>
      <c r="K17" s="63" t="s">
        <v>379</v>
      </c>
      <c r="P17" s="624"/>
    </row>
    <row r="18" spans="1:16" s="64" customFormat="1" ht="36" customHeight="1">
      <c r="A18" s="58"/>
      <c r="B18" s="625"/>
      <c r="C18" s="59" t="s">
        <v>779</v>
      </c>
      <c r="D18" s="60" t="s">
        <v>372</v>
      </c>
      <c r="E18" s="60" t="s">
        <v>372</v>
      </c>
      <c r="F18" s="60" t="s">
        <v>373</v>
      </c>
      <c r="G18" s="60" t="s">
        <v>373</v>
      </c>
      <c r="H18" s="60" t="s">
        <v>372</v>
      </c>
      <c r="I18" s="61">
        <v>36</v>
      </c>
      <c r="J18" s="62">
        <v>10</v>
      </c>
      <c r="K18" s="63" t="s">
        <v>463</v>
      </c>
      <c r="P18" s="624"/>
    </row>
    <row r="19" spans="1:16" s="64" customFormat="1" ht="21" customHeight="1">
      <c r="A19" s="66"/>
      <c r="B19" s="625"/>
      <c r="C19" s="59" t="s">
        <v>688</v>
      </c>
      <c r="D19" s="60" t="s">
        <v>372</v>
      </c>
      <c r="E19" s="60" t="s">
        <v>372</v>
      </c>
      <c r="F19" s="60" t="s">
        <v>373</v>
      </c>
      <c r="G19" s="60" t="s">
        <v>373</v>
      </c>
      <c r="H19" s="60" t="s">
        <v>372</v>
      </c>
      <c r="I19" s="61">
        <v>18</v>
      </c>
      <c r="J19" s="62">
        <v>1</v>
      </c>
      <c r="K19" s="63" t="s">
        <v>510</v>
      </c>
      <c r="L19" s="67"/>
      <c r="M19" s="67"/>
      <c r="N19" s="67"/>
      <c r="O19" s="67"/>
      <c r="P19" s="68"/>
    </row>
    <row r="20" spans="1:16" s="64" customFormat="1" ht="21" customHeight="1">
      <c r="A20" s="66"/>
      <c r="B20" s="625"/>
      <c r="C20" s="59"/>
      <c r="D20" s="60"/>
      <c r="E20" s="60"/>
      <c r="F20" s="60"/>
      <c r="G20" s="60"/>
      <c r="H20" s="60"/>
      <c r="I20" s="61"/>
      <c r="J20" s="62"/>
      <c r="K20" s="63"/>
      <c r="L20" s="67"/>
      <c r="M20" s="67"/>
      <c r="N20" s="67"/>
      <c r="O20" s="67"/>
      <c r="P20" s="68"/>
    </row>
    <row r="21" spans="1:16" s="64" customFormat="1" ht="21" customHeight="1">
      <c r="A21" s="66"/>
      <c r="B21" s="625"/>
      <c r="C21" s="59"/>
      <c r="D21" s="60"/>
      <c r="E21" s="60"/>
      <c r="F21" s="60"/>
      <c r="G21" s="60"/>
      <c r="H21" s="60"/>
      <c r="I21" s="61"/>
      <c r="J21" s="226"/>
      <c r="K21" s="63"/>
      <c r="L21" s="67"/>
      <c r="M21" s="67"/>
      <c r="N21" s="67"/>
      <c r="O21" s="67"/>
      <c r="P21" s="68"/>
    </row>
    <row r="22" spans="1:16" s="64" customFormat="1" ht="21" customHeight="1">
      <c r="A22" s="66"/>
      <c r="B22" s="626"/>
      <c r="C22" s="59"/>
      <c r="D22" s="60"/>
      <c r="E22" s="60"/>
      <c r="F22" s="69"/>
      <c r="G22" s="60"/>
      <c r="H22" s="60"/>
      <c r="I22" s="61"/>
      <c r="J22" s="226"/>
      <c r="K22" s="63"/>
      <c r="L22" s="67"/>
      <c r="M22" s="67"/>
      <c r="N22" s="67"/>
      <c r="O22" s="67"/>
      <c r="P22" s="68"/>
    </row>
    <row r="23" spans="1:16" ht="21" customHeight="1">
      <c r="B23" s="569" t="s">
        <v>90</v>
      </c>
      <c r="C23" s="640" t="s">
        <v>540</v>
      </c>
      <c r="D23" s="638">
        <v>5</v>
      </c>
      <c r="E23" s="574" t="s">
        <v>532</v>
      </c>
      <c r="F23" s="576" t="s">
        <v>543</v>
      </c>
      <c r="G23" s="576"/>
      <c r="H23" s="576"/>
      <c r="I23" s="576"/>
      <c r="J23" s="214">
        <v>5</v>
      </c>
      <c r="K23" s="219" t="s">
        <v>533</v>
      </c>
      <c r="L23" s="32"/>
      <c r="M23" s="32"/>
      <c r="O23" s="27"/>
    </row>
    <row r="24" spans="1:16" ht="21" customHeight="1">
      <c r="B24" s="570"/>
      <c r="C24" s="641"/>
      <c r="D24" s="639"/>
      <c r="E24" s="575"/>
      <c r="F24" s="576" t="s">
        <v>534</v>
      </c>
      <c r="G24" s="576"/>
      <c r="H24" s="576"/>
      <c r="I24" s="576"/>
      <c r="J24" s="208">
        <v>5</v>
      </c>
      <c r="K24" s="219" t="s">
        <v>533</v>
      </c>
      <c r="M24" s="32"/>
    </row>
    <row r="25" spans="1:16" ht="21" customHeight="1">
      <c r="B25" s="570"/>
      <c r="C25" s="216" t="s">
        <v>91</v>
      </c>
      <c r="D25" s="210" t="s">
        <v>374</v>
      </c>
      <c r="E25" s="214">
        <v>1</v>
      </c>
      <c r="F25" s="72" t="s">
        <v>533</v>
      </c>
      <c r="G25" s="211" t="s">
        <v>375</v>
      </c>
      <c r="H25" s="214">
        <v>1</v>
      </c>
      <c r="I25" s="218" t="s">
        <v>533</v>
      </c>
      <c r="J25" s="218"/>
      <c r="K25" s="219"/>
    </row>
    <row r="26" spans="1:16" ht="36" customHeight="1">
      <c r="B26" s="570"/>
      <c r="C26" s="73" t="s">
        <v>92</v>
      </c>
      <c r="D26" s="211" t="s">
        <v>376</v>
      </c>
      <c r="E26" s="214">
        <v>1</v>
      </c>
      <c r="F26" s="72" t="s">
        <v>533</v>
      </c>
      <c r="G26" s="211" t="s">
        <v>377</v>
      </c>
      <c r="H26" s="214">
        <v>1</v>
      </c>
      <c r="I26" s="72" t="s">
        <v>533</v>
      </c>
      <c r="J26" s="209" t="s">
        <v>316</v>
      </c>
      <c r="K26" s="74"/>
    </row>
    <row r="27" spans="1:16" ht="21" customHeight="1">
      <c r="B27" s="570"/>
      <c r="C27" s="215" t="s">
        <v>93</v>
      </c>
      <c r="D27" s="207">
        <v>1</v>
      </c>
      <c r="E27" s="208" t="s">
        <v>707</v>
      </c>
      <c r="F27" s="203" t="s">
        <v>89</v>
      </c>
      <c r="G27" s="75">
        <v>130</v>
      </c>
      <c r="H27" s="218" t="s">
        <v>249</v>
      </c>
      <c r="I27" s="589" t="s">
        <v>708</v>
      </c>
      <c r="J27" s="590"/>
      <c r="K27" s="593" t="s">
        <v>472</v>
      </c>
    </row>
    <row r="28" spans="1:16" ht="21" customHeight="1">
      <c r="B28" s="570"/>
      <c r="C28" s="215" t="s">
        <v>698</v>
      </c>
      <c r="D28" s="213">
        <v>1</v>
      </c>
      <c r="E28" s="218" t="s">
        <v>532</v>
      </c>
      <c r="F28" s="203" t="s">
        <v>89</v>
      </c>
      <c r="G28" s="76">
        <v>80</v>
      </c>
      <c r="H28" s="77" t="s">
        <v>249</v>
      </c>
      <c r="I28" s="591"/>
      <c r="J28" s="592"/>
      <c r="K28" s="594"/>
    </row>
    <row r="29" spans="1:16" ht="21" customHeight="1">
      <c r="B29" s="570"/>
      <c r="C29" s="222" t="s">
        <v>94</v>
      </c>
      <c r="D29" s="630" t="s">
        <v>313</v>
      </c>
      <c r="E29" s="637"/>
      <c r="F29" s="637"/>
      <c r="G29" s="637"/>
      <c r="H29" s="214">
        <v>1</v>
      </c>
      <c r="I29" s="218" t="s">
        <v>533</v>
      </c>
      <c r="J29" s="204"/>
      <c r="K29" s="205"/>
    </row>
    <row r="30" spans="1:16" s="78" customFormat="1" ht="21" customHeight="1">
      <c r="A30" s="25"/>
      <c r="B30" s="570"/>
      <c r="C30" s="222" t="s">
        <v>258</v>
      </c>
      <c r="D30" s="225" t="s">
        <v>265</v>
      </c>
      <c r="E30" s="48">
        <v>2.7</v>
      </c>
      <c r="F30" s="43" t="s">
        <v>266</v>
      </c>
      <c r="G30" s="225" t="s">
        <v>267</v>
      </c>
      <c r="H30" s="235">
        <v>1.8</v>
      </c>
      <c r="I30" s="220" t="s">
        <v>266</v>
      </c>
      <c r="J30" s="204"/>
      <c r="K30" s="221"/>
    </row>
    <row r="31" spans="1:16" ht="21" customHeight="1">
      <c r="B31" s="570"/>
      <c r="C31" s="79" t="s">
        <v>299</v>
      </c>
      <c r="D31" s="645">
        <v>5</v>
      </c>
      <c r="E31" s="646"/>
      <c r="F31" s="49" t="s">
        <v>533</v>
      </c>
      <c r="G31" s="80"/>
      <c r="H31" s="598"/>
      <c r="I31" s="598"/>
      <c r="J31" s="598"/>
      <c r="K31" s="599"/>
      <c r="M31" s="1"/>
      <c r="N31" s="1"/>
      <c r="O31" s="1"/>
      <c r="P31" s="1"/>
    </row>
    <row r="32" spans="1:16" ht="21" customHeight="1">
      <c r="B32" s="570"/>
      <c r="C32" s="600" t="s">
        <v>300</v>
      </c>
      <c r="D32" s="81" t="s">
        <v>301</v>
      </c>
      <c r="E32" s="18" t="s">
        <v>339</v>
      </c>
      <c r="F32" s="81" t="s">
        <v>255</v>
      </c>
      <c r="G32" s="18" t="s">
        <v>339</v>
      </c>
      <c r="H32" s="81" t="s">
        <v>88</v>
      </c>
      <c r="I32" s="18" t="s">
        <v>339</v>
      </c>
      <c r="J32" s="82" t="s">
        <v>353</v>
      </c>
      <c r="K32" s="83" t="s">
        <v>339</v>
      </c>
    </row>
    <row r="33" spans="2:11" ht="21" customHeight="1">
      <c r="B33" s="570"/>
      <c r="C33" s="601"/>
      <c r="D33" s="81" t="s">
        <v>320</v>
      </c>
      <c r="E33" s="596" t="s">
        <v>380</v>
      </c>
      <c r="F33" s="642"/>
      <c r="G33" s="643" t="s">
        <v>474</v>
      </c>
      <c r="H33" s="644"/>
      <c r="I33" s="644"/>
      <c r="J33" s="644"/>
      <c r="K33" s="85" t="s">
        <v>709</v>
      </c>
    </row>
    <row r="34" spans="2:11" ht="21" customHeight="1">
      <c r="B34" s="571"/>
      <c r="C34" s="20" t="s">
        <v>48</v>
      </c>
      <c r="D34" s="595" t="s">
        <v>699</v>
      </c>
      <c r="E34" s="596"/>
      <c r="F34" s="596"/>
      <c r="G34" s="596"/>
      <c r="H34" s="596"/>
      <c r="I34" s="596"/>
      <c r="J34" s="596"/>
      <c r="K34" s="597"/>
    </row>
    <row r="35" spans="2:11" ht="21" customHeight="1">
      <c r="B35" s="572" t="s">
        <v>318</v>
      </c>
      <c r="C35" s="86" t="s">
        <v>95</v>
      </c>
      <c r="D35" s="87" t="s">
        <v>339</v>
      </c>
      <c r="E35" s="581" t="s">
        <v>96</v>
      </c>
      <c r="F35" s="586"/>
      <c r="G35" s="88" t="s">
        <v>339</v>
      </c>
      <c r="H35" s="587" t="s">
        <v>314</v>
      </c>
      <c r="I35" s="588"/>
      <c r="J35" s="89" t="s">
        <v>339</v>
      </c>
      <c r="K35" s="71"/>
    </row>
    <row r="36" spans="2:11" ht="36" customHeight="1">
      <c r="B36" s="570"/>
      <c r="C36" s="20" t="s">
        <v>315</v>
      </c>
      <c r="D36" s="87" t="s">
        <v>339</v>
      </c>
      <c r="E36" s="580" t="s">
        <v>319</v>
      </c>
      <c r="F36" s="581"/>
      <c r="G36" s="577"/>
      <c r="H36" s="578"/>
      <c r="I36" s="578"/>
      <c r="J36" s="578"/>
      <c r="K36" s="579"/>
    </row>
    <row r="37" spans="2:11" ht="21" customHeight="1" thickBot="1">
      <c r="B37" s="573"/>
      <c r="C37" s="12" t="s">
        <v>475</v>
      </c>
      <c r="D37" s="90" t="s">
        <v>339</v>
      </c>
      <c r="E37" s="582" t="s">
        <v>508</v>
      </c>
      <c r="F37" s="583"/>
      <c r="G37" s="91" t="s">
        <v>339</v>
      </c>
      <c r="H37" s="584" t="s">
        <v>524</v>
      </c>
      <c r="I37" s="585"/>
      <c r="J37" s="92">
        <v>2</v>
      </c>
      <c r="K37" s="93" t="s">
        <v>523</v>
      </c>
    </row>
    <row r="41" spans="2:11" ht="22.5" customHeight="1">
      <c r="H41" s="23"/>
      <c r="I41" s="23"/>
      <c r="J41" s="23"/>
      <c r="K41" s="23"/>
    </row>
  </sheetData>
  <dataConsolidate/>
  <mergeCells count="49">
    <mergeCell ref="D29:G29"/>
    <mergeCell ref="D23:D24"/>
    <mergeCell ref="C23:C24"/>
    <mergeCell ref="E33:F33"/>
    <mergeCell ref="G33:J33"/>
    <mergeCell ref="D31:E31"/>
    <mergeCell ref="D7:E7"/>
    <mergeCell ref="D9:E9"/>
    <mergeCell ref="P16:P18"/>
    <mergeCell ref="B13:B22"/>
    <mergeCell ref="F13:I13"/>
    <mergeCell ref="E8:G8"/>
    <mergeCell ref="D10:E10"/>
    <mergeCell ref="H8:I8"/>
    <mergeCell ref="J8:K8"/>
    <mergeCell ref="F9:G9"/>
    <mergeCell ref="F10:G10"/>
    <mergeCell ref="B1:K1"/>
    <mergeCell ref="G5:H5"/>
    <mergeCell ref="I7:J7"/>
    <mergeCell ref="E3:G3"/>
    <mergeCell ref="E6:G6"/>
    <mergeCell ref="J3:K3"/>
    <mergeCell ref="J6:K6"/>
    <mergeCell ref="B5:B12"/>
    <mergeCell ref="H9:K9"/>
    <mergeCell ref="H10:K10"/>
    <mergeCell ref="I12:J12"/>
    <mergeCell ref="C12:H12"/>
    <mergeCell ref="F7:H7"/>
    <mergeCell ref="G2:H2"/>
    <mergeCell ref="B2:B4"/>
    <mergeCell ref="D4:E4"/>
    <mergeCell ref="B23:B34"/>
    <mergeCell ref="B35:B37"/>
    <mergeCell ref="E23:E24"/>
    <mergeCell ref="F23:I23"/>
    <mergeCell ref="F24:I24"/>
    <mergeCell ref="G36:K36"/>
    <mergeCell ref="E36:F36"/>
    <mergeCell ref="E37:F37"/>
    <mergeCell ref="H37:I37"/>
    <mergeCell ref="E35:F35"/>
    <mergeCell ref="H35:I35"/>
    <mergeCell ref="I27:J28"/>
    <mergeCell ref="K27:K28"/>
    <mergeCell ref="D34:K34"/>
    <mergeCell ref="H31:K31"/>
    <mergeCell ref="C32:C33"/>
  </mergeCells>
  <phoneticPr fontId="2"/>
  <dataValidations count="12">
    <dataValidation type="list" allowBlank="1" showInputMessage="1" showErrorMessage="1" sqref="F5 F2 I2 D35:D37 G35 J35 I5 G37 I32 K32 E32 G32 K27" xr:uid="{00000000-0002-0000-0200-000000000000}">
      <formula1>"あり,なし"</formula1>
    </dataValidation>
    <dataValidation type="list" allowBlank="1" showInputMessage="1" showErrorMessage="1" sqref="D10:E10" xr:uid="{00000000-0002-0000-0200-000001000000}">
      <formula1>"鉄筋コンクリート造,鉄骨造,木造,その他"</formula1>
    </dataValidation>
    <dataValidation type="list" allowBlank="1" showInputMessage="1" showErrorMessage="1" sqref="D9" xr:uid="{00000000-0002-0000-0200-000002000000}">
      <formula1>"耐火建築物,準耐火建築物,その他"</formula1>
    </dataValidation>
    <dataValidation type="list" allowBlank="1" showInputMessage="1" showErrorMessage="1" sqref="D25 G25" xr:uid="{00000000-0002-0000-0200-000003000000}">
      <formula1>"個室,大浴場"</formula1>
    </dataValidation>
    <dataValidation type="list" allowBlank="1" showInputMessage="1" showErrorMessage="1" sqref="D29" xr:uid="{00000000-0002-0000-0200-000004000000}">
      <formula1>"あり（車椅子対応）,あり（ストレッチャー対応）,あり（その他）,なし"</formula1>
    </dataValidation>
    <dataValidation type="list" allowBlank="1" showInputMessage="1" showErrorMessage="1" sqref="G26 D26" xr:uid="{00000000-0002-0000-0200-000005000000}">
      <formula1>"機械浴,チェアー浴,その他"</formula1>
    </dataValidation>
    <dataValidation type="list" allowBlank="1" showInputMessage="1" showErrorMessage="1" sqref="C15:C22" xr:uid="{00000000-0002-0000-0200-000006000000}">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D15:H22" xr:uid="{00000000-0002-0000-0200-000007000000}">
      <formula1>"○,×"</formula1>
    </dataValidation>
    <dataValidation type="list" allowBlank="1" showInputMessage="1" showErrorMessage="1" sqref="I12" xr:uid="{00000000-0002-0000-0200-000008000000}">
      <formula1>"適合している,適合していない"</formula1>
    </dataValidation>
    <dataValidation type="list" allowBlank="1" showInputMessage="1" showErrorMessage="1" sqref="E37:F37" xr:uid="{00000000-0002-0000-0200-000009000000}">
      <formula1>"防災計画,消防計画"</formula1>
    </dataValidation>
    <dataValidation type="list" allowBlank="1" showInputMessage="1" showErrorMessage="1" sqref="D2 D5" xr:uid="{00000000-0002-0000-0200-00000A000000}">
      <formula1>"賃借権,所有権,地上権"</formula1>
    </dataValidation>
    <dataValidation type="list" allowBlank="1" showInputMessage="1" showErrorMessage="1" sqref="D3 D6 I3 I6 D8" xr:uid="{00000000-0002-0000-0200-00000B000000}">
      <formula1>"昭和,平成,令和"</formula1>
    </dataValidation>
  </dataValidations>
  <printOptions horizontalCentered="1"/>
  <pageMargins left="0.6692913385826772" right="0.6692913385826772" top="0.59055118110236227" bottom="0.59055118110236227" header="0.51181102362204722" footer="0.39370078740157483"/>
  <pageSetup paperSize="9" scale="62" fitToHeight="0" orientation="portrait"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O154"/>
  <sheetViews>
    <sheetView view="pageBreakPreview" zoomScale="90" zoomScaleNormal="85" zoomScaleSheetLayoutView="90" workbookViewId="0"/>
  </sheetViews>
  <sheetFormatPr defaultRowHeight="13.5"/>
  <cols>
    <col min="1" max="3" width="2.625" style="178" customWidth="1"/>
    <col min="4" max="4" width="25.375" style="179" customWidth="1"/>
    <col min="5" max="5" width="15.125" style="273" customWidth="1"/>
    <col min="6" max="6" width="12.25" style="313" customWidth="1"/>
    <col min="7" max="7" width="12.375" style="273" customWidth="1"/>
    <col min="8" max="8" width="15" style="273" customWidth="1"/>
    <col min="9" max="9" width="15" style="179" customWidth="1"/>
    <col min="10" max="10" width="3.375" style="273" customWidth="1"/>
    <col min="11" max="11" width="13" style="273" customWidth="1"/>
    <col min="12" max="13" width="13" style="275" customWidth="1"/>
    <col min="14" max="16384" width="9" style="273"/>
  </cols>
  <sheetData>
    <row r="1" spans="1:13" ht="21" customHeight="1">
      <c r="A1" s="257" t="s">
        <v>97</v>
      </c>
      <c r="B1" s="683" t="s">
        <v>98</v>
      </c>
      <c r="C1" s="683"/>
      <c r="D1" s="683"/>
      <c r="E1" s="683"/>
      <c r="F1" s="683"/>
      <c r="G1" s="683"/>
      <c r="H1" s="683"/>
      <c r="I1" s="683"/>
    </row>
    <row r="2" spans="1:13" ht="21" customHeight="1" thickBot="1">
      <c r="A2" s="307"/>
      <c r="B2" s="684" t="s">
        <v>99</v>
      </c>
      <c r="C2" s="684"/>
      <c r="D2" s="684"/>
      <c r="E2" s="293"/>
      <c r="F2" s="264"/>
      <c r="G2" s="293"/>
      <c r="H2" s="293"/>
      <c r="I2" s="154"/>
    </row>
    <row r="3" spans="1:13" ht="18" customHeight="1">
      <c r="B3" s="527" t="s">
        <v>100</v>
      </c>
      <c r="C3" s="706"/>
      <c r="D3" s="706"/>
      <c r="E3" s="528"/>
      <c r="F3" s="687" t="s">
        <v>526</v>
      </c>
      <c r="G3" s="688"/>
      <c r="H3" s="688"/>
      <c r="I3" s="689"/>
    </row>
    <row r="4" spans="1:13" ht="18" customHeight="1">
      <c r="B4" s="529"/>
      <c r="C4" s="707"/>
      <c r="D4" s="707"/>
      <c r="E4" s="530"/>
      <c r="F4" s="690"/>
      <c r="G4" s="691"/>
      <c r="H4" s="691"/>
      <c r="I4" s="692"/>
    </row>
    <row r="5" spans="1:13" ht="18" customHeight="1">
      <c r="B5" s="519" t="s">
        <v>278</v>
      </c>
      <c r="C5" s="685"/>
      <c r="D5" s="685"/>
      <c r="E5" s="520"/>
      <c r="F5" s="693" t="s">
        <v>381</v>
      </c>
      <c r="G5" s="694"/>
      <c r="H5" s="694"/>
      <c r="I5" s="695"/>
    </row>
    <row r="6" spans="1:13" ht="18" customHeight="1">
      <c r="B6" s="541"/>
      <c r="C6" s="686"/>
      <c r="D6" s="686"/>
      <c r="E6" s="542"/>
      <c r="F6" s="690"/>
      <c r="G6" s="691"/>
      <c r="H6" s="691"/>
      <c r="I6" s="692"/>
    </row>
    <row r="7" spans="1:13" ht="21" customHeight="1">
      <c r="B7" s="651" t="s">
        <v>259</v>
      </c>
      <c r="C7" s="652"/>
      <c r="D7" s="652"/>
      <c r="E7" s="308" t="s">
        <v>260</v>
      </c>
      <c r="F7" s="489" t="s">
        <v>516</v>
      </c>
      <c r="G7" s="490"/>
      <c r="H7" s="490"/>
      <c r="I7" s="696"/>
    </row>
    <row r="8" spans="1:13" ht="21" customHeight="1">
      <c r="B8" s="651" t="s">
        <v>345</v>
      </c>
      <c r="C8" s="652"/>
      <c r="D8" s="652"/>
      <c r="E8" s="309" t="s">
        <v>382</v>
      </c>
      <c r="F8" s="495"/>
      <c r="G8" s="484"/>
      <c r="H8" s="484"/>
      <c r="I8" s="485"/>
    </row>
    <row r="9" spans="1:13" ht="21" customHeight="1">
      <c r="B9" s="651" t="s">
        <v>101</v>
      </c>
      <c r="C9" s="652"/>
      <c r="D9" s="652"/>
      <c r="E9" s="309" t="s">
        <v>442</v>
      </c>
      <c r="F9" s="495" t="s">
        <v>867</v>
      </c>
      <c r="G9" s="484"/>
      <c r="H9" s="484"/>
      <c r="I9" s="485"/>
    </row>
    <row r="10" spans="1:13" ht="21" customHeight="1">
      <c r="B10" s="651" t="s">
        <v>450</v>
      </c>
      <c r="C10" s="652"/>
      <c r="D10" s="652"/>
      <c r="E10" s="309" t="s">
        <v>382</v>
      </c>
      <c r="F10" s="495"/>
      <c r="G10" s="484"/>
      <c r="H10" s="484"/>
      <c r="I10" s="485"/>
    </row>
    <row r="11" spans="1:13" ht="21" customHeight="1">
      <c r="B11" s="651" t="s">
        <v>501</v>
      </c>
      <c r="C11" s="652"/>
      <c r="D11" s="652"/>
      <c r="E11" s="309" t="s">
        <v>382</v>
      </c>
      <c r="F11" s="714"/>
      <c r="G11" s="715"/>
      <c r="H11" s="715"/>
      <c r="I11" s="716"/>
      <c r="K11" s="179"/>
      <c r="L11" s="647"/>
      <c r="M11" s="647"/>
    </row>
    <row r="12" spans="1:13" ht="21" customHeight="1">
      <c r="B12" s="653" t="s">
        <v>354</v>
      </c>
      <c r="C12" s="654"/>
      <c r="D12" s="654"/>
      <c r="E12" s="309" t="s">
        <v>382</v>
      </c>
      <c r="F12" s="495"/>
      <c r="G12" s="484"/>
      <c r="H12" s="484"/>
      <c r="I12" s="485"/>
    </row>
    <row r="13" spans="1:13" ht="75" customHeight="1">
      <c r="B13" s="310"/>
      <c r="C13" s="652" t="s">
        <v>333</v>
      </c>
      <c r="D13" s="652"/>
      <c r="E13" s="652"/>
      <c r="F13" s="648" t="s">
        <v>554</v>
      </c>
      <c r="G13" s="717"/>
      <c r="H13" s="717"/>
      <c r="I13" s="718"/>
    </row>
    <row r="14" spans="1:13" ht="21" customHeight="1">
      <c r="B14" s="311"/>
      <c r="C14" s="489" t="s">
        <v>482</v>
      </c>
      <c r="D14" s="490"/>
      <c r="E14" s="466"/>
      <c r="F14" s="495"/>
      <c r="G14" s="484"/>
      <c r="H14" s="484"/>
      <c r="I14" s="485"/>
    </row>
    <row r="15" spans="1:13" ht="21" customHeight="1">
      <c r="B15" s="651" t="s">
        <v>261</v>
      </c>
      <c r="C15" s="652"/>
      <c r="D15" s="652"/>
      <c r="E15" s="309" t="s">
        <v>442</v>
      </c>
      <c r="F15" s="495" t="s">
        <v>868</v>
      </c>
      <c r="G15" s="484"/>
      <c r="H15" s="484"/>
      <c r="I15" s="485"/>
    </row>
    <row r="16" spans="1:13" ht="21" customHeight="1">
      <c r="B16" s="651"/>
      <c r="C16" s="652"/>
      <c r="D16" s="652"/>
      <c r="E16" s="308" t="s">
        <v>269</v>
      </c>
      <c r="F16" s="495" t="s">
        <v>556</v>
      </c>
      <c r="G16" s="484"/>
      <c r="H16" s="484"/>
      <c r="I16" s="485"/>
    </row>
    <row r="17" spans="1:15" ht="36" customHeight="1">
      <c r="B17" s="655" t="s">
        <v>279</v>
      </c>
      <c r="C17" s="654"/>
      <c r="D17" s="654"/>
      <c r="E17" s="654"/>
      <c r="F17" s="648" t="s">
        <v>304</v>
      </c>
      <c r="G17" s="649"/>
      <c r="H17" s="649"/>
      <c r="I17" s="650"/>
    </row>
    <row r="18" spans="1:15" ht="105" customHeight="1">
      <c r="B18" s="473" t="s">
        <v>624</v>
      </c>
      <c r="C18" s="514"/>
      <c r="D18" s="514"/>
      <c r="E18" s="474"/>
      <c r="F18" s="648" t="s">
        <v>564</v>
      </c>
      <c r="G18" s="649"/>
      <c r="H18" s="649"/>
      <c r="I18" s="650"/>
    </row>
    <row r="19" spans="1:15" ht="173.1" customHeight="1" thickBot="1">
      <c r="B19" s="463" t="s">
        <v>625</v>
      </c>
      <c r="C19" s="724"/>
      <c r="D19" s="724"/>
      <c r="E19" s="464"/>
      <c r="F19" s="721" t="s">
        <v>792</v>
      </c>
      <c r="G19" s="722"/>
      <c r="H19" s="722"/>
      <c r="I19" s="723"/>
      <c r="J19" s="179"/>
      <c r="K19" s="312"/>
      <c r="L19" s="312"/>
      <c r="M19" s="312"/>
      <c r="N19" s="312"/>
      <c r="O19" s="312"/>
    </row>
    <row r="20" spans="1:15" ht="21" customHeight="1">
      <c r="F20" s="313" t="s">
        <v>468</v>
      </c>
    </row>
    <row r="21" spans="1:15" ht="21" customHeight="1" thickBot="1">
      <c r="A21" s="182"/>
      <c r="B21" s="743" t="s">
        <v>598</v>
      </c>
      <c r="C21" s="743"/>
      <c r="D21" s="743"/>
      <c r="E21" s="743"/>
      <c r="F21" s="743"/>
      <c r="G21" s="743"/>
      <c r="H21" s="743"/>
      <c r="I21" s="743"/>
    </row>
    <row r="22" spans="1:15" ht="187.5" customHeight="1">
      <c r="A22" s="182"/>
      <c r="B22" s="732" t="s">
        <v>566</v>
      </c>
      <c r="C22" s="733"/>
      <c r="D22" s="734"/>
      <c r="E22" s="744" t="s">
        <v>740</v>
      </c>
      <c r="F22" s="745"/>
      <c r="G22" s="745"/>
      <c r="H22" s="745"/>
      <c r="I22" s="746"/>
    </row>
    <row r="23" spans="1:15" ht="36" customHeight="1">
      <c r="A23" s="182"/>
      <c r="B23" s="668" t="s">
        <v>719</v>
      </c>
      <c r="C23" s="669"/>
      <c r="D23" s="314" t="s">
        <v>713</v>
      </c>
      <c r="E23" s="660" t="s">
        <v>729</v>
      </c>
      <c r="F23" s="658"/>
      <c r="G23" s="658"/>
      <c r="H23" s="658"/>
      <c r="I23" s="659"/>
      <c r="K23" s="312" t="s">
        <v>728</v>
      </c>
    </row>
    <row r="24" spans="1:15" ht="36" customHeight="1">
      <c r="A24" s="182"/>
      <c r="B24" s="670"/>
      <c r="C24" s="671"/>
      <c r="D24" s="314" t="s">
        <v>714</v>
      </c>
      <c r="E24" s="660" t="s">
        <v>730</v>
      </c>
      <c r="F24" s="658"/>
      <c r="G24" s="658"/>
      <c r="H24" s="658"/>
      <c r="I24" s="659"/>
    </row>
    <row r="25" spans="1:15" ht="36" customHeight="1">
      <c r="A25" s="182"/>
      <c r="B25" s="670"/>
      <c r="C25" s="671"/>
      <c r="D25" s="314" t="s">
        <v>715</v>
      </c>
      <c r="E25" s="660" t="s">
        <v>731</v>
      </c>
      <c r="F25" s="658"/>
      <c r="G25" s="658"/>
      <c r="H25" s="658"/>
      <c r="I25" s="659"/>
    </row>
    <row r="26" spans="1:15" ht="36" customHeight="1">
      <c r="A26" s="182"/>
      <c r="B26" s="670"/>
      <c r="C26" s="671"/>
      <c r="D26" s="314" t="s">
        <v>716</v>
      </c>
      <c r="E26" s="660" t="s">
        <v>732</v>
      </c>
      <c r="F26" s="658"/>
      <c r="G26" s="658"/>
      <c r="H26" s="658"/>
      <c r="I26" s="659"/>
    </row>
    <row r="27" spans="1:15" ht="36" customHeight="1">
      <c r="A27" s="182"/>
      <c r="B27" s="670"/>
      <c r="C27" s="671"/>
      <c r="D27" s="314" t="s">
        <v>717</v>
      </c>
      <c r="E27" s="249" t="s">
        <v>339</v>
      </c>
      <c r="F27" s="658" t="s">
        <v>733</v>
      </c>
      <c r="G27" s="658"/>
      <c r="H27" s="658"/>
      <c r="I27" s="659"/>
    </row>
    <row r="28" spans="1:15" ht="36" customHeight="1">
      <c r="A28" s="182"/>
      <c r="B28" s="672"/>
      <c r="C28" s="673"/>
      <c r="D28" s="314" t="s">
        <v>718</v>
      </c>
      <c r="E28" s="249" t="s">
        <v>339</v>
      </c>
      <c r="F28" s="658" t="s">
        <v>734</v>
      </c>
      <c r="G28" s="658"/>
      <c r="H28" s="658"/>
      <c r="I28" s="659"/>
    </row>
    <row r="29" spans="1:15" ht="36" customHeight="1">
      <c r="A29" s="182"/>
      <c r="B29" s="668" t="s">
        <v>725</v>
      </c>
      <c r="C29" s="669"/>
      <c r="D29" s="314" t="s">
        <v>720</v>
      </c>
      <c r="E29" s="660" t="s">
        <v>735</v>
      </c>
      <c r="F29" s="658"/>
      <c r="G29" s="658"/>
      <c r="H29" s="658"/>
      <c r="I29" s="659"/>
    </row>
    <row r="30" spans="1:15" ht="36" customHeight="1">
      <c r="A30" s="182"/>
      <c r="B30" s="670"/>
      <c r="C30" s="671"/>
      <c r="D30" s="314" t="s">
        <v>721</v>
      </c>
      <c r="E30" s="660" t="s">
        <v>736</v>
      </c>
      <c r="F30" s="658"/>
      <c r="G30" s="658"/>
      <c r="H30" s="658"/>
      <c r="I30" s="659"/>
    </row>
    <row r="31" spans="1:15" ht="36" customHeight="1">
      <c r="A31" s="182"/>
      <c r="B31" s="672"/>
      <c r="C31" s="673"/>
      <c r="D31" s="314" t="s">
        <v>722</v>
      </c>
      <c r="E31" s="249" t="s">
        <v>339</v>
      </c>
      <c r="F31" s="658" t="s">
        <v>737</v>
      </c>
      <c r="G31" s="658"/>
      <c r="H31" s="658"/>
      <c r="I31" s="659"/>
    </row>
    <row r="32" spans="1:15" ht="36" customHeight="1">
      <c r="A32" s="182"/>
      <c r="B32" s="668" t="s">
        <v>726</v>
      </c>
      <c r="C32" s="669"/>
      <c r="D32" s="314" t="s">
        <v>723</v>
      </c>
      <c r="E32" s="249" t="s">
        <v>339</v>
      </c>
      <c r="F32" s="658" t="s">
        <v>738</v>
      </c>
      <c r="G32" s="658"/>
      <c r="H32" s="658"/>
      <c r="I32" s="659"/>
    </row>
    <row r="33" spans="1:11" ht="36" customHeight="1">
      <c r="A33" s="182"/>
      <c r="B33" s="672"/>
      <c r="C33" s="673"/>
      <c r="D33" s="314" t="s">
        <v>724</v>
      </c>
      <c r="E33" s="660" t="s">
        <v>739</v>
      </c>
      <c r="F33" s="658"/>
      <c r="G33" s="658"/>
      <c r="H33" s="658"/>
      <c r="I33" s="659"/>
    </row>
    <row r="34" spans="1:11" ht="90" customHeight="1">
      <c r="A34" s="182"/>
      <c r="B34" s="676" t="s">
        <v>552</v>
      </c>
      <c r="C34" s="677"/>
      <c r="D34" s="678"/>
      <c r="E34" s="660" t="s">
        <v>555</v>
      </c>
      <c r="F34" s="666"/>
      <c r="G34" s="666"/>
      <c r="H34" s="666"/>
      <c r="I34" s="667"/>
    </row>
    <row r="35" spans="1:11" ht="36" customHeight="1">
      <c r="A35" s="182"/>
      <c r="B35" s="676" t="s">
        <v>527</v>
      </c>
      <c r="C35" s="677"/>
      <c r="D35" s="678"/>
      <c r="E35" s="675" t="s">
        <v>569</v>
      </c>
      <c r="F35" s="666"/>
      <c r="G35" s="666"/>
      <c r="H35" s="666"/>
      <c r="I35" s="667"/>
      <c r="J35" s="179"/>
      <c r="K35" s="179"/>
    </row>
    <row r="36" spans="1:11" ht="36" customHeight="1">
      <c r="A36" s="182"/>
      <c r="B36" s="755" t="s">
        <v>570</v>
      </c>
      <c r="C36" s="731"/>
      <c r="D36" s="756"/>
      <c r="E36" s="315" t="s">
        <v>339</v>
      </c>
      <c r="F36" s="719"/>
      <c r="G36" s="719"/>
      <c r="H36" s="719"/>
      <c r="I36" s="720"/>
      <c r="J36" s="179"/>
      <c r="K36" s="179"/>
    </row>
    <row r="37" spans="1:11" ht="36" customHeight="1">
      <c r="B37" s="735" t="s">
        <v>102</v>
      </c>
      <c r="C37" s="736"/>
      <c r="D37" s="737"/>
      <c r="E37" s="316" t="s">
        <v>103</v>
      </c>
      <c r="F37" s="317" t="s">
        <v>483</v>
      </c>
      <c r="G37" s="318" t="s">
        <v>339</v>
      </c>
      <c r="H37" s="319"/>
      <c r="I37" s="320"/>
    </row>
    <row r="38" spans="1:11" ht="21" customHeight="1">
      <c r="B38" s="738"/>
      <c r="C38" s="719"/>
      <c r="D38" s="739"/>
      <c r="E38" s="664" t="s">
        <v>104</v>
      </c>
      <c r="F38" s="664"/>
      <c r="G38" s="317" t="s">
        <v>339</v>
      </c>
      <c r="H38" s="568"/>
      <c r="I38" s="674"/>
    </row>
    <row r="39" spans="1:11" ht="21" customHeight="1">
      <c r="B39" s="738"/>
      <c r="C39" s="719"/>
      <c r="D39" s="739"/>
      <c r="E39" s="664" t="s">
        <v>105</v>
      </c>
      <c r="F39" s="664"/>
      <c r="G39" s="321" t="s">
        <v>339</v>
      </c>
      <c r="H39" s="322"/>
      <c r="I39" s="323"/>
    </row>
    <row r="40" spans="1:11" ht="36" customHeight="1">
      <c r="B40" s="738"/>
      <c r="C40" s="719"/>
      <c r="D40" s="739"/>
      <c r="E40" s="324" t="s">
        <v>106</v>
      </c>
      <c r="F40" s="317" t="s">
        <v>483</v>
      </c>
      <c r="G40" s="317" t="s">
        <v>339</v>
      </c>
      <c r="H40" s="325"/>
      <c r="I40" s="326"/>
    </row>
    <row r="41" spans="1:11" ht="36" customHeight="1">
      <c r="B41" s="738"/>
      <c r="C41" s="719"/>
      <c r="D41" s="739"/>
      <c r="E41" s="314" t="s">
        <v>107</v>
      </c>
      <c r="F41" s="317" t="s">
        <v>483</v>
      </c>
      <c r="G41" s="317" t="s">
        <v>339</v>
      </c>
      <c r="H41" s="325"/>
      <c r="I41" s="326"/>
    </row>
    <row r="42" spans="1:11" ht="36" customHeight="1">
      <c r="B42" s="738"/>
      <c r="C42" s="719"/>
      <c r="D42" s="739"/>
      <c r="E42" s="314" t="s">
        <v>108</v>
      </c>
      <c r="F42" s="327" t="s">
        <v>483</v>
      </c>
      <c r="G42" s="321" t="s">
        <v>339</v>
      </c>
      <c r="H42" s="322"/>
      <c r="I42" s="323"/>
    </row>
    <row r="43" spans="1:11" ht="36" customHeight="1">
      <c r="B43" s="738"/>
      <c r="C43" s="719"/>
      <c r="D43" s="739"/>
      <c r="E43" s="328" t="s">
        <v>694</v>
      </c>
      <c r="F43" s="314" t="s">
        <v>483</v>
      </c>
      <c r="G43" s="329" t="s">
        <v>339</v>
      </c>
      <c r="H43" s="325"/>
      <c r="I43" s="326"/>
    </row>
    <row r="44" spans="1:11" ht="36" customHeight="1">
      <c r="B44" s="738"/>
      <c r="C44" s="719"/>
      <c r="D44" s="739"/>
      <c r="E44" s="328" t="s">
        <v>793</v>
      </c>
      <c r="F44" s="314" t="s">
        <v>483</v>
      </c>
      <c r="G44" s="330" t="s">
        <v>339</v>
      </c>
      <c r="H44" s="319"/>
      <c r="I44" s="320"/>
    </row>
    <row r="45" spans="1:11" ht="36" customHeight="1">
      <c r="B45" s="738"/>
      <c r="C45" s="719"/>
      <c r="D45" s="739"/>
      <c r="E45" s="331" t="s">
        <v>755</v>
      </c>
      <c r="F45" s="314" t="s">
        <v>483</v>
      </c>
      <c r="G45" s="318" t="s">
        <v>339</v>
      </c>
      <c r="H45" s="319"/>
      <c r="I45" s="320"/>
    </row>
    <row r="46" spans="1:11" ht="36" customHeight="1">
      <c r="B46" s="738"/>
      <c r="C46" s="719"/>
      <c r="D46" s="739"/>
      <c r="E46" s="331" t="s">
        <v>757</v>
      </c>
      <c r="F46" s="314" t="s">
        <v>483</v>
      </c>
      <c r="G46" s="318" t="s">
        <v>339</v>
      </c>
      <c r="H46" s="319"/>
      <c r="I46" s="320"/>
    </row>
    <row r="47" spans="1:11" ht="21" customHeight="1">
      <c r="B47" s="738"/>
      <c r="C47" s="719"/>
      <c r="D47" s="739"/>
      <c r="E47" s="663" t="s">
        <v>780</v>
      </c>
      <c r="F47" s="663"/>
      <c r="G47" s="318" t="s">
        <v>383</v>
      </c>
      <c r="H47" s="319"/>
      <c r="I47" s="320"/>
    </row>
    <row r="48" spans="1:11" ht="21" customHeight="1">
      <c r="B48" s="738"/>
      <c r="C48" s="719"/>
      <c r="D48" s="739"/>
      <c r="E48" s="663" t="s">
        <v>758</v>
      </c>
      <c r="F48" s="663"/>
      <c r="G48" s="317" t="s">
        <v>339</v>
      </c>
      <c r="H48" s="568"/>
      <c r="I48" s="674"/>
    </row>
    <row r="49" spans="1:13" ht="36" customHeight="1">
      <c r="B49" s="738"/>
      <c r="C49" s="719"/>
      <c r="D49" s="739"/>
      <c r="E49" s="661" t="s">
        <v>794</v>
      </c>
      <c r="F49" s="662"/>
      <c r="G49" s="321" t="s">
        <v>339</v>
      </c>
      <c r="H49" s="322"/>
      <c r="I49" s="323"/>
    </row>
    <row r="50" spans="1:13" ht="21" customHeight="1">
      <c r="B50" s="738"/>
      <c r="C50" s="719"/>
      <c r="D50" s="739"/>
      <c r="E50" s="663" t="s">
        <v>781</v>
      </c>
      <c r="F50" s="663"/>
      <c r="G50" s="317" t="s">
        <v>339</v>
      </c>
      <c r="H50" s="325"/>
      <c r="I50" s="326"/>
    </row>
    <row r="51" spans="1:13" ht="36" customHeight="1">
      <c r="B51" s="738"/>
      <c r="C51" s="719"/>
      <c r="D51" s="739"/>
      <c r="E51" s="332" t="s">
        <v>795</v>
      </c>
      <c r="F51" s="314" t="s">
        <v>483</v>
      </c>
      <c r="G51" s="317" t="s">
        <v>339</v>
      </c>
      <c r="H51" s="325"/>
      <c r="I51" s="326"/>
    </row>
    <row r="52" spans="1:13" ht="21" customHeight="1">
      <c r="B52" s="740"/>
      <c r="C52" s="741"/>
      <c r="D52" s="742"/>
      <c r="E52" s="661" t="s">
        <v>796</v>
      </c>
      <c r="F52" s="662"/>
      <c r="G52" s="317" t="s">
        <v>339</v>
      </c>
      <c r="H52" s="325"/>
      <c r="I52" s="326"/>
    </row>
    <row r="53" spans="1:13" ht="18" customHeight="1">
      <c r="B53" s="547" t="s">
        <v>455</v>
      </c>
      <c r="C53" s="747"/>
      <c r="D53" s="548"/>
      <c r="E53" s="679" t="s">
        <v>339</v>
      </c>
      <c r="F53" s="731" t="s">
        <v>330</v>
      </c>
      <c r="G53" s="731"/>
      <c r="H53" s="731"/>
      <c r="I53" s="333"/>
    </row>
    <row r="54" spans="1:13" ht="18" customHeight="1" thickBot="1">
      <c r="B54" s="748"/>
      <c r="C54" s="749"/>
      <c r="D54" s="750"/>
      <c r="E54" s="680"/>
      <c r="F54" s="334">
        <v>2</v>
      </c>
      <c r="G54" s="334" t="s">
        <v>331</v>
      </c>
      <c r="H54" s="334" t="s">
        <v>461</v>
      </c>
      <c r="I54" s="335"/>
      <c r="J54" s="179"/>
    </row>
    <row r="55" spans="1:13" ht="21" customHeight="1">
      <c r="E55" s="179"/>
      <c r="F55" s="263"/>
    </row>
    <row r="56" spans="1:13" s="179" customFormat="1" ht="21" customHeight="1">
      <c r="A56" s="178"/>
      <c r="B56" s="684" t="s">
        <v>503</v>
      </c>
      <c r="C56" s="684"/>
      <c r="D56" s="684"/>
      <c r="E56" s="684"/>
      <c r="F56" s="684"/>
      <c r="L56" s="290"/>
      <c r="M56" s="290"/>
    </row>
    <row r="57" spans="1:13" s="179" customFormat="1" ht="21" customHeight="1" thickBot="1">
      <c r="A57" s="178"/>
      <c r="B57" s="665" t="s">
        <v>685</v>
      </c>
      <c r="C57" s="665"/>
      <c r="D57" s="665"/>
      <c r="E57" s="665"/>
      <c r="F57" s="665"/>
      <c r="G57" s="256"/>
      <c r="H57" s="256"/>
      <c r="I57" s="256"/>
      <c r="L57" s="290"/>
      <c r="M57" s="290"/>
    </row>
    <row r="58" spans="1:13" s="179" customFormat="1" ht="21" customHeight="1">
      <c r="A58" s="178"/>
      <c r="B58" s="527" t="s">
        <v>464</v>
      </c>
      <c r="C58" s="706"/>
      <c r="D58" s="528"/>
      <c r="E58" s="336" t="s">
        <v>364</v>
      </c>
      <c r="F58" s="709"/>
      <c r="G58" s="709"/>
      <c r="H58" s="709"/>
      <c r="I58" s="710"/>
      <c r="L58" s="290"/>
      <c r="M58" s="290"/>
    </row>
    <row r="59" spans="1:13" s="179" customFormat="1" ht="21" customHeight="1">
      <c r="A59" s="178"/>
      <c r="B59" s="541"/>
      <c r="C59" s="686"/>
      <c r="D59" s="542"/>
      <c r="E59" s="754"/>
      <c r="F59" s="647"/>
      <c r="G59" s="647"/>
      <c r="H59" s="647"/>
      <c r="I59" s="727"/>
      <c r="L59" s="290"/>
      <c r="M59" s="290"/>
    </row>
    <row r="60" spans="1:13" s="179" customFormat="1" ht="21" customHeight="1">
      <c r="A60" s="178"/>
      <c r="B60" s="725" t="s">
        <v>73</v>
      </c>
      <c r="C60" s="656"/>
      <c r="D60" s="656"/>
      <c r="E60" s="337"/>
      <c r="F60" s="338"/>
      <c r="G60" s="338"/>
      <c r="H60" s="339"/>
      <c r="I60" s="340"/>
      <c r="J60" s="261"/>
      <c r="K60" s="261"/>
      <c r="L60" s="290"/>
      <c r="M60" s="290"/>
    </row>
    <row r="61" spans="1:13" s="179" customFormat="1" ht="21" customHeight="1">
      <c r="A61" s="178"/>
      <c r="B61" s="726"/>
      <c r="C61" s="657"/>
      <c r="D61" s="657"/>
      <c r="E61" s="476"/>
      <c r="F61" s="477"/>
      <c r="G61" s="477"/>
      <c r="H61" s="477"/>
      <c r="I61" s="478"/>
      <c r="J61" s="180"/>
      <c r="L61" s="290"/>
      <c r="M61" s="290"/>
    </row>
    <row r="62" spans="1:13" s="179" customFormat="1" ht="21" customHeight="1">
      <c r="A62" s="178"/>
      <c r="B62" s="725" t="s">
        <v>465</v>
      </c>
      <c r="C62" s="656"/>
      <c r="D62" s="656"/>
      <c r="E62" s="341" t="s">
        <v>604</v>
      </c>
      <c r="F62" s="647"/>
      <c r="G62" s="647"/>
      <c r="H62" s="647"/>
      <c r="I62" s="727"/>
      <c r="J62" s="180"/>
      <c r="L62" s="290"/>
      <c r="M62" s="290"/>
    </row>
    <row r="63" spans="1:13" s="179" customFormat="1" ht="21" customHeight="1">
      <c r="A63" s="178"/>
      <c r="B63" s="726"/>
      <c r="C63" s="657"/>
      <c r="D63" s="657"/>
      <c r="E63" s="476"/>
      <c r="F63" s="477"/>
      <c r="G63" s="477"/>
      <c r="H63" s="477"/>
      <c r="I63" s="478"/>
      <c r="J63" s="180"/>
      <c r="L63" s="290"/>
      <c r="M63" s="290"/>
    </row>
    <row r="64" spans="1:13" s="179" customFormat="1" ht="21" customHeight="1" thickBot="1">
      <c r="A64" s="178"/>
      <c r="B64" s="728" t="s">
        <v>504</v>
      </c>
      <c r="C64" s="729"/>
      <c r="D64" s="730"/>
      <c r="E64" s="711"/>
      <c r="F64" s="712"/>
      <c r="G64" s="712"/>
      <c r="H64" s="712"/>
      <c r="I64" s="713"/>
      <c r="L64" s="290"/>
      <c r="M64" s="290"/>
    </row>
    <row r="65" spans="1:15" s="179" customFormat="1" ht="21" customHeight="1">
      <c r="A65" s="178"/>
      <c r="B65" s="178"/>
      <c r="C65" s="178"/>
      <c r="F65" s="263"/>
      <c r="L65" s="290"/>
      <c r="M65" s="290"/>
    </row>
    <row r="66" spans="1:15" s="179" customFormat="1" ht="21" customHeight="1">
      <c r="A66" s="178"/>
      <c r="B66" s="684" t="s">
        <v>506</v>
      </c>
      <c r="C66" s="684"/>
      <c r="D66" s="684"/>
      <c r="E66" s="684"/>
      <c r="F66" s="684"/>
      <c r="L66" s="290"/>
      <c r="M66" s="290"/>
    </row>
    <row r="67" spans="1:15" s="179" customFormat="1" ht="21" customHeight="1" thickBot="1">
      <c r="A67" s="178"/>
      <c r="B67" s="665" t="s">
        <v>686</v>
      </c>
      <c r="C67" s="665"/>
      <c r="D67" s="665"/>
      <c r="E67" s="665"/>
      <c r="F67" s="665"/>
      <c r="G67" s="665"/>
      <c r="H67" s="665"/>
      <c r="I67" s="665"/>
      <c r="L67" s="290"/>
      <c r="M67" s="290"/>
    </row>
    <row r="68" spans="1:15" ht="21" customHeight="1">
      <c r="B68" s="527" t="s">
        <v>464</v>
      </c>
      <c r="C68" s="706"/>
      <c r="D68" s="528"/>
      <c r="E68" s="336" t="s">
        <v>859</v>
      </c>
      <c r="F68" s="709" t="s">
        <v>869</v>
      </c>
      <c r="G68" s="709"/>
      <c r="H68" s="709"/>
      <c r="I68" s="710"/>
    </row>
    <row r="69" spans="1:15" ht="21" customHeight="1">
      <c r="B69" s="541"/>
      <c r="C69" s="686"/>
      <c r="D69" s="542"/>
      <c r="E69" s="754" t="s">
        <v>870</v>
      </c>
      <c r="F69" s="647"/>
      <c r="G69" s="647"/>
      <c r="H69" s="647"/>
      <c r="I69" s="727"/>
    </row>
    <row r="70" spans="1:15" ht="21" customHeight="1">
      <c r="B70" s="725" t="s">
        <v>73</v>
      </c>
      <c r="C70" s="656"/>
      <c r="D70" s="656"/>
      <c r="E70" s="751" t="s">
        <v>871</v>
      </c>
      <c r="F70" s="752"/>
      <c r="G70" s="752"/>
      <c r="H70" s="752"/>
      <c r="I70" s="753"/>
    </row>
    <row r="71" spans="1:15" ht="21" customHeight="1">
      <c r="B71" s="726"/>
      <c r="C71" s="657"/>
      <c r="D71" s="657"/>
      <c r="E71" s="476" t="s">
        <v>862</v>
      </c>
      <c r="F71" s="477"/>
      <c r="G71" s="477"/>
      <c r="H71" s="477"/>
      <c r="I71" s="478"/>
      <c r="J71" s="180"/>
    </row>
    <row r="72" spans="1:15" ht="21" customHeight="1">
      <c r="B72" s="725" t="s">
        <v>465</v>
      </c>
      <c r="C72" s="656"/>
      <c r="D72" s="656"/>
      <c r="E72" s="341" t="s">
        <v>859</v>
      </c>
      <c r="F72" s="647" t="s">
        <v>872</v>
      </c>
      <c r="G72" s="647"/>
      <c r="H72" s="647"/>
      <c r="I72" s="727"/>
      <c r="J72" s="180"/>
    </row>
    <row r="73" spans="1:15" ht="21" customHeight="1">
      <c r="B73" s="726"/>
      <c r="C73" s="657"/>
      <c r="D73" s="657"/>
      <c r="E73" s="476" t="s">
        <v>873</v>
      </c>
      <c r="F73" s="477"/>
      <c r="G73" s="477"/>
      <c r="H73" s="477"/>
      <c r="I73" s="478"/>
      <c r="J73" s="180"/>
    </row>
    <row r="74" spans="1:15" ht="21" customHeight="1" thickBot="1">
      <c r="B74" s="728" t="s">
        <v>505</v>
      </c>
      <c r="C74" s="729"/>
      <c r="D74" s="730"/>
      <c r="E74" s="711" t="s">
        <v>484</v>
      </c>
      <c r="F74" s="712"/>
      <c r="G74" s="712"/>
      <c r="H74" s="712"/>
      <c r="I74" s="713"/>
    </row>
    <row r="75" spans="1:15" ht="21" customHeight="1">
      <c r="B75" s="160"/>
      <c r="C75" s="160"/>
      <c r="D75" s="160"/>
      <c r="E75" s="342"/>
      <c r="F75" s="342"/>
      <c r="G75" s="342"/>
      <c r="H75" s="342"/>
      <c r="I75" s="342"/>
    </row>
    <row r="76" spans="1:15" ht="21" customHeight="1" thickBot="1">
      <c r="B76" s="665" t="s">
        <v>520</v>
      </c>
      <c r="C76" s="665"/>
      <c r="D76" s="665"/>
      <c r="E76" s="665"/>
    </row>
    <row r="77" spans="1:15" ht="21" customHeight="1">
      <c r="B77" s="757" t="s">
        <v>109</v>
      </c>
      <c r="C77" s="758"/>
      <c r="D77" s="759"/>
      <c r="E77" s="681" t="s">
        <v>384</v>
      </c>
      <c r="F77" s="682"/>
      <c r="G77" s="682"/>
      <c r="H77" s="343"/>
      <c r="I77" s="344"/>
    </row>
    <row r="78" spans="1:15" ht="21" customHeight="1">
      <c r="B78" s="465"/>
      <c r="C78" s="490"/>
      <c r="D78" s="466"/>
      <c r="E78" s="345" t="s">
        <v>334</v>
      </c>
      <c r="F78" s="490"/>
      <c r="G78" s="490"/>
      <c r="H78" s="490"/>
      <c r="I78" s="696"/>
    </row>
    <row r="79" spans="1:15" ht="21" customHeight="1">
      <c r="B79" s="473" t="s">
        <v>502</v>
      </c>
      <c r="C79" s="514"/>
      <c r="D79" s="474"/>
      <c r="E79" s="346" t="s">
        <v>39</v>
      </c>
      <c r="F79" s="700" t="s">
        <v>874</v>
      </c>
      <c r="G79" s="700"/>
      <c r="H79" s="700"/>
      <c r="I79" s="701"/>
      <c r="N79" s="347"/>
      <c r="O79" s="347"/>
    </row>
    <row r="80" spans="1:15" ht="21" customHeight="1">
      <c r="B80" s="473"/>
      <c r="C80" s="514"/>
      <c r="D80" s="474"/>
      <c r="E80" s="346" t="s">
        <v>110</v>
      </c>
      <c r="F80" s="700" t="s">
        <v>875</v>
      </c>
      <c r="G80" s="700"/>
      <c r="H80" s="700"/>
      <c r="I80" s="701"/>
      <c r="N80" s="347"/>
      <c r="O80" s="347"/>
    </row>
    <row r="81" spans="2:15" ht="21" customHeight="1">
      <c r="B81" s="473"/>
      <c r="C81" s="514"/>
      <c r="D81" s="474"/>
      <c r="E81" s="346" t="s">
        <v>111</v>
      </c>
      <c r="F81" s="700" t="s">
        <v>485</v>
      </c>
      <c r="G81" s="700"/>
      <c r="H81" s="700"/>
      <c r="I81" s="701"/>
      <c r="N81" s="347"/>
      <c r="O81" s="347"/>
    </row>
    <row r="82" spans="2:15" ht="21" customHeight="1">
      <c r="B82" s="473"/>
      <c r="C82" s="514"/>
      <c r="D82" s="474"/>
      <c r="E82" s="346" t="s">
        <v>797</v>
      </c>
      <c r="F82" s="700" t="s">
        <v>798</v>
      </c>
      <c r="G82" s="700"/>
      <c r="H82" s="700"/>
      <c r="I82" s="701"/>
      <c r="N82" s="347"/>
      <c r="O82" s="347"/>
    </row>
    <row r="83" spans="2:15" ht="32.25" customHeight="1">
      <c r="B83" s="473"/>
      <c r="C83" s="514"/>
      <c r="D83" s="474"/>
      <c r="E83" s="708" t="s">
        <v>112</v>
      </c>
      <c r="F83" s="768" t="s">
        <v>1034</v>
      </c>
      <c r="G83" s="768"/>
      <c r="H83" s="768"/>
      <c r="I83" s="348"/>
      <c r="N83" s="347"/>
      <c r="O83" s="347"/>
    </row>
    <row r="84" spans="2:15" ht="32.25" customHeight="1">
      <c r="B84" s="473"/>
      <c r="C84" s="514"/>
      <c r="D84" s="474"/>
      <c r="E84" s="708"/>
      <c r="F84" s="768" t="s">
        <v>1035</v>
      </c>
      <c r="G84" s="768"/>
      <c r="H84" s="768"/>
      <c r="I84" s="348"/>
    </row>
    <row r="85" spans="2:15" ht="21" customHeight="1">
      <c r="B85" s="473"/>
      <c r="C85" s="514"/>
      <c r="D85" s="474"/>
      <c r="E85" s="346" t="s">
        <v>39</v>
      </c>
      <c r="F85" s="700" t="s">
        <v>876</v>
      </c>
      <c r="G85" s="700"/>
      <c r="H85" s="700"/>
      <c r="I85" s="701"/>
    </row>
    <row r="86" spans="2:15" ht="21" customHeight="1">
      <c r="B86" s="473"/>
      <c r="C86" s="514"/>
      <c r="D86" s="474"/>
      <c r="E86" s="346" t="s">
        <v>110</v>
      </c>
      <c r="F86" s="700" t="s">
        <v>877</v>
      </c>
      <c r="G86" s="700"/>
      <c r="H86" s="700"/>
      <c r="I86" s="701"/>
    </row>
    <row r="87" spans="2:15" ht="21" customHeight="1">
      <c r="B87" s="473"/>
      <c r="C87" s="514"/>
      <c r="D87" s="474"/>
      <c r="E87" s="346" t="s">
        <v>111</v>
      </c>
      <c r="F87" s="700" t="s">
        <v>486</v>
      </c>
      <c r="G87" s="700"/>
      <c r="H87" s="700"/>
      <c r="I87" s="701"/>
    </row>
    <row r="88" spans="2:15" ht="21" customHeight="1">
      <c r="B88" s="473"/>
      <c r="C88" s="514"/>
      <c r="D88" s="474"/>
      <c r="E88" s="346" t="s">
        <v>797</v>
      </c>
      <c r="F88" s="700" t="s">
        <v>486</v>
      </c>
      <c r="G88" s="700"/>
      <c r="H88" s="700"/>
      <c r="I88" s="701"/>
    </row>
    <row r="89" spans="2:15" ht="32.25" customHeight="1">
      <c r="B89" s="473"/>
      <c r="C89" s="514"/>
      <c r="D89" s="474"/>
      <c r="E89" s="708" t="s">
        <v>112</v>
      </c>
      <c r="F89" s="769" t="s">
        <v>1034</v>
      </c>
      <c r="G89" s="769"/>
      <c r="H89" s="769"/>
      <c r="I89" s="348"/>
    </row>
    <row r="90" spans="2:15" ht="32.25" customHeight="1">
      <c r="B90" s="473"/>
      <c r="C90" s="514"/>
      <c r="D90" s="474"/>
      <c r="E90" s="708"/>
      <c r="F90" s="769" t="s">
        <v>1035</v>
      </c>
      <c r="G90" s="769"/>
      <c r="H90" s="769"/>
      <c r="I90" s="348"/>
    </row>
    <row r="91" spans="2:15" ht="23.45" customHeight="1">
      <c r="B91" s="504" t="s">
        <v>908</v>
      </c>
      <c r="C91" s="770"/>
      <c r="D91" s="505"/>
      <c r="E91" s="349"/>
      <c r="F91" s="772"/>
      <c r="G91" s="773"/>
      <c r="H91" s="773"/>
      <c r="I91" s="774"/>
    </row>
    <row r="92" spans="2:15" ht="23.45" customHeight="1">
      <c r="B92" s="508"/>
      <c r="C92" s="771"/>
      <c r="D92" s="509"/>
      <c r="E92" s="346" t="s">
        <v>39</v>
      </c>
      <c r="F92" s="700" t="s">
        <v>909</v>
      </c>
      <c r="G92" s="700"/>
      <c r="H92" s="700"/>
      <c r="I92" s="701"/>
    </row>
    <row r="93" spans="2:15" ht="23.45" customHeight="1">
      <c r="B93" s="508"/>
      <c r="C93" s="771"/>
      <c r="D93" s="509"/>
      <c r="E93" s="346" t="s">
        <v>110</v>
      </c>
      <c r="F93" s="700" t="s">
        <v>875</v>
      </c>
      <c r="G93" s="700"/>
      <c r="H93" s="700"/>
      <c r="I93" s="701"/>
    </row>
    <row r="94" spans="2:15" ht="21" customHeight="1">
      <c r="B94" s="465" t="s">
        <v>113</v>
      </c>
      <c r="C94" s="490"/>
      <c r="D94" s="466"/>
      <c r="E94" s="346" t="s">
        <v>39</v>
      </c>
      <c r="F94" s="700" t="s">
        <v>878</v>
      </c>
      <c r="G94" s="700"/>
      <c r="H94" s="700"/>
      <c r="I94" s="701"/>
    </row>
    <row r="95" spans="2:15" ht="21" customHeight="1">
      <c r="B95" s="465"/>
      <c r="C95" s="490"/>
      <c r="D95" s="466"/>
      <c r="E95" s="346" t="s">
        <v>110</v>
      </c>
      <c r="F95" s="700" t="s">
        <v>879</v>
      </c>
      <c r="G95" s="700"/>
      <c r="H95" s="700"/>
      <c r="I95" s="701"/>
    </row>
    <row r="96" spans="2:15" ht="21" customHeight="1">
      <c r="B96" s="465"/>
      <c r="C96" s="490"/>
      <c r="D96" s="466"/>
      <c r="E96" s="708" t="s">
        <v>112</v>
      </c>
      <c r="F96" s="764" t="s">
        <v>385</v>
      </c>
      <c r="G96" s="765"/>
      <c r="H96" s="275"/>
      <c r="I96" s="350"/>
    </row>
    <row r="97" spans="2:9" ht="21" customHeight="1" thickBot="1">
      <c r="B97" s="463"/>
      <c r="C97" s="724"/>
      <c r="D97" s="464"/>
      <c r="E97" s="763"/>
      <c r="F97" s="351" t="s">
        <v>334</v>
      </c>
      <c r="G97" s="704" t="s">
        <v>487</v>
      </c>
      <c r="H97" s="704"/>
      <c r="I97" s="705"/>
    </row>
    <row r="98" spans="2:9" ht="21" customHeight="1"/>
    <row r="99" spans="2:9" ht="21" customHeight="1" thickBot="1">
      <c r="B99" s="699" t="s">
        <v>687</v>
      </c>
      <c r="C99" s="699"/>
      <c r="D99" s="699"/>
      <c r="E99" s="699"/>
      <c r="F99" s="699"/>
      <c r="G99" s="699"/>
      <c r="H99" s="352"/>
      <c r="I99" s="353"/>
    </row>
    <row r="100" spans="2:9" ht="21" customHeight="1">
      <c r="B100" s="757" t="s">
        <v>114</v>
      </c>
      <c r="C100" s="758"/>
      <c r="D100" s="758"/>
      <c r="E100" s="759"/>
      <c r="F100" s="681" t="s">
        <v>386</v>
      </c>
      <c r="G100" s="682"/>
      <c r="H100" s="354"/>
      <c r="I100" s="344"/>
    </row>
    <row r="101" spans="2:9" ht="21" customHeight="1">
      <c r="B101" s="465"/>
      <c r="C101" s="490"/>
      <c r="D101" s="490"/>
      <c r="E101" s="466"/>
      <c r="F101" s="355" t="s">
        <v>334</v>
      </c>
      <c r="G101" s="484"/>
      <c r="H101" s="484"/>
      <c r="I101" s="485"/>
    </row>
    <row r="102" spans="2:9" ht="36" customHeight="1">
      <c r="B102" s="465" t="s">
        <v>115</v>
      </c>
      <c r="C102" s="490"/>
      <c r="D102" s="490"/>
      <c r="E102" s="466"/>
      <c r="F102" s="760" t="s">
        <v>387</v>
      </c>
      <c r="G102" s="761"/>
      <c r="H102" s="761"/>
      <c r="I102" s="762"/>
    </row>
    <row r="103" spans="2:9" ht="36" customHeight="1">
      <c r="B103" s="465" t="s">
        <v>116</v>
      </c>
      <c r="C103" s="490"/>
      <c r="D103" s="490"/>
      <c r="E103" s="466"/>
      <c r="F103" s="760" t="s">
        <v>492</v>
      </c>
      <c r="G103" s="761"/>
      <c r="H103" s="761"/>
      <c r="I103" s="762"/>
    </row>
    <row r="104" spans="2:9" ht="21" customHeight="1">
      <c r="B104" s="465" t="s">
        <v>117</v>
      </c>
      <c r="C104" s="490"/>
      <c r="D104" s="490"/>
      <c r="E104" s="466"/>
      <c r="F104" s="356" t="s">
        <v>383</v>
      </c>
      <c r="G104" s="346" t="s">
        <v>262</v>
      </c>
      <c r="H104" s="702"/>
      <c r="I104" s="703"/>
    </row>
    <row r="105" spans="2:9" ht="21" customHeight="1">
      <c r="B105" s="465" t="s">
        <v>47</v>
      </c>
      <c r="C105" s="490"/>
      <c r="D105" s="490"/>
      <c r="E105" s="466"/>
      <c r="F105" s="700" t="s">
        <v>388</v>
      </c>
      <c r="G105" s="700"/>
      <c r="H105" s="700"/>
      <c r="I105" s="701"/>
    </row>
    <row r="106" spans="2:9" ht="21" customHeight="1">
      <c r="B106" s="465" t="s">
        <v>118</v>
      </c>
      <c r="C106" s="490"/>
      <c r="D106" s="490"/>
      <c r="E106" s="466"/>
      <c r="F106" s="356" t="s">
        <v>383</v>
      </c>
      <c r="G106" s="346" t="s">
        <v>263</v>
      </c>
      <c r="H106" s="700"/>
      <c r="I106" s="701"/>
    </row>
    <row r="107" spans="2:9" ht="21" customHeight="1">
      <c r="B107" s="473" t="s">
        <v>124</v>
      </c>
      <c r="C107" s="514"/>
      <c r="D107" s="474"/>
      <c r="E107" s="346" t="s">
        <v>119</v>
      </c>
      <c r="F107" s="356" t="s">
        <v>339</v>
      </c>
      <c r="G107" s="346" t="s">
        <v>280</v>
      </c>
      <c r="H107" s="700" t="s">
        <v>443</v>
      </c>
      <c r="I107" s="701"/>
    </row>
    <row r="108" spans="2:9" ht="21" customHeight="1">
      <c r="B108" s="473"/>
      <c r="C108" s="514"/>
      <c r="D108" s="474"/>
      <c r="E108" s="346" t="s">
        <v>120</v>
      </c>
      <c r="F108" s="356" t="s">
        <v>339</v>
      </c>
      <c r="G108" s="346" t="s">
        <v>280</v>
      </c>
      <c r="H108" s="700" t="s">
        <v>444</v>
      </c>
      <c r="I108" s="701"/>
    </row>
    <row r="109" spans="2:9" ht="21" customHeight="1">
      <c r="B109" s="473"/>
      <c r="C109" s="514"/>
      <c r="D109" s="474"/>
      <c r="E109" s="346" t="s">
        <v>121</v>
      </c>
      <c r="F109" s="356" t="s">
        <v>383</v>
      </c>
      <c r="G109" s="346" t="s">
        <v>280</v>
      </c>
      <c r="H109" s="700"/>
      <c r="I109" s="701"/>
    </row>
    <row r="110" spans="2:9" ht="21" customHeight="1">
      <c r="B110" s="473"/>
      <c r="C110" s="514"/>
      <c r="D110" s="474"/>
      <c r="E110" s="346" t="s">
        <v>122</v>
      </c>
      <c r="F110" s="356" t="s">
        <v>383</v>
      </c>
      <c r="G110" s="346" t="s">
        <v>280</v>
      </c>
      <c r="H110" s="700"/>
      <c r="I110" s="701"/>
    </row>
    <row r="111" spans="2:9" ht="21" customHeight="1" thickBot="1">
      <c r="B111" s="554"/>
      <c r="C111" s="777"/>
      <c r="D111" s="555"/>
      <c r="E111" s="346" t="s">
        <v>563</v>
      </c>
      <c r="F111" s="356" t="s">
        <v>383</v>
      </c>
      <c r="G111" s="346" t="s">
        <v>280</v>
      </c>
      <c r="H111" s="700"/>
      <c r="I111" s="701"/>
    </row>
    <row r="112" spans="2:9" ht="21" customHeight="1" thickBot="1">
      <c r="B112" s="554"/>
      <c r="C112" s="777"/>
      <c r="D112" s="555"/>
      <c r="E112" s="357" t="s">
        <v>123</v>
      </c>
      <c r="F112" s="358" t="s">
        <v>383</v>
      </c>
      <c r="G112" s="357" t="s">
        <v>280</v>
      </c>
      <c r="H112" s="766"/>
      <c r="I112" s="767"/>
    </row>
    <row r="113" spans="2:9" ht="21" customHeight="1"/>
    <row r="114" spans="2:9" ht="21" customHeight="1" thickBot="1">
      <c r="B114" s="699" t="s">
        <v>125</v>
      </c>
      <c r="C114" s="699"/>
      <c r="D114" s="699"/>
      <c r="E114" s="699"/>
      <c r="F114" s="168"/>
      <c r="G114" s="168"/>
      <c r="H114" s="168"/>
      <c r="I114" s="359"/>
    </row>
    <row r="115" spans="2:9" ht="21" customHeight="1">
      <c r="B115" s="757" t="s">
        <v>126</v>
      </c>
      <c r="C115" s="758"/>
      <c r="D115" s="759"/>
      <c r="E115" s="681" t="s">
        <v>389</v>
      </c>
      <c r="F115" s="682"/>
      <c r="G115" s="778"/>
      <c r="H115" s="778"/>
      <c r="I115" s="779"/>
    </row>
    <row r="116" spans="2:9" ht="36" customHeight="1">
      <c r="B116" s="465" t="s">
        <v>49</v>
      </c>
      <c r="C116" s="490"/>
      <c r="D116" s="466"/>
      <c r="E116" s="760" t="s">
        <v>499</v>
      </c>
      <c r="F116" s="761"/>
      <c r="G116" s="761"/>
      <c r="H116" s="761"/>
      <c r="I116" s="762"/>
    </row>
    <row r="117" spans="2:9" ht="21" customHeight="1">
      <c r="B117" s="465" t="s">
        <v>50</v>
      </c>
      <c r="C117" s="490"/>
      <c r="D117" s="466"/>
      <c r="E117" s="700" t="s">
        <v>453</v>
      </c>
      <c r="F117" s="700"/>
      <c r="G117" s="700"/>
      <c r="H117" s="700"/>
      <c r="I117" s="701"/>
    </row>
    <row r="118" spans="2:9" ht="45" customHeight="1">
      <c r="B118" s="473" t="s">
        <v>127</v>
      </c>
      <c r="C118" s="514"/>
      <c r="D118" s="474"/>
      <c r="E118" s="708" t="s">
        <v>128</v>
      </c>
      <c r="F118" s="708"/>
      <c r="G118" s="760" t="s">
        <v>498</v>
      </c>
      <c r="H118" s="761"/>
      <c r="I118" s="762"/>
    </row>
    <row r="119" spans="2:9" ht="21" customHeight="1">
      <c r="B119" s="473"/>
      <c r="C119" s="514"/>
      <c r="D119" s="474"/>
      <c r="E119" s="708" t="s">
        <v>129</v>
      </c>
      <c r="F119" s="708"/>
      <c r="G119" s="697" t="s">
        <v>445</v>
      </c>
      <c r="H119" s="697"/>
      <c r="I119" s="698"/>
    </row>
    <row r="120" spans="2:9" ht="21" customHeight="1">
      <c r="B120" s="465" t="s">
        <v>130</v>
      </c>
      <c r="C120" s="490"/>
      <c r="D120" s="466"/>
      <c r="E120" s="360">
        <v>1</v>
      </c>
      <c r="F120" s="166" t="s">
        <v>531</v>
      </c>
      <c r="G120" s="166"/>
      <c r="H120" s="166"/>
      <c r="I120" s="167"/>
    </row>
    <row r="121" spans="2:9" ht="18" customHeight="1">
      <c r="B121" s="473" t="s">
        <v>476</v>
      </c>
      <c r="C121" s="514"/>
      <c r="D121" s="474"/>
      <c r="E121" s="780" t="s">
        <v>339</v>
      </c>
      <c r="F121" s="656" t="s">
        <v>268</v>
      </c>
      <c r="G121" s="693" t="s">
        <v>519</v>
      </c>
      <c r="H121" s="694"/>
      <c r="I121" s="695"/>
    </row>
    <row r="122" spans="2:9" ht="18" customHeight="1">
      <c r="B122" s="473"/>
      <c r="C122" s="514"/>
      <c r="D122" s="474"/>
      <c r="E122" s="780"/>
      <c r="F122" s="657"/>
      <c r="G122" s="690"/>
      <c r="H122" s="691"/>
      <c r="I122" s="692"/>
    </row>
    <row r="123" spans="2:9" ht="21" customHeight="1">
      <c r="B123" s="465" t="s">
        <v>458</v>
      </c>
      <c r="C123" s="490"/>
      <c r="D123" s="466"/>
      <c r="E123" s="361">
        <v>60</v>
      </c>
      <c r="F123" s="362" t="s">
        <v>459</v>
      </c>
      <c r="G123" s="362"/>
      <c r="H123" s="362"/>
      <c r="I123" s="363"/>
    </row>
    <row r="124" spans="2:9" ht="21" customHeight="1" thickBot="1">
      <c r="B124" s="463" t="s">
        <v>48</v>
      </c>
      <c r="C124" s="724"/>
      <c r="D124" s="464"/>
      <c r="E124" s="775" t="s">
        <v>454</v>
      </c>
      <c r="F124" s="775"/>
      <c r="G124" s="775"/>
      <c r="H124" s="775"/>
      <c r="I124" s="776"/>
    </row>
    <row r="125" spans="2:9" ht="18.75" customHeight="1"/>
    <row r="126" spans="2:9" ht="18.75" customHeight="1"/>
    <row r="127" spans="2:9" ht="18.75" customHeight="1"/>
    <row r="128" spans="2:9"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sheetData>
  <mergeCells count="164">
    <mergeCell ref="F83:H83"/>
    <mergeCell ref="F84:H84"/>
    <mergeCell ref="F89:H89"/>
    <mergeCell ref="F90:H90"/>
    <mergeCell ref="B91:D93"/>
    <mergeCell ref="F91:I91"/>
    <mergeCell ref="F92:I92"/>
    <mergeCell ref="F93:I93"/>
    <mergeCell ref="E124:I124"/>
    <mergeCell ref="B99:G99"/>
    <mergeCell ref="B107:D112"/>
    <mergeCell ref="B102:E102"/>
    <mergeCell ref="B103:E103"/>
    <mergeCell ref="B124:D124"/>
    <mergeCell ref="E118:F118"/>
    <mergeCell ref="H109:I109"/>
    <mergeCell ref="B120:D120"/>
    <mergeCell ref="B121:D122"/>
    <mergeCell ref="G118:I118"/>
    <mergeCell ref="E117:I117"/>
    <mergeCell ref="G115:I115"/>
    <mergeCell ref="B123:D123"/>
    <mergeCell ref="G121:I122"/>
    <mergeCell ref="E121:E122"/>
    <mergeCell ref="E119:F119"/>
    <mergeCell ref="H111:I111"/>
    <mergeCell ref="H108:I108"/>
    <mergeCell ref="F102:I102"/>
    <mergeCell ref="F103:I103"/>
    <mergeCell ref="B104:E104"/>
    <mergeCell ref="B116:D116"/>
    <mergeCell ref="B115:D115"/>
    <mergeCell ref="H107:I107"/>
    <mergeCell ref="H112:I112"/>
    <mergeCell ref="B100:E101"/>
    <mergeCell ref="B118:D119"/>
    <mergeCell ref="E116:I116"/>
    <mergeCell ref="B94:D97"/>
    <mergeCell ref="F105:I105"/>
    <mergeCell ref="B77:D78"/>
    <mergeCell ref="E96:E97"/>
    <mergeCell ref="G101:I101"/>
    <mergeCell ref="B79:D90"/>
    <mergeCell ref="E83:E84"/>
    <mergeCell ref="F80:I80"/>
    <mergeCell ref="F85:I85"/>
    <mergeCell ref="F88:I88"/>
    <mergeCell ref="F82:I82"/>
    <mergeCell ref="B106:E106"/>
    <mergeCell ref="F78:I78"/>
    <mergeCell ref="B117:D117"/>
    <mergeCell ref="F81:I81"/>
    <mergeCell ref="F86:I86"/>
    <mergeCell ref="F94:I94"/>
    <mergeCell ref="F79:I79"/>
    <mergeCell ref="F95:I95"/>
    <mergeCell ref="F96:G96"/>
    <mergeCell ref="E115:F115"/>
    <mergeCell ref="B37:D52"/>
    <mergeCell ref="B21:I21"/>
    <mergeCell ref="E22:I22"/>
    <mergeCell ref="E77:G77"/>
    <mergeCell ref="B53:D54"/>
    <mergeCell ref="B58:D59"/>
    <mergeCell ref="B76:E76"/>
    <mergeCell ref="E71:I71"/>
    <mergeCell ref="F72:I72"/>
    <mergeCell ref="E70:I70"/>
    <mergeCell ref="B68:D69"/>
    <mergeCell ref="B56:F56"/>
    <mergeCell ref="E64:I64"/>
    <mergeCell ref="B60:D61"/>
    <mergeCell ref="F58:I58"/>
    <mergeCell ref="E59:I59"/>
    <mergeCell ref="E69:I69"/>
    <mergeCell ref="B64:D64"/>
    <mergeCell ref="E73:I73"/>
    <mergeCell ref="F31:I31"/>
    <mergeCell ref="B36:D36"/>
    <mergeCell ref="E23:I23"/>
    <mergeCell ref="E24:I24"/>
    <mergeCell ref="F27:I27"/>
    <mergeCell ref="F9:I9"/>
    <mergeCell ref="F68:I68"/>
    <mergeCell ref="F10:I10"/>
    <mergeCell ref="B67:I67"/>
    <mergeCell ref="E74:I74"/>
    <mergeCell ref="F11:I11"/>
    <mergeCell ref="F13:I13"/>
    <mergeCell ref="F36:I36"/>
    <mergeCell ref="H38:I38"/>
    <mergeCell ref="B35:D35"/>
    <mergeCell ref="F17:I17"/>
    <mergeCell ref="F19:I19"/>
    <mergeCell ref="B19:E19"/>
    <mergeCell ref="B29:C31"/>
    <mergeCell ref="E61:I61"/>
    <mergeCell ref="B62:D63"/>
    <mergeCell ref="F62:I62"/>
    <mergeCell ref="E63:I63"/>
    <mergeCell ref="B72:D73"/>
    <mergeCell ref="B74:D74"/>
    <mergeCell ref="F53:H53"/>
    <mergeCell ref="B70:D71"/>
    <mergeCell ref="B66:F66"/>
    <mergeCell ref="B22:D22"/>
    <mergeCell ref="B1:I1"/>
    <mergeCell ref="B2:D2"/>
    <mergeCell ref="B5:E6"/>
    <mergeCell ref="F8:I8"/>
    <mergeCell ref="F3:I4"/>
    <mergeCell ref="F5:I6"/>
    <mergeCell ref="F7:I7"/>
    <mergeCell ref="G119:I119"/>
    <mergeCell ref="B114:E114"/>
    <mergeCell ref="B105:E105"/>
    <mergeCell ref="B8:D8"/>
    <mergeCell ref="B10:D10"/>
    <mergeCell ref="B9:D9"/>
    <mergeCell ref="F87:I87"/>
    <mergeCell ref="F14:I14"/>
    <mergeCell ref="C14:E14"/>
    <mergeCell ref="F16:I16"/>
    <mergeCell ref="H104:I104"/>
    <mergeCell ref="G97:I97"/>
    <mergeCell ref="B3:E4"/>
    <mergeCell ref="B7:D7"/>
    <mergeCell ref="H106:I106"/>
    <mergeCell ref="H110:I110"/>
    <mergeCell ref="E89:E90"/>
    <mergeCell ref="F121:F122"/>
    <mergeCell ref="F28:I28"/>
    <mergeCell ref="E25:I25"/>
    <mergeCell ref="E26:I26"/>
    <mergeCell ref="E49:F49"/>
    <mergeCell ref="F32:I32"/>
    <mergeCell ref="E29:I29"/>
    <mergeCell ref="E52:F52"/>
    <mergeCell ref="E47:F47"/>
    <mergeCell ref="E50:F50"/>
    <mergeCell ref="E48:F48"/>
    <mergeCell ref="E39:F39"/>
    <mergeCell ref="B57:F57"/>
    <mergeCell ref="E34:I34"/>
    <mergeCell ref="B23:C28"/>
    <mergeCell ref="E38:F38"/>
    <mergeCell ref="B32:C33"/>
    <mergeCell ref="H48:I48"/>
    <mergeCell ref="E35:I35"/>
    <mergeCell ref="B34:D34"/>
    <mergeCell ref="E53:E54"/>
    <mergeCell ref="F100:G100"/>
    <mergeCell ref="E30:I30"/>
    <mergeCell ref="E33:I33"/>
    <mergeCell ref="L11:M11"/>
    <mergeCell ref="B18:E18"/>
    <mergeCell ref="F18:I18"/>
    <mergeCell ref="B11:D11"/>
    <mergeCell ref="B12:D12"/>
    <mergeCell ref="C13:E13"/>
    <mergeCell ref="F12:I12"/>
    <mergeCell ref="B17:E17"/>
    <mergeCell ref="B15:D16"/>
    <mergeCell ref="F15:I15"/>
  </mergeCells>
  <phoneticPr fontId="2"/>
  <dataValidations count="10">
    <dataValidation type="list" allowBlank="1" showInputMessage="1" showErrorMessage="1" sqref="E31:E32 F104 F106:F112 E121:E122 E53:E54 E36 E27:E28 G37:G52 I83:I84 I89:I90 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xr:uid="{00000000-0002-0000-0300-000000000000}">
      <formula1>"あり,なし"</formula1>
    </dataValidation>
    <dataValidation type="list" allowBlank="1" showInputMessage="1" showErrorMessage="1" sqref="E77" xr:uid="{00000000-0002-0000-0300-000001000000}">
      <formula1>"救急車の手配,入退院の付き添い,通院介助,救急車の手配、入退院の付き添い,救急車の手配、入退院の付き添い、通院介助,その他"</formula1>
    </dataValidation>
    <dataValidation type="list" allowBlank="1" showInputMessage="1" showErrorMessage="1" sqref="F96" xr:uid="{00000000-0002-0000-0300-000002000000}">
      <formula1>"訪問診療,急変時の対応,訪問診療、急変時の対応,その他"</formula1>
    </dataValidation>
    <dataValidation type="list" allowBlank="1" showInputMessage="1" showErrorMessage="1" sqref="F100" xr:uid="{00000000-0002-0000-0300-000003000000}">
      <formula1>"一時介護室へ移る場合,介護居室へ移る場合,その他"</formula1>
    </dataValidation>
    <dataValidation type="list" allowBlank="1" showInputMessage="1" showErrorMessage="1" sqref="E115:F115" xr:uid="{00000000-0002-0000-0300-000004000000}">
      <formula1>"自立,自立、要支援,自立、要支援、要介護,要支援、要介護,要介護"</formula1>
    </dataValidation>
    <dataValidation type="list" allowBlank="1" showInputMessage="1" showErrorMessage="1" sqref="E8:E12 E15" xr:uid="{00000000-0002-0000-0300-000005000000}">
      <formula1>"自ら実施,委託,自ら実施・委託,なし"</formula1>
    </dataValidation>
    <dataValidation type="list" allowBlank="1" showInputMessage="1" showErrorMessage="1" sqref="B74:D74" xr:uid="{00000000-0002-0000-0300-000006000000}">
      <formula1>"連携内容,協力内容"</formula1>
    </dataValidation>
    <dataValidation type="list" allowBlank="1" showInputMessage="1" showErrorMessage="1" sqref="F40:F41 F44:F46 F37 F51" xr:uid="{00000000-0002-0000-0300-000007000000}">
      <formula1>"（Ⅰ）,（Ⅱ）"</formula1>
    </dataValidation>
    <dataValidation type="list" allowBlank="1" showInputMessage="1" showErrorMessage="1" sqref="F43" xr:uid="{00000000-0002-0000-0300-000008000000}">
      <formula1>"（Ⅰ）,（Ⅱ）,（Ⅲ）,（Ⅳ）,（Ⅴ）"</formula1>
    </dataValidation>
    <dataValidation type="list" allowBlank="1" showInputMessage="1" showErrorMessage="1" sqref="F42" xr:uid="{00000000-0002-0000-0300-000009000000}">
      <formula1>"（Ⅰ）,（Ⅱ）,（Ⅲ）"</formula1>
    </dataValidation>
  </dataValidations>
  <printOptions horizontalCentered="1"/>
  <pageMargins left="0.6692913385826772" right="0.6692913385826772" top="0.59055118110236227" bottom="0.59055118110236227" header="0.51181102362204722" footer="0.39370078740157483"/>
  <pageSetup paperSize="9" scale="61" fitToHeight="0" orientation="portrait" cellComments="asDisplayed" r:id="rId1"/>
  <headerFooter alignWithMargins="0"/>
  <rowBreaks count="3" manualBreakCount="3">
    <brk id="20" max="12" man="1"/>
    <brk id="55" max="12" man="1"/>
    <brk id="113" max="12"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pageSetUpPr fitToPage="1"/>
  </sheetPr>
  <dimension ref="A1:R70"/>
  <sheetViews>
    <sheetView view="pageBreakPreview" zoomScale="90" zoomScaleNormal="85" zoomScaleSheetLayoutView="90" workbookViewId="0"/>
  </sheetViews>
  <sheetFormatPr defaultRowHeight="22.5" customHeight="1"/>
  <cols>
    <col min="1" max="1" width="2.625" style="4" customWidth="1"/>
    <col min="2" max="2" width="4" style="6" customWidth="1"/>
    <col min="3" max="3" width="11.5" style="6" customWidth="1"/>
    <col min="4" max="13" width="7.625" style="4" customWidth="1"/>
    <col min="14" max="14" width="3.375" style="5" customWidth="1"/>
    <col min="15" max="17" width="13" style="5" customWidth="1"/>
    <col min="18" max="16384" width="9" style="5"/>
  </cols>
  <sheetData>
    <row r="1" spans="1:18" ht="21" customHeight="1">
      <c r="A1" s="3" t="s">
        <v>131</v>
      </c>
      <c r="B1" s="97" t="s">
        <v>507</v>
      </c>
      <c r="C1" s="97"/>
      <c r="D1" s="97"/>
      <c r="E1" s="97"/>
      <c r="F1" s="97"/>
      <c r="G1" s="97"/>
      <c r="H1" s="97"/>
      <c r="I1" s="97"/>
      <c r="J1" s="97"/>
      <c r="K1" s="97"/>
      <c r="L1" s="97"/>
      <c r="M1" s="97"/>
      <c r="N1" s="7"/>
    </row>
    <row r="2" spans="1:18" ht="21" customHeight="1" thickBot="1">
      <c r="A2" s="3"/>
      <c r="B2" s="840" t="s">
        <v>148</v>
      </c>
      <c r="C2" s="602"/>
      <c r="D2" s="602"/>
      <c r="E2" s="3"/>
      <c r="F2" s="3"/>
      <c r="G2" s="3"/>
      <c r="H2" s="3"/>
      <c r="I2" s="3"/>
      <c r="J2" s="3"/>
      <c r="K2" s="3"/>
      <c r="L2" s="3"/>
      <c r="M2" s="3"/>
    </row>
    <row r="3" spans="1:18" ht="21" customHeight="1">
      <c r="A3" s="98"/>
      <c r="B3" s="825"/>
      <c r="C3" s="826"/>
      <c r="D3" s="847" t="s">
        <v>147</v>
      </c>
      <c r="E3" s="848"/>
      <c r="F3" s="848"/>
      <c r="G3" s="822" t="s">
        <v>528</v>
      </c>
      <c r="H3" s="822"/>
      <c r="I3" s="822"/>
      <c r="J3" s="803" t="s">
        <v>710</v>
      </c>
      <c r="K3" s="803"/>
      <c r="L3" s="803"/>
      <c r="M3" s="804"/>
      <c r="R3" s="99"/>
    </row>
    <row r="4" spans="1:18" ht="21" customHeight="1">
      <c r="A4" s="98"/>
      <c r="B4" s="827"/>
      <c r="C4" s="828"/>
      <c r="D4" s="849" t="s">
        <v>42</v>
      </c>
      <c r="E4" s="850"/>
      <c r="F4" s="850"/>
      <c r="G4" s="789"/>
      <c r="H4" s="789"/>
      <c r="I4" s="789"/>
      <c r="J4" s="805"/>
      <c r="K4" s="805"/>
      <c r="L4" s="805"/>
      <c r="M4" s="806"/>
    </row>
    <row r="5" spans="1:18" ht="21" customHeight="1">
      <c r="A5" s="98"/>
      <c r="B5" s="827"/>
      <c r="C5" s="828"/>
      <c r="D5" s="100"/>
      <c r="E5" s="10" t="s">
        <v>41</v>
      </c>
      <c r="F5" s="10" t="s">
        <v>43</v>
      </c>
      <c r="G5" s="789"/>
      <c r="H5" s="789"/>
      <c r="I5" s="789"/>
      <c r="J5" s="805"/>
      <c r="K5" s="805"/>
      <c r="L5" s="805"/>
      <c r="M5" s="806"/>
    </row>
    <row r="6" spans="1:18" ht="21" customHeight="1">
      <c r="A6" s="98"/>
      <c r="B6" s="820" t="s">
        <v>81</v>
      </c>
      <c r="C6" s="821"/>
      <c r="D6" s="101" t="s">
        <v>390</v>
      </c>
      <c r="E6" s="101" t="s">
        <v>390</v>
      </c>
      <c r="F6" s="101"/>
      <c r="G6" s="791">
        <v>1</v>
      </c>
      <c r="H6" s="791"/>
      <c r="I6" s="791"/>
      <c r="J6" s="787"/>
      <c r="K6" s="787"/>
      <c r="L6" s="787"/>
      <c r="M6" s="788"/>
    </row>
    <row r="7" spans="1:18" ht="21" customHeight="1">
      <c r="A7" s="98"/>
      <c r="B7" s="810" t="s">
        <v>44</v>
      </c>
      <c r="C7" s="811"/>
      <c r="D7" s="101" t="s">
        <v>391</v>
      </c>
      <c r="E7" s="101" t="s">
        <v>390</v>
      </c>
      <c r="F7" s="101"/>
      <c r="G7" s="791">
        <v>1</v>
      </c>
      <c r="H7" s="791"/>
      <c r="I7" s="791"/>
      <c r="J7" s="787" t="s">
        <v>535</v>
      </c>
      <c r="K7" s="787"/>
      <c r="L7" s="787"/>
      <c r="M7" s="788"/>
    </row>
    <row r="8" spans="1:18" ht="21" customHeight="1">
      <c r="A8" s="98"/>
      <c r="B8" s="820" t="s">
        <v>132</v>
      </c>
      <c r="C8" s="628"/>
      <c r="D8" s="101" t="s">
        <v>392</v>
      </c>
      <c r="E8" s="101" t="s">
        <v>398</v>
      </c>
      <c r="F8" s="101" t="s">
        <v>401</v>
      </c>
      <c r="G8" s="791">
        <v>20</v>
      </c>
      <c r="H8" s="791"/>
      <c r="I8" s="791"/>
      <c r="J8" s="787"/>
      <c r="K8" s="787"/>
      <c r="L8" s="787"/>
      <c r="M8" s="788"/>
    </row>
    <row r="9" spans="1:18" ht="36" customHeight="1">
      <c r="A9" s="98"/>
      <c r="B9" s="8"/>
      <c r="C9" s="19" t="s">
        <v>45</v>
      </c>
      <c r="D9" s="101" t="s">
        <v>393</v>
      </c>
      <c r="E9" s="101" t="s">
        <v>399</v>
      </c>
      <c r="F9" s="101" t="s">
        <v>402</v>
      </c>
      <c r="G9" s="835" t="s">
        <v>557</v>
      </c>
      <c r="H9" s="836"/>
      <c r="I9" s="837"/>
      <c r="J9" s="787" t="s">
        <v>752</v>
      </c>
      <c r="K9" s="787"/>
      <c r="L9" s="787"/>
      <c r="M9" s="788"/>
    </row>
    <row r="10" spans="1:18" ht="21" customHeight="1">
      <c r="A10" s="98"/>
      <c r="B10" s="9"/>
      <c r="C10" s="19" t="s">
        <v>133</v>
      </c>
      <c r="D10" s="101" t="s">
        <v>394</v>
      </c>
      <c r="E10" s="101" t="s">
        <v>400</v>
      </c>
      <c r="F10" s="101" t="s">
        <v>390</v>
      </c>
      <c r="G10" s="791">
        <v>2.5</v>
      </c>
      <c r="H10" s="791"/>
      <c r="I10" s="791"/>
      <c r="J10" s="787"/>
      <c r="K10" s="787"/>
      <c r="L10" s="787"/>
      <c r="M10" s="788"/>
    </row>
    <row r="11" spans="1:18" ht="21" customHeight="1">
      <c r="A11" s="98"/>
      <c r="B11" s="810" t="s">
        <v>134</v>
      </c>
      <c r="C11" s="628"/>
      <c r="D11" s="101" t="s">
        <v>395</v>
      </c>
      <c r="E11" s="101" t="s">
        <v>390</v>
      </c>
      <c r="F11" s="101"/>
      <c r="G11" s="791">
        <v>1</v>
      </c>
      <c r="H11" s="791"/>
      <c r="I11" s="791"/>
      <c r="J11" s="787"/>
      <c r="K11" s="787"/>
      <c r="L11" s="787"/>
      <c r="M11" s="788"/>
    </row>
    <row r="12" spans="1:18" ht="21" customHeight="1">
      <c r="A12" s="98"/>
      <c r="B12" s="810" t="s">
        <v>46</v>
      </c>
      <c r="C12" s="628"/>
      <c r="D12" s="101" t="s">
        <v>391</v>
      </c>
      <c r="E12" s="101" t="s">
        <v>390</v>
      </c>
      <c r="F12" s="101"/>
      <c r="G12" s="791">
        <v>1</v>
      </c>
      <c r="H12" s="791"/>
      <c r="I12" s="791"/>
      <c r="J12" s="787" t="s">
        <v>536</v>
      </c>
      <c r="K12" s="787"/>
      <c r="L12" s="787"/>
      <c r="M12" s="788"/>
    </row>
    <row r="13" spans="1:18" ht="21" customHeight="1">
      <c r="A13" s="98"/>
      <c r="B13" s="810" t="s">
        <v>135</v>
      </c>
      <c r="C13" s="628"/>
      <c r="D13" s="101" t="s">
        <v>395</v>
      </c>
      <c r="E13" s="101"/>
      <c r="F13" s="101" t="s">
        <v>390</v>
      </c>
      <c r="G13" s="791">
        <v>1</v>
      </c>
      <c r="H13" s="791"/>
      <c r="I13" s="791"/>
      <c r="J13" s="787"/>
      <c r="K13" s="787"/>
      <c r="L13" s="787"/>
      <c r="M13" s="788"/>
    </row>
    <row r="14" spans="1:18" ht="21" customHeight="1">
      <c r="A14" s="98"/>
      <c r="B14" s="810" t="s">
        <v>136</v>
      </c>
      <c r="C14" s="628"/>
      <c r="D14" s="101" t="s">
        <v>396</v>
      </c>
      <c r="E14" s="101"/>
      <c r="F14" s="101" t="s">
        <v>396</v>
      </c>
      <c r="G14" s="791">
        <v>5</v>
      </c>
      <c r="H14" s="791"/>
      <c r="I14" s="791"/>
      <c r="J14" s="787"/>
      <c r="K14" s="787"/>
      <c r="L14" s="787"/>
      <c r="M14" s="788"/>
    </row>
    <row r="15" spans="1:18" ht="21" customHeight="1">
      <c r="A15" s="98"/>
      <c r="B15" s="810" t="s">
        <v>137</v>
      </c>
      <c r="C15" s="628"/>
      <c r="D15" s="101" t="s">
        <v>397</v>
      </c>
      <c r="E15" s="101" t="s">
        <v>394</v>
      </c>
      <c r="F15" s="101"/>
      <c r="G15" s="791">
        <v>3</v>
      </c>
      <c r="H15" s="791"/>
      <c r="I15" s="791"/>
      <c r="J15" s="787"/>
      <c r="K15" s="787"/>
      <c r="L15" s="787"/>
      <c r="M15" s="788"/>
    </row>
    <row r="16" spans="1:18" ht="21" customHeight="1">
      <c r="A16" s="98"/>
      <c r="B16" s="810" t="s">
        <v>138</v>
      </c>
      <c r="C16" s="628"/>
      <c r="D16" s="101" t="s">
        <v>391</v>
      </c>
      <c r="E16" s="101" t="s">
        <v>390</v>
      </c>
      <c r="F16" s="101"/>
      <c r="G16" s="791">
        <v>1</v>
      </c>
      <c r="H16" s="791"/>
      <c r="I16" s="791"/>
      <c r="J16" s="787"/>
      <c r="K16" s="787"/>
      <c r="L16" s="787"/>
      <c r="M16" s="788"/>
    </row>
    <row r="17" spans="1:17" s="7" customFormat="1" ht="21" customHeight="1" thickBot="1">
      <c r="A17" s="102"/>
      <c r="B17" s="832" t="s">
        <v>696</v>
      </c>
      <c r="C17" s="833"/>
      <c r="D17" s="833"/>
      <c r="E17" s="833"/>
      <c r="F17" s="833"/>
      <c r="G17" s="833"/>
      <c r="H17" s="833"/>
      <c r="I17" s="834"/>
      <c r="J17" s="103">
        <v>38</v>
      </c>
      <c r="K17" s="104" t="s">
        <v>529</v>
      </c>
      <c r="L17" s="104"/>
      <c r="M17" s="105"/>
      <c r="O17" s="106"/>
      <c r="P17" s="106"/>
      <c r="Q17" s="106"/>
    </row>
    <row r="18" spans="1:17" s="7" customFormat="1" ht="21" customHeight="1">
      <c r="A18" s="6"/>
      <c r="B18" s="6"/>
      <c r="C18" s="6"/>
      <c r="D18" s="6"/>
      <c r="E18" s="6"/>
      <c r="F18" s="6"/>
      <c r="G18" s="6"/>
      <c r="H18" s="6"/>
      <c r="I18" s="6"/>
      <c r="J18" s="6"/>
      <c r="K18" s="6"/>
      <c r="L18" s="6"/>
      <c r="M18" s="6"/>
    </row>
    <row r="19" spans="1:17" ht="21" customHeight="1" thickBot="1">
      <c r="B19" s="838" t="s">
        <v>149</v>
      </c>
      <c r="C19" s="838"/>
      <c r="D19" s="838"/>
      <c r="E19" s="838"/>
      <c r="F19" s="839"/>
      <c r="G19" s="107"/>
    </row>
    <row r="20" spans="1:17" ht="21" customHeight="1">
      <c r="B20" s="841"/>
      <c r="C20" s="842"/>
      <c r="D20" s="843"/>
      <c r="E20" s="818" t="s">
        <v>42</v>
      </c>
      <c r="F20" s="819"/>
      <c r="G20" s="819"/>
      <c r="H20" s="819"/>
      <c r="I20" s="819"/>
      <c r="J20" s="819"/>
      <c r="K20" s="812" t="s">
        <v>493</v>
      </c>
      <c r="L20" s="813"/>
      <c r="M20" s="814"/>
    </row>
    <row r="21" spans="1:17" ht="21" customHeight="1">
      <c r="B21" s="844"/>
      <c r="C21" s="845"/>
      <c r="D21" s="846"/>
      <c r="E21" s="823"/>
      <c r="F21" s="824"/>
      <c r="G21" s="789" t="s">
        <v>41</v>
      </c>
      <c r="H21" s="789"/>
      <c r="I21" s="789" t="s">
        <v>43</v>
      </c>
      <c r="J21" s="789"/>
      <c r="K21" s="815"/>
      <c r="L21" s="816"/>
      <c r="M21" s="817"/>
    </row>
    <row r="22" spans="1:17" ht="21" customHeight="1">
      <c r="B22" s="807" t="s">
        <v>565</v>
      </c>
      <c r="C22" s="808"/>
      <c r="D22" s="809"/>
      <c r="E22" s="790">
        <v>1</v>
      </c>
      <c r="F22" s="790"/>
      <c r="G22" s="786">
        <v>1</v>
      </c>
      <c r="H22" s="786"/>
      <c r="I22" s="786"/>
      <c r="J22" s="786"/>
      <c r="K22" s="800"/>
      <c r="L22" s="801"/>
      <c r="M22" s="802"/>
      <c r="N22" s="99"/>
      <c r="O22" s="108"/>
    </row>
    <row r="23" spans="1:17" ht="21" customHeight="1">
      <c r="B23" s="807" t="s">
        <v>488</v>
      </c>
      <c r="C23" s="829"/>
      <c r="D23" s="830"/>
      <c r="E23" s="790">
        <v>10</v>
      </c>
      <c r="F23" s="831"/>
      <c r="G23" s="786">
        <v>4</v>
      </c>
      <c r="H23" s="786"/>
      <c r="I23" s="786">
        <v>6</v>
      </c>
      <c r="J23" s="786"/>
      <c r="K23" s="800"/>
      <c r="L23" s="801"/>
      <c r="M23" s="802"/>
      <c r="O23" s="108"/>
    </row>
    <row r="24" spans="1:17" ht="21" customHeight="1">
      <c r="B24" s="807" t="s">
        <v>689</v>
      </c>
      <c r="C24" s="829"/>
      <c r="D24" s="830"/>
      <c r="E24" s="790">
        <v>13</v>
      </c>
      <c r="F24" s="831"/>
      <c r="G24" s="786">
        <v>5</v>
      </c>
      <c r="H24" s="786"/>
      <c r="I24" s="786">
        <v>8</v>
      </c>
      <c r="J24" s="786"/>
      <c r="K24" s="800"/>
      <c r="L24" s="801"/>
      <c r="M24" s="802"/>
      <c r="O24" s="99"/>
    </row>
    <row r="25" spans="1:17" ht="21" customHeight="1">
      <c r="B25" s="807" t="s">
        <v>490</v>
      </c>
      <c r="C25" s="829"/>
      <c r="D25" s="830"/>
      <c r="E25" s="790"/>
      <c r="F25" s="790"/>
      <c r="G25" s="786"/>
      <c r="H25" s="786"/>
      <c r="I25" s="786"/>
      <c r="J25" s="786"/>
      <c r="K25" s="800"/>
      <c r="L25" s="801"/>
      <c r="M25" s="802"/>
    </row>
    <row r="26" spans="1:17" ht="45" customHeight="1" thickBot="1">
      <c r="B26" s="884" t="s">
        <v>489</v>
      </c>
      <c r="C26" s="885"/>
      <c r="D26" s="886"/>
      <c r="E26" s="869">
        <v>2</v>
      </c>
      <c r="F26" s="869"/>
      <c r="G26" s="875">
        <v>1</v>
      </c>
      <c r="H26" s="875"/>
      <c r="I26" s="875">
        <v>1</v>
      </c>
      <c r="J26" s="875"/>
      <c r="K26" s="863" t="s">
        <v>478</v>
      </c>
      <c r="L26" s="864"/>
      <c r="M26" s="865"/>
    </row>
    <row r="27" spans="1:17" ht="21" customHeight="1">
      <c r="B27" s="97"/>
      <c r="C27" s="2"/>
      <c r="D27" s="22"/>
      <c r="E27" s="22"/>
      <c r="F27" s="22"/>
      <c r="G27" s="22"/>
    </row>
    <row r="28" spans="1:17" ht="21" customHeight="1" thickBot="1">
      <c r="B28" s="838" t="s">
        <v>159</v>
      </c>
      <c r="C28" s="838"/>
      <c r="D28" s="838"/>
      <c r="E28" s="838"/>
      <c r="F28" s="838"/>
      <c r="G28" s="107"/>
    </row>
    <row r="29" spans="1:17" ht="21" customHeight="1">
      <c r="B29" s="841"/>
      <c r="C29" s="842"/>
      <c r="D29" s="843"/>
      <c r="E29" s="877" t="s">
        <v>42</v>
      </c>
      <c r="F29" s="877"/>
      <c r="G29" s="818"/>
      <c r="H29" s="870"/>
      <c r="I29" s="871"/>
      <c r="J29" s="883"/>
      <c r="K29" s="870"/>
      <c r="L29" s="871"/>
      <c r="M29" s="872"/>
    </row>
    <row r="30" spans="1:17" ht="21" customHeight="1">
      <c r="B30" s="844"/>
      <c r="C30" s="845"/>
      <c r="D30" s="846"/>
      <c r="E30" s="601"/>
      <c r="F30" s="601"/>
      <c r="G30" s="601"/>
      <c r="H30" s="789" t="s">
        <v>41</v>
      </c>
      <c r="I30" s="857"/>
      <c r="J30" s="857"/>
      <c r="K30" s="789" t="s">
        <v>43</v>
      </c>
      <c r="L30" s="857"/>
      <c r="M30" s="866"/>
    </row>
    <row r="31" spans="1:17" ht="21" customHeight="1">
      <c r="B31" s="887" t="s">
        <v>477</v>
      </c>
      <c r="C31" s="857"/>
      <c r="D31" s="857"/>
      <c r="E31" s="786"/>
      <c r="F31" s="786"/>
      <c r="G31" s="786"/>
      <c r="H31" s="873"/>
      <c r="I31" s="786"/>
      <c r="J31" s="786"/>
      <c r="K31" s="873"/>
      <c r="L31" s="786"/>
      <c r="M31" s="874"/>
    </row>
    <row r="32" spans="1:17" ht="21" customHeight="1">
      <c r="B32" s="887" t="s">
        <v>160</v>
      </c>
      <c r="C32" s="857"/>
      <c r="D32" s="857"/>
      <c r="E32" s="786"/>
      <c r="F32" s="786"/>
      <c r="G32" s="786"/>
      <c r="H32" s="873"/>
      <c r="I32" s="786"/>
      <c r="J32" s="786"/>
      <c r="K32" s="873"/>
      <c r="L32" s="786"/>
      <c r="M32" s="874"/>
    </row>
    <row r="33" spans="1:13" ht="21" customHeight="1">
      <c r="B33" s="887" t="s">
        <v>161</v>
      </c>
      <c r="C33" s="857"/>
      <c r="D33" s="857"/>
      <c r="E33" s="786">
        <v>1</v>
      </c>
      <c r="F33" s="786"/>
      <c r="G33" s="786"/>
      <c r="H33" s="873" t="s">
        <v>695</v>
      </c>
      <c r="I33" s="786"/>
      <c r="J33" s="786"/>
      <c r="K33" s="873"/>
      <c r="L33" s="786"/>
      <c r="M33" s="874"/>
    </row>
    <row r="34" spans="1:13" ht="21" customHeight="1">
      <c r="B34" s="810" t="s">
        <v>162</v>
      </c>
      <c r="C34" s="576"/>
      <c r="D34" s="628"/>
      <c r="E34" s="867"/>
      <c r="F34" s="790"/>
      <c r="G34" s="868"/>
      <c r="H34" s="881"/>
      <c r="I34" s="790"/>
      <c r="J34" s="868"/>
      <c r="K34" s="881"/>
      <c r="L34" s="790"/>
      <c r="M34" s="882"/>
    </row>
    <row r="35" spans="1:13" ht="21" customHeight="1">
      <c r="B35" s="887" t="s">
        <v>163</v>
      </c>
      <c r="C35" s="857"/>
      <c r="D35" s="857"/>
      <c r="E35" s="786"/>
      <c r="F35" s="786"/>
      <c r="G35" s="786"/>
      <c r="H35" s="873"/>
      <c r="I35" s="786"/>
      <c r="J35" s="786"/>
      <c r="K35" s="873"/>
      <c r="L35" s="786"/>
      <c r="M35" s="874"/>
    </row>
    <row r="36" spans="1:13" ht="21" customHeight="1">
      <c r="B36" s="887" t="s">
        <v>544</v>
      </c>
      <c r="C36" s="857"/>
      <c r="D36" s="857"/>
      <c r="E36" s="786"/>
      <c r="F36" s="786"/>
      <c r="G36" s="786"/>
      <c r="H36" s="873"/>
      <c r="I36" s="786"/>
      <c r="J36" s="786"/>
      <c r="K36" s="873"/>
      <c r="L36" s="786"/>
      <c r="M36" s="874"/>
    </row>
    <row r="37" spans="1:13" ht="21" customHeight="1">
      <c r="B37" s="909" t="s">
        <v>782</v>
      </c>
      <c r="C37" s="601"/>
      <c r="D37" s="601"/>
      <c r="E37" s="792"/>
      <c r="F37" s="792"/>
      <c r="G37" s="792"/>
      <c r="H37" s="793"/>
      <c r="I37" s="792"/>
      <c r="J37" s="792"/>
      <c r="K37" s="793"/>
      <c r="L37" s="792"/>
      <c r="M37" s="794"/>
    </row>
    <row r="38" spans="1:13" ht="21" customHeight="1" thickBot="1">
      <c r="B38" s="795" t="s">
        <v>783</v>
      </c>
      <c r="C38" s="796"/>
      <c r="D38" s="796"/>
      <c r="E38" s="797"/>
      <c r="F38" s="797"/>
      <c r="G38" s="797"/>
      <c r="H38" s="798"/>
      <c r="I38" s="797"/>
      <c r="J38" s="797"/>
      <c r="K38" s="798"/>
      <c r="L38" s="797"/>
      <c r="M38" s="799"/>
    </row>
    <row r="39" spans="1:13" ht="21" customHeight="1">
      <c r="B39" s="97"/>
      <c r="C39" s="2"/>
      <c r="D39" s="2"/>
      <c r="E39" s="2"/>
      <c r="F39" s="2"/>
      <c r="G39" s="2"/>
      <c r="H39" s="6"/>
      <c r="I39" s="6"/>
      <c r="J39" s="6"/>
      <c r="K39" s="6"/>
      <c r="L39" s="6"/>
      <c r="M39" s="6"/>
    </row>
    <row r="40" spans="1:13" ht="21" customHeight="1" thickBot="1">
      <c r="B40" s="97" t="s">
        <v>491</v>
      </c>
      <c r="C40" s="2"/>
      <c r="D40" s="2"/>
      <c r="E40" s="2"/>
      <c r="F40" s="2"/>
      <c r="G40" s="2"/>
      <c r="H40" s="6"/>
      <c r="I40" s="6"/>
      <c r="J40" s="6"/>
      <c r="K40" s="6"/>
      <c r="L40" s="6"/>
      <c r="M40" s="6"/>
    </row>
    <row r="41" spans="1:13" s="7" customFormat="1" ht="21" customHeight="1">
      <c r="A41" s="6"/>
      <c r="B41" s="905" t="s">
        <v>469</v>
      </c>
      <c r="C41" s="906"/>
      <c r="D41" s="906"/>
      <c r="E41" s="906"/>
      <c r="F41" s="906"/>
      <c r="G41" s="906"/>
      <c r="H41" s="906"/>
      <c r="I41" s="906"/>
      <c r="J41" s="906"/>
      <c r="K41" s="906"/>
      <c r="L41" s="906"/>
      <c r="M41" s="907"/>
    </row>
    <row r="42" spans="1:13" s="7" customFormat="1" ht="21" customHeight="1">
      <c r="A42" s="6"/>
      <c r="B42" s="908"/>
      <c r="C42" s="859"/>
      <c r="D42" s="859"/>
      <c r="E42" s="857" t="s">
        <v>164</v>
      </c>
      <c r="F42" s="857"/>
      <c r="G42" s="857"/>
      <c r="H42" s="857"/>
      <c r="I42" s="789" t="s">
        <v>512</v>
      </c>
      <c r="J42" s="857"/>
      <c r="K42" s="857"/>
      <c r="L42" s="857"/>
      <c r="M42" s="866"/>
    </row>
    <row r="43" spans="1:13" s="7" customFormat="1" ht="21" customHeight="1">
      <c r="A43" s="6"/>
      <c r="B43" s="887" t="s">
        <v>133</v>
      </c>
      <c r="C43" s="857"/>
      <c r="D43" s="857"/>
      <c r="E43" s="867"/>
      <c r="F43" s="790"/>
      <c r="G43" s="790"/>
      <c r="H43" s="72" t="s">
        <v>321</v>
      </c>
      <c r="I43" s="881"/>
      <c r="J43" s="897"/>
      <c r="K43" s="897"/>
      <c r="L43" s="897"/>
      <c r="M43" s="17" t="s">
        <v>323</v>
      </c>
    </row>
    <row r="44" spans="1:13" s="7" customFormat="1" ht="21" customHeight="1">
      <c r="A44" s="6"/>
      <c r="B44" s="887" t="s">
        <v>45</v>
      </c>
      <c r="C44" s="857"/>
      <c r="D44" s="857"/>
      <c r="E44" s="867">
        <v>3</v>
      </c>
      <c r="F44" s="790"/>
      <c r="G44" s="790"/>
      <c r="H44" s="84" t="s">
        <v>322</v>
      </c>
      <c r="I44" s="881" t="s">
        <v>400</v>
      </c>
      <c r="J44" s="897"/>
      <c r="K44" s="897"/>
      <c r="L44" s="897"/>
      <c r="M44" s="17" t="s">
        <v>323</v>
      </c>
    </row>
    <row r="45" spans="1:13" s="7" customFormat="1" ht="21" customHeight="1">
      <c r="A45" s="6"/>
      <c r="B45" s="893" t="s">
        <v>44</v>
      </c>
      <c r="C45" s="880"/>
      <c r="D45" s="880"/>
      <c r="E45" s="900"/>
      <c r="F45" s="901"/>
      <c r="G45" s="901"/>
      <c r="H45" s="70" t="s">
        <v>322</v>
      </c>
      <c r="I45" s="898"/>
      <c r="J45" s="899"/>
      <c r="K45" s="899"/>
      <c r="L45" s="899"/>
      <c r="M45" s="110" t="s">
        <v>321</v>
      </c>
    </row>
    <row r="46" spans="1:13" s="7" customFormat="1" ht="21" customHeight="1" thickBot="1">
      <c r="A46" s="6"/>
      <c r="B46" s="902"/>
      <c r="C46" s="903"/>
      <c r="D46" s="903"/>
      <c r="E46" s="904"/>
      <c r="F46" s="869"/>
      <c r="G46" s="869"/>
      <c r="H46" s="111" t="s">
        <v>321</v>
      </c>
      <c r="I46" s="894"/>
      <c r="J46" s="895"/>
      <c r="K46" s="895"/>
      <c r="L46" s="895"/>
      <c r="M46" s="93" t="s">
        <v>321</v>
      </c>
    </row>
    <row r="47" spans="1:13" s="106" customFormat="1" ht="21" customHeight="1">
      <c r="A47" s="102"/>
      <c r="B47" s="112"/>
      <c r="C47" s="94"/>
      <c r="D47" s="94"/>
      <c r="E47" s="94"/>
      <c r="F47" s="94"/>
      <c r="G47" s="94"/>
      <c r="H47" s="102"/>
      <c r="I47" s="102"/>
      <c r="J47" s="102"/>
      <c r="K47" s="102"/>
      <c r="L47" s="102"/>
      <c r="M47" s="102"/>
    </row>
    <row r="48" spans="1:13" ht="21" customHeight="1" thickBot="1">
      <c r="B48" s="892" t="s">
        <v>600</v>
      </c>
      <c r="C48" s="892"/>
      <c r="D48" s="892"/>
      <c r="E48" s="892"/>
      <c r="F48" s="892"/>
      <c r="G48" s="892"/>
      <c r="H48" s="892"/>
      <c r="I48" s="892"/>
      <c r="J48" s="892"/>
      <c r="K48" s="892"/>
      <c r="L48" s="892"/>
      <c r="M48" s="892"/>
    </row>
    <row r="49" spans="2:13" ht="24.95" customHeight="1">
      <c r="B49" s="931" t="s">
        <v>281</v>
      </c>
      <c r="C49" s="932"/>
      <c r="D49" s="932"/>
      <c r="E49" s="896" t="s">
        <v>451</v>
      </c>
      <c r="F49" s="896"/>
      <c r="G49" s="896"/>
      <c r="H49" s="896"/>
      <c r="I49" s="896"/>
      <c r="J49" s="896"/>
      <c r="K49" s="935" t="s">
        <v>404</v>
      </c>
      <c r="L49" s="936"/>
      <c r="M49" s="937"/>
    </row>
    <row r="50" spans="2:13" ht="24.95" customHeight="1">
      <c r="B50" s="933"/>
      <c r="C50" s="934"/>
      <c r="D50" s="934"/>
      <c r="E50" s="914" t="s">
        <v>165</v>
      </c>
      <c r="F50" s="914"/>
      <c r="G50" s="914"/>
      <c r="H50" s="914"/>
      <c r="I50" s="914"/>
      <c r="J50" s="914"/>
      <c r="K50" s="915" t="s">
        <v>400</v>
      </c>
      <c r="L50" s="916"/>
      <c r="M50" s="920" t="s">
        <v>341</v>
      </c>
    </row>
    <row r="51" spans="2:13" ht="24.95" customHeight="1">
      <c r="B51" s="933"/>
      <c r="C51" s="934"/>
      <c r="D51" s="934"/>
      <c r="E51" s="925" t="s">
        <v>166</v>
      </c>
      <c r="F51" s="925"/>
      <c r="G51" s="925"/>
      <c r="H51" s="925"/>
      <c r="I51" s="925"/>
      <c r="J51" s="925"/>
      <c r="K51" s="917"/>
      <c r="L51" s="918"/>
      <c r="M51" s="921"/>
    </row>
    <row r="52" spans="2:13" ht="21" customHeight="1">
      <c r="B52" s="926" t="s">
        <v>282</v>
      </c>
      <c r="C52" s="927"/>
      <c r="D52" s="927"/>
      <c r="E52" s="910"/>
      <c r="F52" s="910" t="s">
        <v>167</v>
      </c>
      <c r="G52" s="910"/>
      <c r="H52" s="910"/>
      <c r="I52" s="923"/>
      <c r="J52" s="924"/>
      <c r="K52" s="924"/>
      <c r="L52" s="924"/>
      <c r="M52" s="113" t="s">
        <v>323</v>
      </c>
    </row>
    <row r="53" spans="2:13" ht="21" customHeight="1">
      <c r="B53" s="928"/>
      <c r="C53" s="927"/>
      <c r="D53" s="927"/>
      <c r="E53" s="910"/>
      <c r="F53" s="910" t="s">
        <v>168</v>
      </c>
      <c r="G53" s="910"/>
      <c r="H53" s="910"/>
      <c r="I53" s="910"/>
      <c r="J53" s="910"/>
      <c r="K53" s="910"/>
      <c r="L53" s="910"/>
      <c r="M53" s="911"/>
    </row>
    <row r="54" spans="2:13" ht="21" customHeight="1">
      <c r="B54" s="928"/>
      <c r="C54" s="927"/>
      <c r="D54" s="927"/>
      <c r="E54" s="910"/>
      <c r="F54" s="910" t="s">
        <v>169</v>
      </c>
      <c r="G54" s="910"/>
      <c r="H54" s="910"/>
      <c r="I54" s="910"/>
      <c r="J54" s="910"/>
      <c r="K54" s="910"/>
      <c r="L54" s="910"/>
      <c r="M54" s="911"/>
    </row>
    <row r="55" spans="2:13" ht="21" customHeight="1" thickBot="1">
      <c r="B55" s="929"/>
      <c r="C55" s="930"/>
      <c r="D55" s="930"/>
      <c r="E55" s="912"/>
      <c r="F55" s="912" t="s">
        <v>170</v>
      </c>
      <c r="G55" s="912"/>
      <c r="H55" s="912"/>
      <c r="I55" s="912"/>
      <c r="J55" s="912"/>
      <c r="K55" s="912"/>
      <c r="L55" s="912"/>
      <c r="M55" s="913"/>
    </row>
    <row r="56" spans="2:13" ht="21" customHeight="1">
      <c r="B56" s="114"/>
      <c r="C56" s="114"/>
      <c r="D56" s="115"/>
      <c r="E56" s="28"/>
      <c r="F56" s="28"/>
      <c r="G56" s="28"/>
      <c r="H56" s="28"/>
      <c r="I56" s="28"/>
      <c r="J56" s="28"/>
      <c r="K56" s="28"/>
      <c r="L56" s="28"/>
      <c r="M56" s="28"/>
    </row>
    <row r="57" spans="2:13" ht="21" customHeight="1" thickBot="1">
      <c r="B57" s="919" t="s">
        <v>171</v>
      </c>
      <c r="C57" s="919"/>
      <c r="D57" s="94"/>
      <c r="E57" s="22"/>
      <c r="F57" s="22"/>
      <c r="G57" s="22"/>
    </row>
    <row r="58" spans="2:13" ht="21" customHeight="1">
      <c r="B58" s="879" t="s">
        <v>81</v>
      </c>
      <c r="C58" s="877"/>
      <c r="D58" s="876" t="s">
        <v>145</v>
      </c>
      <c r="E58" s="877"/>
      <c r="F58" s="877"/>
      <c r="G58" s="877"/>
      <c r="H58" s="877"/>
      <c r="I58" s="116" t="s">
        <v>339</v>
      </c>
      <c r="J58" s="117"/>
      <c r="K58" s="117"/>
      <c r="L58" s="117"/>
      <c r="M58" s="118"/>
    </row>
    <row r="59" spans="2:13" ht="36" customHeight="1">
      <c r="B59" s="570"/>
      <c r="C59" s="880"/>
      <c r="D59" s="878" t="s">
        <v>264</v>
      </c>
      <c r="E59" s="628"/>
      <c r="F59" s="119" t="s">
        <v>339</v>
      </c>
      <c r="G59" s="922" t="s">
        <v>146</v>
      </c>
      <c r="H59" s="600"/>
      <c r="I59" s="595" t="s">
        <v>405</v>
      </c>
      <c r="J59" s="596"/>
      <c r="K59" s="596"/>
      <c r="L59" s="596"/>
      <c r="M59" s="597"/>
    </row>
    <row r="60" spans="2:13" ht="21" customHeight="1" thickBot="1">
      <c r="B60" s="858"/>
      <c r="C60" s="859"/>
      <c r="D60" s="789" t="s">
        <v>133</v>
      </c>
      <c r="E60" s="857"/>
      <c r="F60" s="789" t="s">
        <v>45</v>
      </c>
      <c r="G60" s="857"/>
      <c r="H60" s="789" t="s">
        <v>44</v>
      </c>
      <c r="I60" s="857"/>
      <c r="J60" s="853" t="s">
        <v>134</v>
      </c>
      <c r="K60" s="891"/>
      <c r="L60" s="853" t="s">
        <v>46</v>
      </c>
      <c r="M60" s="854"/>
    </row>
    <row r="61" spans="2:13" ht="21" customHeight="1">
      <c r="B61" s="860"/>
      <c r="C61" s="861"/>
      <c r="D61" s="120" t="s">
        <v>41</v>
      </c>
      <c r="E61" s="120" t="s">
        <v>43</v>
      </c>
      <c r="F61" s="120" t="s">
        <v>41</v>
      </c>
      <c r="G61" s="120" t="s">
        <v>43</v>
      </c>
      <c r="H61" s="120" t="s">
        <v>41</v>
      </c>
      <c r="I61" s="120" t="s">
        <v>43</v>
      </c>
      <c r="J61" s="120" t="s">
        <v>41</v>
      </c>
      <c r="K61" s="120" t="s">
        <v>43</v>
      </c>
      <c r="L61" s="120" t="s">
        <v>41</v>
      </c>
      <c r="M61" s="121" t="s">
        <v>43</v>
      </c>
    </row>
    <row r="62" spans="2:13" ht="36" customHeight="1">
      <c r="B62" s="862" t="s">
        <v>283</v>
      </c>
      <c r="C62" s="640"/>
      <c r="D62" s="109"/>
      <c r="E62" s="109"/>
      <c r="F62" s="109"/>
      <c r="G62" s="109" t="s">
        <v>406</v>
      </c>
      <c r="H62" s="109"/>
      <c r="I62" s="109"/>
      <c r="J62" s="109"/>
      <c r="K62" s="109"/>
      <c r="L62" s="109"/>
      <c r="M62" s="122"/>
    </row>
    <row r="63" spans="2:13" ht="36" customHeight="1">
      <c r="B63" s="862" t="s">
        <v>284</v>
      </c>
      <c r="C63" s="640"/>
      <c r="D63" s="109"/>
      <c r="E63" s="109"/>
      <c r="F63" s="109"/>
      <c r="G63" s="109" t="s">
        <v>406</v>
      </c>
      <c r="H63" s="109"/>
      <c r="I63" s="109"/>
      <c r="J63" s="109"/>
      <c r="K63" s="109"/>
      <c r="L63" s="109"/>
      <c r="M63" s="122"/>
    </row>
    <row r="64" spans="2:13" ht="21" customHeight="1">
      <c r="B64" s="888" t="s">
        <v>144</v>
      </c>
      <c r="C64" s="16" t="s">
        <v>139</v>
      </c>
      <c r="D64" s="109"/>
      <c r="E64" s="109"/>
      <c r="F64" s="109"/>
      <c r="G64" s="109" t="s">
        <v>408</v>
      </c>
      <c r="H64" s="109"/>
      <c r="I64" s="109"/>
      <c r="J64" s="109"/>
      <c r="K64" s="109"/>
      <c r="L64" s="109"/>
      <c r="M64" s="122"/>
    </row>
    <row r="65" spans="2:13" ht="36" customHeight="1">
      <c r="B65" s="889"/>
      <c r="C65" s="15" t="s">
        <v>140</v>
      </c>
      <c r="D65" s="109"/>
      <c r="E65" s="109"/>
      <c r="F65" s="109" t="s">
        <v>390</v>
      </c>
      <c r="G65" s="109" t="s">
        <v>409</v>
      </c>
      <c r="H65" s="109"/>
      <c r="I65" s="109"/>
      <c r="J65" s="109"/>
      <c r="K65" s="109"/>
      <c r="L65" s="109"/>
      <c r="M65" s="122"/>
    </row>
    <row r="66" spans="2:13" ht="36" customHeight="1">
      <c r="B66" s="889"/>
      <c r="C66" s="15" t="s">
        <v>141</v>
      </c>
      <c r="D66" s="109"/>
      <c r="E66" s="109" t="s">
        <v>407</v>
      </c>
      <c r="F66" s="109" t="s">
        <v>403</v>
      </c>
      <c r="G66" s="109" t="s">
        <v>410</v>
      </c>
      <c r="H66" s="109"/>
      <c r="I66" s="109"/>
      <c r="J66" s="109"/>
      <c r="K66" s="109"/>
      <c r="L66" s="109"/>
      <c r="M66" s="122"/>
    </row>
    <row r="67" spans="2:13" ht="36" customHeight="1">
      <c r="B67" s="889"/>
      <c r="C67" s="15" t="s">
        <v>142</v>
      </c>
      <c r="D67" s="109" t="s">
        <v>406</v>
      </c>
      <c r="E67" s="109"/>
      <c r="F67" s="109" t="s">
        <v>406</v>
      </c>
      <c r="G67" s="109" t="s">
        <v>411</v>
      </c>
      <c r="H67" s="109"/>
      <c r="I67" s="109"/>
      <c r="J67" s="227" t="s">
        <v>784</v>
      </c>
      <c r="K67" s="227"/>
      <c r="L67" s="227"/>
      <c r="M67" s="122"/>
    </row>
    <row r="68" spans="2:13" ht="21" customHeight="1">
      <c r="B68" s="890"/>
      <c r="C68" s="15" t="s">
        <v>244</v>
      </c>
      <c r="D68" s="109"/>
      <c r="E68" s="109"/>
      <c r="F68" s="109" t="s">
        <v>407</v>
      </c>
      <c r="G68" s="109"/>
      <c r="H68" s="109" t="s">
        <v>412</v>
      </c>
      <c r="I68" s="109"/>
      <c r="J68" s="227"/>
      <c r="K68" s="227"/>
      <c r="L68" s="227" t="s">
        <v>785</v>
      </c>
      <c r="M68" s="122"/>
    </row>
    <row r="69" spans="2:13" ht="54.75" customHeight="1">
      <c r="B69" s="781" t="s">
        <v>493</v>
      </c>
      <c r="C69" s="782"/>
      <c r="D69" s="782"/>
      <c r="E69" s="604"/>
      <c r="F69" s="783" t="s">
        <v>880</v>
      </c>
      <c r="G69" s="784"/>
      <c r="H69" s="784"/>
      <c r="I69" s="784"/>
      <c r="J69" s="784"/>
      <c r="K69" s="784"/>
      <c r="L69" s="784"/>
      <c r="M69" s="785"/>
    </row>
    <row r="70" spans="2:13" ht="21" customHeight="1" thickBot="1">
      <c r="B70" s="832" t="s">
        <v>143</v>
      </c>
      <c r="C70" s="855"/>
      <c r="D70" s="855"/>
      <c r="E70" s="856"/>
      <c r="F70" s="123" t="s">
        <v>339</v>
      </c>
      <c r="G70" s="851"/>
      <c r="H70" s="851"/>
      <c r="I70" s="851"/>
      <c r="J70" s="851"/>
      <c r="K70" s="851"/>
      <c r="L70" s="851"/>
      <c r="M70" s="852"/>
    </row>
  </sheetData>
  <mergeCells count="162">
    <mergeCell ref="G59:H59"/>
    <mergeCell ref="I59:M59"/>
    <mergeCell ref="I53:M53"/>
    <mergeCell ref="I52:L52"/>
    <mergeCell ref="E51:J51"/>
    <mergeCell ref="F52:H52"/>
    <mergeCell ref="F53:H53"/>
    <mergeCell ref="B52:E55"/>
    <mergeCell ref="F55:H55"/>
    <mergeCell ref="B49:D51"/>
    <mergeCell ref="K49:M49"/>
    <mergeCell ref="B44:D44"/>
    <mergeCell ref="B37:D37"/>
    <mergeCell ref="I54:M54"/>
    <mergeCell ref="I55:M55"/>
    <mergeCell ref="F54:H54"/>
    <mergeCell ref="E50:J50"/>
    <mergeCell ref="K50:L51"/>
    <mergeCell ref="B57:C57"/>
    <mergeCell ref="M50:M51"/>
    <mergeCell ref="B64:B68"/>
    <mergeCell ref="F60:G60"/>
    <mergeCell ref="H60:I60"/>
    <mergeCell ref="J60:K60"/>
    <mergeCell ref="B48:M48"/>
    <mergeCell ref="K36:M36"/>
    <mergeCell ref="E36:G36"/>
    <mergeCell ref="H36:J36"/>
    <mergeCell ref="B63:C63"/>
    <mergeCell ref="B45:D45"/>
    <mergeCell ref="B36:D36"/>
    <mergeCell ref="I46:L46"/>
    <mergeCell ref="E43:G43"/>
    <mergeCell ref="E44:G44"/>
    <mergeCell ref="E49:J49"/>
    <mergeCell ref="I44:L44"/>
    <mergeCell ref="I45:L45"/>
    <mergeCell ref="E45:G45"/>
    <mergeCell ref="I43:L43"/>
    <mergeCell ref="B46:D46"/>
    <mergeCell ref="E46:G46"/>
    <mergeCell ref="B41:M41"/>
    <mergeCell ref="B42:D42"/>
    <mergeCell ref="B43:D43"/>
    <mergeCell ref="K31:M31"/>
    <mergeCell ref="H34:J34"/>
    <mergeCell ref="K34:M34"/>
    <mergeCell ref="K33:M33"/>
    <mergeCell ref="H33:J33"/>
    <mergeCell ref="K35:M35"/>
    <mergeCell ref="K25:M25"/>
    <mergeCell ref="B28:F28"/>
    <mergeCell ref="B29:D30"/>
    <mergeCell ref="H29:J29"/>
    <mergeCell ref="B26:D26"/>
    <mergeCell ref="B32:D32"/>
    <mergeCell ref="B25:D25"/>
    <mergeCell ref="E29:G29"/>
    <mergeCell ref="B33:D33"/>
    <mergeCell ref="E33:G33"/>
    <mergeCell ref="B31:D31"/>
    <mergeCell ref="G26:H26"/>
    <mergeCell ref="G25:H25"/>
    <mergeCell ref="H31:J31"/>
    <mergeCell ref="I25:J25"/>
    <mergeCell ref="B35:D35"/>
    <mergeCell ref="E35:G35"/>
    <mergeCell ref="H35:J35"/>
    <mergeCell ref="G70:M70"/>
    <mergeCell ref="L60:M60"/>
    <mergeCell ref="B70:E70"/>
    <mergeCell ref="D60:E60"/>
    <mergeCell ref="B60:C61"/>
    <mergeCell ref="B62:C62"/>
    <mergeCell ref="K26:M26"/>
    <mergeCell ref="H30:J30"/>
    <mergeCell ref="K30:M30"/>
    <mergeCell ref="E31:G31"/>
    <mergeCell ref="E34:G34"/>
    <mergeCell ref="E26:F26"/>
    <mergeCell ref="E30:G30"/>
    <mergeCell ref="K29:M29"/>
    <mergeCell ref="K32:M32"/>
    <mergeCell ref="I26:J26"/>
    <mergeCell ref="D58:H58"/>
    <mergeCell ref="D59:E59"/>
    <mergeCell ref="B58:C59"/>
    <mergeCell ref="E32:G32"/>
    <mergeCell ref="B34:D34"/>
    <mergeCell ref="H32:J32"/>
    <mergeCell ref="E42:H42"/>
    <mergeCell ref="I42:M42"/>
    <mergeCell ref="B2:D2"/>
    <mergeCell ref="E23:F23"/>
    <mergeCell ref="B20:D21"/>
    <mergeCell ref="B16:C16"/>
    <mergeCell ref="B23:D23"/>
    <mergeCell ref="B12:C12"/>
    <mergeCell ref="B13:C13"/>
    <mergeCell ref="D3:F3"/>
    <mergeCell ref="D4:F4"/>
    <mergeCell ref="E25:F25"/>
    <mergeCell ref="E24:F24"/>
    <mergeCell ref="B15:C15"/>
    <mergeCell ref="G24:H24"/>
    <mergeCell ref="B17:I17"/>
    <mergeCell ref="G9:I9"/>
    <mergeCell ref="B19:F19"/>
    <mergeCell ref="G16:I16"/>
    <mergeCell ref="I21:J21"/>
    <mergeCell ref="B11:C11"/>
    <mergeCell ref="I24:J24"/>
    <mergeCell ref="K24:M24"/>
    <mergeCell ref="K22:M22"/>
    <mergeCell ref="G22:H22"/>
    <mergeCell ref="G13:I13"/>
    <mergeCell ref="G14:I14"/>
    <mergeCell ref="G15:I15"/>
    <mergeCell ref="G12:I12"/>
    <mergeCell ref="B24:D24"/>
    <mergeCell ref="B14:C14"/>
    <mergeCell ref="J3:M5"/>
    <mergeCell ref="B22:D22"/>
    <mergeCell ref="J6:M6"/>
    <mergeCell ref="B7:C7"/>
    <mergeCell ref="J7:M7"/>
    <mergeCell ref="K20:M21"/>
    <mergeCell ref="E20:J20"/>
    <mergeCell ref="J8:M8"/>
    <mergeCell ref="B6:C6"/>
    <mergeCell ref="G3:I5"/>
    <mergeCell ref="G7:I7"/>
    <mergeCell ref="G6:I6"/>
    <mergeCell ref="G8:I8"/>
    <mergeCell ref="G11:I11"/>
    <mergeCell ref="E21:F21"/>
    <mergeCell ref="B3:C5"/>
    <mergeCell ref="B8:C8"/>
    <mergeCell ref="B69:E69"/>
    <mergeCell ref="F69:M69"/>
    <mergeCell ref="I23:J23"/>
    <mergeCell ref="J9:M9"/>
    <mergeCell ref="G21:H21"/>
    <mergeCell ref="G23:H23"/>
    <mergeCell ref="J14:M14"/>
    <mergeCell ref="E22:F22"/>
    <mergeCell ref="I22:J22"/>
    <mergeCell ref="J11:M11"/>
    <mergeCell ref="J13:M13"/>
    <mergeCell ref="J15:M15"/>
    <mergeCell ref="J16:M16"/>
    <mergeCell ref="J10:M10"/>
    <mergeCell ref="J12:M12"/>
    <mergeCell ref="G10:I10"/>
    <mergeCell ref="E37:G37"/>
    <mergeCell ref="H37:J37"/>
    <mergeCell ref="K37:M37"/>
    <mergeCell ref="B38:D38"/>
    <mergeCell ref="E38:G38"/>
    <mergeCell ref="H38:J38"/>
    <mergeCell ref="K38:M38"/>
    <mergeCell ref="K23:M23"/>
  </mergeCells>
  <phoneticPr fontId="2"/>
  <dataValidations count="3">
    <dataValidation type="list" allowBlank="1" showInputMessage="1" showErrorMessage="1" sqref="K49:M49" xr:uid="{00000000-0002-0000-0400-000000000000}">
      <formula1>"1.5：1以上,2：1以上,2.5：1以上,3：1以上"</formula1>
    </dataValidation>
    <dataValidation type="list" allowBlank="1" showInputMessage="1" showErrorMessage="1" sqref="F70 F59 I58" xr:uid="{00000000-0002-0000-0400-000001000000}">
      <formula1>"あり,なし"</formula1>
    </dataValidation>
    <dataValidation type="list" allowBlank="1" showInputMessage="1" showErrorMessage="1" sqref="B22:D26" xr:uid="{00000000-0002-0000-0400-000002000000}">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65" fitToHeight="0" orientation="portrait" cellComments="asDisplayed" r:id="rId1"/>
  <headerFooter alignWithMargins="0"/>
  <rowBreaks count="1" manualBreakCount="1">
    <brk id="56" max="16"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69"/>
  <sheetViews>
    <sheetView view="pageBreakPreview" zoomScale="90" zoomScaleNormal="85" zoomScaleSheetLayoutView="90" workbookViewId="0"/>
  </sheetViews>
  <sheetFormatPr defaultRowHeight="13.5"/>
  <cols>
    <col min="1" max="1" width="2.75" style="162" customWidth="1"/>
    <col min="2" max="2" width="4.375" style="162" customWidth="1"/>
    <col min="3" max="3" width="5.625" style="162" customWidth="1"/>
    <col min="4" max="4" width="4.375" style="162" customWidth="1"/>
    <col min="5" max="5" width="7.25" style="162" customWidth="1"/>
    <col min="6" max="6" width="11.125" style="162" customWidth="1"/>
    <col min="7" max="7" width="9.5" style="162" customWidth="1"/>
    <col min="8" max="12" width="7.625" style="162" customWidth="1"/>
    <col min="13" max="13" width="8.625" style="162" customWidth="1"/>
    <col min="14" max="14" width="3.375" style="162" customWidth="1"/>
    <col min="15" max="17" width="13" style="270" customWidth="1"/>
    <col min="18" max="16384" width="9" style="270"/>
  </cols>
  <sheetData>
    <row r="1" spans="1:14" ht="21" customHeight="1">
      <c r="A1" s="289" t="s">
        <v>150</v>
      </c>
      <c r="B1" s="534" t="s">
        <v>151</v>
      </c>
      <c r="C1" s="534"/>
      <c r="D1" s="534"/>
      <c r="E1" s="534"/>
      <c r="F1" s="534"/>
      <c r="G1" s="534"/>
      <c r="H1" s="534"/>
      <c r="I1" s="534"/>
    </row>
    <row r="2" spans="1:14" ht="21" customHeight="1" thickBot="1">
      <c r="A2" s="289"/>
      <c r="B2" s="945" t="s">
        <v>152</v>
      </c>
      <c r="C2" s="945"/>
      <c r="D2" s="945"/>
      <c r="E2" s="945"/>
      <c r="F2" s="945"/>
      <c r="G2" s="364"/>
      <c r="H2" s="364"/>
      <c r="I2" s="364"/>
    </row>
    <row r="3" spans="1:14" ht="21" customHeight="1">
      <c r="B3" s="946" t="s">
        <v>153</v>
      </c>
      <c r="C3" s="706"/>
      <c r="D3" s="706"/>
      <c r="E3" s="706"/>
      <c r="F3" s="706"/>
      <c r="G3" s="947" t="s">
        <v>413</v>
      </c>
      <c r="H3" s="948"/>
      <c r="I3" s="948"/>
      <c r="J3" s="365"/>
      <c r="K3" s="365"/>
      <c r="L3" s="365"/>
      <c r="M3" s="366"/>
    </row>
    <row r="4" spans="1:14" ht="36" customHeight="1">
      <c r="B4" s="949" t="s">
        <v>154</v>
      </c>
      <c r="C4" s="950"/>
      <c r="D4" s="950"/>
      <c r="E4" s="950"/>
      <c r="F4" s="951"/>
      <c r="G4" s="955" t="s">
        <v>414</v>
      </c>
      <c r="H4" s="956"/>
      <c r="I4" s="956"/>
      <c r="J4" s="367"/>
      <c r="K4" s="367"/>
      <c r="L4" s="367"/>
      <c r="M4" s="368"/>
    </row>
    <row r="5" spans="1:14" ht="21" customHeight="1">
      <c r="B5" s="952"/>
      <c r="C5" s="953"/>
      <c r="D5" s="953"/>
      <c r="E5" s="953"/>
      <c r="F5" s="954"/>
      <c r="G5" s="957" t="s">
        <v>1036</v>
      </c>
      <c r="H5" s="951"/>
      <c r="I5" s="484"/>
      <c r="J5" s="484"/>
      <c r="K5" s="484"/>
      <c r="L5" s="484"/>
      <c r="M5" s="485"/>
    </row>
    <row r="6" spans="1:14" ht="21" customHeight="1">
      <c r="B6" s="952"/>
      <c r="C6" s="953"/>
      <c r="D6" s="953"/>
      <c r="E6" s="953"/>
      <c r="F6" s="954"/>
      <c r="G6" s="958"/>
      <c r="H6" s="954"/>
      <c r="I6" s="484"/>
      <c r="J6" s="484"/>
      <c r="K6" s="484"/>
      <c r="L6" s="484"/>
      <c r="M6" s="485"/>
    </row>
    <row r="7" spans="1:14" ht="21" customHeight="1">
      <c r="B7" s="938" t="s">
        <v>71</v>
      </c>
      <c r="C7" s="490"/>
      <c r="D7" s="490"/>
      <c r="E7" s="490"/>
      <c r="F7" s="490"/>
      <c r="G7" s="369" t="s">
        <v>383</v>
      </c>
      <c r="H7" s="939"/>
      <c r="I7" s="939"/>
      <c r="J7" s="939"/>
      <c r="K7" s="939"/>
      <c r="L7" s="939"/>
      <c r="M7" s="940"/>
    </row>
    <row r="8" spans="1:14" ht="21" customHeight="1">
      <c r="B8" s="938" t="s">
        <v>155</v>
      </c>
      <c r="C8" s="490"/>
      <c r="D8" s="490"/>
      <c r="E8" s="490"/>
      <c r="F8" s="490"/>
      <c r="G8" s="369" t="s">
        <v>383</v>
      </c>
      <c r="H8" s="939"/>
      <c r="I8" s="939"/>
      <c r="J8" s="939"/>
      <c r="K8" s="939"/>
      <c r="L8" s="939"/>
      <c r="M8" s="940"/>
    </row>
    <row r="9" spans="1:14" ht="21" customHeight="1">
      <c r="B9" s="941" t="s">
        <v>156</v>
      </c>
      <c r="C9" s="942"/>
      <c r="D9" s="942"/>
      <c r="E9" s="942"/>
      <c r="F9" s="942"/>
      <c r="G9" s="369" t="s">
        <v>339</v>
      </c>
      <c r="H9" s="939"/>
      <c r="I9" s="939"/>
      <c r="J9" s="939"/>
      <c r="K9" s="939"/>
      <c r="L9" s="939"/>
      <c r="M9" s="940"/>
    </row>
    <row r="10" spans="1:14" ht="21" customHeight="1">
      <c r="B10" s="508"/>
      <c r="C10" s="942"/>
      <c r="D10" s="942"/>
      <c r="E10" s="942"/>
      <c r="F10" s="942"/>
      <c r="G10" s="370" t="s">
        <v>365</v>
      </c>
      <c r="H10" s="943" t="s">
        <v>415</v>
      </c>
      <c r="I10" s="943"/>
      <c r="J10" s="943"/>
      <c r="K10" s="943"/>
      <c r="L10" s="943"/>
      <c r="M10" s="944"/>
    </row>
    <row r="11" spans="1:14" ht="21" customHeight="1">
      <c r="B11" s="965" t="s">
        <v>157</v>
      </c>
      <c r="C11" s="656"/>
      <c r="D11" s="656"/>
      <c r="E11" s="656"/>
      <c r="F11" s="254" t="s">
        <v>158</v>
      </c>
      <c r="G11" s="968" t="s">
        <v>416</v>
      </c>
      <c r="H11" s="969"/>
      <c r="I11" s="969"/>
      <c r="J11" s="969"/>
      <c r="K11" s="969"/>
      <c r="L11" s="969"/>
      <c r="M11" s="970"/>
    </row>
    <row r="12" spans="1:14" ht="21" customHeight="1" thickBot="1">
      <c r="B12" s="966"/>
      <c r="C12" s="967"/>
      <c r="D12" s="967"/>
      <c r="E12" s="967"/>
      <c r="F12" s="258" t="s">
        <v>518</v>
      </c>
      <c r="G12" s="971" t="s">
        <v>417</v>
      </c>
      <c r="H12" s="766"/>
      <c r="I12" s="766"/>
      <c r="J12" s="766"/>
      <c r="K12" s="766"/>
      <c r="L12" s="766"/>
      <c r="M12" s="767"/>
    </row>
    <row r="13" spans="1:14" ht="15" customHeight="1"/>
    <row r="14" spans="1:14" s="154" customFormat="1" ht="21" customHeight="1" thickBot="1">
      <c r="A14" s="153"/>
      <c r="B14" s="972" t="s">
        <v>352</v>
      </c>
      <c r="C14" s="972"/>
      <c r="D14" s="972"/>
      <c r="E14" s="972"/>
      <c r="F14" s="972"/>
      <c r="G14" s="972"/>
      <c r="H14" s="972"/>
      <c r="I14" s="972"/>
      <c r="J14" s="972"/>
      <c r="K14" s="972"/>
      <c r="L14" s="972"/>
      <c r="M14" s="972"/>
      <c r="N14" s="153"/>
    </row>
    <row r="15" spans="1:14" ht="21" customHeight="1">
      <c r="B15" s="973"/>
      <c r="C15" s="974"/>
      <c r="D15" s="974"/>
      <c r="E15" s="974"/>
      <c r="F15" s="974"/>
      <c r="G15" s="974"/>
      <c r="H15" s="975" t="s">
        <v>176</v>
      </c>
      <c r="I15" s="758"/>
      <c r="J15" s="759"/>
      <c r="K15" s="976" t="s">
        <v>177</v>
      </c>
      <c r="L15" s="977"/>
      <c r="M15" s="978"/>
    </row>
    <row r="16" spans="1:14" ht="21" customHeight="1">
      <c r="B16" s="959" t="s">
        <v>65</v>
      </c>
      <c r="C16" s="708"/>
      <c r="D16" s="708"/>
      <c r="E16" s="708"/>
      <c r="F16" s="961" t="s">
        <v>172</v>
      </c>
      <c r="G16" s="708"/>
      <c r="H16" s="700" t="s">
        <v>51</v>
      </c>
      <c r="I16" s="700"/>
      <c r="J16" s="700"/>
      <c r="K16" s="962" t="s">
        <v>418</v>
      </c>
      <c r="L16" s="700"/>
      <c r="M16" s="701"/>
    </row>
    <row r="17" spans="1:15" ht="21" customHeight="1">
      <c r="B17" s="960"/>
      <c r="C17" s="708"/>
      <c r="D17" s="708"/>
      <c r="E17" s="708"/>
      <c r="F17" s="961" t="s">
        <v>173</v>
      </c>
      <c r="G17" s="708"/>
      <c r="H17" s="963" t="s">
        <v>456</v>
      </c>
      <c r="I17" s="963"/>
      <c r="J17" s="963"/>
      <c r="K17" s="963" t="s">
        <v>457</v>
      </c>
      <c r="L17" s="963"/>
      <c r="M17" s="964"/>
    </row>
    <row r="18" spans="1:15" ht="21" customHeight="1">
      <c r="B18" s="979" t="s">
        <v>56</v>
      </c>
      <c r="C18" s="980"/>
      <c r="D18" s="980"/>
      <c r="E18" s="981"/>
      <c r="F18" s="961" t="s">
        <v>312</v>
      </c>
      <c r="G18" s="708"/>
      <c r="H18" s="987" t="s">
        <v>340</v>
      </c>
      <c r="I18" s="987"/>
      <c r="J18" s="987"/>
      <c r="K18" s="987" t="s">
        <v>340</v>
      </c>
      <c r="L18" s="987"/>
      <c r="M18" s="988"/>
    </row>
    <row r="19" spans="1:15" ht="21" customHeight="1">
      <c r="B19" s="941"/>
      <c r="C19" s="982"/>
      <c r="D19" s="982"/>
      <c r="E19" s="983"/>
      <c r="F19" s="961" t="s">
        <v>545</v>
      </c>
      <c r="G19" s="708"/>
      <c r="H19" s="989">
        <v>20</v>
      </c>
      <c r="I19" s="990"/>
      <c r="J19" s="991"/>
      <c r="K19" s="989" t="s">
        <v>441</v>
      </c>
      <c r="L19" s="990"/>
      <c r="M19" s="991"/>
    </row>
    <row r="20" spans="1:15" ht="21" customHeight="1">
      <c r="B20" s="941"/>
      <c r="C20" s="982"/>
      <c r="D20" s="982"/>
      <c r="E20" s="983"/>
      <c r="F20" s="961" t="s">
        <v>255</v>
      </c>
      <c r="G20" s="708"/>
      <c r="H20" s="780" t="s">
        <v>339</v>
      </c>
      <c r="I20" s="780"/>
      <c r="J20" s="780"/>
      <c r="K20" s="992" t="s">
        <v>339</v>
      </c>
      <c r="L20" s="780"/>
      <c r="M20" s="993"/>
    </row>
    <row r="21" spans="1:15" ht="21" customHeight="1">
      <c r="B21" s="941"/>
      <c r="C21" s="982"/>
      <c r="D21" s="982"/>
      <c r="E21" s="983"/>
      <c r="F21" s="961" t="s">
        <v>256</v>
      </c>
      <c r="G21" s="708"/>
      <c r="H21" s="780" t="s">
        <v>339</v>
      </c>
      <c r="I21" s="780"/>
      <c r="J21" s="780"/>
      <c r="K21" s="992" t="s">
        <v>339</v>
      </c>
      <c r="L21" s="780"/>
      <c r="M21" s="993"/>
    </row>
    <row r="22" spans="1:15" ht="21" customHeight="1">
      <c r="B22" s="941"/>
      <c r="C22" s="982"/>
      <c r="D22" s="982"/>
      <c r="E22" s="983"/>
      <c r="F22" s="961" t="s">
        <v>88</v>
      </c>
      <c r="G22" s="708"/>
      <c r="H22" s="780" t="s">
        <v>383</v>
      </c>
      <c r="I22" s="780"/>
      <c r="J22" s="780"/>
      <c r="K22" s="992" t="s">
        <v>383</v>
      </c>
      <c r="L22" s="780"/>
      <c r="M22" s="993"/>
    </row>
    <row r="23" spans="1:15" ht="21" customHeight="1">
      <c r="B23" s="941"/>
      <c r="C23" s="982"/>
      <c r="D23" s="982"/>
      <c r="E23" s="983"/>
      <c r="F23" s="961" t="s">
        <v>562</v>
      </c>
      <c r="G23" s="708"/>
      <c r="H23" s="780" t="s">
        <v>383</v>
      </c>
      <c r="I23" s="780"/>
      <c r="J23" s="780"/>
      <c r="K23" s="992" t="s">
        <v>383</v>
      </c>
      <c r="L23" s="780"/>
      <c r="M23" s="993"/>
    </row>
    <row r="24" spans="1:15" ht="21" customHeight="1">
      <c r="B24" s="984"/>
      <c r="C24" s="985"/>
      <c r="D24" s="985"/>
      <c r="E24" s="986"/>
      <c r="F24" s="961" t="s">
        <v>342</v>
      </c>
      <c r="G24" s="708"/>
      <c r="H24" s="700" t="s">
        <v>339</v>
      </c>
      <c r="I24" s="700"/>
      <c r="J24" s="700"/>
      <c r="K24" s="962" t="s">
        <v>339</v>
      </c>
      <c r="L24" s="780"/>
      <c r="M24" s="993"/>
    </row>
    <row r="25" spans="1:15" ht="36" customHeight="1">
      <c r="B25" s="979" t="s">
        <v>596</v>
      </c>
      <c r="C25" s="980"/>
      <c r="D25" s="980"/>
      <c r="E25" s="981"/>
      <c r="F25" s="955" t="s">
        <v>419</v>
      </c>
      <c r="G25" s="998"/>
      <c r="H25" s="999">
        <v>360000</v>
      </c>
      <c r="I25" s="1000"/>
      <c r="J25" s="1001"/>
      <c r="K25" s="999">
        <v>388000</v>
      </c>
      <c r="L25" s="1000"/>
      <c r="M25" s="1002"/>
    </row>
    <row r="26" spans="1:15" ht="21" customHeight="1">
      <c r="B26" s="984"/>
      <c r="C26" s="985"/>
      <c r="D26" s="985"/>
      <c r="E26" s="986"/>
      <c r="F26" s="1003" t="s">
        <v>494</v>
      </c>
      <c r="G26" s="1004"/>
      <c r="H26" s="1005">
        <v>11000</v>
      </c>
      <c r="I26" s="1006"/>
      <c r="J26" s="1007"/>
      <c r="K26" s="1005">
        <v>11000</v>
      </c>
      <c r="L26" s="1006"/>
      <c r="M26" s="1008"/>
      <c r="O26" s="371"/>
    </row>
    <row r="27" spans="1:15" s="371" customFormat="1" ht="21" customHeight="1">
      <c r="B27" s="994" t="s">
        <v>597</v>
      </c>
      <c r="C27" s="995"/>
      <c r="D27" s="995"/>
      <c r="E27" s="995"/>
      <c r="F27" s="995"/>
      <c r="G27" s="995"/>
      <c r="H27" s="996">
        <v>190000</v>
      </c>
      <c r="I27" s="996"/>
      <c r="J27" s="996"/>
      <c r="K27" s="996">
        <v>226000</v>
      </c>
      <c r="L27" s="996"/>
      <c r="M27" s="997"/>
    </row>
    <row r="28" spans="1:15" ht="21" customHeight="1">
      <c r="B28" s="259"/>
      <c r="C28" s="961" t="s">
        <v>175</v>
      </c>
      <c r="D28" s="708"/>
      <c r="E28" s="708"/>
      <c r="F28" s="708"/>
      <c r="G28" s="708"/>
      <c r="H28" s="996">
        <v>60000</v>
      </c>
      <c r="I28" s="996"/>
      <c r="J28" s="996"/>
      <c r="K28" s="996">
        <v>60000</v>
      </c>
      <c r="L28" s="996"/>
      <c r="M28" s="997"/>
    </row>
    <row r="29" spans="1:15" s="154" customFormat="1" ht="21" customHeight="1">
      <c r="A29" s="153"/>
      <c r="B29" s="259"/>
      <c r="C29" s="1043" t="s">
        <v>285</v>
      </c>
      <c r="D29" s="1046" t="s">
        <v>601</v>
      </c>
      <c r="E29" s="1046"/>
      <c r="F29" s="1046"/>
      <c r="G29" s="1047"/>
      <c r="H29" s="1009">
        <v>0</v>
      </c>
      <c r="I29" s="1009"/>
      <c r="J29" s="1009"/>
      <c r="K29" s="1009" t="s">
        <v>881</v>
      </c>
      <c r="L29" s="1009"/>
      <c r="M29" s="1010"/>
      <c r="N29" s="153"/>
    </row>
    <row r="30" spans="1:15" s="154" customFormat="1" ht="21" customHeight="1">
      <c r="A30" s="153"/>
      <c r="B30" s="259"/>
      <c r="C30" s="1044"/>
      <c r="D30" s="1011" t="s">
        <v>602</v>
      </c>
      <c r="E30" s="961" t="s">
        <v>60</v>
      </c>
      <c r="F30" s="708"/>
      <c r="G30" s="708"/>
      <c r="H30" s="996">
        <v>40000</v>
      </c>
      <c r="I30" s="996"/>
      <c r="J30" s="996"/>
      <c r="K30" s="996">
        <v>40000</v>
      </c>
      <c r="L30" s="996"/>
      <c r="M30" s="997"/>
      <c r="N30" s="153"/>
    </row>
    <row r="31" spans="1:15" s="154" customFormat="1" ht="21" customHeight="1">
      <c r="A31" s="153"/>
      <c r="B31" s="259"/>
      <c r="C31" s="1044"/>
      <c r="D31" s="1012"/>
      <c r="E31" s="780" t="s">
        <v>479</v>
      </c>
      <c r="F31" s="780"/>
      <c r="G31" s="780"/>
      <c r="H31" s="996">
        <v>60000</v>
      </c>
      <c r="I31" s="996"/>
      <c r="J31" s="996"/>
      <c r="K31" s="996">
        <v>60000</v>
      </c>
      <c r="L31" s="996"/>
      <c r="M31" s="997"/>
      <c r="N31" s="153"/>
    </row>
    <row r="32" spans="1:15" s="154" customFormat="1" ht="21" customHeight="1">
      <c r="A32" s="153"/>
      <c r="B32" s="259"/>
      <c r="C32" s="1044"/>
      <c r="D32" s="1013"/>
      <c r="E32" s="1015" t="s">
        <v>346</v>
      </c>
      <c r="F32" s="1016"/>
      <c r="G32" s="1016"/>
      <c r="H32" s="996">
        <v>15000</v>
      </c>
      <c r="I32" s="996"/>
      <c r="J32" s="996"/>
      <c r="K32" s="996">
        <v>15000</v>
      </c>
      <c r="L32" s="996"/>
      <c r="M32" s="997"/>
      <c r="N32" s="153"/>
    </row>
    <row r="33" spans="1:16" s="154" customFormat="1" ht="21" customHeight="1">
      <c r="A33" s="153"/>
      <c r="B33" s="259"/>
      <c r="C33" s="1044"/>
      <c r="D33" s="1013"/>
      <c r="E33" s="780" t="s">
        <v>480</v>
      </c>
      <c r="F33" s="780"/>
      <c r="G33" s="780"/>
      <c r="H33" s="996" t="s">
        <v>420</v>
      </c>
      <c r="I33" s="996"/>
      <c r="J33" s="996"/>
      <c r="K33" s="996" t="s">
        <v>420</v>
      </c>
      <c r="L33" s="996"/>
      <c r="M33" s="997"/>
      <c r="N33" s="153"/>
    </row>
    <row r="34" spans="1:16" s="154" customFormat="1" ht="21" customHeight="1">
      <c r="A34" s="153"/>
      <c r="B34" s="259"/>
      <c r="C34" s="1044"/>
      <c r="D34" s="1013"/>
      <c r="E34" s="780" t="s">
        <v>541</v>
      </c>
      <c r="F34" s="780"/>
      <c r="G34" s="780"/>
      <c r="H34" s="996">
        <v>15000</v>
      </c>
      <c r="I34" s="996"/>
      <c r="J34" s="996"/>
      <c r="K34" s="1037" t="s">
        <v>420</v>
      </c>
      <c r="L34" s="1038"/>
      <c r="M34" s="1039"/>
      <c r="N34" s="153"/>
    </row>
    <row r="35" spans="1:16" s="154" customFormat="1" ht="33.75" customHeight="1">
      <c r="A35" s="153"/>
      <c r="B35" s="372"/>
      <c r="C35" s="1045"/>
      <c r="D35" s="1014"/>
      <c r="E35" s="962" t="s">
        <v>606</v>
      </c>
      <c r="F35" s="700"/>
      <c r="G35" s="700"/>
      <c r="H35" s="996" t="s">
        <v>711</v>
      </c>
      <c r="I35" s="996"/>
      <c r="J35" s="996"/>
      <c r="K35" s="1040" t="s">
        <v>712</v>
      </c>
      <c r="L35" s="1041"/>
      <c r="M35" s="1042"/>
      <c r="N35" s="153"/>
    </row>
    <row r="36" spans="1:16" s="154" customFormat="1" ht="79.5" customHeight="1" thickBot="1">
      <c r="A36" s="153"/>
      <c r="B36" s="1034" t="s">
        <v>1037</v>
      </c>
      <c r="C36" s="1035"/>
      <c r="D36" s="1035"/>
      <c r="E36" s="1035"/>
      <c r="F36" s="1035"/>
      <c r="G36" s="1035"/>
      <c r="H36" s="1035"/>
      <c r="I36" s="1035"/>
      <c r="J36" s="1035"/>
      <c r="K36" s="1035"/>
      <c r="L36" s="1035"/>
      <c r="M36" s="1036"/>
      <c r="N36" s="153"/>
    </row>
    <row r="37" spans="1:16" s="154" customFormat="1" ht="15.75" customHeight="1">
      <c r="A37" s="153"/>
      <c r="B37" s="162"/>
      <c r="C37" s="373"/>
      <c r="D37" s="373"/>
      <c r="E37" s="373"/>
      <c r="F37" s="373"/>
      <c r="G37" s="373"/>
      <c r="H37" s="373"/>
      <c r="I37" s="373"/>
      <c r="J37" s="373"/>
      <c r="K37" s="373"/>
      <c r="L37" s="373"/>
      <c r="M37" s="373"/>
      <c r="N37" s="162"/>
      <c r="O37" s="374"/>
      <c r="P37" s="375"/>
    </row>
    <row r="38" spans="1:16" ht="21" customHeight="1" thickBot="1">
      <c r="B38" s="1028" t="s">
        <v>481</v>
      </c>
      <c r="C38" s="1029"/>
      <c r="D38" s="1029"/>
      <c r="E38" s="1029"/>
      <c r="F38" s="1029"/>
    </row>
    <row r="39" spans="1:16" ht="36" customHeight="1">
      <c r="B39" s="1030" t="s">
        <v>175</v>
      </c>
      <c r="C39" s="977"/>
      <c r="D39" s="977"/>
      <c r="E39" s="977"/>
      <c r="F39" s="977"/>
      <c r="G39" s="1031" t="s">
        <v>623</v>
      </c>
      <c r="H39" s="1032"/>
      <c r="I39" s="1032"/>
      <c r="J39" s="1032"/>
      <c r="K39" s="1032"/>
      <c r="L39" s="1032"/>
      <c r="M39" s="1033"/>
    </row>
    <row r="40" spans="1:16" ht="21" customHeight="1">
      <c r="B40" s="949" t="s">
        <v>70</v>
      </c>
      <c r="C40" s="950"/>
      <c r="D40" s="950"/>
      <c r="E40" s="950"/>
      <c r="F40" s="951"/>
      <c r="G40" s="376" t="s">
        <v>324</v>
      </c>
      <c r="H40" s="377"/>
      <c r="I40" s="378" t="s">
        <v>530</v>
      </c>
      <c r="J40" s="378"/>
      <c r="K40" s="378"/>
      <c r="L40" s="378"/>
      <c r="M40" s="379"/>
    </row>
    <row r="41" spans="1:16" s="154" customFormat="1" ht="21" customHeight="1">
      <c r="A41" s="153"/>
      <c r="B41" s="1017"/>
      <c r="C41" s="1018"/>
      <c r="D41" s="1018"/>
      <c r="E41" s="1018"/>
      <c r="F41" s="1019"/>
      <c r="G41" s="1020" t="s">
        <v>271</v>
      </c>
      <c r="H41" s="1021"/>
      <c r="I41" s="1022"/>
      <c r="J41" s="943"/>
      <c r="K41" s="943"/>
      <c r="L41" s="943"/>
      <c r="M41" s="944"/>
      <c r="N41" s="153"/>
    </row>
    <row r="42" spans="1:16" s="154" customFormat="1" ht="36" customHeight="1">
      <c r="A42" s="153"/>
      <c r="B42" s="938" t="s">
        <v>174</v>
      </c>
      <c r="C42" s="1023"/>
      <c r="D42" s="1023"/>
      <c r="E42" s="1023"/>
      <c r="F42" s="1023"/>
      <c r="G42" s="1024" t="s">
        <v>495</v>
      </c>
      <c r="H42" s="1025"/>
      <c r="I42" s="1025"/>
      <c r="J42" s="1025"/>
      <c r="K42" s="1025"/>
      <c r="L42" s="1025"/>
      <c r="M42" s="1026"/>
      <c r="N42" s="153"/>
    </row>
    <row r="43" spans="1:16" ht="21" customHeight="1">
      <c r="B43" s="938" t="s">
        <v>60</v>
      </c>
      <c r="C43" s="1023"/>
      <c r="D43" s="1023"/>
      <c r="E43" s="1023"/>
      <c r="F43" s="1023"/>
      <c r="G43" s="702" t="s">
        <v>542</v>
      </c>
      <c r="H43" s="1027"/>
      <c r="I43" s="1027"/>
      <c r="J43" s="1027"/>
      <c r="K43" s="1027"/>
      <c r="L43" s="1027"/>
      <c r="M43" s="703"/>
    </row>
    <row r="44" spans="1:16" s="154" customFormat="1" ht="21" customHeight="1">
      <c r="A44" s="153"/>
      <c r="B44" s="1060" t="s">
        <v>479</v>
      </c>
      <c r="C44" s="1049"/>
      <c r="D44" s="1049"/>
      <c r="E44" s="1049"/>
      <c r="F44" s="1049"/>
      <c r="G44" s="702" t="s">
        <v>496</v>
      </c>
      <c r="H44" s="1027"/>
      <c r="I44" s="1027"/>
      <c r="J44" s="1027"/>
      <c r="K44" s="1027"/>
      <c r="L44" s="1027"/>
      <c r="M44" s="703"/>
      <c r="N44" s="153"/>
    </row>
    <row r="45" spans="1:16" s="154" customFormat="1" ht="45" customHeight="1">
      <c r="A45" s="153"/>
      <c r="B45" s="938" t="s">
        <v>347</v>
      </c>
      <c r="C45" s="1023"/>
      <c r="D45" s="1023"/>
      <c r="E45" s="1023"/>
      <c r="F45" s="1023"/>
      <c r="G45" s="1050" t="s">
        <v>446</v>
      </c>
      <c r="H45" s="1027"/>
      <c r="I45" s="1027"/>
      <c r="J45" s="1027"/>
      <c r="K45" s="1027"/>
      <c r="L45" s="1027"/>
      <c r="M45" s="703"/>
      <c r="N45" s="153"/>
    </row>
    <row r="46" spans="1:16" s="154" customFormat="1" ht="21" customHeight="1">
      <c r="A46" s="153"/>
      <c r="B46" s="1061" t="s">
        <v>480</v>
      </c>
      <c r="C46" s="765"/>
      <c r="D46" s="765"/>
      <c r="E46" s="765"/>
      <c r="F46" s="1062"/>
      <c r="G46" s="1024" t="s">
        <v>420</v>
      </c>
      <c r="H46" s="943"/>
      <c r="I46" s="943"/>
      <c r="J46" s="943"/>
      <c r="K46" s="943"/>
      <c r="L46" s="943"/>
      <c r="M46" s="944"/>
      <c r="N46" s="153"/>
    </row>
    <row r="47" spans="1:16" ht="21" customHeight="1">
      <c r="B47" s="1048" t="s">
        <v>541</v>
      </c>
      <c r="C47" s="1049"/>
      <c r="D47" s="1049"/>
      <c r="E47" s="1049"/>
      <c r="F47" s="1049"/>
      <c r="G47" s="1024" t="s">
        <v>447</v>
      </c>
      <c r="H47" s="943"/>
      <c r="I47" s="943"/>
      <c r="J47" s="943"/>
      <c r="K47" s="943"/>
      <c r="L47" s="943"/>
      <c r="M47" s="944"/>
    </row>
    <row r="48" spans="1:16" ht="63.75" customHeight="1">
      <c r="B48" s="979" t="s">
        <v>606</v>
      </c>
      <c r="C48" s="980"/>
      <c r="D48" s="980"/>
      <c r="E48" s="980"/>
      <c r="F48" s="981"/>
      <c r="G48" s="1050" t="s">
        <v>697</v>
      </c>
      <c r="H48" s="1051"/>
      <c r="I48" s="1051"/>
      <c r="J48" s="1051"/>
      <c r="K48" s="1051"/>
      <c r="L48" s="1051"/>
      <c r="M48" s="1052"/>
    </row>
    <row r="49" spans="1:14" ht="17.25" customHeight="1">
      <c r="B49" s="979" t="s">
        <v>178</v>
      </c>
      <c r="C49" s="980"/>
      <c r="D49" s="980"/>
      <c r="E49" s="980"/>
      <c r="F49" s="981"/>
      <c r="G49" s="1054" t="s">
        <v>180</v>
      </c>
      <c r="H49" s="1055"/>
      <c r="I49" s="1055"/>
      <c r="J49" s="1055"/>
      <c r="K49" s="1055"/>
      <c r="L49" s="1055"/>
      <c r="M49" s="1056"/>
    </row>
    <row r="50" spans="1:14" ht="18" customHeight="1">
      <c r="B50" s="506"/>
      <c r="C50" s="1053"/>
      <c r="D50" s="1053"/>
      <c r="E50" s="1053"/>
      <c r="F50" s="507"/>
      <c r="G50" s="1057"/>
      <c r="H50" s="1058"/>
      <c r="I50" s="1058"/>
      <c r="J50" s="1058"/>
      <c r="K50" s="1058"/>
      <c r="L50" s="1058"/>
      <c r="M50" s="1059"/>
    </row>
    <row r="51" spans="1:14" ht="21" customHeight="1" thickBot="1">
      <c r="B51" s="1082" t="s">
        <v>179</v>
      </c>
      <c r="C51" s="1083"/>
      <c r="D51" s="1083"/>
      <c r="E51" s="1083"/>
      <c r="F51" s="1083"/>
      <c r="G51" s="1084"/>
      <c r="H51" s="1085"/>
      <c r="I51" s="1085"/>
      <c r="J51" s="1085"/>
      <c r="K51" s="1085"/>
      <c r="L51" s="1085"/>
      <c r="M51" s="1086"/>
    </row>
    <row r="52" spans="1:14" ht="21" customHeight="1"/>
    <row r="53" spans="1:14" ht="21" customHeight="1" thickBot="1">
      <c r="B53" s="1087" t="s">
        <v>181</v>
      </c>
      <c r="C53" s="1088"/>
      <c r="D53" s="1088"/>
      <c r="E53" s="1088"/>
      <c r="F53" s="1088"/>
      <c r="G53" s="1088"/>
      <c r="H53" s="1088"/>
      <c r="I53" s="1088"/>
      <c r="J53" s="1088"/>
      <c r="K53" s="380"/>
      <c r="L53" s="380"/>
      <c r="M53" s="380"/>
    </row>
    <row r="54" spans="1:14" s="154" customFormat="1" ht="21" customHeight="1">
      <c r="A54" s="153"/>
      <c r="B54" s="1089" t="s">
        <v>1038</v>
      </c>
      <c r="C54" s="1090"/>
      <c r="D54" s="1090"/>
      <c r="E54" s="1090"/>
      <c r="F54" s="1090"/>
      <c r="G54" s="1090"/>
      <c r="H54" s="1090"/>
      <c r="I54" s="1091" t="s">
        <v>421</v>
      </c>
      <c r="J54" s="1090"/>
      <c r="K54" s="1090"/>
      <c r="L54" s="1090"/>
      <c r="M54" s="1092"/>
      <c r="N54" s="153"/>
    </row>
    <row r="55" spans="1:14" s="154" customFormat="1" ht="21" customHeight="1">
      <c r="A55" s="153"/>
      <c r="B55" s="1063" t="s">
        <v>1039</v>
      </c>
      <c r="C55" s="1064"/>
      <c r="D55" s="1064"/>
      <c r="E55" s="1064"/>
      <c r="F55" s="1064"/>
      <c r="G55" s="1064"/>
      <c r="H55" s="546"/>
      <c r="I55" s="1065" t="s">
        <v>422</v>
      </c>
      <c r="J55" s="1066"/>
      <c r="K55" s="1066"/>
      <c r="L55" s="1066"/>
      <c r="M55" s="1067"/>
      <c r="N55" s="153"/>
    </row>
    <row r="56" spans="1:14" s="154" customFormat="1" ht="21" customHeight="1">
      <c r="A56" s="153"/>
      <c r="B56" s="547"/>
      <c r="C56" s="747"/>
      <c r="D56" s="747"/>
      <c r="E56" s="747"/>
      <c r="F56" s="747"/>
      <c r="G56" s="747"/>
      <c r="H56" s="548"/>
      <c r="I56" s="1068"/>
      <c r="J56" s="1069"/>
      <c r="K56" s="1069"/>
      <c r="L56" s="1069"/>
      <c r="M56" s="1070"/>
      <c r="N56" s="153"/>
    </row>
    <row r="57" spans="1:14" s="154" customFormat="1" ht="21" customHeight="1" thickBot="1">
      <c r="A57" s="153"/>
      <c r="B57" s="1071" t="s">
        <v>287</v>
      </c>
      <c r="C57" s="1072"/>
      <c r="D57" s="1072"/>
      <c r="E57" s="1072"/>
      <c r="F57" s="1072"/>
      <c r="G57" s="1072"/>
      <c r="H57" s="1072"/>
      <c r="I57" s="1072"/>
      <c r="J57" s="1072"/>
      <c r="K57" s="1072"/>
      <c r="L57" s="1072"/>
      <c r="M57" s="1073"/>
      <c r="N57" s="153"/>
    </row>
    <row r="58" spans="1:14" s="154" customFormat="1" ht="21" customHeight="1">
      <c r="A58" s="153"/>
      <c r="B58" s="153"/>
      <c r="C58" s="153"/>
      <c r="D58" s="153"/>
      <c r="E58" s="153"/>
      <c r="F58" s="153"/>
      <c r="G58" s="153"/>
      <c r="H58" s="153"/>
      <c r="I58" s="153"/>
      <c r="J58" s="153"/>
      <c r="K58" s="153"/>
      <c r="L58" s="153"/>
      <c r="M58" s="153"/>
      <c r="N58" s="153"/>
    </row>
    <row r="59" spans="1:14" s="154" customFormat="1" ht="21" customHeight="1" thickBot="1">
      <c r="A59" s="153"/>
      <c r="B59" s="1074" t="s">
        <v>270</v>
      </c>
      <c r="C59" s="1074"/>
      <c r="D59" s="1074"/>
      <c r="E59" s="1074"/>
      <c r="F59" s="1074"/>
      <c r="G59" s="1074"/>
      <c r="H59" s="1074"/>
      <c r="I59" s="256"/>
      <c r="J59" s="256"/>
      <c r="K59" s="256"/>
      <c r="L59" s="256"/>
      <c r="M59" s="256"/>
      <c r="N59" s="153"/>
    </row>
    <row r="60" spans="1:14" s="154" customFormat="1" ht="21" customHeight="1" thickBot="1">
      <c r="A60" s="153"/>
      <c r="B60" s="1075" t="s">
        <v>910</v>
      </c>
      <c r="C60" s="1076"/>
      <c r="D60" s="1076"/>
      <c r="E60" s="1076"/>
      <c r="F60" s="1076"/>
      <c r="G60" s="1076"/>
      <c r="H60" s="1076"/>
      <c r="I60" s="1076"/>
      <c r="J60" s="1093"/>
      <c r="K60" s="1094"/>
      <c r="L60" s="1094"/>
      <c r="M60" s="1095"/>
      <c r="N60" s="153"/>
    </row>
    <row r="61" spans="1:14" ht="36" customHeight="1">
      <c r="B61" s="1075" t="s">
        <v>182</v>
      </c>
      <c r="C61" s="1076"/>
      <c r="D61" s="1076"/>
      <c r="E61" s="1076"/>
      <c r="F61" s="1076"/>
      <c r="G61" s="1076"/>
      <c r="H61" s="1076"/>
      <c r="I61" s="1076"/>
      <c r="J61" s="1077" t="s">
        <v>423</v>
      </c>
      <c r="K61" s="1078"/>
      <c r="L61" s="1078"/>
      <c r="M61" s="1079"/>
    </row>
    <row r="62" spans="1:14" ht="21" customHeight="1">
      <c r="B62" s="959" t="s">
        <v>183</v>
      </c>
      <c r="C62" s="961"/>
      <c r="D62" s="961"/>
      <c r="E62" s="961"/>
      <c r="F62" s="961"/>
      <c r="G62" s="961"/>
      <c r="H62" s="961"/>
      <c r="I62" s="961"/>
      <c r="J62" s="495" t="s">
        <v>448</v>
      </c>
      <c r="K62" s="484"/>
      <c r="L62" s="484"/>
      <c r="M62" s="485"/>
    </row>
    <row r="63" spans="1:14" ht="18" customHeight="1">
      <c r="B63" s="1105" t="s">
        <v>184</v>
      </c>
      <c r="C63" s="1106"/>
      <c r="D63" s="1106"/>
      <c r="E63" s="1106"/>
      <c r="F63" s="1106"/>
      <c r="G63" s="1106"/>
      <c r="H63" s="1106"/>
      <c r="I63" s="1106"/>
      <c r="J63" s="1109" t="s">
        <v>462</v>
      </c>
      <c r="K63" s="1110"/>
      <c r="L63" s="1110"/>
      <c r="M63" s="1111"/>
    </row>
    <row r="64" spans="1:14" ht="18" customHeight="1">
      <c r="B64" s="1105"/>
      <c r="C64" s="1106"/>
      <c r="D64" s="1106"/>
      <c r="E64" s="1106"/>
      <c r="F64" s="1106"/>
      <c r="G64" s="1106"/>
      <c r="H64" s="1106"/>
      <c r="I64" s="1106"/>
      <c r="J64" s="1112"/>
      <c r="K64" s="1113"/>
      <c r="L64" s="1113"/>
      <c r="M64" s="1114"/>
    </row>
    <row r="65" spans="2:13" ht="21" customHeight="1">
      <c r="B65" s="959" t="s">
        <v>466</v>
      </c>
      <c r="C65" s="961"/>
      <c r="D65" s="961"/>
      <c r="E65" s="961"/>
      <c r="F65" s="961"/>
      <c r="G65" s="961"/>
      <c r="H65" s="961"/>
      <c r="I65" s="961"/>
      <c r="J65" s="1080" t="s">
        <v>470</v>
      </c>
      <c r="K65" s="1080"/>
      <c r="L65" s="1080"/>
      <c r="M65" s="1081"/>
    </row>
    <row r="66" spans="2:13" ht="120" customHeight="1">
      <c r="B66" s="1105" t="s">
        <v>185</v>
      </c>
      <c r="C66" s="1107"/>
      <c r="D66" s="1107"/>
      <c r="E66" s="1107"/>
      <c r="F66" s="961" t="s">
        <v>187</v>
      </c>
      <c r="G66" s="961"/>
      <c r="H66" s="961"/>
      <c r="I66" s="961"/>
      <c r="J66" s="760" t="s">
        <v>424</v>
      </c>
      <c r="K66" s="761"/>
      <c r="L66" s="761"/>
      <c r="M66" s="762"/>
    </row>
    <row r="67" spans="2:13" ht="75" customHeight="1">
      <c r="B67" s="1108"/>
      <c r="C67" s="1107"/>
      <c r="D67" s="1107"/>
      <c r="E67" s="1107"/>
      <c r="F67" s="961" t="s">
        <v>188</v>
      </c>
      <c r="G67" s="961"/>
      <c r="H67" s="961"/>
      <c r="I67" s="961"/>
      <c r="J67" s="760" t="s">
        <v>620</v>
      </c>
      <c r="K67" s="761"/>
      <c r="L67" s="761"/>
      <c r="M67" s="762"/>
    </row>
    <row r="68" spans="2:13" ht="21" customHeight="1">
      <c r="B68" s="979" t="s">
        <v>186</v>
      </c>
      <c r="C68" s="980"/>
      <c r="D68" s="980"/>
      <c r="E68" s="981"/>
      <c r="F68" s="1099" t="s">
        <v>460</v>
      </c>
      <c r="G68" s="1049"/>
      <c r="H68" s="1049"/>
      <c r="I68" s="1100"/>
      <c r="J68" s="700"/>
      <c r="K68" s="700"/>
      <c r="L68" s="700"/>
      <c r="M68" s="701"/>
    </row>
    <row r="69" spans="2:13" ht="21" customHeight="1" thickBot="1">
      <c r="B69" s="1096"/>
      <c r="C69" s="1097"/>
      <c r="D69" s="1097"/>
      <c r="E69" s="1098"/>
      <c r="F69" s="1101"/>
      <c r="G69" s="1102"/>
      <c r="H69" s="1102"/>
      <c r="I69" s="1103"/>
      <c r="J69" s="1104"/>
      <c r="K69" s="704"/>
      <c r="L69" s="704"/>
      <c r="M69" s="705"/>
    </row>
  </sheetData>
  <mergeCells count="140">
    <mergeCell ref="B68:E69"/>
    <mergeCell ref="F68:I68"/>
    <mergeCell ref="J68:M68"/>
    <mergeCell ref="F69:I69"/>
    <mergeCell ref="J69:M69"/>
    <mergeCell ref="B63:I64"/>
    <mergeCell ref="J66:M66"/>
    <mergeCell ref="B66:E67"/>
    <mergeCell ref="J63:M64"/>
    <mergeCell ref="B65:I65"/>
    <mergeCell ref="F67:I67"/>
    <mergeCell ref="J67:M67"/>
    <mergeCell ref="B55:H56"/>
    <mergeCell ref="I55:M56"/>
    <mergeCell ref="F66:I66"/>
    <mergeCell ref="B57:M57"/>
    <mergeCell ref="B59:H59"/>
    <mergeCell ref="B61:I61"/>
    <mergeCell ref="J61:M61"/>
    <mergeCell ref="J65:M65"/>
    <mergeCell ref="B51:F51"/>
    <mergeCell ref="G51:M51"/>
    <mergeCell ref="B53:J53"/>
    <mergeCell ref="B54:H54"/>
    <mergeCell ref="I54:M54"/>
    <mergeCell ref="B62:I62"/>
    <mergeCell ref="J62:M62"/>
    <mergeCell ref="B60:I60"/>
    <mergeCell ref="J60:M60"/>
    <mergeCell ref="B47:F47"/>
    <mergeCell ref="G47:M47"/>
    <mergeCell ref="B48:F48"/>
    <mergeCell ref="G48:M48"/>
    <mergeCell ref="B49:F50"/>
    <mergeCell ref="G49:M50"/>
    <mergeCell ref="B44:F44"/>
    <mergeCell ref="G44:M44"/>
    <mergeCell ref="B45:F45"/>
    <mergeCell ref="G45:M45"/>
    <mergeCell ref="B46:F46"/>
    <mergeCell ref="G46:M46"/>
    <mergeCell ref="B40:F41"/>
    <mergeCell ref="G41:H41"/>
    <mergeCell ref="I41:M41"/>
    <mergeCell ref="B42:F42"/>
    <mergeCell ref="G42:M42"/>
    <mergeCell ref="B43:F43"/>
    <mergeCell ref="G43:M43"/>
    <mergeCell ref="H29:J29"/>
    <mergeCell ref="B38:F38"/>
    <mergeCell ref="B39:F39"/>
    <mergeCell ref="G39:M39"/>
    <mergeCell ref="K32:M32"/>
    <mergeCell ref="E33:G33"/>
    <mergeCell ref="H33:J33"/>
    <mergeCell ref="K33:M33"/>
    <mergeCell ref="B36:M36"/>
    <mergeCell ref="E34:G34"/>
    <mergeCell ref="H34:J34"/>
    <mergeCell ref="K34:M34"/>
    <mergeCell ref="E35:G35"/>
    <mergeCell ref="H35:J35"/>
    <mergeCell ref="K35:M35"/>
    <mergeCell ref="C29:C35"/>
    <mergeCell ref="D29:G29"/>
    <mergeCell ref="K29:M29"/>
    <mergeCell ref="D30:D35"/>
    <mergeCell ref="E30:G30"/>
    <mergeCell ref="H30:J30"/>
    <mergeCell ref="K30:M30"/>
    <mergeCell ref="E31:G31"/>
    <mergeCell ref="H31:J31"/>
    <mergeCell ref="K31:M31"/>
    <mergeCell ref="E32:G32"/>
    <mergeCell ref="H32:J32"/>
    <mergeCell ref="B27:G27"/>
    <mergeCell ref="H27:J27"/>
    <mergeCell ref="K27:M27"/>
    <mergeCell ref="C28:G28"/>
    <mergeCell ref="H28:J28"/>
    <mergeCell ref="K28:M28"/>
    <mergeCell ref="B25:E26"/>
    <mergeCell ref="F25:G25"/>
    <mergeCell ref="H25:J25"/>
    <mergeCell ref="K25:M25"/>
    <mergeCell ref="F26:G26"/>
    <mergeCell ref="H26:J26"/>
    <mergeCell ref="K26:M26"/>
    <mergeCell ref="B18:E24"/>
    <mergeCell ref="F18:G18"/>
    <mergeCell ref="H18:J18"/>
    <mergeCell ref="K18:M18"/>
    <mergeCell ref="F19:G19"/>
    <mergeCell ref="H19:J19"/>
    <mergeCell ref="K19:M19"/>
    <mergeCell ref="F20:G20"/>
    <mergeCell ref="H20:J20"/>
    <mergeCell ref="K20:M20"/>
    <mergeCell ref="F23:G23"/>
    <mergeCell ref="H23:J23"/>
    <mergeCell ref="K23:M23"/>
    <mergeCell ref="F24:G24"/>
    <mergeCell ref="H24:J24"/>
    <mergeCell ref="K24:M24"/>
    <mergeCell ref="F21:G21"/>
    <mergeCell ref="H21:J21"/>
    <mergeCell ref="K21:M21"/>
    <mergeCell ref="F22:G22"/>
    <mergeCell ref="H22:J22"/>
    <mergeCell ref="K22:M22"/>
    <mergeCell ref="B16:E17"/>
    <mergeCell ref="F16:G16"/>
    <mergeCell ref="H16:J16"/>
    <mergeCell ref="K16:M16"/>
    <mergeCell ref="F17:G17"/>
    <mergeCell ref="H17:J17"/>
    <mergeCell ref="K17:M17"/>
    <mergeCell ref="B11:E12"/>
    <mergeCell ref="G11:M11"/>
    <mergeCell ref="G12:M12"/>
    <mergeCell ref="B14:M14"/>
    <mergeCell ref="B15:G15"/>
    <mergeCell ref="H15:J15"/>
    <mergeCell ref="K15:M15"/>
    <mergeCell ref="B7:F7"/>
    <mergeCell ref="H7:M7"/>
    <mergeCell ref="B8:F8"/>
    <mergeCell ref="H8:M8"/>
    <mergeCell ref="B9:F10"/>
    <mergeCell ref="H9:M9"/>
    <mergeCell ref="H10:M10"/>
    <mergeCell ref="B2:F2"/>
    <mergeCell ref="B1:I1"/>
    <mergeCell ref="B3:F3"/>
    <mergeCell ref="G3:I3"/>
    <mergeCell ref="B4:F6"/>
    <mergeCell ref="G4:I4"/>
    <mergeCell ref="G5:H6"/>
    <mergeCell ref="I5:M5"/>
    <mergeCell ref="I6:M6"/>
  </mergeCells>
  <phoneticPr fontId="2"/>
  <dataValidations count="9">
    <dataValidation type="list" allowBlank="1" showInputMessage="1" showErrorMessage="1" sqref="E34:G34 B47:F47" xr:uid="{00000000-0002-0000-0500-000000000000}">
      <formula1>"管理費,生活サポート費"</formula1>
    </dataValidation>
    <dataValidation type="list" allowBlank="1" showInputMessage="1" showErrorMessage="1" sqref="B46 E33:G33" xr:uid="{00000000-0002-0000-0500-000001000000}">
      <formula1>"光熱水費,電気代,水道代"</formula1>
    </dataValidation>
    <dataValidation type="list" allowBlank="1" showInputMessage="1" showErrorMessage="1" sqref="F68:I69" xr:uid="{00000000-0002-0000-0500-000002000000}">
      <formula1>"１　連帯保証を行う銀行等の名称,２　信託契約を行う信託会社等の名称,３　保証保険を行う保険会社の名称,４　その他の場合の名称,５　全国有料老人ホーム協会"</formula1>
    </dataValidation>
    <dataValidation type="list" allowBlank="1" showInputMessage="1" showErrorMessage="1" sqref="B44:F44 E31:G31" xr:uid="{00000000-0002-0000-0500-000003000000}">
      <formula1>"管理費,共益費"</formula1>
    </dataValidation>
    <dataValidation type="list" allowBlank="1" showInputMessage="1" showErrorMessage="1" sqref="H18:M18" xr:uid="{00000000-0002-0000-0500-000004000000}">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F25:G25" xr:uid="{00000000-0002-0000-0500-000005000000}">
      <formula1>"敷金,前払金（家賃、介護サービス費等）,その他"</formula1>
    </dataValidation>
    <dataValidation type="list" allowBlank="1" showInputMessage="1" showErrorMessage="1" sqref="G7:G9 H20:M24" xr:uid="{00000000-0002-0000-0500-000006000000}">
      <formula1>"あり,なし"</formula1>
    </dataValidation>
    <dataValidation type="list" allowBlank="1" showInputMessage="1" showErrorMessage="1" sqref="G4" xr:uid="{00000000-0002-0000-0500-000007000000}">
      <formula1>"全額前払い方式,一部前払い・一部月払い方式,月払い方式,選択方式"</formula1>
    </dataValidation>
    <dataValidation type="list" allowBlank="1" showInputMessage="1" showErrorMessage="1" sqref="G3" xr:uid="{00000000-0002-0000-0500-000008000000}">
      <formula1>"利用権方式,建物賃貸借方式,終身建物賃貸借方式"</formula1>
    </dataValidation>
  </dataValidations>
  <printOptions horizontalCentered="1"/>
  <pageMargins left="0.6692913385826772" right="0.6692913385826772" top="0.59055118110236227" bottom="0.59055118110236227" header="0.51181102362204722" footer="0.39370078740157483"/>
  <pageSetup paperSize="9" scale="67" fitToHeight="0" orientation="portrait" cellComments="asDisplayed"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99FF"/>
    <pageSetUpPr fitToPage="1"/>
  </sheetPr>
  <dimension ref="A1:K75"/>
  <sheetViews>
    <sheetView view="pageBreakPreview" zoomScale="90" zoomScaleNormal="85" zoomScaleSheetLayoutView="90" workbookViewId="0"/>
  </sheetViews>
  <sheetFormatPr defaultRowHeight="13.5"/>
  <cols>
    <col min="1" max="1" width="2.625" style="5" customWidth="1"/>
    <col min="2" max="2" width="6.75" style="5" customWidth="1"/>
    <col min="3" max="3" width="6.125" style="5" customWidth="1"/>
    <col min="4" max="4" width="9" style="5" customWidth="1"/>
    <col min="5" max="6" width="9" style="5"/>
    <col min="7" max="7" width="9" style="5" customWidth="1"/>
    <col min="8" max="8" width="9" style="5"/>
    <col min="9" max="9" width="9.375" style="5" customWidth="1"/>
    <col min="10" max="10" width="9" style="5" customWidth="1"/>
    <col min="11" max="11" width="9" style="5"/>
    <col min="12" max="12" width="3.375" style="5" customWidth="1"/>
    <col min="13" max="15" width="13" style="5" customWidth="1"/>
    <col min="16" max="16384" width="9" style="5"/>
  </cols>
  <sheetData>
    <row r="1" spans="1:11" ht="21" customHeight="1">
      <c r="A1" s="3" t="s">
        <v>326</v>
      </c>
      <c r="B1" s="1115" t="s">
        <v>65</v>
      </c>
      <c r="C1" s="1115"/>
      <c r="D1" s="1115"/>
      <c r="E1" s="1115"/>
      <c r="F1" s="1115"/>
      <c r="G1" s="1115"/>
      <c r="H1" s="1115"/>
      <c r="I1" s="1115"/>
    </row>
    <row r="2" spans="1:11" ht="21" customHeight="1" thickBot="1">
      <c r="A2" s="124"/>
      <c r="B2" s="602" t="s">
        <v>238</v>
      </c>
      <c r="C2" s="1124"/>
      <c r="D2" s="1124"/>
      <c r="E2" s="30"/>
      <c r="F2" s="30"/>
      <c r="G2" s="30"/>
      <c r="H2" s="30"/>
      <c r="I2" s="30"/>
    </row>
    <row r="3" spans="1:11" ht="21" customHeight="1">
      <c r="B3" s="1116" t="s">
        <v>194</v>
      </c>
      <c r="C3" s="1117"/>
      <c r="D3" s="871" t="s">
        <v>190</v>
      </c>
      <c r="E3" s="871"/>
      <c r="F3" s="871"/>
      <c r="G3" s="871"/>
      <c r="H3" s="1151">
        <v>0</v>
      </c>
      <c r="I3" s="1152"/>
      <c r="J3" s="1152"/>
      <c r="K3" s="125" t="s">
        <v>325</v>
      </c>
    </row>
    <row r="4" spans="1:11" ht="21" customHeight="1">
      <c r="B4" s="1118"/>
      <c r="C4" s="1119"/>
      <c r="D4" s="857" t="s">
        <v>191</v>
      </c>
      <c r="E4" s="857"/>
      <c r="F4" s="857"/>
      <c r="G4" s="857"/>
      <c r="H4" s="1122">
        <v>0</v>
      </c>
      <c r="I4" s="1123"/>
      <c r="J4" s="1123"/>
      <c r="K4" s="126" t="s">
        <v>325</v>
      </c>
    </row>
    <row r="5" spans="1:11" ht="21" customHeight="1">
      <c r="B5" s="1118"/>
      <c r="C5" s="1119"/>
      <c r="D5" s="857" t="s">
        <v>192</v>
      </c>
      <c r="E5" s="857"/>
      <c r="F5" s="857"/>
      <c r="G5" s="857"/>
      <c r="H5" s="1122">
        <v>30</v>
      </c>
      <c r="I5" s="1123"/>
      <c r="J5" s="1123"/>
      <c r="K5" s="126" t="s">
        <v>325</v>
      </c>
    </row>
    <row r="6" spans="1:11" ht="21" customHeight="1">
      <c r="B6" s="1120"/>
      <c r="C6" s="1121"/>
      <c r="D6" s="857" t="s">
        <v>193</v>
      </c>
      <c r="E6" s="857"/>
      <c r="F6" s="857"/>
      <c r="G6" s="857"/>
      <c r="H6" s="1122">
        <v>30</v>
      </c>
      <c r="I6" s="1123"/>
      <c r="J6" s="1123"/>
      <c r="K6" s="126" t="s">
        <v>325</v>
      </c>
    </row>
    <row r="7" spans="1:11" ht="21" customHeight="1">
      <c r="B7" s="1131" t="s">
        <v>195</v>
      </c>
      <c r="C7" s="821"/>
      <c r="D7" s="857" t="s">
        <v>51</v>
      </c>
      <c r="E7" s="857"/>
      <c r="F7" s="857"/>
      <c r="G7" s="857"/>
      <c r="H7" s="1122">
        <v>15</v>
      </c>
      <c r="I7" s="1123"/>
      <c r="J7" s="1123"/>
      <c r="K7" s="126" t="s">
        <v>325</v>
      </c>
    </row>
    <row r="8" spans="1:11" ht="21" customHeight="1">
      <c r="B8" s="1118"/>
      <c r="C8" s="1119"/>
      <c r="D8" s="857" t="s">
        <v>196</v>
      </c>
      <c r="E8" s="857"/>
      <c r="F8" s="857"/>
      <c r="G8" s="857"/>
      <c r="H8" s="1122">
        <v>5</v>
      </c>
      <c r="I8" s="1123"/>
      <c r="J8" s="1123"/>
      <c r="K8" s="126" t="s">
        <v>325</v>
      </c>
    </row>
    <row r="9" spans="1:11" ht="21" customHeight="1">
      <c r="B9" s="1118"/>
      <c r="C9" s="1119"/>
      <c r="D9" s="857" t="s">
        <v>197</v>
      </c>
      <c r="E9" s="857"/>
      <c r="F9" s="857"/>
      <c r="G9" s="857"/>
      <c r="H9" s="1122">
        <v>10</v>
      </c>
      <c r="I9" s="1123"/>
      <c r="J9" s="1123"/>
      <c r="K9" s="126" t="s">
        <v>325</v>
      </c>
    </row>
    <row r="10" spans="1:11" ht="21" customHeight="1">
      <c r="B10" s="1118"/>
      <c r="C10" s="1119"/>
      <c r="D10" s="857" t="s">
        <v>198</v>
      </c>
      <c r="E10" s="857"/>
      <c r="F10" s="857"/>
      <c r="G10" s="857"/>
      <c r="H10" s="1122">
        <v>2</v>
      </c>
      <c r="I10" s="1123"/>
      <c r="J10" s="1123"/>
      <c r="K10" s="126" t="s">
        <v>325</v>
      </c>
    </row>
    <row r="11" spans="1:11" ht="21" customHeight="1">
      <c r="B11" s="1118"/>
      <c r="C11" s="1119"/>
      <c r="D11" s="857" t="s">
        <v>199</v>
      </c>
      <c r="E11" s="857"/>
      <c r="F11" s="857"/>
      <c r="G11" s="857"/>
      <c r="H11" s="1122">
        <v>5</v>
      </c>
      <c r="I11" s="1123"/>
      <c r="J11" s="1123"/>
      <c r="K11" s="126" t="s">
        <v>325</v>
      </c>
    </row>
    <row r="12" spans="1:11" ht="21" customHeight="1">
      <c r="B12" s="1118"/>
      <c r="C12" s="1119"/>
      <c r="D12" s="857" t="s">
        <v>200</v>
      </c>
      <c r="E12" s="857"/>
      <c r="F12" s="857"/>
      <c r="G12" s="857"/>
      <c r="H12" s="1122">
        <v>8</v>
      </c>
      <c r="I12" s="1123"/>
      <c r="J12" s="1123"/>
      <c r="K12" s="126" t="s">
        <v>325</v>
      </c>
    </row>
    <row r="13" spans="1:11" ht="21" customHeight="1">
      <c r="B13" s="1118"/>
      <c r="C13" s="1119"/>
      <c r="D13" s="857" t="s">
        <v>201</v>
      </c>
      <c r="E13" s="857"/>
      <c r="F13" s="857"/>
      <c r="G13" s="857"/>
      <c r="H13" s="1122">
        <v>10</v>
      </c>
      <c r="I13" s="1123"/>
      <c r="J13" s="1123"/>
      <c r="K13" s="126" t="s">
        <v>325</v>
      </c>
    </row>
    <row r="14" spans="1:11" ht="21" customHeight="1">
      <c r="B14" s="1120"/>
      <c r="C14" s="1121"/>
      <c r="D14" s="857" t="s">
        <v>202</v>
      </c>
      <c r="E14" s="857"/>
      <c r="F14" s="857"/>
      <c r="G14" s="857"/>
      <c r="H14" s="1122">
        <v>5</v>
      </c>
      <c r="I14" s="1123"/>
      <c r="J14" s="1123"/>
      <c r="K14" s="126" t="s">
        <v>325</v>
      </c>
    </row>
    <row r="15" spans="1:11" ht="21" customHeight="1">
      <c r="B15" s="1131" t="s">
        <v>203</v>
      </c>
      <c r="C15" s="821"/>
      <c r="D15" s="857" t="s">
        <v>204</v>
      </c>
      <c r="E15" s="857"/>
      <c r="F15" s="857"/>
      <c r="G15" s="857"/>
      <c r="H15" s="1122">
        <v>2</v>
      </c>
      <c r="I15" s="1123"/>
      <c r="J15" s="1123"/>
      <c r="K15" s="126" t="s">
        <v>325</v>
      </c>
    </row>
    <row r="16" spans="1:11" ht="21" customHeight="1">
      <c r="B16" s="1118"/>
      <c r="C16" s="1119"/>
      <c r="D16" s="857" t="s">
        <v>205</v>
      </c>
      <c r="E16" s="857"/>
      <c r="F16" s="857"/>
      <c r="G16" s="857"/>
      <c r="H16" s="1122">
        <v>3</v>
      </c>
      <c r="I16" s="1123"/>
      <c r="J16" s="1123"/>
      <c r="K16" s="126" t="s">
        <v>325</v>
      </c>
    </row>
    <row r="17" spans="2:11" ht="21" customHeight="1">
      <c r="B17" s="1118"/>
      <c r="C17" s="1119"/>
      <c r="D17" s="857" t="s">
        <v>206</v>
      </c>
      <c r="E17" s="857"/>
      <c r="F17" s="857"/>
      <c r="G17" s="857"/>
      <c r="H17" s="1122">
        <v>30</v>
      </c>
      <c r="I17" s="1123"/>
      <c r="J17" s="1123"/>
      <c r="K17" s="126" t="s">
        <v>325</v>
      </c>
    </row>
    <row r="18" spans="2:11" ht="21" customHeight="1">
      <c r="B18" s="1118"/>
      <c r="C18" s="1119"/>
      <c r="D18" s="857" t="s">
        <v>207</v>
      </c>
      <c r="E18" s="857"/>
      <c r="F18" s="857"/>
      <c r="G18" s="857"/>
      <c r="H18" s="1122">
        <v>20</v>
      </c>
      <c r="I18" s="1123"/>
      <c r="J18" s="1123"/>
      <c r="K18" s="126" t="s">
        <v>325</v>
      </c>
    </row>
    <row r="19" spans="2:11" ht="21" customHeight="1">
      <c r="B19" s="1118"/>
      <c r="C19" s="1119"/>
      <c r="D19" s="857" t="s">
        <v>838</v>
      </c>
      <c r="E19" s="857"/>
      <c r="F19" s="857"/>
      <c r="G19" s="857"/>
      <c r="H19" s="1122">
        <v>4</v>
      </c>
      <c r="I19" s="1123"/>
      <c r="J19" s="1123"/>
      <c r="K19" s="126" t="s">
        <v>321</v>
      </c>
    </row>
    <row r="20" spans="2:11" ht="21" customHeight="1" thickBot="1">
      <c r="B20" s="1118"/>
      <c r="C20" s="1119"/>
      <c r="D20" s="1164" t="s">
        <v>839</v>
      </c>
      <c r="E20" s="1164"/>
      <c r="F20" s="1164"/>
      <c r="G20" s="1164"/>
      <c r="H20" s="1139">
        <v>1</v>
      </c>
      <c r="I20" s="1140"/>
      <c r="J20" s="1140"/>
      <c r="K20" s="202" t="s">
        <v>321</v>
      </c>
    </row>
    <row r="21" spans="2:11" ht="21" customHeight="1" thickBot="1">
      <c r="B21" s="1141" t="s">
        <v>628</v>
      </c>
      <c r="C21" s="1142"/>
      <c r="D21" s="1142"/>
      <c r="E21" s="1142"/>
      <c r="F21" s="1142"/>
      <c r="G21" s="1143"/>
      <c r="H21" s="127">
        <v>9</v>
      </c>
      <c r="I21" s="128" t="s">
        <v>629</v>
      </c>
      <c r="J21" s="128">
        <v>7</v>
      </c>
      <c r="K21" s="129" t="s">
        <v>630</v>
      </c>
    </row>
    <row r="22" spans="2:11" ht="21" customHeight="1" thickBot="1">
      <c r="B22" s="1141" t="s">
        <v>349</v>
      </c>
      <c r="C22" s="1142"/>
      <c r="D22" s="1142"/>
      <c r="E22" s="1142"/>
      <c r="F22" s="1142"/>
      <c r="G22" s="1143"/>
      <c r="H22" s="1166">
        <v>60</v>
      </c>
      <c r="I22" s="1167"/>
      <c r="J22" s="1167"/>
      <c r="K22" s="129" t="s">
        <v>627</v>
      </c>
    </row>
    <row r="23" spans="2:11" ht="16.5" customHeight="1">
      <c r="B23" s="130"/>
      <c r="C23" s="130"/>
      <c r="D23" s="130"/>
      <c r="E23" s="130"/>
      <c r="F23" s="130"/>
      <c r="G23" s="130"/>
      <c r="H23" s="131"/>
      <c r="I23" s="131"/>
      <c r="J23" s="131"/>
      <c r="K23" s="132"/>
    </row>
    <row r="24" spans="2:11" ht="21" customHeight="1" thickBot="1">
      <c r="B24" s="1153" t="s">
        <v>240</v>
      </c>
      <c r="C24" s="1153"/>
      <c r="D24" s="1153"/>
      <c r="E24" s="1153"/>
      <c r="F24" s="1154"/>
      <c r="G24" s="1154"/>
      <c r="H24" s="1150"/>
      <c r="I24" s="1150"/>
      <c r="J24" s="1150"/>
      <c r="K24" s="1150"/>
    </row>
    <row r="25" spans="2:11" ht="21" customHeight="1">
      <c r="B25" s="1137" t="s">
        <v>189</v>
      </c>
      <c r="C25" s="1138"/>
      <c r="D25" s="133" t="s">
        <v>55</v>
      </c>
      <c r="E25" s="1144">
        <v>20</v>
      </c>
      <c r="F25" s="1165"/>
      <c r="G25" s="134" t="s">
        <v>348</v>
      </c>
      <c r="H25" s="135" t="s">
        <v>239</v>
      </c>
      <c r="I25" s="1144">
        <v>40</v>
      </c>
      <c r="J25" s="1144"/>
      <c r="K25" s="125" t="s">
        <v>323</v>
      </c>
    </row>
    <row r="26" spans="2:11" ht="21" customHeight="1">
      <c r="B26" s="1155" t="s">
        <v>272</v>
      </c>
      <c r="C26" s="1156"/>
      <c r="D26" s="136" t="s">
        <v>55</v>
      </c>
      <c r="E26" s="645">
        <v>33</v>
      </c>
      <c r="F26" s="646"/>
      <c r="G26" s="137" t="s">
        <v>286</v>
      </c>
      <c r="H26" s="136" t="s">
        <v>239</v>
      </c>
      <c r="I26" s="645">
        <v>67</v>
      </c>
      <c r="J26" s="646"/>
      <c r="K26" s="71" t="s">
        <v>274</v>
      </c>
    </row>
    <row r="27" spans="2:11" ht="21" customHeight="1" thickBot="1">
      <c r="B27" s="1145" t="s">
        <v>273</v>
      </c>
      <c r="C27" s="1146"/>
      <c r="D27" s="138">
        <v>100</v>
      </c>
      <c r="E27" s="92" t="s">
        <v>274</v>
      </c>
      <c r="F27" s="139" t="s">
        <v>208</v>
      </c>
      <c r="G27" s="138">
        <v>85</v>
      </c>
      <c r="H27" s="92" t="s">
        <v>297</v>
      </c>
      <c r="I27" s="140" t="s">
        <v>350</v>
      </c>
      <c r="J27" s="585" t="s">
        <v>882</v>
      </c>
      <c r="K27" s="1147"/>
    </row>
    <row r="28" spans="2:11" ht="21" customHeight="1"/>
    <row r="29" spans="2:11" ht="21" customHeight="1" thickBot="1">
      <c r="B29" s="1168" t="s">
        <v>209</v>
      </c>
      <c r="C29" s="1168"/>
      <c r="D29" s="1168"/>
      <c r="E29" s="1168"/>
      <c r="F29" s="11"/>
      <c r="G29" s="11"/>
    </row>
    <row r="30" spans="2:11" ht="21" customHeight="1">
      <c r="B30" s="1116" t="s">
        <v>210</v>
      </c>
      <c r="C30" s="819"/>
      <c r="D30" s="1117"/>
      <c r="E30" s="818" t="s">
        <v>54</v>
      </c>
      <c r="F30" s="819"/>
      <c r="G30" s="1149">
        <v>0</v>
      </c>
      <c r="H30" s="1144"/>
      <c r="I30" s="1144"/>
      <c r="J30" s="1144"/>
      <c r="K30" s="141" t="s">
        <v>323</v>
      </c>
    </row>
    <row r="31" spans="2:11" ht="21" customHeight="1">
      <c r="B31" s="1118"/>
      <c r="C31" s="1133"/>
      <c r="D31" s="1119"/>
      <c r="E31" s="627" t="s">
        <v>52</v>
      </c>
      <c r="F31" s="576"/>
      <c r="G31" s="645">
        <v>1</v>
      </c>
      <c r="H31" s="646"/>
      <c r="I31" s="646"/>
      <c r="J31" s="646"/>
      <c r="K31" s="71" t="s">
        <v>323</v>
      </c>
    </row>
    <row r="32" spans="2:11" ht="21" customHeight="1">
      <c r="B32" s="1118"/>
      <c r="C32" s="1133"/>
      <c r="D32" s="1119"/>
      <c r="E32" s="627" t="s">
        <v>53</v>
      </c>
      <c r="F32" s="576"/>
      <c r="G32" s="645">
        <v>2</v>
      </c>
      <c r="H32" s="646"/>
      <c r="I32" s="646"/>
      <c r="J32" s="646"/>
      <c r="K32" s="71" t="s">
        <v>323</v>
      </c>
    </row>
    <row r="33" spans="2:11" ht="21" customHeight="1">
      <c r="B33" s="1118"/>
      <c r="C33" s="1133"/>
      <c r="D33" s="1119"/>
      <c r="E33" s="627" t="s">
        <v>212</v>
      </c>
      <c r="F33" s="576"/>
      <c r="G33" s="645">
        <v>6</v>
      </c>
      <c r="H33" s="646"/>
      <c r="I33" s="646"/>
      <c r="J33" s="646"/>
      <c r="K33" s="71" t="s">
        <v>323</v>
      </c>
    </row>
    <row r="34" spans="2:11" ht="21" customHeight="1">
      <c r="B34" s="1120"/>
      <c r="C34" s="1148"/>
      <c r="D34" s="1121"/>
      <c r="E34" s="1161" t="s">
        <v>48</v>
      </c>
      <c r="F34" s="1133"/>
      <c r="G34" s="645">
        <v>0</v>
      </c>
      <c r="H34" s="646"/>
      <c r="I34" s="646"/>
      <c r="J34" s="646"/>
      <c r="K34" s="71" t="s">
        <v>323</v>
      </c>
    </row>
    <row r="35" spans="2:11" ht="21" customHeight="1">
      <c r="B35" s="1131" t="s">
        <v>211</v>
      </c>
      <c r="C35" s="1132"/>
      <c r="D35" s="821"/>
      <c r="E35" s="1160" t="s">
        <v>213</v>
      </c>
      <c r="F35" s="821"/>
      <c r="G35" s="645">
        <v>0</v>
      </c>
      <c r="H35" s="646"/>
      <c r="I35" s="646"/>
      <c r="J35" s="646"/>
      <c r="K35" s="71" t="s">
        <v>323</v>
      </c>
    </row>
    <row r="36" spans="2:11" ht="21" customHeight="1">
      <c r="B36" s="1118"/>
      <c r="C36" s="1133"/>
      <c r="D36" s="1119"/>
      <c r="E36" s="1161"/>
      <c r="F36" s="1119"/>
      <c r="G36" s="1128" t="s">
        <v>335</v>
      </c>
      <c r="H36" s="1129"/>
      <c r="I36" s="1129"/>
      <c r="J36" s="1129"/>
      <c r="K36" s="1130"/>
    </row>
    <row r="37" spans="2:11" ht="36" customHeight="1">
      <c r="B37" s="1118"/>
      <c r="C37" s="1133"/>
      <c r="D37" s="1119"/>
      <c r="E37" s="1162"/>
      <c r="F37" s="1121"/>
      <c r="G37" s="1125"/>
      <c r="H37" s="1126"/>
      <c r="I37" s="1126"/>
      <c r="J37" s="1126"/>
      <c r="K37" s="1127"/>
    </row>
    <row r="38" spans="2:11" ht="21" customHeight="1">
      <c r="B38" s="1118"/>
      <c r="C38" s="1133"/>
      <c r="D38" s="1119"/>
      <c r="E38" s="1160" t="s">
        <v>214</v>
      </c>
      <c r="F38" s="821"/>
      <c r="G38" s="645">
        <v>3</v>
      </c>
      <c r="H38" s="646"/>
      <c r="I38" s="646"/>
      <c r="J38" s="646"/>
      <c r="K38" s="71" t="s">
        <v>323</v>
      </c>
    </row>
    <row r="39" spans="2:11" ht="21" customHeight="1">
      <c r="B39" s="1118"/>
      <c r="C39" s="1133"/>
      <c r="D39" s="1119"/>
      <c r="E39" s="1161"/>
      <c r="F39" s="1119"/>
      <c r="G39" s="1128" t="s">
        <v>335</v>
      </c>
      <c r="H39" s="1129"/>
      <c r="I39" s="1129"/>
      <c r="J39" s="1129"/>
      <c r="K39" s="1130"/>
    </row>
    <row r="40" spans="2:11" ht="36" customHeight="1" thickBot="1">
      <c r="B40" s="1134"/>
      <c r="C40" s="1135"/>
      <c r="D40" s="1136"/>
      <c r="E40" s="1163"/>
      <c r="F40" s="1136"/>
      <c r="G40" s="1157" t="s">
        <v>497</v>
      </c>
      <c r="H40" s="1158"/>
      <c r="I40" s="1158"/>
      <c r="J40" s="1158"/>
      <c r="K40" s="1159"/>
    </row>
    <row r="41" spans="2:11" ht="20.25" customHeight="1"/>
    <row r="42" spans="2:11">
      <c r="H42" s="22"/>
      <c r="I42" s="22"/>
      <c r="J42" s="22"/>
      <c r="K42" s="22"/>
    </row>
    <row r="55" s="29" customFormat="1"/>
    <row r="56" s="29" customFormat="1"/>
    <row r="57" s="29" customFormat="1"/>
    <row r="58" s="29" customFormat="1"/>
    <row r="59" s="29" customFormat="1"/>
    <row r="60" s="29" customFormat="1"/>
    <row r="61" s="29" customFormat="1"/>
    <row r="62" s="29" customFormat="1"/>
    <row r="63" s="29" customFormat="1"/>
    <row r="64" s="29" customFormat="1"/>
    <row r="65" s="29" customFormat="1"/>
    <row r="66" s="29" customFormat="1"/>
    <row r="67" s="29" customFormat="1"/>
    <row r="68" s="29" customFormat="1"/>
    <row r="69" s="29" customFormat="1"/>
    <row r="70" s="29" customFormat="1"/>
    <row r="71" s="29" customFormat="1"/>
    <row r="72" s="29" customFormat="1"/>
    <row r="73" s="29" customFormat="1"/>
    <row r="74" s="29" customFormat="1"/>
    <row r="75" s="29" customFormat="1"/>
  </sheetData>
  <mergeCells count="75">
    <mergeCell ref="D19:G19"/>
    <mergeCell ref="H19:J19"/>
    <mergeCell ref="H17:J17"/>
    <mergeCell ref="G40:K40"/>
    <mergeCell ref="E35:F37"/>
    <mergeCell ref="G39:K39"/>
    <mergeCell ref="G35:J35"/>
    <mergeCell ref="E38:F40"/>
    <mergeCell ref="D20:G20"/>
    <mergeCell ref="E25:F25"/>
    <mergeCell ref="B22:G22"/>
    <mergeCell ref="H22:J22"/>
    <mergeCell ref="E34:F34"/>
    <mergeCell ref="B29:E29"/>
    <mergeCell ref="I26:J26"/>
    <mergeCell ref="G32:J32"/>
    <mergeCell ref="E26:F26"/>
    <mergeCell ref="G30:J30"/>
    <mergeCell ref="H24:K24"/>
    <mergeCell ref="G31:J31"/>
    <mergeCell ref="H3:J3"/>
    <mergeCell ref="B24:G24"/>
    <mergeCell ref="B7:C14"/>
    <mergeCell ref="D7:G7"/>
    <mergeCell ref="D12:G12"/>
    <mergeCell ref="E31:F31"/>
    <mergeCell ref="B26:C26"/>
    <mergeCell ref="D4:G4"/>
    <mergeCell ref="D6:G6"/>
    <mergeCell ref="B15:C20"/>
    <mergeCell ref="D13:G13"/>
    <mergeCell ref="H5:J5"/>
    <mergeCell ref="H4:J4"/>
    <mergeCell ref="D17:G17"/>
    <mergeCell ref="D16:G16"/>
    <mergeCell ref="H18:J18"/>
    <mergeCell ref="D15:G15"/>
    <mergeCell ref="H14:J14"/>
    <mergeCell ref="H7:J7"/>
    <mergeCell ref="H8:J8"/>
    <mergeCell ref="H9:J9"/>
    <mergeCell ref="H10:J10"/>
    <mergeCell ref="H11:J11"/>
    <mergeCell ref="G38:J38"/>
    <mergeCell ref="G37:K37"/>
    <mergeCell ref="D10:G10"/>
    <mergeCell ref="E30:F30"/>
    <mergeCell ref="G36:K36"/>
    <mergeCell ref="B35:D40"/>
    <mergeCell ref="B25:C25"/>
    <mergeCell ref="D18:G18"/>
    <mergeCell ref="H20:J20"/>
    <mergeCell ref="B21:G21"/>
    <mergeCell ref="I25:J25"/>
    <mergeCell ref="B27:C27"/>
    <mergeCell ref="J27:K27"/>
    <mergeCell ref="B30:D34"/>
    <mergeCell ref="G33:J33"/>
    <mergeCell ref="G34:J34"/>
    <mergeCell ref="E33:F33"/>
    <mergeCell ref="E32:F32"/>
    <mergeCell ref="B1:I1"/>
    <mergeCell ref="D3:G3"/>
    <mergeCell ref="D14:G14"/>
    <mergeCell ref="B3:C6"/>
    <mergeCell ref="H15:J15"/>
    <mergeCell ref="H16:J16"/>
    <mergeCell ref="H13:J13"/>
    <mergeCell ref="H6:J6"/>
    <mergeCell ref="D8:G8"/>
    <mergeCell ref="B2:D2"/>
    <mergeCell ref="H12:J12"/>
    <mergeCell ref="D9:G9"/>
    <mergeCell ref="D5:G5"/>
    <mergeCell ref="D11:G11"/>
  </mergeCells>
  <phoneticPr fontId="2"/>
  <printOptions horizontalCentered="1"/>
  <pageMargins left="0.6692913385826772" right="0.6692913385826772" top="0.59055118110236227" bottom="0.59055118110236227" header="0.51181102362204722" footer="0.39370078740157483"/>
  <pageSetup paperSize="9" scale="69" fitToHeight="0" orientation="portrait" cellComments="asDisplayed"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70C0"/>
    <pageSetUpPr fitToPage="1"/>
  </sheetPr>
  <dimension ref="A1:O56"/>
  <sheetViews>
    <sheetView view="pageBreakPreview" zoomScale="90" zoomScaleNormal="70" zoomScaleSheetLayoutView="90" workbookViewId="0"/>
  </sheetViews>
  <sheetFormatPr defaultRowHeight="22.5" customHeight="1"/>
  <cols>
    <col min="1" max="1" width="2.625" style="155" customWidth="1"/>
    <col min="2" max="2" width="6.625" style="155" customWidth="1"/>
    <col min="3" max="3" width="18" style="155" customWidth="1"/>
    <col min="4" max="4" width="2.625" style="155" customWidth="1"/>
    <col min="5" max="5" width="7.875" style="155" customWidth="1"/>
    <col min="6" max="6" width="3.625" style="161" customWidth="1"/>
    <col min="7" max="7" width="13.25" style="155" customWidth="1"/>
    <col min="8" max="8" width="8.5" style="161" customWidth="1"/>
    <col min="9" max="9" width="6.25" style="155" customWidth="1"/>
    <col min="10" max="10" width="10.125" style="155" customWidth="1"/>
    <col min="11" max="11" width="13" style="155" customWidth="1"/>
    <col min="12" max="12" width="3.375" style="155" customWidth="1"/>
    <col min="13" max="14" width="13" style="155" customWidth="1"/>
    <col min="15" max="15" width="13.375" style="155" customWidth="1"/>
    <col min="16" max="16384" width="9" style="155"/>
  </cols>
  <sheetData>
    <row r="1" spans="1:15" ht="21" customHeight="1">
      <c r="A1" s="257" t="s">
        <v>327</v>
      </c>
      <c r="B1" s="1230" t="s">
        <v>215</v>
      </c>
      <c r="C1" s="1230"/>
      <c r="D1" s="1230"/>
      <c r="E1" s="1231"/>
      <c r="F1" s="153"/>
      <c r="G1" s="154"/>
      <c r="H1" s="153"/>
      <c r="I1" s="154"/>
      <c r="J1" s="154"/>
      <c r="K1" s="154"/>
      <c r="L1" s="154"/>
      <c r="M1" s="154"/>
      <c r="N1" s="154"/>
      <c r="O1" s="154"/>
    </row>
    <row r="2" spans="1:15" ht="21" customHeight="1" thickBot="1">
      <c r="A2" s="156"/>
      <c r="B2" s="1232" t="s">
        <v>328</v>
      </c>
      <c r="C2" s="1233"/>
      <c r="D2" s="1233"/>
      <c r="E2" s="1233"/>
      <c r="F2" s="1233"/>
      <c r="G2" s="1233"/>
      <c r="H2" s="1233"/>
      <c r="I2" s="1233"/>
      <c r="J2" s="1233"/>
      <c r="K2" s="1233"/>
      <c r="L2" s="154"/>
      <c r="M2" s="154"/>
      <c r="N2" s="154"/>
      <c r="O2" s="154"/>
    </row>
    <row r="3" spans="1:15" ht="21" customHeight="1">
      <c r="A3" s="154"/>
      <c r="B3" s="527" t="s">
        <v>742</v>
      </c>
      <c r="C3" s="706"/>
      <c r="D3" s="706"/>
      <c r="E3" s="528"/>
      <c r="F3" s="1223" t="s">
        <v>851</v>
      </c>
      <c r="G3" s="1224"/>
      <c r="H3" s="1224"/>
      <c r="I3" s="1224"/>
      <c r="J3" s="1224"/>
      <c r="K3" s="1225"/>
      <c r="L3" s="154"/>
      <c r="M3" s="154"/>
      <c r="N3" s="154"/>
      <c r="O3" s="154"/>
    </row>
    <row r="4" spans="1:15" ht="21" customHeight="1">
      <c r="A4" s="154"/>
      <c r="B4" s="465" t="s">
        <v>568</v>
      </c>
      <c r="C4" s="490"/>
      <c r="D4" s="490"/>
      <c r="E4" s="466"/>
      <c r="F4" s="1228" t="s">
        <v>883</v>
      </c>
      <c r="G4" s="1229"/>
      <c r="H4" s="1229"/>
      <c r="I4" s="362" t="s">
        <v>361</v>
      </c>
      <c r="J4" s="468" t="s">
        <v>884</v>
      </c>
      <c r="K4" s="469"/>
      <c r="L4" s="154"/>
      <c r="M4" s="154"/>
      <c r="N4" s="154"/>
      <c r="O4" s="154"/>
    </row>
    <row r="5" spans="1:15" ht="21" customHeight="1">
      <c r="A5" s="154"/>
      <c r="B5" s="519" t="s">
        <v>216</v>
      </c>
      <c r="C5" s="520"/>
      <c r="D5" s="489" t="s">
        <v>57</v>
      </c>
      <c r="E5" s="466"/>
      <c r="F5" s="1210" t="s">
        <v>425</v>
      </c>
      <c r="G5" s="1226"/>
      <c r="H5" s="1226"/>
      <c r="I5" s="1226"/>
      <c r="J5" s="1226"/>
      <c r="K5" s="1227"/>
      <c r="L5" s="154"/>
      <c r="M5" s="154"/>
      <c r="N5" s="154"/>
      <c r="O5" s="154"/>
    </row>
    <row r="6" spans="1:15" ht="21" customHeight="1">
      <c r="A6" s="154"/>
      <c r="B6" s="541"/>
      <c r="C6" s="542"/>
      <c r="D6" s="489" t="s">
        <v>58</v>
      </c>
      <c r="E6" s="466"/>
      <c r="F6" s="1210" t="s">
        <v>426</v>
      </c>
      <c r="G6" s="1226"/>
      <c r="H6" s="1226"/>
      <c r="I6" s="1226"/>
      <c r="J6" s="1226"/>
      <c r="K6" s="1227"/>
      <c r="L6" s="154"/>
      <c r="M6" s="154"/>
      <c r="N6" s="154"/>
      <c r="O6" s="154"/>
    </row>
    <row r="7" spans="1:15" ht="21" customHeight="1">
      <c r="A7" s="154"/>
      <c r="B7" s="529"/>
      <c r="C7" s="530"/>
      <c r="D7" s="489" t="s">
        <v>59</v>
      </c>
      <c r="E7" s="466"/>
      <c r="F7" s="1210" t="s">
        <v>427</v>
      </c>
      <c r="G7" s="1226"/>
      <c r="H7" s="1226"/>
      <c r="I7" s="1226"/>
      <c r="J7" s="1226"/>
      <c r="K7" s="1227"/>
      <c r="L7" s="154"/>
      <c r="M7" s="154"/>
      <c r="N7" s="154"/>
      <c r="O7" s="154"/>
    </row>
    <row r="8" spans="1:15" ht="21" customHeight="1" thickBot="1">
      <c r="A8" s="154"/>
      <c r="B8" s="463" t="s">
        <v>217</v>
      </c>
      <c r="C8" s="724"/>
      <c r="D8" s="724"/>
      <c r="E8" s="464"/>
      <c r="F8" s="1169" t="s">
        <v>428</v>
      </c>
      <c r="G8" s="1170"/>
      <c r="H8" s="1170"/>
      <c r="I8" s="1170"/>
      <c r="J8" s="1170"/>
      <c r="K8" s="1171"/>
      <c r="L8" s="154"/>
      <c r="M8" s="154"/>
      <c r="N8" s="154"/>
      <c r="O8" s="154"/>
    </row>
    <row r="9" spans="1:15" ht="21" customHeight="1">
      <c r="A9" s="154"/>
      <c r="B9" s="1172" t="s">
        <v>701</v>
      </c>
      <c r="C9" s="1173"/>
      <c r="D9" s="1173"/>
      <c r="E9" s="1174"/>
      <c r="F9" s="1091" t="s">
        <v>892</v>
      </c>
      <c r="G9" s="1175"/>
      <c r="H9" s="1175"/>
      <c r="I9" s="1175"/>
      <c r="J9" s="1175"/>
      <c r="K9" s="1176"/>
      <c r="L9" s="154"/>
      <c r="M9" s="154"/>
      <c r="N9" s="154"/>
      <c r="O9" s="154"/>
    </row>
    <row r="10" spans="1:15" ht="21" customHeight="1">
      <c r="A10" s="154"/>
      <c r="B10" s="1177" t="s">
        <v>568</v>
      </c>
      <c r="C10" s="561"/>
      <c r="D10" s="561"/>
      <c r="E10" s="1178"/>
      <c r="F10" s="1221" t="s">
        <v>886</v>
      </c>
      <c r="G10" s="1222"/>
      <c r="H10" s="1222"/>
      <c r="I10" s="251" t="s">
        <v>887</v>
      </c>
      <c r="J10" s="1213" t="s">
        <v>888</v>
      </c>
      <c r="K10" s="1214"/>
      <c r="L10" s="154"/>
      <c r="M10" s="154"/>
      <c r="N10" s="154"/>
      <c r="O10" s="154"/>
    </row>
    <row r="11" spans="1:15" ht="21" customHeight="1">
      <c r="A11" s="154"/>
      <c r="B11" s="1215" t="s">
        <v>216</v>
      </c>
      <c r="C11" s="1216"/>
      <c r="D11" s="560" t="s">
        <v>57</v>
      </c>
      <c r="E11" s="1178"/>
      <c r="F11" s="1197" t="s">
        <v>890</v>
      </c>
      <c r="G11" s="1198"/>
      <c r="H11" s="1198"/>
      <c r="I11" s="1198"/>
      <c r="J11" s="1198"/>
      <c r="K11" s="1199"/>
      <c r="L11" s="154"/>
      <c r="M11" s="154"/>
      <c r="N11" s="154"/>
      <c r="O11" s="154"/>
    </row>
    <row r="12" spans="1:15" ht="21" customHeight="1" thickBot="1">
      <c r="A12" s="154"/>
      <c r="B12" s="1217" t="s">
        <v>217</v>
      </c>
      <c r="C12" s="1072"/>
      <c r="D12" s="1072"/>
      <c r="E12" s="1218"/>
      <c r="F12" s="1193" t="s">
        <v>891</v>
      </c>
      <c r="G12" s="1072"/>
      <c r="H12" s="1072"/>
      <c r="I12" s="1072"/>
      <c r="J12" s="1072"/>
      <c r="K12" s="1073"/>
      <c r="L12" s="154"/>
      <c r="M12" s="154"/>
      <c r="N12" s="154"/>
      <c r="O12" s="154"/>
    </row>
    <row r="13" spans="1:15" ht="36" customHeight="1">
      <c r="A13" s="154"/>
      <c r="B13" s="732" t="s">
        <v>727</v>
      </c>
      <c r="C13" s="1195"/>
      <c r="D13" s="1195"/>
      <c r="E13" s="1196"/>
      <c r="F13" s="1091" t="s">
        <v>452</v>
      </c>
      <c r="G13" s="1090"/>
      <c r="H13" s="1090"/>
      <c r="I13" s="1090"/>
      <c r="J13" s="1090"/>
      <c r="K13" s="1092"/>
      <c r="L13" s="154"/>
      <c r="M13" s="154"/>
      <c r="N13" s="154"/>
      <c r="O13" s="154"/>
    </row>
    <row r="14" spans="1:15" ht="21" customHeight="1">
      <c r="A14" s="154"/>
      <c r="B14" s="1177" t="s">
        <v>568</v>
      </c>
      <c r="C14" s="561"/>
      <c r="D14" s="561"/>
      <c r="E14" s="1178"/>
      <c r="F14" s="1219" t="s">
        <v>702</v>
      </c>
      <c r="G14" s="1220"/>
      <c r="H14" s="1220"/>
      <c r="I14" s="251" t="s">
        <v>703</v>
      </c>
      <c r="J14" s="1213" t="s">
        <v>705</v>
      </c>
      <c r="K14" s="1214"/>
      <c r="L14" s="154"/>
      <c r="M14" s="154"/>
      <c r="N14" s="154"/>
      <c r="O14" s="154"/>
    </row>
    <row r="15" spans="1:15" ht="21" customHeight="1">
      <c r="A15" s="154"/>
      <c r="B15" s="1215" t="s">
        <v>216</v>
      </c>
      <c r="C15" s="1216"/>
      <c r="D15" s="560" t="s">
        <v>57</v>
      </c>
      <c r="E15" s="1178"/>
      <c r="F15" s="1197" t="s">
        <v>704</v>
      </c>
      <c r="G15" s="1198"/>
      <c r="H15" s="1198"/>
      <c r="I15" s="1198"/>
      <c r="J15" s="1198"/>
      <c r="K15" s="1199"/>
      <c r="L15" s="154"/>
      <c r="M15" s="154"/>
      <c r="N15" s="154"/>
      <c r="O15" s="154"/>
    </row>
    <row r="16" spans="1:15" ht="21" customHeight="1" thickBot="1">
      <c r="A16" s="154"/>
      <c r="B16" s="1217" t="s">
        <v>217</v>
      </c>
      <c r="C16" s="1072"/>
      <c r="D16" s="1072"/>
      <c r="E16" s="1218"/>
      <c r="F16" s="1193" t="s">
        <v>428</v>
      </c>
      <c r="G16" s="1072"/>
      <c r="H16" s="1072"/>
      <c r="I16" s="1072"/>
      <c r="J16" s="1072"/>
      <c r="K16" s="1073"/>
      <c r="L16" s="154"/>
      <c r="M16" s="154"/>
      <c r="N16" s="154"/>
      <c r="O16" s="154"/>
    </row>
    <row r="17" spans="1:15" ht="21" customHeight="1">
      <c r="A17" s="154"/>
      <c r="B17" s="527" t="s">
        <v>275</v>
      </c>
      <c r="C17" s="706"/>
      <c r="D17" s="706"/>
      <c r="E17" s="528"/>
      <c r="F17" s="1223" t="s">
        <v>895</v>
      </c>
      <c r="G17" s="1224"/>
      <c r="H17" s="1224"/>
      <c r="I17" s="1224"/>
      <c r="J17" s="1224"/>
      <c r="K17" s="1225"/>
      <c r="L17" s="154"/>
      <c r="M17" s="154"/>
      <c r="N17" s="154"/>
      <c r="O17" s="154"/>
    </row>
    <row r="18" spans="1:15" ht="21" customHeight="1">
      <c r="A18" s="154"/>
      <c r="B18" s="465" t="s">
        <v>568</v>
      </c>
      <c r="C18" s="490"/>
      <c r="D18" s="490"/>
      <c r="E18" s="466"/>
      <c r="F18" s="1228" t="s">
        <v>893</v>
      </c>
      <c r="G18" s="1229"/>
      <c r="H18" s="1229"/>
      <c r="I18" s="362" t="s">
        <v>361</v>
      </c>
      <c r="J18" s="468" t="s">
        <v>894</v>
      </c>
      <c r="K18" s="469"/>
      <c r="L18" s="154"/>
      <c r="M18" s="154"/>
      <c r="N18" s="154"/>
      <c r="O18" s="154"/>
    </row>
    <row r="19" spans="1:15" ht="21" customHeight="1">
      <c r="A19" s="154"/>
      <c r="B19" s="519" t="s">
        <v>216</v>
      </c>
      <c r="C19" s="520"/>
      <c r="D19" s="489" t="s">
        <v>57</v>
      </c>
      <c r="E19" s="466"/>
      <c r="F19" s="1210" t="s">
        <v>889</v>
      </c>
      <c r="G19" s="1211"/>
      <c r="H19" s="1211"/>
      <c r="I19" s="1211"/>
      <c r="J19" s="1211"/>
      <c r="K19" s="1212"/>
      <c r="L19" s="154"/>
      <c r="M19" s="154"/>
      <c r="N19" s="154"/>
      <c r="O19" s="154"/>
    </row>
    <row r="20" spans="1:15" ht="21" customHeight="1" thickBot="1">
      <c r="A20" s="154"/>
      <c r="B20" s="463" t="s">
        <v>217</v>
      </c>
      <c r="C20" s="724"/>
      <c r="D20" s="724"/>
      <c r="E20" s="464"/>
      <c r="F20" s="1169" t="s">
        <v>891</v>
      </c>
      <c r="G20" s="1170"/>
      <c r="H20" s="1170"/>
      <c r="I20" s="1170"/>
      <c r="J20" s="1170"/>
      <c r="K20" s="1171"/>
      <c r="L20" s="154"/>
      <c r="M20" s="154"/>
      <c r="N20" s="154"/>
      <c r="O20" s="154"/>
    </row>
    <row r="21" spans="1:15" ht="36" customHeight="1">
      <c r="A21" s="154"/>
      <c r="B21" s="1200" t="s">
        <v>1040</v>
      </c>
      <c r="C21" s="706"/>
      <c r="D21" s="706"/>
      <c r="E21" s="528"/>
      <c r="F21" s="1031" t="s">
        <v>896</v>
      </c>
      <c r="G21" s="1238"/>
      <c r="H21" s="1238"/>
      <c r="I21" s="1238"/>
      <c r="J21" s="1238"/>
      <c r="K21" s="1239"/>
      <c r="L21" s="154"/>
      <c r="M21" s="154"/>
      <c r="N21" s="154"/>
      <c r="O21" s="154"/>
    </row>
    <row r="22" spans="1:15" ht="36" customHeight="1">
      <c r="A22" s="154"/>
      <c r="B22" s="465" t="s">
        <v>568</v>
      </c>
      <c r="C22" s="490"/>
      <c r="D22" s="490"/>
      <c r="E22" s="466"/>
      <c r="F22" s="1240" t="s">
        <v>897</v>
      </c>
      <c r="G22" s="1229"/>
      <c r="H22" s="1229"/>
      <c r="I22" s="362" t="s">
        <v>361</v>
      </c>
      <c r="J22" s="1194" t="s">
        <v>898</v>
      </c>
      <c r="K22" s="469"/>
      <c r="L22" s="154"/>
      <c r="M22" s="154"/>
      <c r="N22" s="154"/>
      <c r="O22" s="154"/>
    </row>
    <row r="23" spans="1:15" ht="21" customHeight="1">
      <c r="A23" s="154"/>
      <c r="B23" s="519" t="s">
        <v>216</v>
      </c>
      <c r="C23" s="520"/>
      <c r="D23" s="489" t="s">
        <v>57</v>
      </c>
      <c r="E23" s="466"/>
      <c r="F23" s="1235" t="s">
        <v>889</v>
      </c>
      <c r="G23" s="1236"/>
      <c r="H23" s="1236"/>
      <c r="I23" s="1236"/>
      <c r="J23" s="1236"/>
      <c r="K23" s="1237"/>
      <c r="L23" s="154"/>
      <c r="M23" s="154"/>
      <c r="N23" s="154"/>
      <c r="O23" s="154"/>
    </row>
    <row r="24" spans="1:15" ht="21" customHeight="1" thickBot="1">
      <c r="A24" s="154"/>
      <c r="B24" s="463" t="s">
        <v>217</v>
      </c>
      <c r="C24" s="724"/>
      <c r="D24" s="724"/>
      <c r="E24" s="464"/>
      <c r="F24" s="1234" t="s">
        <v>891</v>
      </c>
      <c r="G24" s="704"/>
      <c r="H24" s="704"/>
      <c r="I24" s="704"/>
      <c r="J24" s="704"/>
      <c r="K24" s="705"/>
      <c r="L24" s="154"/>
      <c r="M24" s="154"/>
      <c r="N24" s="154"/>
      <c r="O24" s="154"/>
    </row>
    <row r="25" spans="1:15" ht="21" customHeight="1">
      <c r="A25" s="154"/>
      <c r="B25" s="527" t="s">
        <v>276</v>
      </c>
      <c r="C25" s="706"/>
      <c r="D25" s="706"/>
      <c r="E25" s="528"/>
      <c r="F25" s="1223" t="s">
        <v>899</v>
      </c>
      <c r="G25" s="1224"/>
      <c r="H25" s="1224"/>
      <c r="I25" s="1224"/>
      <c r="J25" s="1224"/>
      <c r="K25" s="1225"/>
      <c r="L25" s="154"/>
      <c r="M25" s="154"/>
      <c r="N25" s="154"/>
      <c r="O25" s="154"/>
    </row>
    <row r="26" spans="1:15" ht="21" customHeight="1">
      <c r="A26" s="154"/>
      <c r="B26" s="465" t="s">
        <v>568</v>
      </c>
      <c r="C26" s="490"/>
      <c r="D26" s="490"/>
      <c r="E26" s="466"/>
      <c r="F26" s="1247" t="s">
        <v>885</v>
      </c>
      <c r="G26" s="1248"/>
      <c r="H26" s="1248"/>
      <c r="I26" s="381" t="s">
        <v>361</v>
      </c>
      <c r="J26" s="1245" t="s">
        <v>900</v>
      </c>
      <c r="K26" s="1246"/>
      <c r="L26" s="154"/>
      <c r="M26" s="154"/>
      <c r="N26" s="154"/>
      <c r="O26" s="154"/>
    </row>
    <row r="27" spans="1:15" ht="21" customHeight="1">
      <c r="A27" s="154"/>
      <c r="B27" s="519" t="s">
        <v>216</v>
      </c>
      <c r="C27" s="520"/>
      <c r="D27" s="489" t="s">
        <v>57</v>
      </c>
      <c r="E27" s="466"/>
      <c r="F27" s="1210" t="s">
        <v>889</v>
      </c>
      <c r="G27" s="1211"/>
      <c r="H27" s="1211"/>
      <c r="I27" s="1211"/>
      <c r="J27" s="1211"/>
      <c r="K27" s="1212"/>
      <c r="L27" s="154"/>
      <c r="M27" s="154"/>
      <c r="N27" s="154"/>
      <c r="O27" s="154"/>
    </row>
    <row r="28" spans="1:15" ht="21" customHeight="1" thickBot="1">
      <c r="A28" s="154"/>
      <c r="B28" s="463" t="s">
        <v>217</v>
      </c>
      <c r="C28" s="724"/>
      <c r="D28" s="724"/>
      <c r="E28" s="464"/>
      <c r="F28" s="1169" t="s">
        <v>891</v>
      </c>
      <c r="G28" s="1261"/>
      <c r="H28" s="1261"/>
      <c r="I28" s="1261"/>
      <c r="J28" s="1261"/>
      <c r="K28" s="1262"/>
      <c r="L28" s="154"/>
      <c r="M28" s="154"/>
      <c r="N28" s="154"/>
      <c r="O28" s="154"/>
    </row>
    <row r="29" spans="1:15" ht="21" customHeight="1">
      <c r="A29" s="154"/>
      <c r="B29" s="262"/>
      <c r="C29" s="262"/>
      <c r="D29" s="262"/>
      <c r="E29" s="262"/>
      <c r="F29" s="157"/>
      <c r="G29" s="262"/>
      <c r="H29" s="262"/>
      <c r="I29" s="262"/>
      <c r="J29" s="262"/>
      <c r="K29" s="262"/>
      <c r="L29" s="154"/>
      <c r="M29" s="154"/>
      <c r="N29" s="154"/>
      <c r="O29" s="154"/>
    </row>
    <row r="30" spans="1:15" ht="21" customHeight="1">
      <c r="A30" s="154"/>
      <c r="B30" s="262"/>
      <c r="C30" s="262"/>
      <c r="D30" s="262"/>
      <c r="E30" s="262"/>
      <c r="F30" s="157"/>
      <c r="G30" s="262"/>
      <c r="H30" s="262"/>
      <c r="I30" s="262"/>
      <c r="J30" s="262"/>
      <c r="K30" s="262"/>
      <c r="L30" s="154"/>
      <c r="M30" s="154"/>
      <c r="N30" s="154"/>
      <c r="O30" s="154"/>
    </row>
    <row r="31" spans="1:15" ht="21" customHeight="1">
      <c r="A31" s="154"/>
      <c r="B31" s="262"/>
      <c r="C31" s="262"/>
      <c r="D31" s="262"/>
      <c r="E31" s="262"/>
      <c r="F31" s="157"/>
      <c r="G31" s="262"/>
      <c r="H31" s="262"/>
      <c r="I31" s="262"/>
      <c r="J31" s="262"/>
      <c r="K31" s="262"/>
      <c r="L31" s="154"/>
      <c r="M31" s="154"/>
      <c r="N31" s="154"/>
      <c r="O31" s="154"/>
    </row>
    <row r="32" spans="1:15" ht="21" customHeight="1">
      <c r="A32" s="154"/>
      <c r="B32" s="262"/>
      <c r="C32" s="262"/>
      <c r="D32" s="262"/>
      <c r="E32" s="262"/>
      <c r="F32" s="157"/>
      <c r="G32" s="262"/>
      <c r="H32" s="262"/>
      <c r="I32" s="262"/>
      <c r="J32" s="262"/>
      <c r="K32" s="262"/>
      <c r="L32" s="154"/>
      <c r="M32" s="154"/>
      <c r="N32" s="154"/>
      <c r="O32" s="154"/>
    </row>
    <row r="33" spans="1:15" ht="21" customHeight="1" thickBot="1">
      <c r="A33" s="154"/>
      <c r="B33" s="1029" t="s">
        <v>218</v>
      </c>
      <c r="C33" s="1249"/>
      <c r="D33" s="1249"/>
      <c r="E33" s="1249"/>
      <c r="F33" s="1249"/>
      <c r="G33" s="1249"/>
      <c r="H33" s="1249"/>
      <c r="I33" s="1249"/>
      <c r="J33" s="1249"/>
      <c r="K33" s="154"/>
      <c r="L33" s="154"/>
      <c r="M33" s="154"/>
      <c r="N33" s="154"/>
      <c r="O33" s="154"/>
    </row>
    <row r="34" spans="1:15" ht="21" customHeight="1">
      <c r="A34" s="154"/>
      <c r="B34" s="527" t="s">
        <v>66</v>
      </c>
      <c r="C34" s="706"/>
      <c r="D34" s="706"/>
      <c r="E34" s="528"/>
      <c r="F34" s="975" t="s">
        <v>745</v>
      </c>
      <c r="G34" s="759"/>
      <c r="H34" s="1253" t="s">
        <v>748</v>
      </c>
      <c r="I34" s="1253"/>
      <c r="J34" s="1253"/>
      <c r="K34" s="1254"/>
      <c r="L34" s="154"/>
      <c r="M34" s="154"/>
      <c r="N34" s="154"/>
      <c r="O34" s="154"/>
    </row>
    <row r="35" spans="1:15" ht="21" customHeight="1">
      <c r="A35" s="154"/>
      <c r="B35" s="541"/>
      <c r="C35" s="686"/>
      <c r="D35" s="686"/>
      <c r="E35" s="542"/>
      <c r="F35" s="1259" t="s">
        <v>746</v>
      </c>
      <c r="G35" s="1021"/>
      <c r="H35" s="1186" t="s">
        <v>749</v>
      </c>
      <c r="I35" s="1186"/>
      <c r="J35" s="1186"/>
      <c r="K35" s="1187"/>
      <c r="L35" s="154"/>
      <c r="M35" s="154"/>
      <c r="N35" s="154"/>
      <c r="O35" s="154"/>
    </row>
    <row r="36" spans="1:15" ht="21" customHeight="1">
      <c r="A36" s="154"/>
      <c r="B36" s="529"/>
      <c r="C36" s="707"/>
      <c r="D36" s="707"/>
      <c r="E36" s="530"/>
      <c r="F36" s="1259" t="s">
        <v>48</v>
      </c>
      <c r="G36" s="1260"/>
      <c r="H36" s="1186"/>
      <c r="I36" s="1186"/>
      <c r="J36" s="1186"/>
      <c r="K36" s="1187"/>
      <c r="L36" s="154"/>
      <c r="M36" s="154"/>
      <c r="N36" s="154"/>
      <c r="O36" s="154"/>
    </row>
    <row r="37" spans="1:15" ht="21" customHeight="1">
      <c r="A37" s="154"/>
      <c r="B37" s="473" t="s">
        <v>605</v>
      </c>
      <c r="C37" s="514"/>
      <c r="D37" s="514"/>
      <c r="E37" s="474"/>
      <c r="F37" s="495" t="s">
        <v>747</v>
      </c>
      <c r="G37" s="484"/>
      <c r="H37" s="484"/>
      <c r="I37" s="484"/>
      <c r="J37" s="484"/>
      <c r="K37" s="485"/>
      <c r="L37" s="154"/>
      <c r="M37" s="154"/>
      <c r="N37" s="154"/>
      <c r="O37" s="154"/>
    </row>
    <row r="38" spans="1:15" ht="21" customHeight="1" thickBot="1">
      <c r="A38" s="154"/>
      <c r="B38" s="1250" t="s">
        <v>219</v>
      </c>
      <c r="C38" s="1251"/>
      <c r="D38" s="1251"/>
      <c r="E38" s="1252"/>
      <c r="F38" s="1101" t="s">
        <v>339</v>
      </c>
      <c r="G38" s="1102"/>
      <c r="H38" s="1273"/>
      <c r="I38" s="1273"/>
      <c r="J38" s="1273"/>
      <c r="K38" s="1274"/>
      <c r="L38" s="154"/>
      <c r="M38" s="154"/>
      <c r="N38" s="154"/>
      <c r="O38" s="154"/>
    </row>
    <row r="39" spans="1:15" ht="21" customHeight="1">
      <c r="A39" s="154"/>
      <c r="B39" s="154"/>
      <c r="C39" s="154"/>
      <c r="D39" s="154"/>
      <c r="E39" s="154"/>
      <c r="F39" s="153"/>
      <c r="G39" s="154"/>
      <c r="H39" s="153"/>
      <c r="I39" s="154"/>
      <c r="J39" s="154"/>
      <c r="K39" s="154"/>
      <c r="L39" s="154"/>
      <c r="M39" s="154"/>
      <c r="N39" s="154"/>
      <c r="O39" s="154"/>
    </row>
    <row r="40" spans="1:15" ht="21" customHeight="1" thickBot="1">
      <c r="A40" s="154"/>
      <c r="B40" s="1255" t="s">
        <v>220</v>
      </c>
      <c r="C40" s="1255"/>
      <c r="D40" s="1255"/>
      <c r="E40" s="1255"/>
      <c r="F40" s="1255"/>
      <c r="G40" s="1256"/>
      <c r="H40" s="1256"/>
      <c r="I40" s="158"/>
      <c r="J40" s="159"/>
      <c r="K40" s="159"/>
      <c r="L40" s="154"/>
      <c r="M40" s="154"/>
      <c r="N40" s="154"/>
      <c r="O40" s="154"/>
    </row>
    <row r="41" spans="1:15" ht="21" customHeight="1">
      <c r="A41" s="154"/>
      <c r="B41" s="1200" t="s">
        <v>546</v>
      </c>
      <c r="C41" s="1201"/>
      <c r="D41" s="1202" t="s">
        <v>339</v>
      </c>
      <c r="E41" s="1203"/>
      <c r="F41" s="1206" t="s">
        <v>290</v>
      </c>
      <c r="G41" s="1207"/>
      <c r="H41" s="1208"/>
      <c r="I41" s="1208"/>
      <c r="J41" s="1208"/>
      <c r="K41" s="1209"/>
      <c r="L41" s="154"/>
      <c r="M41" s="154"/>
      <c r="N41" s="154"/>
      <c r="O41" s="154"/>
    </row>
    <row r="42" spans="1:15" ht="21" customHeight="1">
      <c r="A42" s="154"/>
      <c r="B42" s="508"/>
      <c r="C42" s="509"/>
      <c r="D42" s="1181"/>
      <c r="E42" s="1182"/>
      <c r="F42" s="958"/>
      <c r="G42" s="346" t="s">
        <v>288</v>
      </c>
      <c r="H42" s="382" t="s">
        <v>776</v>
      </c>
      <c r="I42" s="496" t="s">
        <v>911</v>
      </c>
      <c r="J42" s="496"/>
      <c r="K42" s="497"/>
      <c r="L42" s="154"/>
      <c r="M42" s="154"/>
      <c r="N42" s="154"/>
      <c r="O42" s="154"/>
    </row>
    <row r="43" spans="1:15" ht="21" customHeight="1">
      <c r="A43" s="154"/>
      <c r="B43" s="508"/>
      <c r="C43" s="509"/>
      <c r="D43" s="1181"/>
      <c r="E43" s="1182"/>
      <c r="F43" s="958"/>
      <c r="G43" s="1188" t="s">
        <v>289</v>
      </c>
      <c r="H43" s="1049" t="s">
        <v>339</v>
      </c>
      <c r="I43" s="1049"/>
      <c r="J43" s="1049"/>
      <c r="K43" s="1277"/>
      <c r="L43" s="154"/>
      <c r="M43" s="154"/>
      <c r="N43" s="154"/>
      <c r="O43" s="154"/>
    </row>
    <row r="44" spans="1:15" ht="21" customHeight="1">
      <c r="A44" s="154"/>
      <c r="B44" s="506"/>
      <c r="C44" s="507"/>
      <c r="D44" s="1204"/>
      <c r="E44" s="1205"/>
      <c r="F44" s="1190"/>
      <c r="G44" s="1189"/>
      <c r="H44" s="1020" t="s">
        <v>291</v>
      </c>
      <c r="I44" s="1021"/>
      <c r="J44" s="1275" t="s">
        <v>429</v>
      </c>
      <c r="K44" s="1276"/>
      <c r="L44" s="154"/>
      <c r="M44" s="154"/>
      <c r="N44" s="154"/>
      <c r="O44" s="154"/>
    </row>
    <row r="45" spans="1:15" ht="21" customHeight="1">
      <c r="A45" s="154"/>
      <c r="B45" s="504" t="s">
        <v>221</v>
      </c>
      <c r="C45" s="770"/>
      <c r="D45" s="1179" t="s">
        <v>339</v>
      </c>
      <c r="E45" s="1180"/>
      <c r="F45" s="958" t="s">
        <v>290</v>
      </c>
      <c r="G45" s="953"/>
      <c r="H45" s="953"/>
      <c r="I45" s="953"/>
      <c r="J45" s="953"/>
      <c r="K45" s="1278"/>
      <c r="L45" s="154"/>
      <c r="M45" s="154"/>
      <c r="N45" s="154"/>
      <c r="O45" s="154"/>
    </row>
    <row r="46" spans="1:15" ht="21" customHeight="1">
      <c r="A46" s="154"/>
      <c r="B46" s="508"/>
      <c r="C46" s="942"/>
      <c r="D46" s="1181"/>
      <c r="E46" s="1182"/>
      <c r="F46" s="1272"/>
      <c r="G46" s="254" t="s">
        <v>222</v>
      </c>
      <c r="H46" s="382" t="s">
        <v>776</v>
      </c>
      <c r="I46" s="383" t="s">
        <v>912</v>
      </c>
      <c r="J46" s="383"/>
      <c r="K46" s="384"/>
      <c r="L46" s="154"/>
      <c r="M46" s="154"/>
      <c r="N46" s="154"/>
      <c r="O46" s="154"/>
    </row>
    <row r="47" spans="1:15" ht="36" customHeight="1">
      <c r="A47" s="154"/>
      <c r="B47" s="508"/>
      <c r="C47" s="942"/>
      <c r="D47" s="1181"/>
      <c r="E47" s="1182"/>
      <c r="F47" s="1272"/>
      <c r="G47" s="254" t="s">
        <v>224</v>
      </c>
      <c r="H47" s="1185" t="s">
        <v>430</v>
      </c>
      <c r="I47" s="1186"/>
      <c r="J47" s="1186"/>
      <c r="K47" s="1187"/>
      <c r="L47" s="154"/>
      <c r="M47" s="154"/>
      <c r="N47" s="154"/>
      <c r="O47" s="154"/>
    </row>
    <row r="48" spans="1:15" ht="21" customHeight="1">
      <c r="A48" s="154"/>
      <c r="B48" s="508"/>
      <c r="C48" s="942"/>
      <c r="D48" s="1181"/>
      <c r="E48" s="1182"/>
      <c r="F48" s="1272"/>
      <c r="G48" s="1243" t="s">
        <v>223</v>
      </c>
      <c r="H48" s="1099" t="s">
        <v>339</v>
      </c>
      <c r="I48" s="1049"/>
      <c r="J48" s="1275"/>
      <c r="K48" s="1276"/>
      <c r="L48" s="154"/>
      <c r="M48" s="154"/>
      <c r="N48" s="154"/>
      <c r="O48" s="154"/>
    </row>
    <row r="49" spans="1:15" ht="21" customHeight="1" thickBot="1">
      <c r="A49" s="154"/>
      <c r="B49" s="728"/>
      <c r="C49" s="729"/>
      <c r="D49" s="1183"/>
      <c r="E49" s="1184"/>
      <c r="F49" s="1244"/>
      <c r="G49" s="1244"/>
      <c r="H49" s="1083" t="s">
        <v>291</v>
      </c>
      <c r="I49" s="1257"/>
      <c r="J49" s="1191" t="s">
        <v>431</v>
      </c>
      <c r="K49" s="1192"/>
      <c r="L49" s="154"/>
      <c r="M49" s="154"/>
      <c r="N49" s="154"/>
      <c r="O49" s="154"/>
    </row>
    <row r="50" spans="1:15" ht="21" customHeight="1">
      <c r="A50" s="154"/>
      <c r="B50" s="160"/>
      <c r="C50" s="160"/>
      <c r="D50" s="262"/>
      <c r="E50" s="262"/>
      <c r="F50" s="157"/>
      <c r="G50" s="157"/>
      <c r="H50" s="157"/>
      <c r="I50" s="157"/>
      <c r="J50" s="157"/>
      <c r="K50" s="157"/>
      <c r="L50" s="154"/>
      <c r="M50" s="154"/>
      <c r="N50" s="154"/>
      <c r="O50" s="154"/>
    </row>
    <row r="51" spans="1:15" ht="21" customHeight="1" thickBot="1">
      <c r="A51" s="257" t="s">
        <v>226</v>
      </c>
      <c r="B51" s="1258" t="s">
        <v>227</v>
      </c>
      <c r="C51" s="1258"/>
      <c r="D51" s="684"/>
      <c r="E51" s="684"/>
      <c r="F51" s="684"/>
      <c r="G51" s="684"/>
      <c r="H51" s="684"/>
      <c r="I51" s="154"/>
      <c r="J51" s="154"/>
      <c r="K51" s="154"/>
      <c r="L51" s="154"/>
      <c r="M51" s="154"/>
      <c r="N51" s="154"/>
      <c r="O51" s="154"/>
    </row>
    <row r="52" spans="1:15" ht="21" customHeight="1">
      <c r="A52" s="153"/>
      <c r="B52" s="1241" t="s">
        <v>228</v>
      </c>
      <c r="C52" s="1242"/>
      <c r="D52" s="947" t="s">
        <v>511</v>
      </c>
      <c r="E52" s="948"/>
      <c r="F52" s="948"/>
      <c r="G52" s="948"/>
      <c r="H52" s="948"/>
      <c r="I52" s="948"/>
      <c r="J52" s="948"/>
      <c r="K52" s="1269"/>
      <c r="L52" s="154"/>
      <c r="M52" s="154"/>
      <c r="N52" s="154"/>
      <c r="O52" s="154"/>
    </row>
    <row r="53" spans="1:15" ht="21" customHeight="1">
      <c r="A53" s="153"/>
      <c r="B53" s="959" t="s">
        <v>229</v>
      </c>
      <c r="C53" s="961"/>
      <c r="D53" s="1099" t="s">
        <v>511</v>
      </c>
      <c r="E53" s="1049"/>
      <c r="F53" s="1049"/>
      <c r="G53" s="1049"/>
      <c r="H53" s="1049"/>
      <c r="I53" s="1049"/>
      <c r="J53" s="1049"/>
      <c r="K53" s="1277"/>
      <c r="L53" s="154"/>
      <c r="M53" s="154"/>
      <c r="N53" s="154"/>
      <c r="O53" s="154"/>
    </row>
    <row r="54" spans="1:15" ht="21" customHeight="1">
      <c r="A54" s="153"/>
      <c r="B54" s="1271" t="s">
        <v>230</v>
      </c>
      <c r="C54" s="1272"/>
      <c r="D54" s="1266" t="s">
        <v>511</v>
      </c>
      <c r="E54" s="1267"/>
      <c r="F54" s="1267"/>
      <c r="G54" s="1267"/>
      <c r="H54" s="1267"/>
      <c r="I54" s="1267"/>
      <c r="J54" s="1267"/>
      <c r="K54" s="1268"/>
      <c r="L54" s="154"/>
      <c r="M54" s="154"/>
      <c r="N54" s="154"/>
      <c r="O54" s="154"/>
    </row>
    <row r="55" spans="1:15" ht="21" customHeight="1">
      <c r="A55" s="153"/>
      <c r="B55" s="959" t="s">
        <v>231</v>
      </c>
      <c r="C55" s="961"/>
      <c r="D55" s="1266" t="s">
        <v>511</v>
      </c>
      <c r="E55" s="1267"/>
      <c r="F55" s="1267"/>
      <c r="G55" s="1267"/>
      <c r="H55" s="1267"/>
      <c r="I55" s="1267"/>
      <c r="J55" s="1267"/>
      <c r="K55" s="1268"/>
      <c r="L55" s="154"/>
      <c r="M55" s="154"/>
      <c r="N55" s="154"/>
      <c r="O55" s="154"/>
    </row>
    <row r="56" spans="1:15" ht="21" customHeight="1" thickBot="1">
      <c r="A56" s="153"/>
      <c r="B56" s="1270" t="s">
        <v>232</v>
      </c>
      <c r="C56" s="1244"/>
      <c r="D56" s="1263" t="s">
        <v>511</v>
      </c>
      <c r="E56" s="1264"/>
      <c r="F56" s="1264"/>
      <c r="G56" s="1264"/>
      <c r="H56" s="1264"/>
      <c r="I56" s="1264"/>
      <c r="J56" s="1264"/>
      <c r="K56" s="1265"/>
      <c r="L56" s="154"/>
      <c r="M56" s="154"/>
      <c r="N56" s="154"/>
      <c r="O56" s="154"/>
    </row>
  </sheetData>
  <mergeCells count="111">
    <mergeCell ref="F35:G35"/>
    <mergeCell ref="B28:E28"/>
    <mergeCell ref="D27:E27"/>
    <mergeCell ref="F27:K27"/>
    <mergeCell ref="B27:C27"/>
    <mergeCell ref="H35:K35"/>
    <mergeCell ref="B34:E36"/>
    <mergeCell ref="D56:K56"/>
    <mergeCell ref="D54:K54"/>
    <mergeCell ref="D52:K52"/>
    <mergeCell ref="B56:C56"/>
    <mergeCell ref="B54:C54"/>
    <mergeCell ref="B45:C49"/>
    <mergeCell ref="F38:G38"/>
    <mergeCell ref="H38:K38"/>
    <mergeCell ref="J44:K44"/>
    <mergeCell ref="D53:K53"/>
    <mergeCell ref="H43:K43"/>
    <mergeCell ref="H48:I48"/>
    <mergeCell ref="J48:K48"/>
    <mergeCell ref="F45:K45"/>
    <mergeCell ref="F46:F49"/>
    <mergeCell ref="D55:K55"/>
    <mergeCell ref="B55:C55"/>
    <mergeCell ref="B52:C52"/>
    <mergeCell ref="B53:C53"/>
    <mergeCell ref="G48:G49"/>
    <mergeCell ref="F34:G34"/>
    <mergeCell ref="F17:K17"/>
    <mergeCell ref="B17:E17"/>
    <mergeCell ref="B18:E18"/>
    <mergeCell ref="J26:K26"/>
    <mergeCell ref="F26:H26"/>
    <mergeCell ref="B25:E25"/>
    <mergeCell ref="F25:K25"/>
    <mergeCell ref="B26:E26"/>
    <mergeCell ref="B33:J33"/>
    <mergeCell ref="B38:E38"/>
    <mergeCell ref="H34:K34"/>
    <mergeCell ref="B40:H40"/>
    <mergeCell ref="H49:I49"/>
    <mergeCell ref="B51:H51"/>
    <mergeCell ref="B37:E37"/>
    <mergeCell ref="F37:K37"/>
    <mergeCell ref="H36:K36"/>
    <mergeCell ref="F36:G36"/>
    <mergeCell ref="F28:K28"/>
    <mergeCell ref="B24:E24"/>
    <mergeCell ref="F24:K24"/>
    <mergeCell ref="D19:E19"/>
    <mergeCell ref="B19:C19"/>
    <mergeCell ref="B20:E20"/>
    <mergeCell ref="B22:E22"/>
    <mergeCell ref="F20:K20"/>
    <mergeCell ref="B21:E21"/>
    <mergeCell ref="F18:H18"/>
    <mergeCell ref="J18:K18"/>
    <mergeCell ref="B23:C23"/>
    <mergeCell ref="D23:E23"/>
    <mergeCell ref="F23:K23"/>
    <mergeCell ref="F21:K21"/>
    <mergeCell ref="F22:H22"/>
    <mergeCell ref="F3:K3"/>
    <mergeCell ref="F5:K5"/>
    <mergeCell ref="F4:H4"/>
    <mergeCell ref="J4:K4"/>
    <mergeCell ref="B1:E1"/>
    <mergeCell ref="B3:E3"/>
    <mergeCell ref="B4:E4"/>
    <mergeCell ref="B2:K2"/>
    <mergeCell ref="D5:E5"/>
    <mergeCell ref="B5:C7"/>
    <mergeCell ref="F6:K6"/>
    <mergeCell ref="F7:K7"/>
    <mergeCell ref="J10:K10"/>
    <mergeCell ref="B11:C11"/>
    <mergeCell ref="B14:E14"/>
    <mergeCell ref="B16:E16"/>
    <mergeCell ref="B15:C15"/>
    <mergeCell ref="F14:H14"/>
    <mergeCell ref="D11:E11"/>
    <mergeCell ref="B12:E12"/>
    <mergeCell ref="F10:H10"/>
    <mergeCell ref="F11:K11"/>
    <mergeCell ref="F13:K13"/>
    <mergeCell ref="F16:K16"/>
    <mergeCell ref="J14:K14"/>
    <mergeCell ref="F8:K8"/>
    <mergeCell ref="D6:E6"/>
    <mergeCell ref="D7:E7"/>
    <mergeCell ref="B8:E8"/>
    <mergeCell ref="B9:E9"/>
    <mergeCell ref="F9:K9"/>
    <mergeCell ref="B10:E10"/>
    <mergeCell ref="D45:E49"/>
    <mergeCell ref="H47:K47"/>
    <mergeCell ref="G43:G44"/>
    <mergeCell ref="F42:F44"/>
    <mergeCell ref="J49:K49"/>
    <mergeCell ref="F12:K12"/>
    <mergeCell ref="J22:K22"/>
    <mergeCell ref="B13:E13"/>
    <mergeCell ref="D15:E15"/>
    <mergeCell ref="F15:K15"/>
    <mergeCell ref="H44:I44"/>
    <mergeCell ref="B41:C44"/>
    <mergeCell ref="I42:K42"/>
    <mergeCell ref="D41:E44"/>
    <mergeCell ref="F41:G41"/>
    <mergeCell ref="H41:K41"/>
    <mergeCell ref="F19:K19"/>
  </mergeCells>
  <phoneticPr fontId="2"/>
  <dataValidations count="3">
    <dataValidation type="list" allowBlank="1" showInputMessage="1" showErrorMessage="1" sqref="H48 D41 H43 D45 F38" xr:uid="{00000000-0002-0000-0700-000000000000}">
      <formula1>"あり,なし"</formula1>
    </dataValidation>
    <dataValidation type="list" allowBlank="1" showInputMessage="1" showErrorMessage="1" sqref="H42 H46" xr:uid="{00000000-0002-0000-0700-000002000000}">
      <formula1>"昭和,平成,令和"</formula1>
    </dataValidation>
    <dataValidation type="list" allowBlank="1" showInputMessage="1" showErrorMessage="1" sqref="D52:K56" xr:uid="{A4F67E33-D3F3-418F-BEF5-6DF1E4190B42}">
      <formula1>"入居希望者に公開,入居希望者に公開・入居希望者に交付,公開していない"</formula1>
    </dataValidation>
  </dataValidations>
  <printOptions horizontalCentered="1"/>
  <pageMargins left="0.6692913385826772" right="0.6692913385826772" top="0.59055118110236227" bottom="0.59055118110236227" header="0.51181102362204722" footer="0.39370078740157483"/>
  <pageSetup paperSize="9" scale="66" fitToHeight="0" orientation="portrait" cellComments="asDisplayed"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2060"/>
    <pageSetUpPr fitToPage="1"/>
  </sheetPr>
  <dimension ref="A1:R98"/>
  <sheetViews>
    <sheetView view="pageBreakPreview" zoomScale="90" zoomScaleNormal="85" zoomScaleSheetLayoutView="90" workbookViewId="0"/>
  </sheetViews>
  <sheetFormatPr defaultRowHeight="22.5" customHeight="1"/>
  <cols>
    <col min="1" max="1" width="3.25" style="270" customWidth="1"/>
    <col min="2" max="2" width="2.625" style="270" customWidth="1"/>
    <col min="3" max="3" width="9" style="270"/>
    <col min="4" max="4" width="17.125" style="270" customWidth="1"/>
    <col min="5" max="5" width="7" style="270" customWidth="1"/>
    <col min="6" max="6" width="2.625" style="162" customWidth="1"/>
    <col min="7" max="7" width="14" style="270" customWidth="1"/>
    <col min="8" max="8" width="6.875" style="162" customWidth="1"/>
    <col min="9" max="9" width="12.5" style="270" customWidth="1"/>
    <col min="10" max="10" width="12.25" style="270" customWidth="1"/>
    <col min="11" max="11" width="12.125" style="270" customWidth="1"/>
    <col min="12" max="12" width="3.375" style="270" customWidth="1"/>
    <col min="13" max="15" width="13" style="270" customWidth="1"/>
    <col min="16" max="16384" width="9" style="270"/>
  </cols>
  <sheetData>
    <row r="1" spans="1:12" ht="21" customHeight="1" thickBot="1">
      <c r="A1" s="264">
        <v>10</v>
      </c>
      <c r="B1" s="683" t="s">
        <v>48</v>
      </c>
      <c r="C1" s="683"/>
      <c r="D1" s="683"/>
      <c r="E1" s="264"/>
    </row>
    <row r="2" spans="1:12" ht="21" customHeight="1">
      <c r="B2" s="527" t="s">
        <v>294</v>
      </c>
      <c r="C2" s="706"/>
      <c r="D2" s="528"/>
      <c r="E2" s="1296" t="s">
        <v>339</v>
      </c>
      <c r="F2" s="1206" t="s">
        <v>290</v>
      </c>
      <c r="G2" s="1298"/>
      <c r="H2" s="1298"/>
      <c r="I2" s="1298"/>
      <c r="J2" s="1298"/>
      <c r="K2" s="1299"/>
    </row>
    <row r="3" spans="1:12" ht="21" customHeight="1">
      <c r="B3" s="541"/>
      <c r="C3" s="686"/>
      <c r="D3" s="542"/>
      <c r="E3" s="1297"/>
      <c r="F3" s="1294"/>
      <c r="G3" s="163" t="s">
        <v>293</v>
      </c>
      <c r="H3" s="164" t="s">
        <v>336</v>
      </c>
      <c r="I3" s="165">
        <v>2</v>
      </c>
      <c r="J3" s="166" t="s">
        <v>337</v>
      </c>
      <c r="K3" s="167"/>
      <c r="L3" s="168"/>
    </row>
    <row r="4" spans="1:12" ht="21" customHeight="1">
      <c r="B4" s="541"/>
      <c r="C4" s="686"/>
      <c r="D4" s="542"/>
      <c r="E4" s="1297"/>
      <c r="F4" s="1295"/>
      <c r="G4" s="169" t="s">
        <v>292</v>
      </c>
      <c r="H4" s="495" t="s">
        <v>449</v>
      </c>
      <c r="I4" s="484"/>
      <c r="J4" s="484"/>
      <c r="K4" s="485"/>
    </row>
    <row r="5" spans="1:12" ht="36" customHeight="1">
      <c r="B5" s="541"/>
      <c r="C5" s="686"/>
      <c r="D5" s="542"/>
      <c r="E5" s="1297"/>
      <c r="F5" s="957" t="s">
        <v>277</v>
      </c>
      <c r="G5" s="981"/>
      <c r="H5" s="1287"/>
      <c r="I5" s="1287"/>
      <c r="J5" s="1287"/>
      <c r="K5" s="1288"/>
    </row>
    <row r="6" spans="1:12" ht="19.899999999999999" customHeight="1">
      <c r="B6" s="504" t="s">
        <v>913</v>
      </c>
      <c r="C6" s="770"/>
      <c r="D6" s="505"/>
      <c r="E6" s="356"/>
      <c r="F6" s="1259" t="s">
        <v>914</v>
      </c>
      <c r="G6" s="1313"/>
      <c r="H6" s="1313"/>
      <c r="I6" s="1313"/>
      <c r="J6" s="1313"/>
      <c r="K6" s="1314"/>
    </row>
    <row r="7" spans="1:12" ht="19.899999999999999" customHeight="1">
      <c r="B7" s="508"/>
      <c r="C7" s="771"/>
      <c r="D7" s="509"/>
      <c r="E7" s="356"/>
      <c r="F7" s="1259" t="s">
        <v>915</v>
      </c>
      <c r="G7" s="1313"/>
      <c r="H7" s="1313"/>
      <c r="I7" s="1313"/>
      <c r="J7" s="1313"/>
      <c r="K7" s="1314"/>
    </row>
    <row r="8" spans="1:12" ht="19.899999999999999" customHeight="1">
      <c r="B8" s="508"/>
      <c r="C8" s="771"/>
      <c r="D8" s="509"/>
      <c r="E8" s="356"/>
      <c r="F8" s="1259" t="s">
        <v>916</v>
      </c>
      <c r="G8" s="1313"/>
      <c r="H8" s="1313"/>
      <c r="I8" s="1313"/>
      <c r="J8" s="1313"/>
      <c r="K8" s="1314"/>
    </row>
    <row r="9" spans="1:12" ht="19.899999999999999" customHeight="1">
      <c r="B9" s="506"/>
      <c r="C9" s="1053"/>
      <c r="D9" s="507"/>
      <c r="E9" s="356"/>
      <c r="F9" s="1259" t="s">
        <v>917</v>
      </c>
      <c r="G9" s="1313"/>
      <c r="H9" s="1313"/>
      <c r="I9" s="1313"/>
      <c r="J9" s="1313"/>
      <c r="K9" s="1314"/>
    </row>
    <row r="10" spans="1:12" ht="19.899999999999999" customHeight="1">
      <c r="B10" s="504" t="s">
        <v>918</v>
      </c>
      <c r="C10" s="770"/>
      <c r="D10" s="505"/>
      <c r="E10" s="356"/>
      <c r="F10" s="1259" t="s">
        <v>919</v>
      </c>
      <c r="G10" s="1313"/>
      <c r="H10" s="1313"/>
      <c r="I10" s="1313"/>
      <c r="J10" s="1313"/>
      <c r="K10" s="1314"/>
    </row>
    <row r="11" spans="1:12" ht="19.899999999999999" customHeight="1">
      <c r="B11" s="508"/>
      <c r="C11" s="771"/>
      <c r="D11" s="509"/>
      <c r="E11" s="356"/>
      <c r="F11" s="1259" t="s">
        <v>915</v>
      </c>
      <c r="G11" s="1313"/>
      <c r="H11" s="1313"/>
      <c r="I11" s="1313"/>
      <c r="J11" s="1313"/>
      <c r="K11" s="1314"/>
    </row>
    <row r="12" spans="1:12" ht="19.899999999999999" customHeight="1">
      <c r="B12" s="508"/>
      <c r="C12" s="771"/>
      <c r="D12" s="509"/>
      <c r="E12" s="356"/>
      <c r="F12" s="957" t="s">
        <v>920</v>
      </c>
      <c r="G12" s="980"/>
      <c r="H12" s="980"/>
      <c r="I12" s="980"/>
      <c r="J12" s="980"/>
      <c r="K12" s="1315"/>
    </row>
    <row r="13" spans="1:12" ht="19.899999999999999" customHeight="1">
      <c r="B13" s="508"/>
      <c r="C13" s="771"/>
      <c r="D13" s="509"/>
      <c r="E13" s="1316"/>
      <c r="F13" s="957" t="s">
        <v>921</v>
      </c>
      <c r="G13" s="980"/>
      <c r="H13" s="980"/>
      <c r="I13" s="980"/>
      <c r="J13" s="980"/>
      <c r="K13" s="1315"/>
      <c r="L13" s="385"/>
    </row>
    <row r="14" spans="1:12" ht="19.899999999999999" customHeight="1">
      <c r="B14" s="508"/>
      <c r="C14" s="771"/>
      <c r="D14" s="509"/>
      <c r="E14" s="1317"/>
      <c r="F14" s="1318"/>
      <c r="G14" s="985"/>
      <c r="H14" s="985"/>
      <c r="I14" s="985"/>
      <c r="J14" s="985"/>
      <c r="K14" s="1319"/>
    </row>
    <row r="15" spans="1:12" ht="19.899999999999999" customHeight="1">
      <c r="B15" s="508"/>
      <c r="C15" s="771"/>
      <c r="D15" s="509"/>
      <c r="E15" s="1317"/>
      <c r="F15" s="1320"/>
      <c r="G15" s="1321" t="s">
        <v>922</v>
      </c>
      <c r="H15" s="1322"/>
      <c r="I15" s="1322"/>
      <c r="J15" s="1323"/>
      <c r="K15" s="1327"/>
    </row>
    <row r="16" spans="1:12" ht="19.899999999999999" customHeight="1">
      <c r="B16" s="508"/>
      <c r="C16" s="771"/>
      <c r="D16" s="509"/>
      <c r="E16" s="1317"/>
      <c r="F16" s="1320"/>
      <c r="G16" s="1324"/>
      <c r="H16" s="1325"/>
      <c r="I16" s="1325"/>
      <c r="J16" s="1326"/>
      <c r="K16" s="1327"/>
    </row>
    <row r="17" spans="2:11" ht="19.899999999999999" customHeight="1">
      <c r="B17" s="504" t="s">
        <v>923</v>
      </c>
      <c r="C17" s="770"/>
      <c r="D17" s="505"/>
      <c r="E17" s="356"/>
      <c r="F17" s="1259" t="s">
        <v>924</v>
      </c>
      <c r="G17" s="1313"/>
      <c r="H17" s="1313"/>
      <c r="I17" s="1313"/>
      <c r="J17" s="1313"/>
      <c r="K17" s="1314"/>
    </row>
    <row r="18" spans="2:11" ht="19.899999999999999" customHeight="1">
      <c r="B18" s="508"/>
      <c r="C18" s="771"/>
      <c r="D18" s="509"/>
      <c r="E18" s="356"/>
      <c r="F18" s="1259" t="s">
        <v>925</v>
      </c>
      <c r="G18" s="1313"/>
      <c r="H18" s="1313"/>
      <c r="I18" s="1313"/>
      <c r="J18" s="1313"/>
      <c r="K18" s="1314"/>
    </row>
    <row r="19" spans="2:11" ht="19.899999999999999" customHeight="1">
      <c r="B19" s="508"/>
      <c r="C19" s="771"/>
      <c r="D19" s="509"/>
      <c r="E19" s="356"/>
      <c r="F19" s="1259" t="s">
        <v>926</v>
      </c>
      <c r="G19" s="1313"/>
      <c r="H19" s="1313"/>
      <c r="I19" s="1313"/>
      <c r="J19" s="1313"/>
      <c r="K19" s="1314"/>
    </row>
    <row r="20" spans="2:11" ht="19.899999999999999" customHeight="1">
      <c r="B20" s="508"/>
      <c r="C20" s="771"/>
      <c r="D20" s="509"/>
      <c r="E20" s="356"/>
      <c r="F20" s="1259" t="s">
        <v>920</v>
      </c>
      <c r="G20" s="1313"/>
      <c r="H20" s="1313"/>
      <c r="I20" s="1313"/>
      <c r="J20" s="1313"/>
      <c r="K20" s="1314"/>
    </row>
    <row r="21" spans="2:11" ht="19.899999999999999" customHeight="1">
      <c r="B21" s="508"/>
      <c r="C21" s="771"/>
      <c r="D21" s="509"/>
      <c r="E21" s="356"/>
      <c r="F21" s="1259" t="s">
        <v>927</v>
      </c>
      <c r="G21" s="1313"/>
      <c r="H21" s="1313"/>
      <c r="I21" s="1313"/>
      <c r="J21" s="1313"/>
      <c r="K21" s="1314"/>
    </row>
    <row r="22" spans="2:11" ht="19.899999999999999" customHeight="1">
      <c r="B22" s="506"/>
      <c r="C22" s="1053"/>
      <c r="D22" s="507"/>
      <c r="E22" s="356"/>
      <c r="F22" s="1259" t="s">
        <v>928</v>
      </c>
      <c r="G22" s="1313"/>
      <c r="H22" s="1313"/>
      <c r="I22" s="1313"/>
      <c r="J22" s="1313"/>
      <c r="K22" s="1314"/>
    </row>
    <row r="23" spans="2:11" ht="36" customHeight="1">
      <c r="B23" s="519" t="s">
        <v>241</v>
      </c>
      <c r="C23" s="685"/>
      <c r="D23" s="520"/>
      <c r="E23" s="170" t="s">
        <v>383</v>
      </c>
      <c r="F23" s="957" t="s">
        <v>295</v>
      </c>
      <c r="G23" s="981"/>
      <c r="H23" s="1287"/>
      <c r="I23" s="1287"/>
      <c r="J23" s="1287"/>
      <c r="K23" s="1288"/>
    </row>
    <row r="24" spans="2:11" ht="159.94999999999999" customHeight="1">
      <c r="B24" s="519" t="s">
        <v>626</v>
      </c>
      <c r="C24" s="685"/>
      <c r="D24" s="520"/>
      <c r="E24" s="648" t="s">
        <v>1057</v>
      </c>
      <c r="F24" s="717"/>
      <c r="G24" s="717"/>
      <c r="H24" s="717"/>
      <c r="I24" s="717"/>
      <c r="J24" s="717"/>
      <c r="K24" s="718"/>
    </row>
    <row r="25" spans="2:11" ht="135" customHeight="1">
      <c r="B25" s="519" t="s">
        <v>525</v>
      </c>
      <c r="C25" s="685"/>
      <c r="D25" s="520"/>
      <c r="E25" s="648" t="s">
        <v>753</v>
      </c>
      <c r="F25" s="717"/>
      <c r="G25" s="717"/>
      <c r="H25" s="717"/>
      <c r="I25" s="717"/>
      <c r="J25" s="717"/>
      <c r="K25" s="718"/>
    </row>
    <row r="26" spans="2:11" ht="18" customHeight="1">
      <c r="B26" s="504" t="s">
        <v>621</v>
      </c>
      <c r="C26" s="770"/>
      <c r="D26" s="505"/>
      <c r="E26" s="1300" t="s">
        <v>432</v>
      </c>
      <c r="F26" s="957" t="s">
        <v>360</v>
      </c>
      <c r="G26" s="951"/>
      <c r="H26" s="1287"/>
      <c r="I26" s="1287"/>
      <c r="J26" s="1287"/>
      <c r="K26" s="1288"/>
    </row>
    <row r="27" spans="2:11" ht="18" customHeight="1">
      <c r="B27" s="506"/>
      <c r="C27" s="1053"/>
      <c r="D27" s="507"/>
      <c r="E27" s="1301"/>
      <c r="F27" s="1190"/>
      <c r="G27" s="1019"/>
      <c r="H27" s="1289"/>
      <c r="I27" s="1289"/>
      <c r="J27" s="1289"/>
      <c r="K27" s="1290"/>
    </row>
    <row r="28" spans="2:11" ht="45" customHeight="1">
      <c r="B28" s="504" t="s">
        <v>902</v>
      </c>
      <c r="C28" s="770"/>
      <c r="D28" s="505"/>
      <c r="E28" s="764" t="s">
        <v>383</v>
      </c>
      <c r="F28" s="765"/>
      <c r="G28" s="765"/>
      <c r="H28" s="765"/>
      <c r="I28" s="765"/>
      <c r="J28" s="765"/>
      <c r="K28" s="1293"/>
    </row>
    <row r="29" spans="2:11" ht="36" customHeight="1">
      <c r="B29" s="386"/>
      <c r="C29" s="1291" t="s">
        <v>225</v>
      </c>
      <c r="D29" s="505"/>
      <c r="E29" s="760"/>
      <c r="F29" s="761"/>
      <c r="G29" s="761"/>
      <c r="H29" s="761"/>
      <c r="I29" s="761"/>
      <c r="J29" s="761"/>
      <c r="K29" s="762"/>
    </row>
    <row r="30" spans="2:11" ht="21" customHeight="1">
      <c r="B30" s="386"/>
      <c r="C30" s="1291" t="s">
        <v>901</v>
      </c>
      <c r="D30" s="505"/>
      <c r="E30" s="1099"/>
      <c r="F30" s="1049"/>
      <c r="G30" s="1049"/>
      <c r="H30" s="1049"/>
      <c r="I30" s="1049"/>
      <c r="J30" s="1049"/>
      <c r="K30" s="1277"/>
    </row>
    <row r="31" spans="2:11" ht="45" customHeight="1">
      <c r="B31" s="386"/>
      <c r="C31" s="1302"/>
      <c r="D31" s="509"/>
      <c r="E31" s="1291" t="s">
        <v>515</v>
      </c>
      <c r="F31" s="505"/>
      <c r="G31" s="1306"/>
      <c r="H31" s="1307"/>
      <c r="I31" s="1307"/>
      <c r="J31" s="1307"/>
      <c r="K31" s="1308"/>
    </row>
    <row r="32" spans="2:11" ht="45" customHeight="1">
      <c r="B32" s="386"/>
      <c r="C32" s="1292"/>
      <c r="D32" s="507"/>
      <c r="E32" s="1292"/>
      <c r="F32" s="507"/>
      <c r="G32" s="1309"/>
      <c r="H32" s="1310"/>
      <c r="I32" s="1310"/>
      <c r="J32" s="1310"/>
      <c r="K32" s="1311"/>
    </row>
    <row r="33" spans="2:18" ht="36" customHeight="1">
      <c r="B33" s="171"/>
      <c r="C33" s="1291" t="s">
        <v>471</v>
      </c>
      <c r="D33" s="505"/>
      <c r="E33" s="760"/>
      <c r="F33" s="761"/>
      <c r="G33" s="761"/>
      <c r="H33" s="761"/>
      <c r="I33" s="761"/>
      <c r="J33" s="761"/>
      <c r="K33" s="762"/>
      <c r="P33" s="172"/>
      <c r="Q33" s="173"/>
      <c r="R33" s="173"/>
    </row>
    <row r="34" spans="2:18" ht="21" customHeight="1">
      <c r="B34" s="504" t="s">
        <v>513</v>
      </c>
      <c r="C34" s="770"/>
      <c r="D34" s="505"/>
      <c r="E34" s="764" t="s">
        <v>383</v>
      </c>
      <c r="F34" s="765"/>
      <c r="G34" s="378"/>
      <c r="H34" s="378"/>
      <c r="I34" s="378"/>
      <c r="J34" s="378"/>
      <c r="K34" s="379"/>
    </row>
    <row r="35" spans="2:18" ht="21" customHeight="1">
      <c r="B35" s="174"/>
      <c r="C35" s="1291" t="s">
        <v>514</v>
      </c>
      <c r="D35" s="505"/>
      <c r="E35" s="1303"/>
      <c r="F35" s="1304"/>
      <c r="G35" s="1304"/>
      <c r="H35" s="1304"/>
      <c r="I35" s="1304"/>
      <c r="J35" s="1304"/>
      <c r="K35" s="1305"/>
    </row>
    <row r="36" spans="2:18" ht="21" customHeight="1">
      <c r="B36" s="171"/>
      <c r="C36" s="1291" t="s">
        <v>515</v>
      </c>
      <c r="D36" s="505"/>
      <c r="E36" s="1303"/>
      <c r="F36" s="1304"/>
      <c r="G36" s="1304"/>
      <c r="H36" s="1304"/>
      <c r="I36" s="1304"/>
      <c r="J36" s="1304"/>
      <c r="K36" s="1305"/>
    </row>
    <row r="37" spans="2:18" ht="36" customHeight="1" thickBot="1">
      <c r="B37" s="175"/>
      <c r="C37" s="1312" t="s">
        <v>471</v>
      </c>
      <c r="D37" s="555"/>
      <c r="E37" s="1286"/>
      <c r="F37" s="722"/>
      <c r="G37" s="722"/>
      <c r="H37" s="722"/>
      <c r="I37" s="722"/>
      <c r="J37" s="722"/>
      <c r="K37" s="723"/>
      <c r="P37" s="172"/>
      <c r="Q37" s="173"/>
      <c r="R37" s="173"/>
    </row>
    <row r="38" spans="2:18" ht="21" customHeight="1">
      <c r="B38" s="262"/>
      <c r="C38" s="262"/>
      <c r="D38" s="262"/>
      <c r="E38" s="262"/>
      <c r="F38" s="262"/>
      <c r="G38" s="262"/>
      <c r="H38" s="262"/>
      <c r="I38" s="262"/>
      <c r="J38" s="262"/>
      <c r="K38" s="262"/>
    </row>
    <row r="39" spans="2:18" ht="21" customHeight="1">
      <c r="B39" s="262"/>
      <c r="C39" s="262"/>
      <c r="D39" s="262"/>
      <c r="E39" s="262"/>
      <c r="F39" s="262"/>
      <c r="G39" s="262"/>
      <c r="H39" s="262"/>
      <c r="I39" s="262"/>
      <c r="J39" s="262"/>
      <c r="K39" s="262"/>
    </row>
    <row r="40" spans="2:18" ht="21" customHeight="1">
      <c r="B40" s="253"/>
      <c r="C40" s="1280" t="s">
        <v>904</v>
      </c>
      <c r="D40" s="1280"/>
      <c r="E40" s="1280"/>
      <c r="F40" s="1280"/>
      <c r="G40" s="1280"/>
      <c r="H40" s="1280"/>
      <c r="I40" s="1280"/>
      <c r="J40" s="1280"/>
      <c r="K40" s="1280"/>
    </row>
    <row r="41" spans="2:18" ht="21" customHeight="1">
      <c r="B41" s="253"/>
      <c r="C41" s="1280" t="s">
        <v>799</v>
      </c>
      <c r="D41" s="1280"/>
      <c r="E41" s="1280"/>
      <c r="F41" s="1280"/>
      <c r="G41" s="1280"/>
      <c r="H41" s="1280"/>
      <c r="I41" s="1280"/>
      <c r="J41" s="1280"/>
      <c r="K41" s="1280"/>
    </row>
    <row r="42" spans="2:18" ht="21" customHeight="1">
      <c r="B42" s="253"/>
      <c r="C42" s="1285" t="s">
        <v>801</v>
      </c>
      <c r="D42" s="1280"/>
      <c r="E42" s="1280"/>
      <c r="F42" s="1280"/>
      <c r="G42" s="1280"/>
      <c r="H42" s="1280"/>
      <c r="I42" s="1280"/>
      <c r="J42" s="1280"/>
      <c r="K42" s="1280"/>
    </row>
    <row r="43" spans="2:18" ht="21" customHeight="1">
      <c r="B43" s="253"/>
      <c r="C43" s="1280" t="s">
        <v>800</v>
      </c>
      <c r="D43" s="1280"/>
      <c r="E43" s="1280"/>
      <c r="F43" s="1280"/>
      <c r="G43" s="1280"/>
      <c r="H43" s="1280"/>
      <c r="I43" s="1280"/>
      <c r="J43" s="1280"/>
      <c r="K43" s="1280"/>
    </row>
    <row r="44" spans="2:18" ht="21" customHeight="1">
      <c r="B44" s="253"/>
      <c r="C44" s="261"/>
      <c r="D44" s="261"/>
      <c r="E44" s="261"/>
      <c r="F44" s="178"/>
      <c r="G44" s="179"/>
      <c r="H44" s="178"/>
      <c r="I44" s="179"/>
      <c r="J44" s="179"/>
      <c r="K44" s="179"/>
    </row>
    <row r="45" spans="2:18" ht="36" customHeight="1">
      <c r="B45" s="1283" t="s">
        <v>751</v>
      </c>
      <c r="C45" s="1282"/>
      <c r="D45" s="1282"/>
      <c r="E45" s="1282"/>
      <c r="F45" s="1282"/>
      <c r="G45" s="1282"/>
      <c r="H45" s="1282"/>
      <c r="I45" s="1282"/>
      <c r="J45" s="1282"/>
      <c r="K45" s="1282"/>
    </row>
    <row r="46" spans="2:18" ht="21" customHeight="1">
      <c r="B46" s="263"/>
      <c r="C46" s="263"/>
      <c r="D46" s="263"/>
      <c r="E46" s="263"/>
      <c r="F46" s="263"/>
      <c r="G46" s="263"/>
      <c r="H46" s="263"/>
      <c r="I46" s="263"/>
      <c r="J46" s="263"/>
      <c r="K46" s="263"/>
    </row>
    <row r="47" spans="2:18" ht="21" customHeight="1">
      <c r="B47" s="1282" t="s">
        <v>547</v>
      </c>
      <c r="C47" s="1282"/>
      <c r="D47" s="263"/>
      <c r="E47" s="263"/>
      <c r="F47" s="263"/>
      <c r="G47" s="263"/>
      <c r="H47" s="263"/>
      <c r="I47" s="263"/>
      <c r="J47" s="263"/>
      <c r="K47" s="263"/>
    </row>
    <row r="48" spans="2:18" ht="21" customHeight="1">
      <c r="B48" s="1281" t="s">
        <v>548</v>
      </c>
      <c r="C48" s="1281"/>
      <c r="D48" s="477"/>
      <c r="E48" s="477"/>
      <c r="F48" s="477"/>
      <c r="G48" s="477"/>
      <c r="H48" s="178"/>
      <c r="I48" s="179"/>
      <c r="J48" s="179"/>
      <c r="K48" s="179"/>
    </row>
    <row r="49" spans="2:11" ht="21" customHeight="1">
      <c r="B49" s="1284" t="s">
        <v>549</v>
      </c>
      <c r="C49" s="1284"/>
      <c r="D49" s="484"/>
      <c r="E49" s="484"/>
      <c r="F49" s="484"/>
      <c r="G49" s="484"/>
      <c r="H49" s="178"/>
      <c r="I49" s="261" t="s">
        <v>61</v>
      </c>
      <c r="J49" s="179"/>
      <c r="K49" s="179"/>
    </row>
    <row r="50" spans="2:11" ht="21" customHeight="1">
      <c r="B50" s="262"/>
      <c r="C50" s="262"/>
      <c r="D50" s="262"/>
      <c r="E50" s="262"/>
      <c r="F50" s="262"/>
      <c r="G50" s="262"/>
      <c r="H50" s="178"/>
      <c r="I50" s="261"/>
      <c r="J50" s="179"/>
      <c r="K50" s="179"/>
    </row>
    <row r="51" spans="2:11" ht="21" customHeight="1">
      <c r="B51" s="647" t="s">
        <v>553</v>
      </c>
      <c r="C51" s="647"/>
      <c r="D51" s="647"/>
      <c r="E51" s="262"/>
      <c r="F51" s="262"/>
      <c r="G51" s="262"/>
      <c r="H51" s="178"/>
      <c r="I51" s="261"/>
      <c r="J51" s="179"/>
      <c r="K51" s="179"/>
    </row>
    <row r="52" spans="2:11" ht="21" customHeight="1">
      <c r="B52" s="1281" t="s">
        <v>548</v>
      </c>
      <c r="C52" s="1281"/>
      <c r="D52" s="477"/>
      <c r="E52" s="477"/>
      <c r="F52" s="477"/>
      <c r="G52" s="477"/>
      <c r="H52" s="178"/>
      <c r="I52" s="179"/>
      <c r="J52" s="179"/>
      <c r="K52" s="179"/>
    </row>
    <row r="53" spans="2:11" ht="21" customHeight="1">
      <c r="B53" s="1281" t="s">
        <v>549</v>
      </c>
      <c r="C53" s="1281"/>
      <c r="D53" s="477"/>
      <c r="E53" s="477"/>
      <c r="F53" s="477"/>
      <c r="G53" s="477"/>
      <c r="H53" s="178"/>
      <c r="I53" s="261" t="s">
        <v>61</v>
      </c>
      <c r="J53" s="179"/>
      <c r="K53" s="179"/>
    </row>
    <row r="54" spans="2:11" ht="21" customHeight="1">
      <c r="B54" s="255"/>
      <c r="C54" s="255"/>
      <c r="D54" s="180"/>
      <c r="E54" s="180"/>
      <c r="F54" s="261"/>
      <c r="G54" s="261"/>
      <c r="H54" s="178"/>
      <c r="I54" s="179"/>
      <c r="J54" s="179"/>
      <c r="K54" s="179"/>
    </row>
    <row r="55" spans="2:11" s="154" customFormat="1" ht="21" customHeight="1">
      <c r="B55" s="255"/>
      <c r="C55" s="255"/>
      <c r="D55" s="180"/>
      <c r="E55" s="180"/>
      <c r="F55" s="261"/>
      <c r="G55" s="261"/>
      <c r="H55" s="178"/>
      <c r="I55" s="179"/>
      <c r="J55" s="179"/>
      <c r="K55" s="179"/>
    </row>
    <row r="56" spans="2:11" s="154" customFormat="1" ht="21" customHeight="1">
      <c r="B56" s="253"/>
      <c r="C56" s="180"/>
      <c r="D56" s="180"/>
      <c r="E56" s="180"/>
      <c r="F56" s="261"/>
      <c r="G56" s="261"/>
      <c r="H56" s="178"/>
      <c r="I56" s="179"/>
      <c r="J56" s="179"/>
      <c r="K56" s="179"/>
    </row>
    <row r="57" spans="2:11" ht="21" customHeight="1">
      <c r="B57" s="253"/>
      <c r="C57" s="261"/>
      <c r="D57" s="261" t="s">
        <v>706</v>
      </c>
      <c r="E57" s="181"/>
      <c r="F57" s="181"/>
      <c r="G57" s="181"/>
      <c r="H57" s="181"/>
      <c r="I57" s="181"/>
      <c r="J57" s="181"/>
      <c r="K57" s="181"/>
    </row>
    <row r="58" spans="2:11" ht="21" customHeight="1">
      <c r="B58" s="253"/>
      <c r="C58" s="263"/>
      <c r="D58" s="263"/>
      <c r="E58" s="263"/>
      <c r="F58" s="263"/>
      <c r="G58" s="263"/>
      <c r="H58" s="263"/>
      <c r="I58" s="263"/>
      <c r="J58" s="263"/>
      <c r="K58" s="263"/>
    </row>
    <row r="59" spans="2:11" ht="21" customHeight="1">
      <c r="B59" s="253"/>
      <c r="C59" s="261"/>
      <c r="D59" s="261"/>
      <c r="E59" s="261"/>
      <c r="F59" s="178"/>
      <c r="G59" s="182" t="s">
        <v>351</v>
      </c>
      <c r="H59" s="183" t="s">
        <v>754</v>
      </c>
      <c r="I59" s="184" t="s">
        <v>559</v>
      </c>
      <c r="J59" s="184" t="s">
        <v>560</v>
      </c>
      <c r="K59" s="184" t="s">
        <v>561</v>
      </c>
    </row>
    <row r="60" spans="2:11" ht="21" customHeight="1">
      <c r="B60" s="253"/>
      <c r="C60" s="261"/>
      <c r="D60" s="261"/>
      <c r="E60" s="261"/>
      <c r="F60" s="178"/>
      <c r="G60" s="185" t="s">
        <v>329</v>
      </c>
      <c r="H60" s="477"/>
      <c r="I60" s="477"/>
      <c r="J60" s="477"/>
      <c r="K60" s="477"/>
    </row>
    <row r="61" spans="2:11" ht="21" customHeight="1">
      <c r="B61" s="176"/>
      <c r="C61" s="260"/>
      <c r="D61" s="260"/>
      <c r="E61" s="260"/>
      <c r="F61" s="177"/>
      <c r="G61" s="186"/>
      <c r="H61" s="187"/>
      <c r="I61" s="188"/>
      <c r="J61" s="189"/>
      <c r="K61" s="189"/>
    </row>
    <row r="62" spans="2:11" ht="21" customHeight="1">
      <c r="B62" s="176"/>
      <c r="C62" s="260"/>
      <c r="D62" s="1279"/>
      <c r="E62" s="1279"/>
      <c r="F62" s="1279"/>
      <c r="G62" s="1279"/>
      <c r="H62" s="1279"/>
      <c r="I62" s="1279"/>
      <c r="J62" s="1279"/>
      <c r="K62" s="1279"/>
    </row>
    <row r="84" spans="1:15" ht="22.5" customHeight="1">
      <c r="A84" s="190"/>
      <c r="B84" s="190"/>
      <c r="C84" s="190"/>
      <c r="D84" s="190"/>
      <c r="E84" s="190"/>
      <c r="F84" s="191"/>
      <c r="G84" s="190"/>
      <c r="H84" s="191"/>
      <c r="I84" s="190"/>
      <c r="J84" s="190"/>
      <c r="K84" s="190"/>
      <c r="L84" s="190"/>
      <c r="M84" s="190"/>
      <c r="N84" s="190"/>
      <c r="O84" s="190"/>
    </row>
    <row r="85" spans="1:15" ht="22.5" customHeight="1">
      <c r="A85" s="190"/>
      <c r="B85" s="190"/>
      <c r="C85" s="190"/>
      <c r="D85" s="190"/>
      <c r="E85" s="190"/>
      <c r="F85" s="191"/>
      <c r="G85" s="190"/>
      <c r="H85" s="191"/>
      <c r="I85" s="190"/>
      <c r="J85" s="190"/>
      <c r="K85" s="190"/>
      <c r="L85" s="190"/>
      <c r="M85" s="190"/>
      <c r="N85" s="190"/>
      <c r="O85" s="190"/>
    </row>
    <row r="86" spans="1:15" ht="22.5" customHeight="1">
      <c r="A86" s="190"/>
      <c r="B86" s="190"/>
      <c r="C86" s="190"/>
      <c r="D86" s="190"/>
      <c r="E86" s="190"/>
      <c r="F86" s="191"/>
      <c r="G86" s="190"/>
      <c r="H86" s="191"/>
      <c r="I86" s="190"/>
      <c r="J86" s="190"/>
      <c r="K86" s="190"/>
      <c r="L86" s="190"/>
      <c r="M86" s="190"/>
      <c r="N86" s="190"/>
      <c r="O86" s="190"/>
    </row>
    <row r="87" spans="1:15" ht="22.5" customHeight="1">
      <c r="A87" s="190"/>
      <c r="B87" s="190"/>
      <c r="C87" s="190"/>
      <c r="D87" s="190"/>
      <c r="E87" s="190"/>
      <c r="F87" s="191"/>
      <c r="G87" s="190"/>
      <c r="H87" s="191"/>
      <c r="I87" s="190"/>
      <c r="J87" s="190"/>
      <c r="K87" s="190"/>
      <c r="L87" s="190"/>
      <c r="M87" s="190"/>
      <c r="N87" s="190"/>
      <c r="O87" s="190"/>
    </row>
    <row r="88" spans="1:15" ht="22.5" customHeight="1">
      <c r="A88" s="190"/>
      <c r="B88" s="190"/>
      <c r="C88" s="190"/>
      <c r="D88" s="190"/>
      <c r="E88" s="190"/>
      <c r="F88" s="191"/>
      <c r="G88" s="190"/>
      <c r="H88" s="191"/>
      <c r="I88" s="190"/>
      <c r="J88" s="190"/>
      <c r="K88" s="190"/>
      <c r="L88" s="190"/>
      <c r="M88" s="190"/>
      <c r="N88" s="190"/>
      <c r="O88" s="190"/>
    </row>
    <row r="89" spans="1:15" ht="22.5" customHeight="1">
      <c r="A89" s="190"/>
      <c r="B89" s="190"/>
      <c r="C89" s="190"/>
      <c r="D89" s="190"/>
      <c r="E89" s="190"/>
      <c r="F89" s="191"/>
      <c r="G89" s="190"/>
      <c r="H89" s="191"/>
      <c r="I89" s="190"/>
      <c r="J89" s="190"/>
      <c r="K89" s="190"/>
      <c r="L89" s="190"/>
      <c r="M89" s="190"/>
      <c r="N89" s="190"/>
      <c r="O89" s="190"/>
    </row>
    <row r="90" spans="1:15" ht="22.5" customHeight="1">
      <c r="A90" s="190"/>
      <c r="B90" s="190"/>
      <c r="C90" s="190"/>
      <c r="D90" s="190"/>
      <c r="E90" s="190"/>
      <c r="F90" s="191"/>
      <c r="G90" s="190"/>
      <c r="H90" s="191"/>
      <c r="I90" s="190"/>
      <c r="J90" s="190"/>
      <c r="K90" s="190"/>
      <c r="L90" s="190"/>
      <c r="M90" s="190"/>
      <c r="N90" s="190"/>
      <c r="O90" s="190"/>
    </row>
    <row r="91" spans="1:15" ht="22.5" customHeight="1">
      <c r="A91" s="190"/>
      <c r="B91" s="190"/>
      <c r="C91" s="190"/>
      <c r="D91" s="190"/>
      <c r="E91" s="190"/>
      <c r="F91" s="191"/>
      <c r="G91" s="190"/>
      <c r="H91" s="191"/>
      <c r="I91" s="190"/>
      <c r="J91" s="190"/>
      <c r="K91" s="190"/>
      <c r="L91" s="190"/>
      <c r="M91" s="190"/>
      <c r="N91" s="190"/>
      <c r="O91" s="190"/>
    </row>
    <row r="92" spans="1:15" ht="22.5" customHeight="1">
      <c r="A92" s="190"/>
      <c r="B92" s="190"/>
      <c r="C92" s="190"/>
      <c r="D92" s="190"/>
      <c r="E92" s="190"/>
      <c r="F92" s="191"/>
      <c r="G92" s="190"/>
      <c r="H92" s="191"/>
      <c r="I92" s="190"/>
      <c r="J92" s="190"/>
      <c r="K92" s="190"/>
      <c r="L92" s="190"/>
      <c r="M92" s="190"/>
      <c r="N92" s="190"/>
      <c r="O92" s="190"/>
    </row>
    <row r="93" spans="1:15" ht="22.5" customHeight="1">
      <c r="A93" s="190"/>
      <c r="B93" s="190"/>
      <c r="C93" s="190"/>
      <c r="D93" s="190"/>
      <c r="E93" s="190"/>
      <c r="F93" s="191"/>
      <c r="G93" s="190"/>
      <c r="H93" s="191"/>
      <c r="I93" s="190"/>
      <c r="J93" s="190"/>
      <c r="K93" s="190"/>
      <c r="L93" s="190"/>
      <c r="M93" s="190"/>
      <c r="N93" s="190"/>
      <c r="O93" s="190"/>
    </row>
    <row r="94" spans="1:15" ht="22.5" customHeight="1">
      <c r="A94" s="190"/>
      <c r="B94" s="190"/>
      <c r="C94" s="190"/>
      <c r="D94" s="190"/>
      <c r="E94" s="190"/>
      <c r="F94" s="191"/>
      <c r="G94" s="190"/>
      <c r="H94" s="191"/>
      <c r="I94" s="190"/>
      <c r="J94" s="190"/>
      <c r="K94" s="190"/>
      <c r="L94" s="190"/>
      <c r="M94" s="190"/>
      <c r="N94" s="190"/>
      <c r="O94" s="190"/>
    </row>
    <row r="95" spans="1:15" ht="22.5" customHeight="1">
      <c r="A95" s="190"/>
      <c r="B95" s="190"/>
      <c r="C95" s="190"/>
      <c r="D95" s="190"/>
      <c r="E95" s="190"/>
      <c r="F95" s="191"/>
      <c r="G95" s="190"/>
      <c r="H95" s="191"/>
      <c r="I95" s="190"/>
      <c r="J95" s="190"/>
      <c r="K95" s="190"/>
      <c r="L95" s="190"/>
      <c r="M95" s="190"/>
      <c r="N95" s="190"/>
      <c r="O95" s="190"/>
    </row>
    <row r="96" spans="1:15" ht="22.5" customHeight="1">
      <c r="A96" s="190"/>
      <c r="B96" s="190"/>
      <c r="C96" s="190"/>
      <c r="D96" s="190"/>
      <c r="E96" s="190"/>
      <c r="F96" s="191"/>
      <c r="G96" s="190"/>
      <c r="H96" s="191"/>
      <c r="I96" s="190"/>
      <c r="J96" s="190"/>
      <c r="K96" s="190"/>
      <c r="L96" s="190"/>
      <c r="M96" s="190"/>
      <c r="N96" s="190"/>
      <c r="O96" s="190"/>
    </row>
    <row r="97" spans="1:15" ht="22.5" customHeight="1">
      <c r="A97" s="190"/>
      <c r="B97" s="190"/>
      <c r="C97" s="190"/>
      <c r="D97" s="190"/>
      <c r="E97" s="190"/>
      <c r="F97" s="191"/>
      <c r="G97" s="190"/>
      <c r="H97" s="191"/>
      <c r="I97" s="190"/>
      <c r="J97" s="190"/>
      <c r="K97" s="190"/>
      <c r="L97" s="190"/>
      <c r="M97" s="190"/>
      <c r="N97" s="190"/>
      <c r="O97" s="190"/>
    </row>
    <row r="98" spans="1:15" ht="22.5" customHeight="1">
      <c r="A98" s="190"/>
      <c r="B98" s="190"/>
      <c r="C98" s="190"/>
      <c r="D98" s="190"/>
      <c r="E98" s="190"/>
      <c r="F98" s="191"/>
      <c r="G98" s="190"/>
      <c r="H98" s="191"/>
      <c r="I98" s="190"/>
      <c r="J98" s="190"/>
      <c r="K98" s="190"/>
      <c r="L98" s="190"/>
      <c r="M98" s="190"/>
      <c r="N98" s="190"/>
      <c r="O98" s="190"/>
    </row>
  </sheetData>
  <mergeCells count="75">
    <mergeCell ref="B17:D22"/>
    <mergeCell ref="F17:K17"/>
    <mergeCell ref="F18:K18"/>
    <mergeCell ref="F19:K19"/>
    <mergeCell ref="F20:K20"/>
    <mergeCell ref="F21:K21"/>
    <mergeCell ref="F22:K22"/>
    <mergeCell ref="B10:D16"/>
    <mergeCell ref="F10:K10"/>
    <mergeCell ref="F11:K11"/>
    <mergeCell ref="F12:K12"/>
    <mergeCell ref="E13:E16"/>
    <mergeCell ref="F13:K14"/>
    <mergeCell ref="F15:F16"/>
    <mergeCell ref="G15:J16"/>
    <mergeCell ref="K15:K16"/>
    <mergeCell ref="B6:D9"/>
    <mergeCell ref="F6:K6"/>
    <mergeCell ref="F7:K7"/>
    <mergeCell ref="F8:K8"/>
    <mergeCell ref="F9:K9"/>
    <mergeCell ref="C40:K40"/>
    <mergeCell ref="C35:D35"/>
    <mergeCell ref="C30:D32"/>
    <mergeCell ref="E36:K36"/>
    <mergeCell ref="E33:K33"/>
    <mergeCell ref="E34:F34"/>
    <mergeCell ref="E35:K35"/>
    <mergeCell ref="G31:K32"/>
    <mergeCell ref="B34:D34"/>
    <mergeCell ref="E30:K30"/>
    <mergeCell ref="C37:D37"/>
    <mergeCell ref="B1:D1"/>
    <mergeCell ref="F3:F4"/>
    <mergeCell ref="F5:G5"/>
    <mergeCell ref="H5:K5"/>
    <mergeCell ref="B26:D27"/>
    <mergeCell ref="E2:E5"/>
    <mergeCell ref="F2:K2"/>
    <mergeCell ref="H4:K4"/>
    <mergeCell ref="B2:D5"/>
    <mergeCell ref="E26:E27"/>
    <mergeCell ref="H23:K23"/>
    <mergeCell ref="F26:G27"/>
    <mergeCell ref="F23:G23"/>
    <mergeCell ref="B25:D25"/>
    <mergeCell ref="E24:K24"/>
    <mergeCell ref="E25:K25"/>
    <mergeCell ref="B28:D28"/>
    <mergeCell ref="B23:D23"/>
    <mergeCell ref="E37:K37"/>
    <mergeCell ref="B24:D24"/>
    <mergeCell ref="H26:K27"/>
    <mergeCell ref="C33:D33"/>
    <mergeCell ref="C36:D36"/>
    <mergeCell ref="E31:F32"/>
    <mergeCell ref="E28:K28"/>
    <mergeCell ref="E29:K29"/>
    <mergeCell ref="C29:D29"/>
    <mergeCell ref="D62:K62"/>
    <mergeCell ref="C41:K41"/>
    <mergeCell ref="H60:K60"/>
    <mergeCell ref="B52:C52"/>
    <mergeCell ref="B53:C53"/>
    <mergeCell ref="D53:G53"/>
    <mergeCell ref="B51:D51"/>
    <mergeCell ref="B47:C47"/>
    <mergeCell ref="D52:G52"/>
    <mergeCell ref="B45:K45"/>
    <mergeCell ref="B49:C49"/>
    <mergeCell ref="B48:C48"/>
    <mergeCell ref="D48:G48"/>
    <mergeCell ref="D49:G49"/>
    <mergeCell ref="C42:K42"/>
    <mergeCell ref="C43:K43"/>
  </mergeCells>
  <phoneticPr fontId="2"/>
  <dataValidations count="4">
    <dataValidation type="list" allowBlank="1" showInputMessage="1" showErrorMessage="1" sqref="E34 E2:E13 E17:E23 JA6:JA13 SW6:SW13 ACS6:ACS13 AMO6:AMO13 AWK6:AWK13 BGG6:BGG13 BQC6:BQC13 BZY6:BZY13 CJU6:CJU13 CTQ6:CTQ13 DDM6:DDM13 DNI6:DNI13 DXE6:DXE13 EHA6:EHA13 EQW6:EQW13 FAS6:FAS13 FKO6:FKO13 FUK6:FUK13 GEG6:GEG13 GOC6:GOC13 GXY6:GXY13 HHU6:HHU13 HRQ6:HRQ13 IBM6:IBM13 ILI6:ILI13 IVE6:IVE13 JFA6:JFA13 JOW6:JOW13 JYS6:JYS13 KIO6:KIO13 KSK6:KSK13 LCG6:LCG13 LMC6:LMC13 LVY6:LVY13 MFU6:MFU13 MPQ6:MPQ13 MZM6:MZM13 NJI6:NJI13 NTE6:NTE13 ODA6:ODA13 OMW6:OMW13 OWS6:OWS13 PGO6:PGO13 PQK6:PQK13 QAG6:QAG13 QKC6:QKC13 QTY6:QTY13 RDU6:RDU13 RNQ6:RNQ13 RXM6:RXM13 SHI6:SHI13 SRE6:SRE13 TBA6:TBA13 TKW6:TKW13 TUS6:TUS13 UEO6:UEO13 UOK6:UOK13 UYG6:UYG13 VIC6:VIC13 VRY6:VRY13 WBU6:WBU13 WLQ6:WLQ13 WVM6:WVM13 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JA17:JA22 SW17:SW22 ACS17:ACS22 AMO17:AMO22 AWK17:AWK22 BGG17:BGG22 BQC17:BQC22 BZY17:BZY22 CJU17:CJU22 CTQ17:CTQ22 DDM17:DDM22 DNI17:DNI22 DXE17:DXE22 EHA17:EHA22 EQW17:EQW22 FAS17:FAS22 FKO17:FKO22 FUK17:FUK22 GEG17:GEG22 GOC17:GOC22 GXY17:GXY22 HHU17:HHU22 HRQ17:HRQ22 IBM17:IBM22 ILI17:ILI22 IVE17:IVE22 JFA17:JFA22 JOW17:JOW22 JYS17:JYS22 KIO17:KIO22 KSK17:KSK22 LCG17:LCG22 LMC17:LMC22 LVY17:LVY22 MFU17:MFU22 MPQ17:MPQ22 MZM17:MZM22 NJI17:NJI22 NTE17:NTE22 ODA17:ODA22 OMW17:OMW22 OWS17:OWS22 PGO17:PGO22 PQK17:PQK22 QAG17:QAG22 QKC17:QKC22 QTY17:QTY22 RDU17:RDU22 RNQ17:RNQ22 RXM17:RXM22 SHI17:SHI22 SRE17:SRE22 TBA17:TBA22 TKW17:TKW22 TUS17:TUS22 UEO17:UEO22 UOK17:UOK22 UYG17:UYG22 VIC17:VIC22 VRY17:VRY22 WBU17:WBU22 WLQ17:WLQ22 WVM17:WVM22" xr:uid="{00000000-0002-0000-0800-000000000000}">
      <formula1>"あり,なし"</formula1>
    </dataValidation>
    <dataValidation type="list" allowBlank="1" showInputMessage="1" showErrorMessage="1" sqref="E26:E27" xr:uid="{00000000-0002-0000-0800-000001000000}">
      <formula1>"適合,不適合"</formula1>
    </dataValidation>
    <dataValidation type="list" allowBlank="1" showInputMessage="1" showErrorMessage="1" sqref="E30" xr:uid="{00000000-0002-0000-0800-000002000000}">
      <formula1>"適合している,適合していない,該当しない"</formula1>
    </dataValidation>
    <dataValidation type="list" allowBlank="1" showInputMessage="1" showErrorMessage="1" sqref="E28:K28" xr:uid="{00000000-0002-0000-0800-000003000000}">
      <formula1>"あり,なし,八尾市有料老人ホーム設置運営指導指針適用外"</formula1>
    </dataValidation>
  </dataValidations>
  <printOptions horizontalCentered="1"/>
  <pageMargins left="0.6692913385826772" right="0.6692913385826772" top="0.59055118110236227" bottom="0.59055118110236227" header="0.51181102362204722" footer="0.39370078740157483"/>
  <pageSetup paperSize="9" scale="63" fitToHeight="0" orientation="portrait" cellComments="asDisplayed" r:id="rId1"/>
  <headerFooter alignWithMargins="0"/>
  <rowBreaks count="1" manualBreakCount="1">
    <brk id="39" max="1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０作成にあたっての注意事項</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別添３</vt:lpstr>
      <vt:lpstr>別添４</vt:lpstr>
      <vt:lpstr>'０作成にあたっての注意事項'!__xlnm.Print_Area</vt:lpstr>
      <vt:lpstr>'０作成にあたっての注意事項'!Print_Area</vt:lpstr>
      <vt:lpstr>'10その他'!Print_Area</vt:lpstr>
      <vt:lpstr>'１事業主体　２事業概要'!Print_Area</vt:lpstr>
      <vt:lpstr>'３建物概要'!Print_Area</vt:lpstr>
      <vt:lpstr>'４サービス内容'!Print_Area</vt:lpstr>
      <vt:lpstr>'５職員体制'!Print_Area</vt:lpstr>
      <vt:lpstr>'６利用料金'!Print_Area</vt:lpstr>
      <vt:lpstr>'７入居者状況'!Print_Area</vt:lpstr>
      <vt:lpstr>'８苦情等体制　９情報開示'!Print_Area</vt:lpstr>
      <vt:lpstr>別添１!Print_Area</vt:lpstr>
      <vt:lpstr>別添２!Print_Area</vt:lpstr>
      <vt:lpstr>別添３!Print_Area</vt:lpstr>
      <vt:lpstr>別添４!Print_Area</vt:lpstr>
      <vt:lpstr>別添４!Print_Titles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2021-08-03T08:12:16Z</dcterms:created>
  <dcterms:modified xsi:type="dcterms:W3CDTF">2025-02-19T02:42:07Z</dcterms:modified>
</cp:coreProperties>
</file>