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Fs24sv01\政策企画部\デジタル戦略課\040_課内共通\020_伺書\起案（R07年度）\02_公示文書起案\公第19号_八尾市ネットワーク再構築業務に係る一般競争入札の実施について\"/>
    </mc:Choice>
  </mc:AlternateContent>
  <xr:revisionPtr revIDLastSave="0" documentId="13_ncr:1_{27942B56-1CF2-4F0F-BCD2-016B05BC05E1}" xr6:coauthVersionLast="47" xr6:coauthVersionMax="47" xr10:uidLastSave="{00000000-0000-0000-0000-000000000000}"/>
  <bookViews>
    <workbookView xWindow="-120" yWindow="-120" windowWidth="29040" windowHeight="15720" xr2:uid="{1D29AB54-BF78-4CBA-9EC9-7EEE6051316A}"/>
  </bookViews>
  <sheets>
    <sheet name="別紙4" sheetId="1" r:id="rId1"/>
  </sheets>
  <definedNames>
    <definedName name="_xlnm._FilterDatabase" localSheetId="0" hidden="1">別紙4!$A$25:$C$120</definedName>
    <definedName name="_xlnm.Print_Area" localSheetId="0">別紙4!$A$1:$AD$124</definedName>
    <definedName name="_xlnm.Print_Titles" localSheetId="0">別紙4!$1:$5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4" i="1" l="1"/>
  <c r="O124" i="1"/>
  <c r="P121" i="1"/>
  <c r="O121" i="1"/>
  <c r="P104" i="1"/>
  <c r="O104" i="1"/>
  <c r="P24" i="1"/>
  <c r="O24" i="1"/>
  <c r="O5" i="1" s="1"/>
  <c r="P5" i="1"/>
  <c r="P3" i="1"/>
  <c r="O3" i="1"/>
  <c r="Q8" i="1"/>
  <c r="G24" i="1"/>
  <c r="E3" i="1"/>
  <c r="F3" i="1"/>
  <c r="G3" i="1"/>
  <c r="H3" i="1"/>
  <c r="I3" i="1"/>
  <c r="J3" i="1"/>
  <c r="K3" i="1"/>
  <c r="L3" i="1"/>
  <c r="M3" i="1"/>
  <c r="N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D3" i="1"/>
  <c r="H124" i="1" l="1"/>
  <c r="G124" i="1"/>
  <c r="H121" i="1"/>
  <c r="G121" i="1"/>
  <c r="H104" i="1"/>
  <c r="G104" i="1"/>
  <c r="H24" i="1"/>
  <c r="G5" i="1"/>
  <c r="H5" i="1"/>
  <c r="I124" i="1"/>
  <c r="I5" i="1" s="1"/>
  <c r="I121" i="1"/>
  <c r="I104" i="1"/>
  <c r="I24" i="1"/>
  <c r="AB124" i="1"/>
  <c r="AB121" i="1"/>
  <c r="AB104" i="1"/>
  <c r="AB24" i="1"/>
  <c r="AB5" i="1" s="1"/>
  <c r="AC124" i="1"/>
  <c r="AD124" i="1"/>
  <c r="L124" i="1"/>
  <c r="K124" i="1"/>
  <c r="AA124" i="1"/>
  <c r="Y124" i="1"/>
  <c r="X124" i="1"/>
  <c r="W124" i="1"/>
  <c r="V124" i="1"/>
  <c r="U124" i="1"/>
  <c r="T124" i="1"/>
  <c r="S124" i="1"/>
  <c r="R124" i="1"/>
  <c r="Q124" i="1"/>
  <c r="N124" i="1"/>
  <c r="J124" i="1"/>
  <c r="F124" i="1"/>
  <c r="Z124" i="1"/>
  <c r="E124" i="1"/>
  <c r="D124" i="1"/>
  <c r="L121" i="1"/>
  <c r="L104" i="1"/>
  <c r="L24" i="1"/>
  <c r="L5" i="1" s="1"/>
  <c r="AC121" i="1"/>
  <c r="AD121" i="1"/>
  <c r="AA121" i="1"/>
  <c r="Y121" i="1"/>
  <c r="X121" i="1"/>
  <c r="W121" i="1"/>
  <c r="V121" i="1"/>
  <c r="U121" i="1"/>
  <c r="T121" i="1"/>
  <c r="S121" i="1"/>
  <c r="R121" i="1"/>
  <c r="Q121" i="1"/>
  <c r="N121" i="1"/>
  <c r="K121" i="1"/>
  <c r="J121" i="1"/>
  <c r="F121" i="1"/>
  <c r="Z121" i="1"/>
  <c r="E121" i="1"/>
  <c r="D121" i="1"/>
  <c r="AC104" i="1"/>
  <c r="AD104" i="1"/>
  <c r="AA104" i="1"/>
  <c r="Y104" i="1"/>
  <c r="X104" i="1"/>
  <c r="W104" i="1"/>
  <c r="V104" i="1"/>
  <c r="U104" i="1"/>
  <c r="T104" i="1"/>
  <c r="S104" i="1"/>
  <c r="R104" i="1"/>
  <c r="Q104" i="1"/>
  <c r="N104" i="1"/>
  <c r="K104" i="1"/>
  <c r="J104" i="1"/>
  <c r="F104" i="1"/>
  <c r="Z104" i="1"/>
  <c r="E104" i="1"/>
  <c r="D104" i="1"/>
  <c r="AC24" i="1"/>
  <c r="AD24" i="1"/>
  <c r="AA24" i="1"/>
  <c r="Y24" i="1"/>
  <c r="X24" i="1"/>
  <c r="W24" i="1"/>
  <c r="V24" i="1"/>
  <c r="U24" i="1"/>
  <c r="T24" i="1"/>
  <c r="S24" i="1"/>
  <c r="R24" i="1"/>
  <c r="Q24" i="1"/>
  <c r="Q5" i="1" s="1"/>
  <c r="N24" i="1"/>
  <c r="K24" i="1"/>
  <c r="J24" i="1"/>
  <c r="F24" i="1"/>
  <c r="Z24" i="1"/>
  <c r="E24" i="1"/>
  <c r="D24" i="1"/>
  <c r="AD5" i="1" l="1"/>
  <c r="K5" i="1"/>
  <c r="V5" i="1"/>
  <c r="R5" i="1"/>
  <c r="S5" i="1"/>
  <c r="D5" i="1"/>
  <c r="Z5" i="1"/>
  <c r="N5" i="1"/>
  <c r="E5" i="1"/>
  <c r="X5" i="1"/>
  <c r="Y5" i="1"/>
  <c r="F5" i="1"/>
  <c r="W5" i="1"/>
  <c r="J5" i="1"/>
  <c r="AA5" i="1"/>
  <c r="T5" i="1"/>
  <c r="AC5" i="1"/>
  <c r="U5" i="1"/>
</calcChain>
</file>

<file path=xl/sharedStrings.xml><?xml version="1.0" encoding="utf-8"?>
<sst xmlns="http://schemas.openxmlformats.org/spreadsheetml/2006/main" count="151" uniqueCount="146">
  <si>
    <t>八尾保健所</t>
    <rPh sb="0" eb="5">
      <t>ヤオホケンショ</t>
    </rPh>
    <phoneticPr fontId="2"/>
  </si>
  <si>
    <t>八尾市役所</t>
    <rPh sb="0" eb="5">
      <t>ヤオシヤクショ</t>
    </rPh>
    <phoneticPr fontId="2"/>
  </si>
  <si>
    <t>東山本わかばこども園</t>
    <rPh sb="0" eb="1">
      <t>ヒガシ</t>
    </rPh>
    <rPh sb="1" eb="3">
      <t>ヤマモト</t>
    </rPh>
    <rPh sb="9" eb="10">
      <t>エン</t>
    </rPh>
    <phoneticPr fontId="2"/>
  </si>
  <si>
    <t>志紀おおぞらこども園</t>
    <rPh sb="0" eb="2">
      <t>シキ</t>
    </rPh>
    <rPh sb="9" eb="10">
      <t>エン</t>
    </rPh>
    <phoneticPr fontId="2"/>
  </si>
  <si>
    <t>南山本せせらぎこども園</t>
    <phoneticPr fontId="2"/>
  </si>
  <si>
    <t>安中ひかりこども園</t>
    <rPh sb="0" eb="2">
      <t>ヤスナカ</t>
    </rPh>
    <rPh sb="8" eb="9">
      <t>エン</t>
    </rPh>
    <phoneticPr fontId="2"/>
  </si>
  <si>
    <t>西郡そよかぜこども園</t>
    <rPh sb="0" eb="2">
      <t>ニシゴオリ</t>
    </rPh>
    <rPh sb="9" eb="10">
      <t>エン</t>
    </rPh>
    <phoneticPr fontId="2"/>
  </si>
  <si>
    <t>防災体育館</t>
    <rPh sb="0" eb="5">
      <t>ボウサイタイイクカン</t>
    </rPh>
    <phoneticPr fontId="2"/>
  </si>
  <si>
    <t>ワークサポートセンター</t>
    <phoneticPr fontId="2"/>
  </si>
  <si>
    <t>南ガレージ</t>
    <rPh sb="0" eb="1">
      <t>ミナミ</t>
    </rPh>
    <phoneticPr fontId="2"/>
  </si>
  <si>
    <t>消防亀井出張所</t>
    <rPh sb="0" eb="2">
      <t>ショウボウ</t>
    </rPh>
    <rPh sb="2" eb="4">
      <t>カメイ</t>
    </rPh>
    <rPh sb="4" eb="7">
      <t>シュッチョウショ</t>
    </rPh>
    <phoneticPr fontId="2"/>
  </si>
  <si>
    <t>消防高安出張所</t>
    <rPh sb="0" eb="2">
      <t>ショウボウ</t>
    </rPh>
    <rPh sb="2" eb="4">
      <t>タカヤス</t>
    </rPh>
    <rPh sb="4" eb="7">
      <t>シュッチョウショ</t>
    </rPh>
    <phoneticPr fontId="2"/>
  </si>
  <si>
    <t>消防栄町出張所</t>
    <rPh sb="0" eb="2">
      <t>ショウボウ</t>
    </rPh>
    <rPh sb="2" eb="4">
      <t>サカエマチ</t>
    </rPh>
    <rPh sb="4" eb="7">
      <t>シュッチョウショ</t>
    </rPh>
    <phoneticPr fontId="2"/>
  </si>
  <si>
    <t>消防志紀出張所</t>
    <rPh sb="0" eb="2">
      <t>ショウボウ</t>
    </rPh>
    <rPh sb="2" eb="7">
      <t>シキシュッチョウショ</t>
    </rPh>
    <phoneticPr fontId="2"/>
  </si>
  <si>
    <t>消防山本出張所</t>
    <rPh sb="0" eb="2">
      <t>ショウボウ</t>
    </rPh>
    <rPh sb="2" eb="4">
      <t>ヤマモト</t>
    </rPh>
    <rPh sb="4" eb="7">
      <t>シュッチョウショ</t>
    </rPh>
    <phoneticPr fontId="2"/>
  </si>
  <si>
    <t>南高安中学校</t>
  </si>
  <si>
    <t>志紀図書館</t>
    <rPh sb="0" eb="2">
      <t>シキ</t>
    </rPh>
    <rPh sb="2" eb="5">
      <t>トショカン</t>
    </rPh>
    <phoneticPr fontId="2"/>
  </si>
  <si>
    <t>志紀テニス場</t>
    <rPh sb="0" eb="2">
      <t>シキ</t>
    </rPh>
    <rPh sb="5" eb="6">
      <t>ジョウ</t>
    </rPh>
    <phoneticPr fontId="2"/>
  </si>
  <si>
    <t>志紀コミュニティセンター（志紀出張所）</t>
    <rPh sb="0" eb="2">
      <t>シキ</t>
    </rPh>
    <rPh sb="13" eb="15">
      <t>シキ</t>
    </rPh>
    <rPh sb="15" eb="17">
      <t>シュッチョウ</t>
    </rPh>
    <rPh sb="17" eb="18">
      <t>ジョ</t>
    </rPh>
    <phoneticPr fontId="2"/>
  </si>
  <si>
    <t>南高安コミュニティセンター（南高安出張所）</t>
    <rPh sb="0" eb="1">
      <t>ミナミ</t>
    </rPh>
    <rPh sb="1" eb="3">
      <t>タカヤス</t>
    </rPh>
    <rPh sb="14" eb="15">
      <t>ミナミ</t>
    </rPh>
    <rPh sb="15" eb="17">
      <t>タカヤス</t>
    </rPh>
    <rPh sb="17" eb="20">
      <t>シュッチョウショ</t>
    </rPh>
    <phoneticPr fontId="2"/>
  </si>
  <si>
    <t>総合体育館</t>
    <rPh sb="0" eb="5">
      <t>ソウゴウタイイクカン</t>
    </rPh>
    <phoneticPr fontId="2"/>
  </si>
  <si>
    <t>清掃庁舎</t>
    <rPh sb="0" eb="4">
      <t>セイソウチョウシャ</t>
    </rPh>
    <phoneticPr fontId="2"/>
  </si>
  <si>
    <t>八尾市立児童発達支援第1センター（いちょう学園）</t>
    <rPh sb="0" eb="4">
      <t>ヤオシリツ</t>
    </rPh>
    <rPh sb="4" eb="6">
      <t>ジドウ</t>
    </rPh>
    <rPh sb="6" eb="8">
      <t>ハッタツ</t>
    </rPh>
    <rPh sb="8" eb="10">
      <t>シエン</t>
    </rPh>
    <rPh sb="10" eb="11">
      <t>ダイ</t>
    </rPh>
    <rPh sb="21" eb="23">
      <t>ガクエン</t>
    </rPh>
    <phoneticPr fontId="2"/>
  </si>
  <si>
    <t>土木管理事務所</t>
    <rPh sb="0" eb="7">
      <t>ドボクカンリジムショ</t>
    </rPh>
    <phoneticPr fontId="2"/>
  </si>
  <si>
    <t>曙川コミュニティセンター（曙川出張所）</t>
    <rPh sb="0" eb="1">
      <t>アケボノ</t>
    </rPh>
    <rPh sb="1" eb="2">
      <t>カワ</t>
    </rPh>
    <rPh sb="13" eb="15">
      <t>アケボノガワ</t>
    </rPh>
    <rPh sb="15" eb="18">
      <t>シュッチョウショ</t>
    </rPh>
    <phoneticPr fontId="2"/>
  </si>
  <si>
    <t>消防本部</t>
    <rPh sb="0" eb="4">
      <t>ショウボウホンブ</t>
    </rPh>
    <phoneticPr fontId="2"/>
  </si>
  <si>
    <t>亀井中学校</t>
  </si>
  <si>
    <t>亀井小学校</t>
  </si>
  <si>
    <t>竹渕小学校</t>
  </si>
  <si>
    <t>大正中学校</t>
  </si>
  <si>
    <t>大正北小学校</t>
  </si>
  <si>
    <t>大正小学校</t>
  </si>
  <si>
    <t>龍華小学校</t>
  </si>
  <si>
    <t>永畑小学校</t>
  </si>
  <si>
    <t>龍華中学校</t>
  </si>
  <si>
    <t>こども総合支援センター</t>
    <phoneticPr fontId="2"/>
  </si>
  <si>
    <t>高安中学校</t>
  </si>
  <si>
    <t>高安小学校</t>
    <phoneticPr fontId="2"/>
  </si>
  <si>
    <t>東中学校</t>
  </si>
  <si>
    <t>上之島中学校</t>
  </si>
  <si>
    <t>東山本小学校</t>
  </si>
  <si>
    <t>八尾中学校</t>
  </si>
  <si>
    <t>上之島小学校</t>
  </si>
  <si>
    <t>用和小学校</t>
  </si>
  <si>
    <t>桂青少年会館</t>
    <rPh sb="0" eb="6">
      <t>カツラセイショウネンカイカン</t>
    </rPh>
    <phoneticPr fontId="2"/>
  </si>
  <si>
    <t>桂小学校</t>
  </si>
  <si>
    <t>桂中学校</t>
  </si>
  <si>
    <t>美園小学校</t>
  </si>
  <si>
    <t>山本小学校</t>
  </si>
  <si>
    <t>北山本小学校</t>
  </si>
  <si>
    <t>西山本小学校</t>
  </si>
  <si>
    <t>長池小学校</t>
  </si>
  <si>
    <t>生涯学習センター（保健センター）</t>
    <rPh sb="9" eb="11">
      <t>ホケン</t>
    </rPh>
    <phoneticPr fontId="2"/>
  </si>
  <si>
    <t>刑部小学校</t>
  </si>
  <si>
    <t>高美中学校</t>
  </si>
  <si>
    <t>曙川中学校</t>
  </si>
  <si>
    <t>高安西小学校</t>
  </si>
  <si>
    <t>高美小学校</t>
  </si>
  <si>
    <t>南山本小学校</t>
  </si>
  <si>
    <t>曙川小学校</t>
  </si>
  <si>
    <t>志紀小学校</t>
  </si>
  <si>
    <t>曙川東小学校</t>
  </si>
  <si>
    <t>志紀中学校</t>
  </si>
  <si>
    <t>高安コミュニティセンター（高安出張所）</t>
    <rPh sb="0" eb="2">
      <t>タカヤス</t>
    </rPh>
    <rPh sb="13" eb="15">
      <t>タカヤス</t>
    </rPh>
    <rPh sb="15" eb="18">
      <t>シュッチョウショ</t>
    </rPh>
    <phoneticPr fontId="2"/>
  </si>
  <si>
    <t>緑が丘コミュニティセンター</t>
    <rPh sb="0" eb="1">
      <t>ミドリ</t>
    </rPh>
    <rPh sb="2" eb="3">
      <t>オカ</t>
    </rPh>
    <phoneticPr fontId="2"/>
  </si>
  <si>
    <t>八尾市立埋蔵文化財調査センター</t>
    <rPh sb="0" eb="3">
      <t>ヤオシ</t>
    </rPh>
    <rPh sb="3" eb="4">
      <t>リツ</t>
    </rPh>
    <rPh sb="4" eb="6">
      <t>マイゾウ</t>
    </rPh>
    <rPh sb="6" eb="9">
      <t>ブンカザイ</t>
    </rPh>
    <rPh sb="9" eb="11">
      <t>チョウサ</t>
    </rPh>
    <phoneticPr fontId="2"/>
  </si>
  <si>
    <t>桂人権コミュニティセンター</t>
    <rPh sb="0" eb="3">
      <t>カツラジンケン</t>
    </rPh>
    <phoneticPr fontId="2"/>
  </si>
  <si>
    <t>山本コミュニティセンター（山本出張所 / 山本図書館）</t>
    <rPh sb="0" eb="2">
      <t>ヤマモト</t>
    </rPh>
    <rPh sb="13" eb="15">
      <t>ヤマモト</t>
    </rPh>
    <rPh sb="15" eb="18">
      <t>シュッチョウジョ</t>
    </rPh>
    <rPh sb="21" eb="23">
      <t>ヤマモト</t>
    </rPh>
    <rPh sb="23" eb="26">
      <t>トショカン</t>
    </rPh>
    <phoneticPr fontId="2"/>
  </si>
  <si>
    <t>八尾市立斎場</t>
    <rPh sb="0" eb="4">
      <t>ヤオシリツ</t>
    </rPh>
    <rPh sb="4" eb="6">
      <t>サイジョウ</t>
    </rPh>
    <phoneticPr fontId="2"/>
  </si>
  <si>
    <t>竹渕コミュニティセンター（竹渕主張所）</t>
    <rPh sb="0" eb="2">
      <t>タケフチ</t>
    </rPh>
    <rPh sb="13" eb="15">
      <t>タケフチ</t>
    </rPh>
    <rPh sb="15" eb="18">
      <t>シュチョウショ</t>
    </rPh>
    <phoneticPr fontId="2"/>
  </si>
  <si>
    <t>大正コミュニティセンター（大正出張所）</t>
    <rPh sb="0" eb="2">
      <t>タイショウ</t>
    </rPh>
    <rPh sb="13" eb="15">
      <t>タイショウ</t>
    </rPh>
    <rPh sb="15" eb="18">
      <t>シュッチョウショ</t>
    </rPh>
    <phoneticPr fontId="2"/>
  </si>
  <si>
    <t>2FL2スイッチ</t>
    <phoneticPr fontId="2"/>
  </si>
  <si>
    <t>龍華コミュニティセンター（龍華出張所）</t>
    <rPh sb="0" eb="2">
      <t>リュウゲ</t>
    </rPh>
    <rPh sb="13" eb="15">
      <t>リュウカ</t>
    </rPh>
    <rPh sb="15" eb="18">
      <t>シュッチョウショ</t>
    </rPh>
    <phoneticPr fontId="2"/>
  </si>
  <si>
    <t>久宝寺コミュニティセンター（久宝寺出張所）</t>
    <rPh sb="0" eb="3">
      <t>キュウホウジ</t>
    </rPh>
    <rPh sb="14" eb="17">
      <t>キュウホウジ</t>
    </rPh>
    <rPh sb="17" eb="20">
      <t>シュッチョウショ</t>
    </rPh>
    <phoneticPr fontId="2"/>
  </si>
  <si>
    <t>安中人権コミュニティセンター</t>
    <rPh sb="0" eb="2">
      <t>ヤスナカ</t>
    </rPh>
    <rPh sb="2" eb="4">
      <t>ジンケン</t>
    </rPh>
    <phoneticPr fontId="2"/>
  </si>
  <si>
    <t>八尾市立病院</t>
    <rPh sb="0" eb="2">
      <t>ヤオ</t>
    </rPh>
    <rPh sb="2" eb="4">
      <t>シリツ</t>
    </rPh>
    <rPh sb="4" eb="6">
      <t>ビョウイン</t>
    </rPh>
    <phoneticPr fontId="2"/>
  </si>
  <si>
    <t>安中青少年会館</t>
    <rPh sb="0" eb="7">
      <t>ヤスナカセイショウネンカイカン</t>
    </rPh>
    <phoneticPr fontId="2"/>
  </si>
  <si>
    <t>八尾図書館</t>
    <rPh sb="0" eb="5">
      <t>ヤオトショカン</t>
    </rPh>
    <phoneticPr fontId="2"/>
  </si>
  <si>
    <t>産業政策課</t>
    <rPh sb="0" eb="2">
      <t>サンギョウ</t>
    </rPh>
    <rPh sb="2" eb="5">
      <t>セイサクカ</t>
    </rPh>
    <phoneticPr fontId="2"/>
  </si>
  <si>
    <t>八尾市立中小企業サポートセンター（商工会議所）</t>
    <rPh sb="0" eb="4">
      <t>ヤオシリツ</t>
    </rPh>
    <rPh sb="4" eb="8">
      <t>チュウショウキギョウ</t>
    </rPh>
    <rPh sb="17" eb="22">
      <t>ショウコウカイギショ</t>
    </rPh>
    <phoneticPr fontId="2"/>
  </si>
  <si>
    <t>久宝寺小学校</t>
  </si>
  <si>
    <t>久宝寺中学校</t>
  </si>
  <si>
    <t>安中小学校</t>
  </si>
  <si>
    <t>高美南小学校</t>
    <phoneticPr fontId="2"/>
  </si>
  <si>
    <t>八尾小学校</t>
  </si>
  <si>
    <t>成法中学校</t>
  </si>
  <si>
    <t>曙川南中学校</t>
    <rPh sb="0" eb="2">
      <t>アケガワ</t>
    </rPh>
    <rPh sb="2" eb="3">
      <t>ミナミ</t>
    </rPh>
    <rPh sb="3" eb="6">
      <t>チュウガッコウ</t>
    </rPh>
    <phoneticPr fontId="2"/>
  </si>
  <si>
    <t>教育センター</t>
    <rPh sb="0" eb="2">
      <t>キョウイク</t>
    </rPh>
    <phoneticPr fontId="2"/>
  </si>
  <si>
    <t>八尾市役所</t>
  </si>
  <si>
    <t>VPN拠点ルーター</t>
    <rPh sb="3" eb="5">
      <t>キョテン</t>
    </rPh>
    <phoneticPr fontId="2"/>
  </si>
  <si>
    <t>三次拠点L2SW</t>
    <rPh sb="0" eb="2">
      <t>サンジ</t>
    </rPh>
    <rPh sb="2" eb="4">
      <t>キョテン</t>
    </rPh>
    <phoneticPr fontId="2"/>
  </si>
  <si>
    <t>三次拠点L3SW</t>
    <rPh sb="0" eb="2">
      <t>サンジ</t>
    </rPh>
    <rPh sb="2" eb="4">
      <t>キョテン</t>
    </rPh>
    <phoneticPr fontId="2"/>
  </si>
  <si>
    <t>ネットワーク監視システム</t>
    <rPh sb="6" eb="8">
      <t>カンシ</t>
    </rPh>
    <phoneticPr fontId="2"/>
  </si>
  <si>
    <t>フロアスイッチ</t>
    <phoneticPr fontId="2"/>
  </si>
  <si>
    <t>センタールーター</t>
    <phoneticPr fontId="2"/>
  </si>
  <si>
    <t>コアスイッチ</t>
    <phoneticPr fontId="2"/>
  </si>
  <si>
    <t>リサイクルセンター（学習ぷらざ「めぐる」）</t>
    <rPh sb="10" eb="12">
      <t>ガクシュウ</t>
    </rPh>
    <phoneticPr fontId="2"/>
  </si>
  <si>
    <t>合計</t>
    <rPh sb="0" eb="2">
      <t>ゴウケイ</t>
    </rPh>
    <phoneticPr fontId="2"/>
  </si>
  <si>
    <t>集合型MCシャーシ</t>
    <rPh sb="0" eb="3">
      <t>シュウゴウガタ</t>
    </rPh>
    <phoneticPr fontId="2"/>
  </si>
  <si>
    <t>南高安小学校</t>
    <phoneticPr fontId="2"/>
  </si>
  <si>
    <t>二次拠点L2SW（24ポート）</t>
    <rPh sb="0" eb="2">
      <t>ニジ</t>
    </rPh>
    <rPh sb="2" eb="4">
      <t>キョテン</t>
    </rPh>
    <phoneticPr fontId="2"/>
  </si>
  <si>
    <t>二次拠点L2SW（16ポート）</t>
    <rPh sb="0" eb="2">
      <t>ニジ</t>
    </rPh>
    <rPh sb="2" eb="4">
      <t>キョテン</t>
    </rPh>
    <phoneticPr fontId="2"/>
  </si>
  <si>
    <t>二次拠点L2SW（48ポート）</t>
    <rPh sb="0" eb="2">
      <t>ニジ</t>
    </rPh>
    <rPh sb="2" eb="4">
      <t>キョテン</t>
    </rPh>
    <phoneticPr fontId="2"/>
  </si>
  <si>
    <t>1. 市庁舎</t>
    <rPh sb="3" eb="6">
      <t>シチョウシャ</t>
    </rPh>
    <phoneticPr fontId="2"/>
  </si>
  <si>
    <t>2. ダークファイバ拠点</t>
    <rPh sb="10" eb="12">
      <t>キョテン</t>
    </rPh>
    <phoneticPr fontId="2"/>
  </si>
  <si>
    <t>3. イーサネットVPN拠点</t>
    <rPh sb="12" eb="14">
      <t>キョテン</t>
    </rPh>
    <phoneticPr fontId="2"/>
  </si>
  <si>
    <t>本館</t>
    <rPh sb="0" eb="2">
      <t>ホンカン</t>
    </rPh>
    <phoneticPr fontId="2"/>
  </si>
  <si>
    <t>西館</t>
    <rPh sb="0" eb="2">
      <t>ニシカン</t>
    </rPh>
    <phoneticPr fontId="2"/>
  </si>
  <si>
    <t>本館５階</t>
    <rPh sb="0" eb="2">
      <t>ホンカン</t>
    </rPh>
    <rPh sb="3" eb="4">
      <t>カイ</t>
    </rPh>
    <phoneticPr fontId="2"/>
  </si>
  <si>
    <t>本館４階</t>
    <rPh sb="0" eb="2">
      <t>ホンカン</t>
    </rPh>
    <rPh sb="3" eb="4">
      <t>カイ</t>
    </rPh>
    <phoneticPr fontId="2"/>
  </si>
  <si>
    <t>本館１０階</t>
    <rPh sb="0" eb="2">
      <t>ホンカン</t>
    </rPh>
    <rPh sb="4" eb="5">
      <t>カイ</t>
    </rPh>
    <phoneticPr fontId="2"/>
  </si>
  <si>
    <t>本館９階</t>
    <rPh sb="0" eb="2">
      <t>ホンカン</t>
    </rPh>
    <rPh sb="3" eb="4">
      <t>カイ</t>
    </rPh>
    <phoneticPr fontId="2"/>
  </si>
  <si>
    <t>本館８階</t>
    <rPh sb="0" eb="2">
      <t>ホンカン</t>
    </rPh>
    <rPh sb="3" eb="4">
      <t>カイ</t>
    </rPh>
    <phoneticPr fontId="2"/>
  </si>
  <si>
    <t>本館６階</t>
    <rPh sb="0" eb="2">
      <t>ホンカン</t>
    </rPh>
    <rPh sb="3" eb="4">
      <t>カイ</t>
    </rPh>
    <phoneticPr fontId="2"/>
  </si>
  <si>
    <t>西館５階</t>
    <rPh sb="0" eb="2">
      <t>ニシカン</t>
    </rPh>
    <rPh sb="3" eb="4">
      <t>カイ</t>
    </rPh>
    <phoneticPr fontId="2"/>
  </si>
  <si>
    <t>西館４階</t>
    <rPh sb="0" eb="2">
      <t>ニシカン</t>
    </rPh>
    <rPh sb="3" eb="4">
      <t>カイ</t>
    </rPh>
    <phoneticPr fontId="2"/>
  </si>
  <si>
    <t>DHCPサーバ</t>
    <phoneticPr fontId="2"/>
  </si>
  <si>
    <t>本館３階（※基幹系エッジスイッチは要冗長化）</t>
    <rPh sb="0" eb="2">
      <t>ホンカン</t>
    </rPh>
    <rPh sb="3" eb="4">
      <t>カイ</t>
    </rPh>
    <rPh sb="6" eb="9">
      <t>キカンケイ</t>
    </rPh>
    <rPh sb="17" eb="21">
      <t>ヨウジョウチョウカ</t>
    </rPh>
    <phoneticPr fontId="2"/>
  </si>
  <si>
    <t>本館２階（※基幹系エッジスイッチは要冗長化）</t>
    <rPh sb="0" eb="2">
      <t>ホンカン</t>
    </rPh>
    <rPh sb="3" eb="4">
      <t>カイ</t>
    </rPh>
    <phoneticPr fontId="2"/>
  </si>
  <si>
    <t>本館１階（※基幹系エッジスイッチは要冗長化）</t>
    <rPh sb="0" eb="2">
      <t>ホンカン</t>
    </rPh>
    <rPh sb="3" eb="4">
      <t>カイ</t>
    </rPh>
    <phoneticPr fontId="2"/>
  </si>
  <si>
    <t>本館７階（※基幹系エッジスイッチは要冗長化）</t>
    <rPh sb="0" eb="2">
      <t>ホンカン</t>
    </rPh>
    <rPh sb="3" eb="4">
      <t>カイ</t>
    </rPh>
    <phoneticPr fontId="2"/>
  </si>
  <si>
    <t>西館３階（※基幹系エッジスイッチは要冗長化）</t>
    <rPh sb="0" eb="2">
      <t>ニシカン</t>
    </rPh>
    <rPh sb="3" eb="4">
      <t>カイ</t>
    </rPh>
    <phoneticPr fontId="2"/>
  </si>
  <si>
    <t>西館２階（※基幹系エッジスイッチは要冗長化）</t>
    <rPh sb="0" eb="2">
      <t>ニシカン</t>
    </rPh>
    <rPh sb="3" eb="4">
      <t>カイ</t>
    </rPh>
    <phoneticPr fontId="2"/>
  </si>
  <si>
    <t>西館１階（※基幹系エッジスイッチは要冗長化）</t>
    <rPh sb="0" eb="2">
      <t>ニシカン</t>
    </rPh>
    <rPh sb="3" eb="4">
      <t>カイ</t>
    </rPh>
    <phoneticPr fontId="2"/>
  </si>
  <si>
    <t>分離ファイアウォール</t>
    <rPh sb="0" eb="2">
      <t>ブンリ</t>
    </rPh>
    <phoneticPr fontId="2"/>
  </si>
  <si>
    <t>中計</t>
    <rPh sb="0" eb="2">
      <t>チュウケイ</t>
    </rPh>
    <phoneticPr fontId="2"/>
  </si>
  <si>
    <t>認証サーバ・証明書発行サーバ</t>
    <rPh sb="0" eb="2">
      <t>ニンショウ</t>
    </rPh>
    <rPh sb="6" eb="9">
      <t>ショウメイショ</t>
    </rPh>
    <rPh sb="9" eb="11">
      <t>ハッコウ</t>
    </rPh>
    <phoneticPr fontId="2"/>
  </si>
  <si>
    <t>4. 予備機</t>
    <rPh sb="3" eb="6">
      <t>ヨビキ</t>
    </rPh>
    <phoneticPr fontId="2"/>
  </si>
  <si>
    <t>予備機</t>
    <rPh sb="0" eb="3">
      <t>ヨビキ</t>
    </rPh>
    <phoneticPr fontId="2"/>
  </si>
  <si>
    <t>無線LANコントローラー</t>
    <rPh sb="0" eb="2">
      <t>ムセン</t>
    </rPh>
    <phoneticPr fontId="2"/>
  </si>
  <si>
    <t>無線アクセスポイント</t>
    <rPh sb="0" eb="2">
      <t>ムセン</t>
    </rPh>
    <phoneticPr fontId="2"/>
  </si>
  <si>
    <t>PoE+インジェクター</t>
    <phoneticPr fontId="2"/>
  </si>
  <si>
    <t>無停電電源装置</t>
    <rPh sb="0" eb="3">
      <t>ムテイデン</t>
    </rPh>
    <rPh sb="3" eb="5">
      <t>デンゲン</t>
    </rPh>
    <rPh sb="5" eb="7">
      <t>ソウチ</t>
    </rPh>
    <phoneticPr fontId="2"/>
  </si>
  <si>
    <t>必要数</t>
    <rPh sb="0" eb="3">
      <t>ヒツヨウスウ</t>
    </rPh>
    <phoneticPr fontId="2"/>
  </si>
  <si>
    <t>【別紙４】納入機器内訳表</t>
    <rPh sb="1" eb="3">
      <t>ベッシ</t>
    </rPh>
    <rPh sb="5" eb="7">
      <t>ノウニュウ</t>
    </rPh>
    <rPh sb="7" eb="9">
      <t>キキ</t>
    </rPh>
    <rPh sb="9" eb="11">
      <t>ウチワケ</t>
    </rPh>
    <rPh sb="11" eb="12">
      <t>ヒョウ</t>
    </rPh>
    <phoneticPr fontId="2"/>
  </si>
  <si>
    <t>サーバ集約用スイッチ</t>
    <rPh sb="3" eb="5">
      <t>シュウヤク</t>
    </rPh>
    <rPh sb="5" eb="6">
      <t>ヨウ</t>
    </rPh>
    <phoneticPr fontId="2"/>
  </si>
  <si>
    <t>エッジスイッチ（48ポート）</t>
    <phoneticPr fontId="2"/>
  </si>
  <si>
    <t>エッジスイッチ（24ポート）</t>
    <phoneticPr fontId="2"/>
  </si>
  <si>
    <t>一次拠点L3SW</t>
    <rPh sb="0" eb="2">
      <t>イチジ</t>
    </rPh>
    <rPh sb="2" eb="4">
      <t>キョテン</t>
    </rPh>
    <phoneticPr fontId="2"/>
  </si>
  <si>
    <t>二次拠点L3SW</t>
    <rPh sb="0" eb="2">
      <t>ニジ</t>
    </rPh>
    <rPh sb="2" eb="4">
      <t>キョテン</t>
    </rPh>
    <phoneticPr fontId="2"/>
  </si>
  <si>
    <t>一般廃棄物最終処分場</t>
    <rPh sb="0" eb="2">
      <t>イッパン</t>
    </rPh>
    <rPh sb="2" eb="5">
      <t>ハイキブツ</t>
    </rPh>
    <rPh sb="5" eb="10">
      <t>サイシュウショブンジョウ</t>
    </rPh>
    <phoneticPr fontId="2"/>
  </si>
  <si>
    <t>衛生庁舎</t>
    <rPh sb="0" eb="2">
      <t>エイセイ</t>
    </rPh>
    <rPh sb="2" eb="4">
      <t>チョウシャ</t>
    </rPh>
    <phoneticPr fontId="2"/>
  </si>
  <si>
    <t>10Gbps
メディアコンバーターB</t>
    <phoneticPr fontId="2"/>
  </si>
  <si>
    <t>10Gbps
メディアコンバーターA</t>
    <phoneticPr fontId="2"/>
  </si>
  <si>
    <t>1Gbps
メディアコンバーターA</t>
    <phoneticPr fontId="2"/>
  </si>
  <si>
    <t>1Gbps
メディアコンバーターB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</si>
</sst>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sz val="18"/>
      <name val="Meiryo UI"/>
      <family val="3"/>
      <charset val="128"/>
    </font>
    <font>
      <b/>
      <sz val="1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4" fillId="0" borderId="0" xfId="0" applyFont="1">
      <alignment vertical="center"/>
    </xf>
    <xf numFmtId="176" fontId="1" fillId="0" borderId="0" xfId="0" applyNumberFormat="1" applyFont="1" applyAlignment="1">
      <alignment horizontal="right" vertical="center" wrapText="1"/>
    </xf>
    <xf numFmtId="176" fontId="1" fillId="0" borderId="13" xfId="0" applyNumberFormat="1" applyFont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176" fontId="1" fillId="0" borderId="11" xfId="0" applyNumberFormat="1" applyFont="1" applyBorder="1" applyAlignment="1">
      <alignment horizontal="center" vertical="center" wrapText="1"/>
    </xf>
    <xf numFmtId="176" fontId="1" fillId="0" borderId="16" xfId="0" applyNumberFormat="1" applyFont="1" applyBorder="1" applyAlignment="1">
      <alignment horizontal="right" vertical="center" wrapText="1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4" xfId="0" applyFont="1" applyBorder="1">
      <alignment vertical="center"/>
    </xf>
    <xf numFmtId="176" fontId="3" fillId="2" borderId="12" xfId="0" applyNumberFormat="1" applyFont="1" applyFill="1" applyBorder="1" applyAlignment="1">
      <alignment horizontal="right" vertical="center" wrapText="1"/>
    </xf>
    <xf numFmtId="0" fontId="3" fillId="0" borderId="29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4" xfId="0" applyFont="1" applyBorder="1">
      <alignment vertical="center"/>
    </xf>
    <xf numFmtId="0" fontId="1" fillId="0" borderId="36" xfId="0" applyFont="1" applyBorder="1">
      <alignment vertical="center"/>
    </xf>
    <xf numFmtId="0" fontId="3" fillId="0" borderId="3" xfId="0" applyFont="1" applyBorder="1">
      <alignment vertical="center"/>
    </xf>
    <xf numFmtId="176" fontId="1" fillId="0" borderId="15" xfId="0" applyNumberFormat="1" applyFont="1" applyBorder="1" applyAlignment="1">
      <alignment horizontal="right" vertical="center" wrapText="1"/>
    </xf>
    <xf numFmtId="0" fontId="3" fillId="3" borderId="6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17" xfId="0" applyFont="1" applyFill="1" applyBorder="1" applyAlignment="1">
      <alignment horizontal="right" vertical="center"/>
    </xf>
    <xf numFmtId="176" fontId="3" fillId="3" borderId="11" xfId="0" applyNumberFormat="1" applyFont="1" applyFill="1" applyBorder="1" applyAlignment="1">
      <alignment horizontal="right" vertical="center" wrapText="1"/>
    </xf>
    <xf numFmtId="0" fontId="1" fillId="0" borderId="39" xfId="0" applyFont="1" applyBorder="1">
      <alignment vertical="center"/>
    </xf>
    <xf numFmtId="0" fontId="1" fillId="0" borderId="40" xfId="0" applyFont="1" applyBorder="1">
      <alignment vertical="center"/>
    </xf>
    <xf numFmtId="0" fontId="3" fillId="0" borderId="10" xfId="0" applyFont="1" applyBorder="1">
      <alignment vertical="center"/>
    </xf>
    <xf numFmtId="0" fontId="1" fillId="0" borderId="41" xfId="0" applyFont="1" applyBorder="1">
      <alignment vertical="center"/>
    </xf>
    <xf numFmtId="0" fontId="5" fillId="0" borderId="17" xfId="0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 wrapText="1"/>
    </xf>
    <xf numFmtId="176" fontId="1" fillId="4" borderId="13" xfId="0" applyNumberFormat="1" applyFont="1" applyFill="1" applyBorder="1" applyAlignment="1">
      <alignment horizontal="right" vertical="center" wrapText="1"/>
    </xf>
    <xf numFmtId="176" fontId="1" fillId="4" borderId="11" xfId="0" applyNumberFormat="1" applyFont="1" applyFill="1" applyBorder="1" applyAlignment="1">
      <alignment horizontal="center" vertical="center" wrapText="1"/>
    </xf>
    <xf numFmtId="176" fontId="5" fillId="4" borderId="11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>
      <alignment vertical="center"/>
    </xf>
    <xf numFmtId="0" fontId="5" fillId="2" borderId="0" xfId="0" applyFont="1" applyFill="1">
      <alignment vertical="center"/>
    </xf>
    <xf numFmtId="176" fontId="3" fillId="2" borderId="3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>
      <alignment vertical="center"/>
    </xf>
    <xf numFmtId="0" fontId="5" fillId="2" borderId="1" xfId="0" applyFont="1" applyFill="1" applyBorder="1">
      <alignment vertical="center"/>
    </xf>
    <xf numFmtId="176" fontId="3" fillId="2" borderId="7" xfId="0" applyNumberFormat="1" applyFont="1" applyFill="1" applyBorder="1" applyAlignment="1">
      <alignment horizontal="right" vertical="center" wrapText="1"/>
    </xf>
    <xf numFmtId="0" fontId="5" fillId="2" borderId="37" xfId="0" applyFont="1" applyFill="1" applyBorder="1">
      <alignment vertical="center"/>
    </xf>
    <xf numFmtId="0" fontId="5" fillId="2" borderId="38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89F8C-A055-4625-94E5-B1DA38E085BA}">
  <sheetPr>
    <pageSetUpPr fitToPage="1"/>
  </sheetPr>
  <dimension ref="A1:AF124"/>
  <sheetViews>
    <sheetView showGridLines="0" tabSelected="1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RowHeight="15.75" x14ac:dyDescent="0.4"/>
  <cols>
    <col min="1" max="2" width="4.375" style="1" customWidth="1"/>
    <col min="3" max="3" width="42.875" style="1" customWidth="1"/>
    <col min="4" max="30" width="9.5" style="11" customWidth="1"/>
    <col min="31" max="32" width="9" style="2"/>
    <col min="33" max="16384" width="9" style="1"/>
  </cols>
  <sheetData>
    <row r="1" spans="1:32" ht="24" x14ac:dyDescent="0.4">
      <c r="A1" s="10" t="s">
        <v>134</v>
      </c>
    </row>
    <row r="3" spans="1:32" x14ac:dyDescent="0.4">
      <c r="A3" s="4"/>
      <c r="B3" s="3"/>
      <c r="C3" s="48"/>
      <c r="D3" s="14">
        <f>COLUMN()-3</f>
        <v>1</v>
      </c>
      <c r="E3" s="14">
        <f t="shared" ref="E3:AD3" si="0">COLUMN()-3</f>
        <v>2</v>
      </c>
      <c r="F3" s="14">
        <f t="shared" si="0"/>
        <v>3</v>
      </c>
      <c r="G3" s="14">
        <f t="shared" si="0"/>
        <v>4</v>
      </c>
      <c r="H3" s="14">
        <f t="shared" si="0"/>
        <v>5</v>
      </c>
      <c r="I3" s="14">
        <f t="shared" si="0"/>
        <v>6</v>
      </c>
      <c r="J3" s="14">
        <f t="shared" si="0"/>
        <v>7</v>
      </c>
      <c r="K3" s="14">
        <f t="shared" si="0"/>
        <v>8</v>
      </c>
      <c r="L3" s="14">
        <f t="shared" si="0"/>
        <v>9</v>
      </c>
      <c r="M3" s="14">
        <f t="shared" si="0"/>
        <v>10</v>
      </c>
      <c r="N3" s="14">
        <f t="shared" si="0"/>
        <v>11</v>
      </c>
      <c r="O3" s="14">
        <f t="shared" si="0"/>
        <v>12</v>
      </c>
      <c r="P3" s="14">
        <f t="shared" si="0"/>
        <v>13</v>
      </c>
      <c r="Q3" s="14">
        <f t="shared" si="0"/>
        <v>14</v>
      </c>
      <c r="R3" s="14">
        <f t="shared" si="0"/>
        <v>15</v>
      </c>
      <c r="S3" s="14">
        <f t="shared" si="0"/>
        <v>16</v>
      </c>
      <c r="T3" s="14">
        <f t="shared" si="0"/>
        <v>17</v>
      </c>
      <c r="U3" s="14">
        <f t="shared" si="0"/>
        <v>18</v>
      </c>
      <c r="V3" s="14">
        <f t="shared" si="0"/>
        <v>19</v>
      </c>
      <c r="W3" s="14">
        <f t="shared" si="0"/>
        <v>20</v>
      </c>
      <c r="X3" s="14">
        <f t="shared" si="0"/>
        <v>21</v>
      </c>
      <c r="Y3" s="14">
        <f t="shared" si="0"/>
        <v>22</v>
      </c>
      <c r="Z3" s="14">
        <f t="shared" si="0"/>
        <v>23</v>
      </c>
      <c r="AA3" s="14">
        <f t="shared" si="0"/>
        <v>24</v>
      </c>
      <c r="AB3" s="14">
        <f t="shared" si="0"/>
        <v>25</v>
      </c>
      <c r="AC3" s="14">
        <f t="shared" si="0"/>
        <v>26</v>
      </c>
      <c r="AD3" s="14">
        <f t="shared" si="0"/>
        <v>27</v>
      </c>
    </row>
    <row r="4" spans="1:32" ht="63" x14ac:dyDescent="0.4">
      <c r="A4" s="18"/>
      <c r="B4" s="45"/>
      <c r="C4" s="46"/>
      <c r="D4" s="52" t="s">
        <v>95</v>
      </c>
      <c r="E4" s="52" t="s">
        <v>124</v>
      </c>
      <c r="F4" s="52" t="s">
        <v>93</v>
      </c>
      <c r="G4" s="52" t="s">
        <v>136</v>
      </c>
      <c r="H4" s="52" t="s">
        <v>137</v>
      </c>
      <c r="I4" s="14" t="s">
        <v>135</v>
      </c>
      <c r="J4" s="14" t="s">
        <v>92</v>
      </c>
      <c r="K4" s="14" t="s">
        <v>116</v>
      </c>
      <c r="L4" s="14" t="s">
        <v>126</v>
      </c>
      <c r="M4" s="14" t="s">
        <v>132</v>
      </c>
      <c r="N4" s="14" t="s">
        <v>98</v>
      </c>
      <c r="O4" s="14" t="s">
        <v>143</v>
      </c>
      <c r="P4" s="14" t="s">
        <v>142</v>
      </c>
      <c r="Q4" s="14" t="s">
        <v>144</v>
      </c>
      <c r="R4" s="14" t="s">
        <v>145</v>
      </c>
      <c r="S4" s="14" t="s">
        <v>138</v>
      </c>
      <c r="T4" s="14" t="s">
        <v>139</v>
      </c>
      <c r="U4" s="14" t="s">
        <v>102</v>
      </c>
      <c r="V4" s="14" t="s">
        <v>100</v>
      </c>
      <c r="W4" s="14" t="s">
        <v>101</v>
      </c>
      <c r="X4" s="14" t="s">
        <v>91</v>
      </c>
      <c r="Y4" s="14" t="s">
        <v>90</v>
      </c>
      <c r="Z4" s="14" t="s">
        <v>94</v>
      </c>
      <c r="AA4" s="14" t="s">
        <v>89</v>
      </c>
      <c r="AB4" s="14" t="s">
        <v>129</v>
      </c>
      <c r="AC4" s="14" t="s">
        <v>130</v>
      </c>
      <c r="AD4" s="14" t="s">
        <v>131</v>
      </c>
    </row>
    <row r="5" spans="1:32" s="6" customFormat="1" ht="32.25" customHeight="1" x14ac:dyDescent="0.4">
      <c r="A5" s="16"/>
      <c r="B5" s="17"/>
      <c r="C5" s="49" t="s">
        <v>97</v>
      </c>
      <c r="D5" s="53">
        <f t="shared" ref="D5:L5" si="1">SUMIF($C$6:$C$124,"中計",D6:D124)</f>
        <v>1</v>
      </c>
      <c r="E5" s="53">
        <f t="shared" si="1"/>
        <v>2</v>
      </c>
      <c r="F5" s="53">
        <f t="shared" si="1"/>
        <v>32</v>
      </c>
      <c r="G5" s="53">
        <f t="shared" si="1"/>
        <v>30</v>
      </c>
      <c r="H5" s="53">
        <f t="shared" si="1"/>
        <v>42</v>
      </c>
      <c r="I5" s="50">
        <f t="shared" si="1"/>
        <v>5</v>
      </c>
      <c r="J5" s="50">
        <f t="shared" si="1"/>
        <v>1</v>
      </c>
      <c r="K5" s="50">
        <f t="shared" si="1"/>
        <v>4</v>
      </c>
      <c r="L5" s="50">
        <f t="shared" si="1"/>
        <v>4</v>
      </c>
      <c r="M5" s="50" t="s">
        <v>133</v>
      </c>
      <c r="N5" s="50">
        <f t="shared" ref="N5:AD5" si="2">SUMIF($C$6:$C$124,"中計",N6:N124)</f>
        <v>9</v>
      </c>
      <c r="O5" s="50">
        <f t="shared" ref="O5:P5" si="3">SUMIF($C$6:$C$124,"中計",O6:O124)</f>
        <v>4</v>
      </c>
      <c r="P5" s="50">
        <f t="shared" si="3"/>
        <v>4</v>
      </c>
      <c r="Q5" s="50">
        <f t="shared" si="2"/>
        <v>73</v>
      </c>
      <c r="R5" s="50">
        <f t="shared" si="2"/>
        <v>73</v>
      </c>
      <c r="S5" s="50">
        <f t="shared" si="2"/>
        <v>7</v>
      </c>
      <c r="T5" s="50">
        <f t="shared" si="2"/>
        <v>40</v>
      </c>
      <c r="U5" s="50">
        <f t="shared" si="2"/>
        <v>3</v>
      </c>
      <c r="V5" s="50">
        <f t="shared" si="2"/>
        <v>4</v>
      </c>
      <c r="W5" s="50">
        <f t="shared" si="2"/>
        <v>22</v>
      </c>
      <c r="X5" s="50">
        <f t="shared" si="2"/>
        <v>2</v>
      </c>
      <c r="Y5" s="50">
        <f t="shared" si="2"/>
        <v>5</v>
      </c>
      <c r="Z5" s="50">
        <f t="shared" si="2"/>
        <v>2</v>
      </c>
      <c r="AA5" s="50">
        <f t="shared" si="2"/>
        <v>15</v>
      </c>
      <c r="AB5" s="50">
        <f t="shared" si="2"/>
        <v>1</v>
      </c>
      <c r="AC5" s="50">
        <f t="shared" si="2"/>
        <v>135</v>
      </c>
      <c r="AD5" s="50">
        <f t="shared" si="2"/>
        <v>56</v>
      </c>
      <c r="AE5" s="7"/>
      <c r="AF5" s="7"/>
    </row>
    <row r="6" spans="1:32" s="6" customFormat="1" ht="20.25" customHeight="1" x14ac:dyDescent="0.4">
      <c r="A6" s="54" t="s">
        <v>103</v>
      </c>
      <c r="B6" s="55"/>
      <c r="C6" s="55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7"/>
      <c r="AF6" s="7"/>
    </row>
    <row r="7" spans="1:32" ht="20.25" customHeight="1" x14ac:dyDescent="0.4">
      <c r="A7" s="36" t="s">
        <v>107</v>
      </c>
      <c r="B7" s="38"/>
      <c r="C7" s="3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2" ht="20.25" customHeight="1" x14ac:dyDescent="0.4">
      <c r="A8" s="5"/>
      <c r="B8" s="20" t="s">
        <v>114</v>
      </c>
      <c r="C8" s="21"/>
      <c r="D8" s="12">
        <v>1</v>
      </c>
      <c r="E8" s="12">
        <v>2</v>
      </c>
      <c r="F8" s="12">
        <v>2</v>
      </c>
      <c r="G8" s="12"/>
      <c r="H8" s="12">
        <v>4</v>
      </c>
      <c r="I8" s="12">
        <v>5</v>
      </c>
      <c r="J8" s="12">
        <v>1</v>
      </c>
      <c r="K8" s="12">
        <v>4</v>
      </c>
      <c r="L8" s="12">
        <v>4</v>
      </c>
      <c r="M8" s="12" t="s">
        <v>133</v>
      </c>
      <c r="N8" s="12">
        <v>3</v>
      </c>
      <c r="O8" s="12">
        <v>3</v>
      </c>
      <c r="P8" s="12"/>
      <c r="Q8" s="12">
        <f>SUM(R27:R33,R35,R37:R42,R44:R47,R49:R50,R92,R102)</f>
        <v>22</v>
      </c>
      <c r="R8" s="12"/>
      <c r="S8" s="12"/>
      <c r="T8" s="12"/>
      <c r="U8" s="12"/>
      <c r="V8" s="12"/>
      <c r="W8" s="12"/>
      <c r="X8" s="12"/>
      <c r="Y8" s="12"/>
      <c r="Z8" s="12">
        <v>2</v>
      </c>
      <c r="AA8" s="12"/>
      <c r="AB8" s="12">
        <v>1</v>
      </c>
      <c r="AC8" s="12">
        <v>5</v>
      </c>
      <c r="AD8" s="12"/>
    </row>
    <row r="9" spans="1:32" ht="20.25" customHeight="1" x14ac:dyDescent="0.4">
      <c r="A9" s="5"/>
      <c r="B9" s="20" t="s">
        <v>115</v>
      </c>
      <c r="C9" s="21"/>
      <c r="D9" s="12"/>
      <c r="E9" s="12"/>
      <c r="F9" s="12">
        <v>2</v>
      </c>
      <c r="G9" s="12"/>
      <c r="H9" s="12">
        <v>1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>
        <v>4</v>
      </c>
      <c r="AD9" s="12"/>
    </row>
    <row r="10" spans="1:32" ht="20.25" customHeight="1" x14ac:dyDescent="0.4">
      <c r="A10" s="5"/>
      <c r="B10" s="20" t="s">
        <v>121</v>
      </c>
      <c r="C10" s="21"/>
      <c r="D10" s="12"/>
      <c r="E10" s="12"/>
      <c r="F10" s="12">
        <v>2</v>
      </c>
      <c r="G10" s="12"/>
      <c r="H10" s="12">
        <v>5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>
        <v>4</v>
      </c>
      <c r="AD10" s="12"/>
    </row>
    <row r="11" spans="1:32" ht="20.25" customHeight="1" x14ac:dyDescent="0.4">
      <c r="A11" s="5"/>
      <c r="B11" s="20" t="s">
        <v>122</v>
      </c>
      <c r="C11" s="21"/>
      <c r="D11" s="12"/>
      <c r="E11" s="12"/>
      <c r="F11" s="12">
        <v>2</v>
      </c>
      <c r="G11" s="12"/>
      <c r="H11" s="12">
        <v>5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>
        <v>4</v>
      </c>
      <c r="AD11" s="12"/>
    </row>
    <row r="12" spans="1:32" ht="20.25" customHeight="1" x14ac:dyDescent="0.4">
      <c r="A12" s="5"/>
      <c r="B12" s="29" t="s">
        <v>123</v>
      </c>
      <c r="C12" s="30"/>
      <c r="D12" s="15"/>
      <c r="E12" s="15"/>
      <c r="F12" s="15">
        <v>2</v>
      </c>
      <c r="G12" s="15"/>
      <c r="H12" s="15">
        <v>5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>
        <v>4</v>
      </c>
      <c r="AD12" s="15"/>
    </row>
    <row r="13" spans="1:32" ht="20.25" customHeight="1" x14ac:dyDescent="0.4">
      <c r="A13" s="36" t="s">
        <v>106</v>
      </c>
      <c r="B13" s="38"/>
      <c r="C13" s="38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2" ht="20.25" customHeight="1" x14ac:dyDescent="0.4">
      <c r="A14" s="5"/>
      <c r="B14" s="20" t="s">
        <v>110</v>
      </c>
      <c r="C14" s="2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2</v>
      </c>
      <c r="AD14" s="12"/>
    </row>
    <row r="15" spans="1:32" ht="20.25" customHeight="1" x14ac:dyDescent="0.4">
      <c r="A15" s="5"/>
      <c r="B15" s="20" t="s">
        <v>111</v>
      </c>
      <c r="C15" s="21"/>
      <c r="D15" s="12"/>
      <c r="E15" s="12"/>
      <c r="F15" s="12">
        <v>2</v>
      </c>
      <c r="G15" s="12"/>
      <c r="H15" s="12">
        <v>2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>
        <v>4</v>
      </c>
      <c r="AD15" s="12"/>
    </row>
    <row r="16" spans="1:32" ht="20.25" customHeight="1" x14ac:dyDescent="0.4">
      <c r="A16" s="5"/>
      <c r="B16" s="20" t="s">
        <v>112</v>
      </c>
      <c r="C16" s="21"/>
      <c r="D16" s="12"/>
      <c r="E16" s="12"/>
      <c r="F16" s="12">
        <v>2</v>
      </c>
      <c r="G16" s="12"/>
      <c r="H16" s="12">
        <v>2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>
        <v>5</v>
      </c>
      <c r="AD16" s="12"/>
    </row>
    <row r="17" spans="1:32" ht="20.25" customHeight="1" x14ac:dyDescent="0.4">
      <c r="A17" s="5"/>
      <c r="B17" s="20" t="s">
        <v>120</v>
      </c>
      <c r="C17" s="21"/>
      <c r="D17" s="12"/>
      <c r="E17" s="12"/>
      <c r="F17" s="12">
        <v>2</v>
      </c>
      <c r="G17" s="12"/>
      <c r="H17" s="12">
        <v>6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>
        <v>6</v>
      </c>
      <c r="AD17" s="12"/>
    </row>
    <row r="18" spans="1:32" ht="20.25" customHeight="1" x14ac:dyDescent="0.4">
      <c r="A18" s="5"/>
      <c r="B18" s="20" t="s">
        <v>113</v>
      </c>
      <c r="C18" s="21"/>
      <c r="D18" s="12"/>
      <c r="E18" s="12"/>
      <c r="F18" s="12">
        <v>2</v>
      </c>
      <c r="G18" s="12"/>
      <c r="H18" s="12">
        <v>2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>
        <v>7</v>
      </c>
      <c r="AD18" s="12"/>
    </row>
    <row r="19" spans="1:32" ht="20.25" customHeight="1" x14ac:dyDescent="0.4">
      <c r="A19" s="5"/>
      <c r="B19" s="20" t="s">
        <v>108</v>
      </c>
      <c r="C19" s="21"/>
      <c r="D19" s="12"/>
      <c r="E19" s="12"/>
      <c r="F19" s="12">
        <v>2</v>
      </c>
      <c r="G19" s="12"/>
      <c r="H19" s="12">
        <v>2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>
        <v>6</v>
      </c>
      <c r="AD19" s="12"/>
    </row>
    <row r="20" spans="1:32" ht="20.25" customHeight="1" x14ac:dyDescent="0.4">
      <c r="A20" s="5"/>
      <c r="B20" s="20" t="s">
        <v>109</v>
      </c>
      <c r="C20" s="21"/>
      <c r="D20" s="12"/>
      <c r="E20" s="12"/>
      <c r="F20" s="12">
        <v>2</v>
      </c>
      <c r="G20" s="12"/>
      <c r="H20" s="12">
        <v>4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>
        <v>6</v>
      </c>
      <c r="AD20" s="12"/>
    </row>
    <row r="21" spans="1:32" ht="20.25" customHeight="1" x14ac:dyDescent="0.4">
      <c r="A21" s="5"/>
      <c r="B21" s="20" t="s">
        <v>117</v>
      </c>
      <c r="C21" s="21"/>
      <c r="D21" s="12"/>
      <c r="E21" s="12"/>
      <c r="F21" s="12">
        <v>2</v>
      </c>
      <c r="G21" s="12">
        <v>8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>
        <v>6</v>
      </c>
      <c r="AD21" s="12"/>
    </row>
    <row r="22" spans="1:32" ht="20.25" customHeight="1" x14ac:dyDescent="0.4">
      <c r="A22" s="5"/>
      <c r="B22" s="20" t="s">
        <v>118</v>
      </c>
      <c r="C22" s="21"/>
      <c r="D22" s="12"/>
      <c r="E22" s="12"/>
      <c r="F22" s="12">
        <v>2</v>
      </c>
      <c r="G22" s="12">
        <v>9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>
        <v>4</v>
      </c>
      <c r="AD22" s="12"/>
    </row>
    <row r="23" spans="1:32" ht="20.25" customHeight="1" x14ac:dyDescent="0.4">
      <c r="A23" s="5"/>
      <c r="B23" s="20" t="s">
        <v>119</v>
      </c>
      <c r="C23" s="21"/>
      <c r="D23" s="12"/>
      <c r="E23" s="12"/>
      <c r="F23" s="12">
        <v>2</v>
      </c>
      <c r="G23" s="12">
        <v>12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6</v>
      </c>
      <c r="AD23" s="12"/>
    </row>
    <row r="24" spans="1:32" s="6" customFormat="1" ht="32.25" customHeight="1" x14ac:dyDescent="0.4">
      <c r="A24" s="41"/>
      <c r="B24" s="42"/>
      <c r="C24" s="43" t="s">
        <v>125</v>
      </c>
      <c r="D24" s="44">
        <f>SUM(D7:D23)</f>
        <v>1</v>
      </c>
      <c r="E24" s="44">
        <f t="shared" ref="E24:AD24" si="4">SUM(E7:E23)</f>
        <v>2</v>
      </c>
      <c r="F24" s="44">
        <f t="shared" ref="F24:Y24" si="5">SUM(F7:F23)</f>
        <v>28</v>
      </c>
      <c r="G24" s="44">
        <f>SUM(G7:G23)</f>
        <v>29</v>
      </c>
      <c r="H24" s="44">
        <f t="shared" ref="H24" si="6">SUM(H7:H23)</f>
        <v>38</v>
      </c>
      <c r="I24" s="44">
        <f t="shared" si="5"/>
        <v>5</v>
      </c>
      <c r="J24" s="44">
        <f t="shared" si="5"/>
        <v>1</v>
      </c>
      <c r="K24" s="44">
        <f t="shared" si="5"/>
        <v>4</v>
      </c>
      <c r="L24" s="44">
        <f t="shared" si="5"/>
        <v>4</v>
      </c>
      <c r="M24" s="44" t="s">
        <v>133</v>
      </c>
      <c r="N24" s="44">
        <f t="shared" si="5"/>
        <v>3</v>
      </c>
      <c r="O24" s="44">
        <f t="shared" ref="O24:P24" si="7">SUM(O7:O23)</f>
        <v>3</v>
      </c>
      <c r="P24" s="44">
        <f t="shared" si="7"/>
        <v>0</v>
      </c>
      <c r="Q24" s="44">
        <f t="shared" si="5"/>
        <v>22</v>
      </c>
      <c r="R24" s="44">
        <f t="shared" si="5"/>
        <v>0</v>
      </c>
      <c r="S24" s="44">
        <f t="shared" si="5"/>
        <v>0</v>
      </c>
      <c r="T24" s="44">
        <f t="shared" si="5"/>
        <v>0</v>
      </c>
      <c r="U24" s="44">
        <f t="shared" si="5"/>
        <v>0</v>
      </c>
      <c r="V24" s="44">
        <f t="shared" si="5"/>
        <v>0</v>
      </c>
      <c r="W24" s="44">
        <f t="shared" si="5"/>
        <v>0</v>
      </c>
      <c r="X24" s="44">
        <f t="shared" si="5"/>
        <v>0</v>
      </c>
      <c r="Y24" s="44">
        <f t="shared" si="5"/>
        <v>0</v>
      </c>
      <c r="Z24" s="44">
        <f t="shared" si="4"/>
        <v>2</v>
      </c>
      <c r="AA24" s="44">
        <f t="shared" si="4"/>
        <v>0</v>
      </c>
      <c r="AB24" s="44">
        <f t="shared" si="4"/>
        <v>1</v>
      </c>
      <c r="AC24" s="44">
        <f>SUM(AC7:AC23)</f>
        <v>73</v>
      </c>
      <c r="AD24" s="44">
        <f t="shared" si="4"/>
        <v>0</v>
      </c>
      <c r="AE24" s="7"/>
      <c r="AF24" s="7"/>
    </row>
    <row r="25" spans="1:32" s="6" customFormat="1" ht="20.25" customHeight="1" x14ac:dyDescent="0.4">
      <c r="A25" s="57" t="s">
        <v>104</v>
      </c>
      <c r="B25" s="58"/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7"/>
      <c r="AF25" s="7"/>
    </row>
    <row r="26" spans="1:32" ht="20.25" customHeight="1" x14ac:dyDescent="0.4">
      <c r="A26" s="36" t="s">
        <v>88</v>
      </c>
      <c r="B26" s="38"/>
      <c r="C26" s="38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2" ht="20.25" customHeight="1" x14ac:dyDescent="0.4">
      <c r="A27" s="5"/>
      <c r="B27" s="20" t="s">
        <v>87</v>
      </c>
      <c r="C27" s="2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>
        <v>1</v>
      </c>
      <c r="S27" s="12"/>
      <c r="T27" s="12">
        <v>1</v>
      </c>
      <c r="U27" s="12"/>
      <c r="V27" s="12"/>
      <c r="W27" s="12"/>
      <c r="X27" s="12"/>
      <c r="Y27" s="12"/>
      <c r="Z27" s="12"/>
      <c r="AA27" s="12"/>
      <c r="AB27" s="12"/>
      <c r="AC27" s="12">
        <v>1</v>
      </c>
      <c r="AD27" s="12">
        <v>1</v>
      </c>
    </row>
    <row r="28" spans="1:32" ht="20.25" customHeight="1" x14ac:dyDescent="0.4">
      <c r="A28" s="5"/>
      <c r="B28" s="20" t="s">
        <v>86</v>
      </c>
      <c r="C28" s="21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>
        <v>1</v>
      </c>
      <c r="S28" s="12"/>
      <c r="T28" s="12">
        <v>1</v>
      </c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2" ht="20.25" customHeight="1" x14ac:dyDescent="0.4">
      <c r="A29" s="5"/>
      <c r="B29" s="22" t="s">
        <v>85</v>
      </c>
      <c r="C29" s="19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>
        <v>1</v>
      </c>
      <c r="S29" s="12"/>
      <c r="T29" s="12">
        <v>1</v>
      </c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2" ht="20.25" customHeight="1" x14ac:dyDescent="0.4">
      <c r="A30" s="5"/>
      <c r="B30" s="22" t="s">
        <v>84</v>
      </c>
      <c r="C30" s="19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>
        <v>1</v>
      </c>
      <c r="S30" s="12"/>
      <c r="T30" s="12">
        <v>1</v>
      </c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2" ht="20.25" customHeight="1" x14ac:dyDescent="0.4">
      <c r="A31" s="5"/>
      <c r="B31" s="22" t="s">
        <v>83</v>
      </c>
      <c r="C31" s="19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>
        <v>1</v>
      </c>
      <c r="S31" s="12"/>
      <c r="T31" s="12">
        <v>1</v>
      </c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2" ht="20.25" customHeight="1" x14ac:dyDescent="0.4">
      <c r="A32" s="5"/>
      <c r="B32" s="22" t="s">
        <v>82</v>
      </c>
      <c r="C32" s="19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>
        <v>1</v>
      </c>
      <c r="S32" s="12"/>
      <c r="T32" s="12">
        <v>1</v>
      </c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ht="20.25" customHeight="1" x14ac:dyDescent="0.4">
      <c r="A33" s="5"/>
      <c r="B33" s="23" t="s">
        <v>81</v>
      </c>
      <c r="C33" s="24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>
        <v>1</v>
      </c>
      <c r="R33" s="12">
        <v>1</v>
      </c>
      <c r="S33" s="12"/>
      <c r="T33" s="12">
        <v>1</v>
      </c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ht="20.25" customHeight="1" x14ac:dyDescent="0.4">
      <c r="A34" s="5"/>
      <c r="B34" s="25"/>
      <c r="C34" s="19" t="s">
        <v>80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>
        <v>1</v>
      </c>
      <c r="S34" s="12"/>
      <c r="T34" s="12"/>
      <c r="U34" s="12"/>
      <c r="V34" s="12"/>
      <c r="W34" s="12"/>
      <c r="X34" s="12">
        <v>1</v>
      </c>
      <c r="Y34" s="12"/>
      <c r="Z34" s="12"/>
      <c r="AA34" s="12"/>
      <c r="AB34" s="12"/>
      <c r="AC34" s="12"/>
      <c r="AD34" s="12"/>
    </row>
    <row r="35" spans="1:30" ht="20.25" customHeight="1" x14ac:dyDescent="0.4">
      <c r="A35" s="5"/>
      <c r="B35" s="23" t="s">
        <v>79</v>
      </c>
      <c r="C35" s="24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>
        <v>1</v>
      </c>
      <c r="S35" s="12"/>
      <c r="T35" s="12"/>
      <c r="U35" s="12"/>
      <c r="V35" s="12"/>
      <c r="W35" s="12">
        <v>1</v>
      </c>
      <c r="X35" s="12"/>
      <c r="Y35" s="12"/>
      <c r="Z35" s="12"/>
      <c r="AA35" s="12"/>
      <c r="AB35" s="12"/>
      <c r="AC35" s="12">
        <v>1</v>
      </c>
      <c r="AD35" s="12">
        <v>1</v>
      </c>
    </row>
    <row r="36" spans="1:30" ht="20.25" customHeight="1" x14ac:dyDescent="0.4">
      <c r="A36" s="5"/>
      <c r="B36" s="8"/>
      <c r="C36" s="19" t="s">
        <v>78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>
        <v>1</v>
      </c>
      <c r="Z36" s="12"/>
      <c r="AA36" s="12"/>
      <c r="AB36" s="12"/>
      <c r="AC36" s="12"/>
      <c r="AD36" s="12"/>
    </row>
    <row r="37" spans="1:30" ht="20.25" customHeight="1" x14ac:dyDescent="0.4">
      <c r="A37" s="5"/>
      <c r="B37" s="22" t="s">
        <v>77</v>
      </c>
      <c r="C37" s="19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>
        <v>1</v>
      </c>
      <c r="S37" s="12"/>
      <c r="T37" s="12"/>
      <c r="U37" s="12"/>
      <c r="V37" s="12"/>
      <c r="W37" s="12">
        <v>1</v>
      </c>
      <c r="X37" s="12"/>
      <c r="Y37" s="12"/>
      <c r="Z37" s="12"/>
      <c r="AA37" s="12"/>
      <c r="AB37" s="12"/>
      <c r="AC37" s="12">
        <v>2</v>
      </c>
      <c r="AD37" s="12">
        <v>2</v>
      </c>
    </row>
    <row r="38" spans="1:30" ht="20.25" customHeight="1" x14ac:dyDescent="0.4">
      <c r="A38" s="5"/>
      <c r="B38" s="22" t="s">
        <v>76</v>
      </c>
      <c r="C38" s="19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>
        <v>1</v>
      </c>
      <c r="S38" s="12"/>
      <c r="T38" s="12"/>
      <c r="U38" s="12"/>
      <c r="V38" s="12"/>
      <c r="W38" s="12">
        <v>1</v>
      </c>
      <c r="X38" s="12"/>
      <c r="Y38" s="12"/>
      <c r="Z38" s="12"/>
      <c r="AA38" s="12"/>
      <c r="AB38" s="12"/>
      <c r="AC38" s="12">
        <v>1</v>
      </c>
      <c r="AD38" s="12">
        <v>1</v>
      </c>
    </row>
    <row r="39" spans="1:30" ht="20.25" customHeight="1" x14ac:dyDescent="0.4">
      <c r="A39" s="5"/>
      <c r="B39" s="22" t="s">
        <v>75</v>
      </c>
      <c r="C39" s="19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>
        <v>1</v>
      </c>
      <c r="W39" s="12"/>
      <c r="X39" s="12"/>
      <c r="Y39" s="12"/>
      <c r="Z39" s="12"/>
      <c r="AA39" s="12"/>
      <c r="AB39" s="12"/>
      <c r="AC39" s="12">
        <v>1</v>
      </c>
      <c r="AD39" s="12">
        <v>1</v>
      </c>
    </row>
    <row r="40" spans="1:30" ht="20.25" customHeight="1" x14ac:dyDescent="0.4">
      <c r="A40" s="5"/>
      <c r="B40" s="22" t="s">
        <v>74</v>
      </c>
      <c r="C40" s="19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>
        <v>1</v>
      </c>
      <c r="X40" s="12"/>
      <c r="Y40" s="12"/>
      <c r="Z40" s="12"/>
      <c r="AA40" s="12"/>
      <c r="AB40" s="12"/>
      <c r="AC40" s="12">
        <v>1</v>
      </c>
      <c r="AD40" s="12">
        <v>1</v>
      </c>
    </row>
    <row r="41" spans="1:30" ht="20.25" customHeight="1" x14ac:dyDescent="0.4">
      <c r="A41" s="5"/>
      <c r="B41" s="22" t="s">
        <v>73</v>
      </c>
      <c r="C41" s="19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>
        <v>1</v>
      </c>
      <c r="S41" s="12"/>
      <c r="T41" s="12"/>
      <c r="U41" s="12"/>
      <c r="V41" s="12"/>
      <c r="W41" s="12">
        <v>1</v>
      </c>
      <c r="X41" s="12"/>
      <c r="Y41" s="12"/>
      <c r="Z41" s="12"/>
      <c r="AA41" s="12"/>
      <c r="AB41" s="12"/>
      <c r="AC41" s="12">
        <v>1</v>
      </c>
      <c r="AD41" s="12">
        <v>1</v>
      </c>
    </row>
    <row r="42" spans="1:30" ht="20.25" customHeight="1" x14ac:dyDescent="0.4">
      <c r="A42" s="5"/>
      <c r="B42" s="26" t="s">
        <v>72</v>
      </c>
      <c r="C42" s="27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>
        <v>1</v>
      </c>
      <c r="S42" s="12"/>
      <c r="T42" s="12"/>
      <c r="U42" s="12"/>
      <c r="V42" s="12"/>
      <c r="W42" s="12">
        <v>1</v>
      </c>
      <c r="X42" s="12"/>
      <c r="Y42" s="12"/>
      <c r="Z42" s="12"/>
      <c r="AA42" s="12"/>
      <c r="AB42" s="12"/>
      <c r="AC42" s="12">
        <v>1</v>
      </c>
      <c r="AD42" s="12">
        <v>1</v>
      </c>
    </row>
    <row r="43" spans="1:30" ht="20.25" customHeight="1" x14ac:dyDescent="0.4">
      <c r="A43" s="5"/>
      <c r="B43" s="8"/>
      <c r="C43" s="24" t="s">
        <v>71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>
        <v>1</v>
      </c>
      <c r="Z43" s="12"/>
      <c r="AA43" s="12"/>
      <c r="AB43" s="12"/>
      <c r="AC43" s="12"/>
      <c r="AD43" s="12"/>
    </row>
    <row r="44" spans="1:30" ht="20.25" customHeight="1" x14ac:dyDescent="0.4">
      <c r="A44" s="5"/>
      <c r="B44" s="22" t="s">
        <v>70</v>
      </c>
      <c r="C44" s="19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>
        <v>1</v>
      </c>
      <c r="S44" s="12"/>
      <c r="T44" s="12"/>
      <c r="U44" s="12"/>
      <c r="V44" s="12"/>
      <c r="W44" s="12">
        <v>1</v>
      </c>
      <c r="X44" s="12"/>
      <c r="Y44" s="12"/>
      <c r="Z44" s="12"/>
      <c r="AA44" s="12"/>
      <c r="AB44" s="12"/>
      <c r="AC44" s="12">
        <v>1</v>
      </c>
      <c r="AD44" s="12">
        <v>1</v>
      </c>
    </row>
    <row r="45" spans="1:30" ht="20.25" customHeight="1" x14ac:dyDescent="0.4">
      <c r="A45" s="5"/>
      <c r="B45" s="22" t="s">
        <v>69</v>
      </c>
      <c r="C45" s="1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>
        <v>1</v>
      </c>
      <c r="S45" s="12"/>
      <c r="T45" s="12"/>
      <c r="U45" s="12"/>
      <c r="V45" s="12"/>
      <c r="W45" s="12">
        <v>1</v>
      </c>
      <c r="X45" s="12"/>
      <c r="Y45" s="12"/>
      <c r="Z45" s="12"/>
      <c r="AA45" s="12"/>
      <c r="AB45" s="12"/>
      <c r="AC45" s="51">
        <v>1</v>
      </c>
      <c r="AD45" s="51">
        <v>1</v>
      </c>
    </row>
    <row r="46" spans="1:30" ht="20.25" customHeight="1" x14ac:dyDescent="0.4">
      <c r="A46" s="5"/>
      <c r="B46" s="20" t="s">
        <v>0</v>
      </c>
      <c r="C46" s="21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>
        <v>1</v>
      </c>
      <c r="S46" s="12"/>
      <c r="T46" s="12"/>
      <c r="U46" s="51">
        <v>1</v>
      </c>
      <c r="V46" s="12"/>
      <c r="W46" s="12"/>
      <c r="X46" s="12"/>
      <c r="Y46" s="12"/>
      <c r="Z46" s="12"/>
      <c r="AA46" s="12"/>
      <c r="AB46" s="12"/>
      <c r="AC46" s="12">
        <v>2</v>
      </c>
      <c r="AD46" s="12">
        <v>2</v>
      </c>
    </row>
    <row r="47" spans="1:30" ht="20.25" customHeight="1" x14ac:dyDescent="0.4">
      <c r="A47" s="5"/>
      <c r="B47" s="8" t="s">
        <v>96</v>
      </c>
      <c r="C47" s="28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>
        <v>1</v>
      </c>
      <c r="R47" s="12">
        <v>1</v>
      </c>
      <c r="S47" s="12"/>
      <c r="T47" s="12"/>
      <c r="U47" s="12">
        <v>1</v>
      </c>
      <c r="V47" s="12"/>
      <c r="W47" s="12"/>
      <c r="X47" s="12"/>
      <c r="Y47" s="12"/>
      <c r="Z47" s="12"/>
      <c r="AA47" s="12"/>
      <c r="AB47" s="12"/>
      <c r="AC47" s="12">
        <v>2</v>
      </c>
      <c r="AD47" s="12">
        <v>2</v>
      </c>
    </row>
    <row r="48" spans="1:30" ht="20.25" customHeight="1" x14ac:dyDescent="0.4">
      <c r="A48" s="5"/>
      <c r="B48" s="8"/>
      <c r="C48" s="24" t="s">
        <v>68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>
        <v>1</v>
      </c>
      <c r="S48" s="12"/>
      <c r="T48" s="12"/>
      <c r="U48" s="12"/>
      <c r="V48" s="12"/>
      <c r="W48" s="12"/>
      <c r="X48" s="12"/>
      <c r="Y48" s="12">
        <v>1</v>
      </c>
      <c r="Z48" s="12"/>
      <c r="AA48" s="12"/>
      <c r="AB48" s="12"/>
      <c r="AC48" s="12"/>
      <c r="AD48" s="12"/>
    </row>
    <row r="49" spans="1:30" ht="20.25" customHeight="1" x14ac:dyDescent="0.4">
      <c r="A49" s="5"/>
      <c r="B49" s="20" t="s">
        <v>140</v>
      </c>
      <c r="C49" s="21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>
        <v>1</v>
      </c>
      <c r="S49" s="12"/>
      <c r="T49" s="12"/>
      <c r="U49" s="12"/>
      <c r="V49" s="12"/>
      <c r="W49" s="12">
        <v>1</v>
      </c>
      <c r="X49" s="12"/>
      <c r="Y49" s="12"/>
      <c r="Z49" s="12"/>
      <c r="AA49" s="12"/>
      <c r="AB49" s="12"/>
      <c r="AC49" s="12"/>
      <c r="AD49" s="12"/>
    </row>
    <row r="50" spans="1:30" ht="20.25" customHeight="1" x14ac:dyDescent="0.4">
      <c r="A50" s="35" t="s">
        <v>67</v>
      </c>
      <c r="B50" s="29"/>
      <c r="C50" s="30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>
        <v>1</v>
      </c>
      <c r="O50" s="12"/>
      <c r="P50" s="12"/>
      <c r="Q50" s="12">
        <v>3</v>
      </c>
      <c r="R50" s="12">
        <v>1</v>
      </c>
      <c r="S50" s="12">
        <v>1</v>
      </c>
      <c r="T50" s="12"/>
      <c r="U50" s="12"/>
      <c r="V50" s="12"/>
      <c r="W50" s="12"/>
      <c r="X50" s="12"/>
      <c r="Y50" s="12"/>
      <c r="Z50" s="12"/>
      <c r="AA50" s="12"/>
      <c r="AB50" s="12"/>
      <c r="AC50" s="12">
        <v>2</v>
      </c>
      <c r="AD50" s="12">
        <v>2</v>
      </c>
    </row>
    <row r="51" spans="1:30" ht="20.25" customHeight="1" x14ac:dyDescent="0.4">
      <c r="A51" s="5"/>
      <c r="B51" s="23" t="s">
        <v>66</v>
      </c>
      <c r="C51" s="24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>
        <v>1</v>
      </c>
      <c r="R51" s="12">
        <v>1</v>
      </c>
      <c r="S51" s="12"/>
      <c r="T51" s="12"/>
      <c r="U51" s="12"/>
      <c r="V51" s="12">
        <v>1</v>
      </c>
      <c r="W51" s="12"/>
      <c r="X51" s="12"/>
      <c r="Y51" s="12"/>
      <c r="Z51" s="12"/>
      <c r="AA51" s="12"/>
      <c r="AB51" s="12"/>
      <c r="AC51" s="12">
        <v>1</v>
      </c>
      <c r="AD51" s="12">
        <v>1</v>
      </c>
    </row>
    <row r="52" spans="1:30" ht="20.25" customHeight="1" x14ac:dyDescent="0.4">
      <c r="A52" s="5"/>
      <c r="B52" s="25"/>
      <c r="C52" s="19" t="s">
        <v>65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>
        <v>1</v>
      </c>
      <c r="S52" s="12"/>
      <c r="T52" s="12"/>
      <c r="U52" s="12"/>
      <c r="V52" s="12"/>
      <c r="W52" s="12"/>
      <c r="X52" s="12"/>
      <c r="Y52" s="12">
        <v>1</v>
      </c>
      <c r="Z52" s="12"/>
      <c r="AA52" s="12"/>
      <c r="AB52" s="12"/>
      <c r="AC52" s="12"/>
      <c r="AD52" s="12"/>
    </row>
    <row r="53" spans="1:30" ht="20.25" customHeight="1" x14ac:dyDescent="0.4">
      <c r="A53" s="5"/>
      <c r="B53" s="22" t="s">
        <v>64</v>
      </c>
      <c r="C53" s="19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>
        <v>1</v>
      </c>
      <c r="X53" s="12"/>
      <c r="Y53" s="12"/>
      <c r="Z53" s="12"/>
      <c r="AA53" s="12"/>
      <c r="AB53" s="12"/>
      <c r="AC53" s="12">
        <v>1</v>
      </c>
      <c r="AD53" s="12">
        <v>1</v>
      </c>
    </row>
    <row r="54" spans="1:30" ht="20.25" customHeight="1" x14ac:dyDescent="0.4">
      <c r="A54" s="31"/>
      <c r="B54" s="22" t="s">
        <v>63</v>
      </c>
      <c r="C54" s="19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>
        <v>1</v>
      </c>
      <c r="S54" s="12"/>
      <c r="T54" s="12"/>
      <c r="U54" s="12"/>
      <c r="V54" s="12"/>
      <c r="W54" s="12">
        <v>1</v>
      </c>
      <c r="X54" s="12"/>
      <c r="Y54" s="12"/>
      <c r="Z54" s="12"/>
      <c r="AA54" s="12"/>
      <c r="AB54" s="12"/>
      <c r="AC54" s="12">
        <v>1</v>
      </c>
      <c r="AD54" s="12">
        <v>1</v>
      </c>
    </row>
    <row r="55" spans="1:30" ht="20.25" customHeight="1" x14ac:dyDescent="0.4">
      <c r="A55" s="36" t="s">
        <v>62</v>
      </c>
      <c r="B55" s="38"/>
      <c r="C55" s="38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>
        <v>1</v>
      </c>
      <c r="O55" s="12"/>
      <c r="P55" s="12">
        <v>1</v>
      </c>
      <c r="Q55" s="12">
        <v>9</v>
      </c>
      <c r="R55" s="12"/>
      <c r="S55" s="12">
        <v>1</v>
      </c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  <row r="56" spans="1:30" ht="20.25" customHeight="1" x14ac:dyDescent="0.4">
      <c r="A56" s="5"/>
      <c r="B56" s="22" t="s">
        <v>61</v>
      </c>
      <c r="C56" s="19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>
        <v>1</v>
      </c>
      <c r="S56" s="12"/>
      <c r="T56" s="12">
        <v>1</v>
      </c>
      <c r="U56" s="12"/>
      <c r="V56" s="12"/>
      <c r="W56" s="12"/>
      <c r="X56" s="12"/>
      <c r="Y56" s="12"/>
      <c r="Z56" s="12"/>
      <c r="AA56" s="12"/>
      <c r="AB56" s="12"/>
      <c r="AC56" s="12"/>
      <c r="AD56" s="12"/>
    </row>
    <row r="57" spans="1:30" ht="20.25" customHeight="1" x14ac:dyDescent="0.4">
      <c r="A57" s="5"/>
      <c r="B57" s="22" t="s">
        <v>60</v>
      </c>
      <c r="C57" s="19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>
        <v>1</v>
      </c>
      <c r="S57" s="12"/>
      <c r="T57" s="12">
        <v>1</v>
      </c>
      <c r="U57" s="12"/>
      <c r="V57" s="12"/>
      <c r="W57" s="12"/>
      <c r="X57" s="12"/>
      <c r="Y57" s="12"/>
      <c r="Z57" s="12"/>
      <c r="AA57" s="12"/>
      <c r="AB57" s="12"/>
      <c r="AC57" s="12"/>
      <c r="AD57" s="12"/>
    </row>
    <row r="58" spans="1:30" ht="20.25" customHeight="1" x14ac:dyDescent="0.4">
      <c r="A58" s="5"/>
      <c r="B58" s="22" t="s">
        <v>59</v>
      </c>
      <c r="C58" s="19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>
        <v>1</v>
      </c>
      <c r="S58" s="12"/>
      <c r="T58" s="12">
        <v>1</v>
      </c>
      <c r="U58" s="12"/>
      <c r="V58" s="12"/>
      <c r="W58" s="12"/>
      <c r="X58" s="12"/>
      <c r="Y58" s="12"/>
      <c r="Z58" s="12"/>
      <c r="AA58" s="12"/>
      <c r="AB58" s="12"/>
      <c r="AC58" s="12"/>
      <c r="AD58" s="12"/>
    </row>
    <row r="59" spans="1:30" ht="20.25" customHeight="1" x14ac:dyDescent="0.4">
      <c r="A59" s="5"/>
      <c r="B59" s="22" t="s">
        <v>58</v>
      </c>
      <c r="C59" s="19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>
        <v>1</v>
      </c>
      <c r="S59" s="12"/>
      <c r="T59" s="12">
        <v>1</v>
      </c>
      <c r="U59" s="12"/>
      <c r="V59" s="12"/>
      <c r="W59" s="12"/>
      <c r="X59" s="12"/>
      <c r="Y59" s="12"/>
      <c r="Z59" s="12"/>
      <c r="AA59" s="12"/>
      <c r="AB59" s="12"/>
      <c r="AC59" s="12"/>
      <c r="AD59" s="12"/>
    </row>
    <row r="60" spans="1:30" ht="20.25" customHeight="1" x14ac:dyDescent="0.4">
      <c r="A60" s="5"/>
      <c r="B60" s="22" t="s">
        <v>57</v>
      </c>
      <c r="C60" s="19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>
        <v>1</v>
      </c>
      <c r="S60" s="12"/>
      <c r="T60" s="12">
        <v>1</v>
      </c>
      <c r="U60" s="12"/>
      <c r="V60" s="12"/>
      <c r="W60" s="12"/>
      <c r="X60" s="12"/>
      <c r="Y60" s="12"/>
      <c r="Z60" s="12"/>
      <c r="AA60" s="12"/>
      <c r="AB60" s="12"/>
      <c r="AC60" s="12"/>
      <c r="AD60" s="12"/>
    </row>
    <row r="61" spans="1:30" ht="20.25" customHeight="1" x14ac:dyDescent="0.4">
      <c r="A61" s="5"/>
      <c r="B61" s="22" t="s">
        <v>56</v>
      </c>
      <c r="C61" s="19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>
        <v>1</v>
      </c>
      <c r="S61" s="12"/>
      <c r="T61" s="12">
        <v>1</v>
      </c>
      <c r="U61" s="12"/>
      <c r="V61" s="12"/>
      <c r="W61" s="12"/>
      <c r="X61" s="12"/>
      <c r="Y61" s="12"/>
      <c r="Z61" s="12"/>
      <c r="AA61" s="12"/>
      <c r="AB61" s="12"/>
      <c r="AC61" s="12"/>
      <c r="AD61" s="12"/>
    </row>
    <row r="62" spans="1:30" ht="20.25" customHeight="1" x14ac:dyDescent="0.4">
      <c r="A62" s="5"/>
      <c r="B62" s="22" t="s">
        <v>55</v>
      </c>
      <c r="C62" s="19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>
        <v>1</v>
      </c>
      <c r="S62" s="12"/>
      <c r="T62" s="12">
        <v>1</v>
      </c>
      <c r="U62" s="12"/>
      <c r="V62" s="12"/>
      <c r="W62" s="12"/>
      <c r="X62" s="12"/>
      <c r="Y62" s="12"/>
      <c r="Z62" s="12"/>
      <c r="AA62" s="12"/>
      <c r="AB62" s="12"/>
      <c r="AC62" s="12"/>
      <c r="AD62" s="12"/>
    </row>
    <row r="63" spans="1:30" ht="20.25" customHeight="1" x14ac:dyDescent="0.4">
      <c r="A63" s="5"/>
      <c r="B63" s="22" t="s">
        <v>54</v>
      </c>
      <c r="C63" s="19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>
        <v>1</v>
      </c>
      <c r="S63" s="12"/>
      <c r="T63" s="12">
        <v>1</v>
      </c>
      <c r="U63" s="12"/>
      <c r="V63" s="12"/>
      <c r="W63" s="12"/>
      <c r="X63" s="12"/>
      <c r="Y63" s="12"/>
      <c r="Z63" s="12"/>
      <c r="AA63" s="12"/>
      <c r="AB63" s="12"/>
      <c r="AC63" s="12"/>
      <c r="AD63" s="12"/>
    </row>
    <row r="64" spans="1:30" ht="20.25" customHeight="1" x14ac:dyDescent="0.4">
      <c r="A64" s="5"/>
      <c r="B64" s="22" t="s">
        <v>53</v>
      </c>
      <c r="C64" s="19"/>
      <c r="D64" s="12"/>
      <c r="E64" s="12"/>
      <c r="F64" s="12"/>
      <c r="G64" s="12"/>
      <c r="H64" s="12"/>
      <c r="I64" s="15"/>
      <c r="J64" s="15"/>
      <c r="K64" s="15"/>
      <c r="L64" s="15"/>
      <c r="M64" s="15"/>
      <c r="N64" s="15"/>
      <c r="O64" s="15"/>
      <c r="P64" s="15"/>
      <c r="Q64" s="15"/>
      <c r="R64" s="15">
        <v>1</v>
      </c>
      <c r="S64" s="15"/>
      <c r="T64" s="15">
        <v>1</v>
      </c>
      <c r="U64" s="15"/>
      <c r="V64" s="15"/>
      <c r="W64" s="15"/>
      <c r="X64" s="15"/>
      <c r="Y64" s="12"/>
      <c r="Z64" s="12"/>
      <c r="AA64" s="12"/>
      <c r="AB64" s="12"/>
      <c r="AC64" s="12"/>
      <c r="AD64" s="12"/>
    </row>
    <row r="65" spans="1:30" ht="20.25" customHeight="1" x14ac:dyDescent="0.4">
      <c r="A65" s="35" t="s">
        <v>52</v>
      </c>
      <c r="B65" s="26"/>
      <c r="C65" s="8"/>
      <c r="D65" s="12"/>
      <c r="E65" s="12"/>
      <c r="F65" s="12">
        <v>3</v>
      </c>
      <c r="G65" s="12"/>
      <c r="H65" s="12">
        <v>3</v>
      </c>
      <c r="I65" s="12"/>
      <c r="J65" s="12"/>
      <c r="K65" s="12"/>
      <c r="L65" s="12"/>
      <c r="M65" s="12"/>
      <c r="N65" s="12">
        <v>2</v>
      </c>
      <c r="O65" s="12"/>
      <c r="P65" s="12">
        <v>1</v>
      </c>
      <c r="Q65" s="12">
        <v>13</v>
      </c>
      <c r="R65" s="12"/>
      <c r="S65" s="12">
        <v>1</v>
      </c>
      <c r="T65" s="12"/>
      <c r="U65" s="12"/>
      <c r="V65" s="12"/>
      <c r="W65" s="12"/>
      <c r="X65" s="12"/>
      <c r="Y65" s="12"/>
      <c r="Z65" s="12"/>
      <c r="AA65" s="12"/>
      <c r="AB65" s="12"/>
      <c r="AC65" s="12">
        <v>6</v>
      </c>
      <c r="AD65" s="12"/>
    </row>
    <row r="66" spans="1:30" ht="20.25" customHeight="1" x14ac:dyDescent="0.4">
      <c r="A66" s="5"/>
      <c r="B66" s="22" t="s">
        <v>51</v>
      </c>
      <c r="C66" s="19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>
        <v>1</v>
      </c>
      <c r="S66" s="12"/>
      <c r="T66" s="12">
        <v>1</v>
      </c>
      <c r="U66" s="12"/>
      <c r="V66" s="12"/>
      <c r="W66" s="12"/>
      <c r="X66" s="12"/>
      <c r="Y66" s="12"/>
      <c r="Z66" s="12"/>
      <c r="AA66" s="12"/>
      <c r="AB66" s="12"/>
      <c r="AC66" s="12"/>
      <c r="AD66" s="12"/>
    </row>
    <row r="67" spans="1:30" ht="20.25" customHeight="1" x14ac:dyDescent="0.4">
      <c r="A67" s="5"/>
      <c r="B67" s="22" t="s">
        <v>50</v>
      </c>
      <c r="C67" s="19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>
        <v>1</v>
      </c>
      <c r="S67" s="12"/>
      <c r="T67" s="12">
        <v>1</v>
      </c>
      <c r="U67" s="12"/>
      <c r="V67" s="12"/>
      <c r="W67" s="12"/>
      <c r="X67" s="12"/>
      <c r="Y67" s="12"/>
      <c r="Z67" s="12"/>
      <c r="AA67" s="12"/>
      <c r="AB67" s="12"/>
      <c r="AC67" s="12"/>
      <c r="AD67" s="12"/>
    </row>
    <row r="68" spans="1:30" ht="20.25" customHeight="1" x14ac:dyDescent="0.4">
      <c r="A68" s="5"/>
      <c r="B68" s="22" t="s">
        <v>49</v>
      </c>
      <c r="C68" s="19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>
        <v>1</v>
      </c>
      <c r="S68" s="12"/>
      <c r="T68" s="12">
        <v>1</v>
      </c>
      <c r="U68" s="12"/>
      <c r="V68" s="12"/>
      <c r="W68" s="12"/>
      <c r="X68" s="12"/>
      <c r="Y68" s="12"/>
      <c r="Z68" s="12"/>
      <c r="AA68" s="12"/>
      <c r="AB68" s="12"/>
      <c r="AC68" s="12"/>
      <c r="AD68" s="12"/>
    </row>
    <row r="69" spans="1:30" ht="20.25" customHeight="1" x14ac:dyDescent="0.4">
      <c r="A69" s="5"/>
      <c r="B69" s="22" t="s">
        <v>48</v>
      </c>
      <c r="C69" s="19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>
        <v>1</v>
      </c>
      <c r="S69" s="12"/>
      <c r="T69" s="12">
        <v>1</v>
      </c>
      <c r="U69" s="12"/>
      <c r="V69" s="12"/>
      <c r="W69" s="12"/>
      <c r="X69" s="12"/>
      <c r="Y69" s="12"/>
      <c r="Z69" s="12"/>
      <c r="AA69" s="12"/>
      <c r="AB69" s="12"/>
      <c r="AC69" s="12"/>
      <c r="AD69" s="12"/>
    </row>
    <row r="70" spans="1:30" ht="20.25" customHeight="1" x14ac:dyDescent="0.4">
      <c r="A70" s="5"/>
      <c r="B70" s="22" t="s">
        <v>47</v>
      </c>
      <c r="C70" s="19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>
        <v>1</v>
      </c>
      <c r="S70" s="12"/>
      <c r="T70" s="12">
        <v>1</v>
      </c>
      <c r="U70" s="12"/>
      <c r="V70" s="12"/>
      <c r="W70" s="12"/>
      <c r="X70" s="12"/>
      <c r="Y70" s="12"/>
      <c r="Z70" s="12"/>
      <c r="AA70" s="12"/>
      <c r="AB70" s="12"/>
      <c r="AC70" s="12"/>
      <c r="AD70" s="12"/>
    </row>
    <row r="71" spans="1:30" ht="20.25" customHeight="1" x14ac:dyDescent="0.4">
      <c r="A71" s="5"/>
      <c r="B71" s="23" t="s">
        <v>46</v>
      </c>
      <c r="C71" s="24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>
        <v>2</v>
      </c>
      <c r="R71" s="12">
        <v>1</v>
      </c>
      <c r="S71" s="12"/>
      <c r="T71" s="12">
        <v>1</v>
      </c>
      <c r="U71" s="12"/>
      <c r="V71" s="12"/>
      <c r="W71" s="12"/>
      <c r="X71" s="12"/>
      <c r="Y71" s="12"/>
      <c r="Z71" s="12"/>
      <c r="AA71" s="12"/>
      <c r="AB71" s="12"/>
      <c r="AC71" s="12"/>
      <c r="AD71" s="12"/>
    </row>
    <row r="72" spans="1:30" ht="20.25" customHeight="1" x14ac:dyDescent="0.4">
      <c r="A72" s="5"/>
      <c r="B72" s="8"/>
      <c r="C72" s="19" t="s">
        <v>45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>
        <v>1</v>
      </c>
      <c r="S72" s="12"/>
      <c r="T72" s="12"/>
      <c r="U72" s="12"/>
      <c r="V72" s="12"/>
      <c r="W72" s="12"/>
      <c r="X72" s="12">
        <v>1</v>
      </c>
      <c r="Y72" s="12"/>
      <c r="Z72" s="12"/>
      <c r="AA72" s="12"/>
      <c r="AB72" s="12"/>
      <c r="AC72" s="12"/>
      <c r="AD72" s="12"/>
    </row>
    <row r="73" spans="1:30" ht="20.25" customHeight="1" x14ac:dyDescent="0.4">
      <c r="A73" s="5"/>
      <c r="B73" s="8"/>
      <c r="C73" s="24" t="s">
        <v>44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>
        <v>1</v>
      </c>
      <c r="S73" s="12"/>
      <c r="T73" s="12"/>
      <c r="U73" s="12"/>
      <c r="V73" s="12"/>
      <c r="W73" s="12"/>
      <c r="X73" s="12"/>
      <c r="Y73" s="12">
        <v>1</v>
      </c>
      <c r="Z73" s="12"/>
      <c r="AA73" s="12"/>
      <c r="AB73" s="12"/>
      <c r="AC73" s="12">
        <v>1</v>
      </c>
      <c r="AD73" s="12">
        <v>1</v>
      </c>
    </row>
    <row r="74" spans="1:30" ht="20.25" customHeight="1" x14ac:dyDescent="0.4">
      <c r="A74" s="5"/>
      <c r="B74" s="22" t="s">
        <v>43</v>
      </c>
      <c r="C74" s="19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51"/>
      <c r="Q74" s="12"/>
      <c r="R74" s="51">
        <v>1</v>
      </c>
      <c r="S74" s="12"/>
      <c r="T74" s="12">
        <v>1</v>
      </c>
      <c r="U74" s="12"/>
      <c r="V74" s="12"/>
      <c r="W74" s="12"/>
      <c r="X74" s="12"/>
      <c r="Y74" s="12"/>
      <c r="Z74" s="12"/>
      <c r="AA74" s="12"/>
      <c r="AB74" s="12"/>
      <c r="AC74" s="12"/>
      <c r="AD74" s="12"/>
    </row>
    <row r="75" spans="1:30" ht="20.25" customHeight="1" x14ac:dyDescent="0.4">
      <c r="A75" s="5"/>
      <c r="B75" s="22" t="s">
        <v>42</v>
      </c>
      <c r="C75" s="19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51"/>
      <c r="Q75" s="12"/>
      <c r="R75" s="51">
        <v>1</v>
      </c>
      <c r="S75" s="12"/>
      <c r="T75" s="12">
        <v>1</v>
      </c>
      <c r="U75" s="12"/>
      <c r="V75" s="12"/>
      <c r="W75" s="12"/>
      <c r="X75" s="12"/>
      <c r="Y75" s="12"/>
      <c r="Z75" s="12"/>
      <c r="AA75" s="12"/>
      <c r="AB75" s="12"/>
      <c r="AC75" s="12"/>
      <c r="AD75" s="12"/>
    </row>
    <row r="76" spans="1:30" ht="20.25" customHeight="1" x14ac:dyDescent="0.4">
      <c r="A76" s="5"/>
      <c r="B76" s="22" t="s">
        <v>41</v>
      </c>
      <c r="C76" s="19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51"/>
      <c r="Q76" s="12"/>
      <c r="R76" s="51">
        <v>1</v>
      </c>
      <c r="S76" s="12"/>
      <c r="T76" s="12">
        <v>1</v>
      </c>
      <c r="U76" s="12"/>
      <c r="V76" s="12"/>
      <c r="W76" s="12"/>
      <c r="X76" s="12"/>
      <c r="Y76" s="12"/>
      <c r="Z76" s="12"/>
      <c r="AA76" s="12"/>
      <c r="AB76" s="12"/>
      <c r="AC76" s="12"/>
      <c r="AD76" s="12"/>
    </row>
    <row r="77" spans="1:30" ht="20.25" customHeight="1" x14ac:dyDescent="0.4">
      <c r="A77" s="5"/>
      <c r="B77" s="22" t="s">
        <v>40</v>
      </c>
      <c r="C77" s="19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51"/>
      <c r="Q77" s="12"/>
      <c r="R77" s="51">
        <v>1</v>
      </c>
      <c r="S77" s="12"/>
      <c r="T77" s="12">
        <v>1</v>
      </c>
      <c r="U77" s="12"/>
      <c r="V77" s="12"/>
      <c r="W77" s="12"/>
      <c r="X77" s="12"/>
      <c r="Y77" s="12"/>
      <c r="Z77" s="12"/>
      <c r="AA77" s="12"/>
      <c r="AB77" s="12"/>
      <c r="AC77" s="12"/>
      <c r="AD77" s="12"/>
    </row>
    <row r="78" spans="1:30" ht="20.25" customHeight="1" x14ac:dyDescent="0.4">
      <c r="A78" s="5"/>
      <c r="B78" s="22" t="s">
        <v>39</v>
      </c>
      <c r="C78" s="19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51"/>
      <c r="Q78" s="12"/>
      <c r="R78" s="51">
        <v>1</v>
      </c>
      <c r="S78" s="12"/>
      <c r="T78" s="12">
        <v>1</v>
      </c>
      <c r="U78" s="12"/>
      <c r="V78" s="12"/>
      <c r="W78" s="12"/>
      <c r="X78" s="12"/>
      <c r="Y78" s="12"/>
      <c r="Z78" s="12"/>
      <c r="AA78" s="12"/>
      <c r="AB78" s="12"/>
      <c r="AC78" s="12"/>
      <c r="AD78" s="12"/>
    </row>
    <row r="79" spans="1:30" ht="20.25" customHeight="1" x14ac:dyDescent="0.4">
      <c r="A79" s="5"/>
      <c r="B79" s="22" t="s">
        <v>38</v>
      </c>
      <c r="C79" s="19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51"/>
      <c r="Q79" s="12"/>
      <c r="R79" s="51">
        <v>1</v>
      </c>
      <c r="S79" s="12"/>
      <c r="T79" s="12">
        <v>1</v>
      </c>
      <c r="U79" s="12"/>
      <c r="V79" s="12"/>
      <c r="W79" s="12"/>
      <c r="X79" s="12"/>
      <c r="Y79" s="12"/>
      <c r="Z79" s="12"/>
      <c r="AA79" s="12"/>
      <c r="AB79" s="12"/>
      <c r="AC79" s="12"/>
      <c r="AD79" s="12"/>
    </row>
    <row r="80" spans="1:30" ht="20.25" customHeight="1" x14ac:dyDescent="0.4">
      <c r="A80" s="5"/>
      <c r="B80" s="22" t="s">
        <v>37</v>
      </c>
      <c r="C80" s="19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51"/>
      <c r="Q80" s="12"/>
      <c r="R80" s="51"/>
      <c r="S80" s="12"/>
      <c r="T80" s="12">
        <v>1</v>
      </c>
      <c r="U80" s="12"/>
      <c r="V80" s="12"/>
      <c r="W80" s="12"/>
      <c r="X80" s="12"/>
      <c r="Y80" s="12"/>
      <c r="Z80" s="12"/>
      <c r="AA80" s="12"/>
      <c r="AB80" s="12"/>
      <c r="AC80" s="12"/>
      <c r="AD80" s="12"/>
    </row>
    <row r="81" spans="1:30" ht="20.25" customHeight="1" x14ac:dyDescent="0.4">
      <c r="A81" s="5"/>
      <c r="B81" s="22" t="s">
        <v>36</v>
      </c>
      <c r="C81" s="19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>
        <v>1</v>
      </c>
      <c r="S81" s="12"/>
      <c r="T81" s="12">
        <v>1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</row>
    <row r="82" spans="1:30" ht="20.25" customHeight="1" x14ac:dyDescent="0.4">
      <c r="A82" s="5"/>
      <c r="B82" s="29" t="s">
        <v>35</v>
      </c>
      <c r="C82" s="30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5"/>
      <c r="T82" s="12"/>
      <c r="U82" s="12"/>
      <c r="V82" s="12">
        <v>1</v>
      </c>
      <c r="W82" s="12"/>
      <c r="X82" s="12"/>
      <c r="Y82" s="12"/>
      <c r="Z82" s="12"/>
      <c r="AA82" s="12"/>
      <c r="AB82" s="12"/>
      <c r="AC82" s="12"/>
      <c r="AD82" s="12"/>
    </row>
    <row r="83" spans="1:30" ht="20.25" customHeight="1" x14ac:dyDescent="0.4">
      <c r="A83" s="35" t="s">
        <v>34</v>
      </c>
      <c r="B83" s="29"/>
      <c r="C83" s="30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>
        <v>1</v>
      </c>
      <c r="O83" s="12"/>
      <c r="P83" s="12">
        <v>1</v>
      </c>
      <c r="Q83" s="12">
        <v>8</v>
      </c>
      <c r="R83" s="12"/>
      <c r="S83" s="51">
        <v>1</v>
      </c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</row>
    <row r="84" spans="1:30" ht="20.25" customHeight="1" x14ac:dyDescent="0.4">
      <c r="A84" s="5"/>
      <c r="B84" s="22" t="s">
        <v>33</v>
      </c>
      <c r="C84" s="19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>
        <v>1</v>
      </c>
      <c r="S84" s="12"/>
      <c r="T84" s="12">
        <v>1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30" ht="20.25" customHeight="1" x14ac:dyDescent="0.4">
      <c r="A85" s="5"/>
      <c r="B85" s="22" t="s">
        <v>32</v>
      </c>
      <c r="C85" s="19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>
        <v>1</v>
      </c>
      <c r="S85" s="12"/>
      <c r="T85" s="12">
        <v>1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30" ht="20.25" customHeight="1" x14ac:dyDescent="0.4">
      <c r="A86" s="5"/>
      <c r="B86" s="22" t="s">
        <v>31</v>
      </c>
      <c r="C86" s="19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>
        <v>1</v>
      </c>
      <c r="S86" s="12"/>
      <c r="T86" s="12">
        <v>1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30" ht="20.25" customHeight="1" x14ac:dyDescent="0.4">
      <c r="A87" s="5"/>
      <c r="B87" s="22" t="s">
        <v>30</v>
      </c>
      <c r="C87" s="19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>
        <v>1</v>
      </c>
      <c r="S87" s="12"/>
      <c r="T87" s="12">
        <v>1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30" ht="20.25" customHeight="1" x14ac:dyDescent="0.4">
      <c r="A88" s="5"/>
      <c r="B88" s="22" t="s">
        <v>29</v>
      </c>
      <c r="C88" s="19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>
        <v>1</v>
      </c>
      <c r="S88" s="12"/>
      <c r="T88" s="12">
        <v>1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30" ht="20.25" customHeight="1" x14ac:dyDescent="0.4">
      <c r="A89" s="5"/>
      <c r="B89" s="22" t="s">
        <v>28</v>
      </c>
      <c r="C89" s="19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>
        <v>1</v>
      </c>
      <c r="S89" s="12"/>
      <c r="T89" s="12">
        <v>1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30" ht="20.25" customHeight="1" x14ac:dyDescent="0.4">
      <c r="A90" s="5"/>
      <c r="B90" s="22" t="s">
        <v>27</v>
      </c>
      <c r="C90" s="19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>
        <v>1</v>
      </c>
      <c r="S90" s="12"/>
      <c r="T90" s="12">
        <v>1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30" ht="20.25" customHeight="1" x14ac:dyDescent="0.4">
      <c r="A91" s="31"/>
      <c r="B91" s="22" t="s">
        <v>26</v>
      </c>
      <c r="C91" s="19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>
        <v>1</v>
      </c>
      <c r="S91" s="12"/>
      <c r="T91" s="12">
        <v>1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30" ht="20.25" customHeight="1" x14ac:dyDescent="0.4">
      <c r="A92" s="37" t="s">
        <v>25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>
        <v>1</v>
      </c>
      <c r="O92" s="12"/>
      <c r="P92" s="12"/>
      <c r="Q92" s="12">
        <v>9</v>
      </c>
      <c r="R92" s="12">
        <v>1</v>
      </c>
      <c r="S92" s="12">
        <v>1</v>
      </c>
      <c r="T92" s="12"/>
      <c r="U92" s="12"/>
      <c r="V92" s="12"/>
      <c r="W92" s="12"/>
      <c r="X92" s="12"/>
      <c r="Y92" s="12"/>
      <c r="Z92" s="12"/>
      <c r="AA92" s="12"/>
      <c r="AB92" s="12"/>
      <c r="AC92" s="12">
        <v>4</v>
      </c>
      <c r="AD92" s="12">
        <v>4</v>
      </c>
    </row>
    <row r="93" spans="1:30" ht="20.25" customHeight="1" x14ac:dyDescent="0.4">
      <c r="A93" s="5"/>
      <c r="B93" s="22" t="s">
        <v>24</v>
      </c>
      <c r="C93" s="19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>
        <v>1</v>
      </c>
      <c r="S93" s="12"/>
      <c r="T93" s="12"/>
      <c r="U93" s="12"/>
      <c r="V93" s="12"/>
      <c r="W93" s="12">
        <v>1</v>
      </c>
      <c r="X93" s="12"/>
      <c r="Y93" s="12"/>
      <c r="Z93" s="12"/>
      <c r="AA93" s="12"/>
      <c r="AB93" s="12"/>
      <c r="AC93" s="12">
        <v>1</v>
      </c>
      <c r="AD93" s="12">
        <v>1</v>
      </c>
    </row>
    <row r="94" spans="1:30" ht="20.25" customHeight="1" x14ac:dyDescent="0.4">
      <c r="A94" s="5"/>
      <c r="B94" s="22" t="s">
        <v>23</v>
      </c>
      <c r="C94" s="19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>
        <v>1</v>
      </c>
      <c r="S94" s="12"/>
      <c r="T94" s="12"/>
      <c r="U94" s="12"/>
      <c r="V94" s="12"/>
      <c r="W94" s="12">
        <v>1</v>
      </c>
      <c r="X94" s="12"/>
      <c r="Y94" s="12"/>
      <c r="Z94" s="12"/>
      <c r="AA94" s="12"/>
      <c r="AB94" s="12"/>
      <c r="AC94" s="12">
        <v>2</v>
      </c>
      <c r="AD94" s="12">
        <v>2</v>
      </c>
    </row>
    <row r="95" spans="1:30" ht="20.25" customHeight="1" x14ac:dyDescent="0.4">
      <c r="A95" s="5"/>
      <c r="B95" s="22" t="s">
        <v>22</v>
      </c>
      <c r="C95" s="19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>
        <v>1</v>
      </c>
      <c r="S95" s="12"/>
      <c r="T95" s="12"/>
      <c r="U95" s="12"/>
      <c r="V95" s="12"/>
      <c r="W95" s="12">
        <v>1</v>
      </c>
      <c r="X95" s="12"/>
      <c r="Y95" s="12"/>
      <c r="Z95" s="12"/>
      <c r="AA95" s="12"/>
      <c r="AB95" s="12"/>
      <c r="AC95" s="12">
        <v>1</v>
      </c>
      <c r="AD95" s="12">
        <v>1</v>
      </c>
    </row>
    <row r="96" spans="1:30" ht="20.25" customHeight="1" x14ac:dyDescent="0.4">
      <c r="A96" s="5"/>
      <c r="B96" s="20" t="s">
        <v>21</v>
      </c>
      <c r="C96" s="21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>
        <v>1</v>
      </c>
      <c r="S96" s="12"/>
      <c r="T96" s="12"/>
      <c r="U96" s="12"/>
      <c r="V96" s="12"/>
      <c r="W96" s="12">
        <v>1</v>
      </c>
      <c r="X96" s="12"/>
      <c r="Y96" s="12"/>
      <c r="Z96" s="12"/>
      <c r="AA96" s="12"/>
      <c r="AB96" s="12"/>
      <c r="AC96" s="12">
        <v>3</v>
      </c>
      <c r="AD96" s="12">
        <v>3</v>
      </c>
    </row>
    <row r="97" spans="1:32" ht="20.25" customHeight="1" x14ac:dyDescent="0.4">
      <c r="A97" s="5"/>
      <c r="B97" s="22" t="s">
        <v>20</v>
      </c>
      <c r="C97" s="19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>
        <v>1</v>
      </c>
      <c r="S97" s="12"/>
      <c r="T97" s="12"/>
      <c r="U97" s="12"/>
      <c r="V97" s="12"/>
      <c r="W97" s="12">
        <v>1</v>
      </c>
      <c r="X97" s="12"/>
      <c r="Y97" s="12"/>
      <c r="Z97" s="12"/>
      <c r="AA97" s="12"/>
      <c r="AB97" s="12"/>
      <c r="AC97" s="12"/>
      <c r="AD97" s="12"/>
    </row>
    <row r="98" spans="1:32" ht="20.25" customHeight="1" x14ac:dyDescent="0.4">
      <c r="A98" s="5"/>
      <c r="B98" s="22" t="s">
        <v>19</v>
      </c>
      <c r="C98" s="19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>
        <v>1</v>
      </c>
      <c r="S98" s="12"/>
      <c r="T98" s="12"/>
      <c r="U98" s="12"/>
      <c r="V98" s="12"/>
      <c r="W98" s="12">
        <v>1</v>
      </c>
      <c r="X98" s="12"/>
      <c r="Y98" s="12"/>
      <c r="Z98" s="12"/>
      <c r="AA98" s="12"/>
      <c r="AB98" s="12"/>
      <c r="AC98" s="12">
        <v>1</v>
      </c>
      <c r="AD98" s="12">
        <v>1</v>
      </c>
    </row>
    <row r="99" spans="1:32" ht="20.25" customHeight="1" x14ac:dyDescent="0.4">
      <c r="A99" s="5"/>
      <c r="B99" s="22" t="s">
        <v>18</v>
      </c>
      <c r="C99" s="19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>
        <v>1</v>
      </c>
      <c r="S99" s="12"/>
      <c r="T99" s="12"/>
      <c r="U99" s="12"/>
      <c r="V99" s="12"/>
      <c r="W99" s="12">
        <v>1</v>
      </c>
      <c r="X99" s="12"/>
      <c r="Y99" s="12"/>
      <c r="Z99" s="12"/>
      <c r="AA99" s="12"/>
      <c r="AB99" s="12"/>
      <c r="AC99" s="12">
        <v>1</v>
      </c>
      <c r="AD99" s="12">
        <v>1</v>
      </c>
    </row>
    <row r="100" spans="1:32" ht="20.25" customHeight="1" x14ac:dyDescent="0.4">
      <c r="A100" s="5"/>
      <c r="B100" s="22" t="s">
        <v>17</v>
      </c>
      <c r="C100" s="19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>
        <v>1</v>
      </c>
      <c r="S100" s="12"/>
      <c r="T100" s="12"/>
      <c r="U100" s="12"/>
      <c r="V100" s="12"/>
      <c r="W100" s="12">
        <v>1</v>
      </c>
      <c r="X100" s="12"/>
      <c r="Y100" s="12"/>
      <c r="Z100" s="12"/>
      <c r="AA100" s="12"/>
      <c r="AB100" s="12"/>
      <c r="AC100" s="12"/>
      <c r="AD100" s="12"/>
    </row>
    <row r="101" spans="1:32" ht="20.25" customHeight="1" x14ac:dyDescent="0.4">
      <c r="A101" s="5"/>
      <c r="B101" s="23" t="s">
        <v>16</v>
      </c>
      <c r="C101" s="24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>
        <v>1</v>
      </c>
      <c r="S101" s="12"/>
      <c r="T101" s="12"/>
      <c r="U101" s="12"/>
      <c r="V101" s="12"/>
      <c r="W101" s="12">
        <v>1</v>
      </c>
      <c r="X101" s="12"/>
      <c r="Y101" s="12"/>
      <c r="Z101" s="12"/>
      <c r="AA101" s="12"/>
      <c r="AB101" s="12"/>
      <c r="AC101" s="12">
        <v>1</v>
      </c>
      <c r="AD101" s="12">
        <v>1</v>
      </c>
    </row>
    <row r="102" spans="1:32" ht="20.25" customHeight="1" x14ac:dyDescent="0.4">
      <c r="A102" s="35" t="s">
        <v>15</v>
      </c>
      <c r="B102" s="29"/>
      <c r="C102" s="30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>
        <v>1</v>
      </c>
      <c r="R102" s="12">
        <v>1</v>
      </c>
      <c r="S102" s="12">
        <v>1</v>
      </c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</row>
    <row r="103" spans="1:32" ht="20.25" customHeight="1" x14ac:dyDescent="0.4">
      <c r="A103" s="5"/>
      <c r="B103" s="23" t="s">
        <v>99</v>
      </c>
      <c r="C103" s="24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>
        <v>1</v>
      </c>
      <c r="S103" s="15"/>
      <c r="T103" s="15">
        <v>1</v>
      </c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</row>
    <row r="104" spans="1:32" s="6" customFormat="1" ht="32.25" customHeight="1" x14ac:dyDescent="0.4">
      <c r="A104" s="41"/>
      <c r="B104" s="42"/>
      <c r="C104" s="43" t="s">
        <v>125</v>
      </c>
      <c r="D104" s="44">
        <f t="shared" ref="D104:L104" si="8">SUM(D26:D103)</f>
        <v>0</v>
      </c>
      <c r="E104" s="44">
        <f t="shared" si="8"/>
        <v>0</v>
      </c>
      <c r="F104" s="44">
        <f t="shared" si="8"/>
        <v>3</v>
      </c>
      <c r="G104" s="44">
        <f t="shared" si="8"/>
        <v>0</v>
      </c>
      <c r="H104" s="44">
        <f t="shared" si="8"/>
        <v>3</v>
      </c>
      <c r="I104" s="44">
        <f t="shared" si="8"/>
        <v>0</v>
      </c>
      <c r="J104" s="44">
        <f t="shared" si="8"/>
        <v>0</v>
      </c>
      <c r="K104" s="44">
        <f t="shared" si="8"/>
        <v>0</v>
      </c>
      <c r="L104" s="44">
        <f t="shared" si="8"/>
        <v>0</v>
      </c>
      <c r="M104" s="44"/>
      <c r="N104" s="44">
        <f t="shared" ref="N104:AD104" si="9">SUM(N26:N103)</f>
        <v>6</v>
      </c>
      <c r="O104" s="44">
        <f t="shared" ref="O104:P104" si="10">SUM(O26:O103)</f>
        <v>0</v>
      </c>
      <c r="P104" s="44">
        <f t="shared" si="10"/>
        <v>3</v>
      </c>
      <c r="Q104" s="44">
        <f t="shared" si="9"/>
        <v>48</v>
      </c>
      <c r="R104" s="44">
        <f t="shared" si="9"/>
        <v>70</v>
      </c>
      <c r="S104" s="44">
        <f t="shared" si="9"/>
        <v>6</v>
      </c>
      <c r="T104" s="44">
        <f t="shared" si="9"/>
        <v>39</v>
      </c>
      <c r="U104" s="44">
        <f t="shared" si="9"/>
        <v>2</v>
      </c>
      <c r="V104" s="44">
        <f t="shared" si="9"/>
        <v>3</v>
      </c>
      <c r="W104" s="44">
        <f t="shared" si="9"/>
        <v>20</v>
      </c>
      <c r="X104" s="44">
        <f t="shared" si="9"/>
        <v>2</v>
      </c>
      <c r="Y104" s="44">
        <f t="shared" si="9"/>
        <v>5</v>
      </c>
      <c r="Z104" s="44">
        <f t="shared" si="9"/>
        <v>0</v>
      </c>
      <c r="AA104" s="44">
        <f t="shared" si="9"/>
        <v>0</v>
      </c>
      <c r="AB104" s="44">
        <f t="shared" si="9"/>
        <v>0</v>
      </c>
      <c r="AC104" s="44">
        <f t="shared" si="9"/>
        <v>41</v>
      </c>
      <c r="AD104" s="44">
        <f t="shared" si="9"/>
        <v>35</v>
      </c>
      <c r="AE104" s="7"/>
      <c r="AF104" s="7"/>
    </row>
    <row r="105" spans="1:32" s="6" customFormat="1" ht="20.25" customHeight="1" x14ac:dyDescent="0.4">
      <c r="A105" s="60" t="s">
        <v>105</v>
      </c>
      <c r="B105" s="61"/>
      <c r="C105" s="61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7"/>
      <c r="AF105" s="7"/>
    </row>
    <row r="106" spans="1:32" ht="20.25" customHeight="1" x14ac:dyDescent="0.4">
      <c r="A106" s="39" t="s">
        <v>1</v>
      </c>
      <c r="B106" s="5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</row>
    <row r="107" spans="1:32" ht="20.25" customHeight="1" x14ac:dyDescent="0.4">
      <c r="A107" s="5"/>
      <c r="B107" s="20" t="s">
        <v>6</v>
      </c>
      <c r="C107" s="21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>
        <v>1</v>
      </c>
      <c r="AB107" s="12"/>
      <c r="AC107" s="12">
        <v>1</v>
      </c>
      <c r="AD107" s="12">
        <v>1</v>
      </c>
    </row>
    <row r="108" spans="1:32" ht="20.25" customHeight="1" x14ac:dyDescent="0.4">
      <c r="A108" s="5"/>
      <c r="B108" s="20" t="s">
        <v>5</v>
      </c>
      <c r="C108" s="21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>
        <v>1</v>
      </c>
      <c r="AB108" s="12"/>
      <c r="AC108" s="12">
        <v>1</v>
      </c>
      <c r="AD108" s="12">
        <v>1</v>
      </c>
    </row>
    <row r="109" spans="1:32" ht="20.25" customHeight="1" x14ac:dyDescent="0.4">
      <c r="A109" s="5"/>
      <c r="B109" s="20" t="s">
        <v>4</v>
      </c>
      <c r="C109" s="21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>
        <v>1</v>
      </c>
      <c r="AB109" s="12"/>
      <c r="AC109" s="12">
        <v>1</v>
      </c>
      <c r="AD109" s="12">
        <v>1</v>
      </c>
    </row>
    <row r="110" spans="1:32" ht="20.25" customHeight="1" x14ac:dyDescent="0.4">
      <c r="A110" s="5"/>
      <c r="B110" s="20" t="s">
        <v>3</v>
      </c>
      <c r="C110" s="21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>
        <v>1</v>
      </c>
      <c r="AB110" s="12"/>
      <c r="AC110" s="12">
        <v>1</v>
      </c>
      <c r="AD110" s="12">
        <v>1</v>
      </c>
    </row>
    <row r="111" spans="1:32" ht="20.25" customHeight="1" x14ac:dyDescent="0.4">
      <c r="A111" s="5"/>
      <c r="B111" s="20" t="s">
        <v>2</v>
      </c>
      <c r="C111" s="21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>
        <v>1</v>
      </c>
      <c r="AB111" s="12"/>
      <c r="AC111" s="12">
        <v>1</v>
      </c>
      <c r="AD111" s="12">
        <v>1</v>
      </c>
    </row>
    <row r="112" spans="1:32" ht="20.25" customHeight="1" x14ac:dyDescent="0.4">
      <c r="A112" s="5"/>
      <c r="B112" s="20" t="s">
        <v>14</v>
      </c>
      <c r="C112" s="21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>
        <v>1</v>
      </c>
      <c r="AB112" s="12"/>
      <c r="AC112" s="12">
        <v>1</v>
      </c>
      <c r="AD112" s="12">
        <v>1</v>
      </c>
    </row>
    <row r="113" spans="1:32" ht="20.25" customHeight="1" x14ac:dyDescent="0.4">
      <c r="A113" s="5"/>
      <c r="B113" s="20" t="s">
        <v>13</v>
      </c>
      <c r="C113" s="21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>
        <v>1</v>
      </c>
      <c r="AB113" s="12"/>
      <c r="AC113" s="12">
        <v>1</v>
      </c>
      <c r="AD113" s="12">
        <v>1</v>
      </c>
    </row>
    <row r="114" spans="1:32" ht="20.25" customHeight="1" x14ac:dyDescent="0.4">
      <c r="A114" s="5"/>
      <c r="B114" s="20" t="s">
        <v>12</v>
      </c>
      <c r="C114" s="21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>
        <v>1</v>
      </c>
      <c r="AB114" s="12"/>
      <c r="AC114" s="12">
        <v>1</v>
      </c>
      <c r="AD114" s="12">
        <v>1</v>
      </c>
    </row>
    <row r="115" spans="1:32" ht="20.25" customHeight="1" x14ac:dyDescent="0.4">
      <c r="A115" s="5"/>
      <c r="B115" s="20" t="s">
        <v>11</v>
      </c>
      <c r="C115" s="21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>
        <v>1</v>
      </c>
      <c r="AB115" s="12"/>
      <c r="AC115" s="12">
        <v>1</v>
      </c>
      <c r="AD115" s="12">
        <v>1</v>
      </c>
    </row>
    <row r="116" spans="1:32" ht="20.25" customHeight="1" x14ac:dyDescent="0.4">
      <c r="A116" s="5"/>
      <c r="B116" s="20" t="s">
        <v>10</v>
      </c>
      <c r="C116" s="21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>
        <v>1</v>
      </c>
      <c r="AB116" s="12"/>
      <c r="AC116" s="12">
        <v>1</v>
      </c>
      <c r="AD116" s="12">
        <v>1</v>
      </c>
    </row>
    <row r="117" spans="1:32" ht="20.25" customHeight="1" x14ac:dyDescent="0.4">
      <c r="A117" s="5"/>
      <c r="B117" s="20" t="s">
        <v>9</v>
      </c>
      <c r="C117" s="21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>
        <v>1</v>
      </c>
      <c r="AB117" s="12"/>
      <c r="AC117" s="12"/>
      <c r="AD117" s="12"/>
    </row>
    <row r="118" spans="1:32" ht="20.25" customHeight="1" x14ac:dyDescent="0.4">
      <c r="A118" s="5"/>
      <c r="B118" s="20" t="s">
        <v>8</v>
      </c>
      <c r="C118" s="21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>
        <v>1</v>
      </c>
      <c r="AB118" s="12"/>
      <c r="AC118" s="12"/>
      <c r="AD118" s="12"/>
    </row>
    <row r="119" spans="1:32" ht="20.25" customHeight="1" x14ac:dyDescent="0.4">
      <c r="A119" s="5"/>
      <c r="B119" s="20" t="s">
        <v>141</v>
      </c>
      <c r="C119" s="21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>
        <v>1</v>
      </c>
      <c r="AB119" s="12"/>
      <c r="AC119" s="12">
        <v>1</v>
      </c>
      <c r="AD119" s="12">
        <v>1</v>
      </c>
    </row>
    <row r="120" spans="1:32" ht="20.25" customHeight="1" x14ac:dyDescent="0.4">
      <c r="A120" s="18"/>
      <c r="B120" s="32" t="s">
        <v>7</v>
      </c>
      <c r="C120" s="3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>
        <v>1</v>
      </c>
      <c r="AB120" s="13"/>
      <c r="AC120" s="13"/>
      <c r="AD120" s="13"/>
    </row>
    <row r="121" spans="1:32" s="6" customFormat="1" ht="32.25" customHeight="1" x14ac:dyDescent="0.4">
      <c r="A121" s="41"/>
      <c r="B121" s="42"/>
      <c r="C121" s="43" t="s">
        <v>125</v>
      </c>
      <c r="D121" s="44">
        <f>SUM(D106:D120)</f>
        <v>0</v>
      </c>
      <c r="E121" s="44">
        <f t="shared" ref="E121:AD121" si="11">SUM(E106:E120)</f>
        <v>0</v>
      </c>
      <c r="F121" s="44">
        <f t="shared" ref="F121:Y121" si="12">SUM(F106:F120)</f>
        <v>0</v>
      </c>
      <c r="G121" s="44">
        <f t="shared" ref="G121" si="13">SUM(G106:G120)</f>
        <v>0</v>
      </c>
      <c r="H121" s="44">
        <f t="shared" ref="H121" si="14">SUM(H106:H120)</f>
        <v>0</v>
      </c>
      <c r="I121" s="44">
        <f t="shared" si="12"/>
        <v>0</v>
      </c>
      <c r="J121" s="44">
        <f t="shared" si="12"/>
        <v>0</v>
      </c>
      <c r="K121" s="44">
        <f t="shared" si="12"/>
        <v>0</v>
      </c>
      <c r="L121" s="44">
        <f t="shared" si="12"/>
        <v>0</v>
      </c>
      <c r="M121" s="44"/>
      <c r="N121" s="44">
        <f t="shared" si="12"/>
        <v>0</v>
      </c>
      <c r="O121" s="44">
        <f t="shared" ref="O121:P121" si="15">SUM(O106:O120)</f>
        <v>0</v>
      </c>
      <c r="P121" s="44">
        <f t="shared" si="15"/>
        <v>0</v>
      </c>
      <c r="Q121" s="44">
        <f t="shared" si="12"/>
        <v>0</v>
      </c>
      <c r="R121" s="44">
        <f t="shared" si="12"/>
        <v>0</v>
      </c>
      <c r="S121" s="44">
        <f t="shared" si="12"/>
        <v>0</v>
      </c>
      <c r="T121" s="44">
        <f t="shared" si="12"/>
        <v>0</v>
      </c>
      <c r="U121" s="44">
        <f t="shared" si="12"/>
        <v>0</v>
      </c>
      <c r="V121" s="44">
        <f t="shared" si="12"/>
        <v>0</v>
      </c>
      <c r="W121" s="44">
        <f t="shared" si="12"/>
        <v>0</v>
      </c>
      <c r="X121" s="44">
        <f t="shared" si="12"/>
        <v>0</v>
      </c>
      <c r="Y121" s="44">
        <f t="shared" si="12"/>
        <v>0</v>
      </c>
      <c r="Z121" s="44">
        <f t="shared" si="11"/>
        <v>0</v>
      </c>
      <c r="AA121" s="44">
        <f t="shared" si="11"/>
        <v>14</v>
      </c>
      <c r="AB121" s="44">
        <f t="shared" si="11"/>
        <v>0</v>
      </c>
      <c r="AC121" s="44">
        <f>SUM(AC106:AC120)</f>
        <v>11</v>
      </c>
      <c r="AD121" s="44">
        <f t="shared" si="11"/>
        <v>11</v>
      </c>
      <c r="AE121" s="7"/>
      <c r="AF121" s="7"/>
    </row>
    <row r="122" spans="1:32" s="6" customFormat="1" ht="20.25" customHeight="1" x14ac:dyDescent="0.4">
      <c r="A122" s="60" t="s">
        <v>127</v>
      </c>
      <c r="B122" s="61"/>
      <c r="C122" s="61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7"/>
      <c r="AF122" s="7"/>
    </row>
    <row r="123" spans="1:32" ht="20.25" customHeight="1" x14ac:dyDescent="0.4">
      <c r="A123" s="47" t="s">
        <v>128</v>
      </c>
      <c r="B123" s="9"/>
      <c r="C123" s="33"/>
      <c r="D123" s="13"/>
      <c r="E123" s="13"/>
      <c r="F123" s="13">
        <v>1</v>
      </c>
      <c r="G123" s="13">
        <v>1</v>
      </c>
      <c r="H123" s="13">
        <v>1</v>
      </c>
      <c r="I123" s="13"/>
      <c r="J123" s="13"/>
      <c r="K123" s="13"/>
      <c r="L123" s="13"/>
      <c r="M123" s="13"/>
      <c r="N123" s="13"/>
      <c r="O123" s="13">
        <v>1</v>
      </c>
      <c r="P123" s="13">
        <v>1</v>
      </c>
      <c r="Q123" s="13">
        <v>3</v>
      </c>
      <c r="R123" s="13">
        <v>3</v>
      </c>
      <c r="S123" s="13">
        <v>1</v>
      </c>
      <c r="T123" s="13">
        <v>1</v>
      </c>
      <c r="U123" s="13">
        <v>1</v>
      </c>
      <c r="V123" s="13">
        <v>1</v>
      </c>
      <c r="W123" s="13">
        <v>2</v>
      </c>
      <c r="X123" s="13"/>
      <c r="Y123" s="13"/>
      <c r="Z123" s="13"/>
      <c r="AA123" s="13">
        <v>1</v>
      </c>
      <c r="AB123" s="13"/>
      <c r="AC123" s="13">
        <v>10</v>
      </c>
      <c r="AD123" s="13">
        <v>10</v>
      </c>
    </row>
    <row r="124" spans="1:32" s="6" customFormat="1" ht="32.25" customHeight="1" x14ac:dyDescent="0.4">
      <c r="A124" s="41"/>
      <c r="B124" s="42"/>
      <c r="C124" s="43" t="s">
        <v>125</v>
      </c>
      <c r="D124" s="44">
        <f>SUM(D123)</f>
        <v>0</v>
      </c>
      <c r="E124" s="44">
        <f t="shared" ref="E124:AD124" si="16">SUM(E123)</f>
        <v>0</v>
      </c>
      <c r="F124" s="44">
        <f t="shared" ref="F124:Y124" si="17">SUM(F123)</f>
        <v>1</v>
      </c>
      <c r="G124" s="44">
        <f t="shared" ref="G124" si="18">SUM(G123)</f>
        <v>1</v>
      </c>
      <c r="H124" s="44">
        <f t="shared" ref="H124" si="19">SUM(H123)</f>
        <v>1</v>
      </c>
      <c r="I124" s="44">
        <f t="shared" si="17"/>
        <v>0</v>
      </c>
      <c r="J124" s="44">
        <f t="shared" si="17"/>
        <v>0</v>
      </c>
      <c r="K124" s="44">
        <f t="shared" si="17"/>
        <v>0</v>
      </c>
      <c r="L124" s="44">
        <f t="shared" si="17"/>
        <v>0</v>
      </c>
      <c r="M124" s="44"/>
      <c r="N124" s="44">
        <f t="shared" si="17"/>
        <v>0</v>
      </c>
      <c r="O124" s="44">
        <f t="shared" ref="O124:P124" si="20">SUM(O123)</f>
        <v>1</v>
      </c>
      <c r="P124" s="44">
        <f t="shared" si="20"/>
        <v>1</v>
      </c>
      <c r="Q124" s="44">
        <f t="shared" si="17"/>
        <v>3</v>
      </c>
      <c r="R124" s="44">
        <f t="shared" si="17"/>
        <v>3</v>
      </c>
      <c r="S124" s="44">
        <f t="shared" si="17"/>
        <v>1</v>
      </c>
      <c r="T124" s="44">
        <f t="shared" si="17"/>
        <v>1</v>
      </c>
      <c r="U124" s="44">
        <f t="shared" si="17"/>
        <v>1</v>
      </c>
      <c r="V124" s="44">
        <f t="shared" si="17"/>
        <v>1</v>
      </c>
      <c r="W124" s="44">
        <f t="shared" si="17"/>
        <v>2</v>
      </c>
      <c r="X124" s="44">
        <f t="shared" si="17"/>
        <v>0</v>
      </c>
      <c r="Y124" s="44">
        <f t="shared" si="17"/>
        <v>0</v>
      </c>
      <c r="Z124" s="44">
        <f t="shared" si="16"/>
        <v>0</v>
      </c>
      <c r="AA124" s="44">
        <f t="shared" si="16"/>
        <v>1</v>
      </c>
      <c r="AB124" s="44">
        <f t="shared" si="16"/>
        <v>0</v>
      </c>
      <c r="AC124" s="44">
        <f>SUM(AC123)</f>
        <v>10</v>
      </c>
      <c r="AD124" s="44">
        <f t="shared" si="16"/>
        <v>10</v>
      </c>
      <c r="AE124" s="7"/>
      <c r="AF124" s="7"/>
    </row>
  </sheetData>
  <phoneticPr fontId="2"/>
  <pageMargins left="0.70866141732283472" right="0.70866141732283472" top="0.74803149606299213" bottom="0.74803149606299213" header="0.31496062992125984" footer="0.31496062992125984"/>
  <pageSetup paperSize="8" scale="58" fitToHeight="0" orientation="landscape" r:id="rId1"/>
  <headerFooter>
    <oddFooter>&amp;C&amp;P / &amp;N</oddFooter>
  </headerFooter>
  <rowBreaks count="2" manualBreakCount="2">
    <brk id="54" max="27" man="1"/>
    <brk id="104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別紙4</vt:lpstr>
      <vt:lpstr>別紙4!Print_Area</vt:lpstr>
      <vt:lpstr>別紙4!Print_Titles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川本　将克</cp:lastModifiedBy>
  <cp:lastPrinted>2025-09-23T07:08:15Z</cp:lastPrinted>
  <dcterms:created xsi:type="dcterms:W3CDTF">2025-05-27T14:55:20Z</dcterms:created>
  <dcterms:modified xsi:type="dcterms:W3CDTF">2025-10-14T02:13:50Z</dcterms:modified>
</cp:coreProperties>
</file>