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k13sv01\FileSV\経済環境部\産業政策課\06.ものづくり支援室\【通年】生産性向上特別措置法（先端設備）\先端設備HP関係\HP改正（2021.06.16）根拠法の移管に伴う様式変更と基本計画の変更\HP掲載用\"/>
    </mc:Choice>
  </mc:AlternateContent>
  <bookViews>
    <workbookView xWindow="-1095" yWindow="285" windowWidth="20610" windowHeight="10980" activeTab="3"/>
  </bookViews>
  <sheets>
    <sheet name="入力①申請書項目" sheetId="1" r:id="rId1"/>
    <sheet name="プルダウンリスト①" sheetId="37" state="hidden" r:id="rId2"/>
    <sheet name="プルダウンリスト②" sheetId="38" state="hidden" r:id="rId3"/>
    <sheet name="【印刷（様式第25）】" sheetId="18" r:id="rId4"/>
    <sheet name="【印刷（様式第26）】" sheetId="26" r:id="rId5"/>
    <sheet name="【印刷（様式第27）】" sheetId="36" r:id="rId6"/>
  </sheets>
  <externalReferences>
    <externalReference r:id="rId7"/>
    <externalReference r:id="rId8"/>
  </externalReferences>
  <definedNames>
    <definedName name="_xlnm._FilterDatabase" localSheetId="0" hidden="1">入力①申請書項目!$D$17:$AB$33</definedName>
    <definedName name="A_農業＿林業">プルダウンリスト②!$A$2:$A$3</definedName>
    <definedName name="B_漁業">プルダウンリスト②!$B$2:$B$3</definedName>
    <definedName name="C_鉱業＿採石業＿砂利採取業">プルダウンリスト②!$C$2</definedName>
    <definedName name="D_建設業">プルダウンリスト②!$D$2:$D$4</definedName>
    <definedName name="E_製造業">プルダウンリスト②!$E$2:$E$25</definedName>
    <definedName name="F_電気・ガス・熱供給・水道業">プルダウンリスト②!$F$2:$F$5</definedName>
    <definedName name="G_情報通信業">プルダウンリスト②!$G$2:$G$6</definedName>
    <definedName name="H_運輸業＿郵便業">プルダウンリスト②!$H$2:$H$9</definedName>
    <definedName name="I_卸売業＿小売業">プルダウンリスト②!$I$2:$I$13</definedName>
    <definedName name="J_金融業＿保険業">プルダウンリスト②!$J$2:$J$7</definedName>
    <definedName name="K_不動産業＿物品賃貸業">プルダウンリスト②!$K$2:$K$4</definedName>
    <definedName name="L_学術研究＿専門・技術サービス業">プルダウンリスト②!$L$2:$L$5</definedName>
    <definedName name="M_宿泊業＿飲食サービス業">プルダウンリスト②!$M$2:$M$4</definedName>
    <definedName name="N_生活関連サービス業＿娯楽業">プルダウンリスト②!$N$2:$N$4</definedName>
    <definedName name="O_教育＿学習支援業">プルダウンリスト②!$O$2:$O$3</definedName>
    <definedName name="P_医療＿福祉">プルダウンリスト②!$P$2:$P$4</definedName>
    <definedName name="Q_複合サービス事業">プルダウンリスト②!$Q$2:$Q$3</definedName>
    <definedName name="R_サービス業【他に分類されないもの】">プルダウンリスト②!$R$2:$R$10</definedName>
    <definedName name="S_公務【他に分類されるものを除く】">プルダウンリスト②!$S$2:$S$3</definedName>
    <definedName name="T_分類不能の産業">プルダウンリスト②!$T$2</definedName>
  </definedNames>
  <calcPr calcId="152511"/>
</workbook>
</file>

<file path=xl/calcChain.xml><?xml version="1.0" encoding="utf-8"?>
<calcChain xmlns="http://schemas.openxmlformats.org/spreadsheetml/2006/main">
  <c r="AG54" i="26" l="1"/>
  <c r="AG53" i="26"/>
  <c r="AG52" i="26"/>
  <c r="AG51" i="26"/>
  <c r="AG50" i="26"/>
  <c r="AG49" i="26"/>
  <c r="AG48" i="26"/>
  <c r="AG47" i="26"/>
  <c r="AG46" i="26"/>
  <c r="AG45" i="26"/>
  <c r="AG133" i="18"/>
  <c r="AG132" i="18"/>
  <c r="AG131" i="18"/>
  <c r="AG130" i="18"/>
  <c r="AG129" i="18"/>
  <c r="AG128" i="18"/>
  <c r="AG127" i="18"/>
  <c r="AG126" i="18"/>
  <c r="AG125" i="18"/>
  <c r="AG124" i="18"/>
  <c r="U54" i="26" l="1"/>
  <c r="U53" i="26"/>
  <c r="U52" i="26"/>
  <c r="U51" i="26"/>
  <c r="U50" i="26"/>
  <c r="U49" i="26"/>
  <c r="U48" i="26"/>
  <c r="U47" i="26"/>
  <c r="U46" i="26"/>
  <c r="U45" i="26"/>
  <c r="N54" i="26"/>
  <c r="N53" i="26"/>
  <c r="N52" i="26"/>
  <c r="N51" i="26"/>
  <c r="N50" i="26"/>
  <c r="N49" i="26"/>
  <c r="N48" i="26"/>
  <c r="N47" i="26"/>
  <c r="N46" i="26"/>
  <c r="N45" i="26"/>
  <c r="C54" i="26"/>
  <c r="C53" i="26"/>
  <c r="C52" i="26"/>
  <c r="C51" i="26"/>
  <c r="C50" i="26"/>
  <c r="C49" i="26"/>
  <c r="C48" i="26"/>
  <c r="C47" i="26"/>
  <c r="C46" i="26"/>
  <c r="C45" i="26"/>
  <c r="U133" i="18" l="1"/>
  <c r="U132" i="18"/>
  <c r="U131" i="18"/>
  <c r="U130" i="18"/>
  <c r="U129" i="18"/>
  <c r="U128" i="18"/>
  <c r="U127" i="18"/>
  <c r="U126" i="18"/>
  <c r="U125" i="18"/>
  <c r="U124" i="18"/>
  <c r="N133" i="18"/>
  <c r="N132" i="18"/>
  <c r="N131" i="18"/>
  <c r="N130" i="18"/>
  <c r="N129" i="18"/>
  <c r="N128" i="18"/>
  <c r="N127" i="18"/>
  <c r="N126" i="18"/>
  <c r="N125" i="18"/>
  <c r="N124" i="18"/>
  <c r="C133" i="18"/>
  <c r="C132" i="18"/>
  <c r="C131" i="18"/>
  <c r="C130" i="18"/>
  <c r="C129" i="18"/>
  <c r="C128" i="18"/>
  <c r="C127" i="18"/>
  <c r="C126" i="18"/>
  <c r="C125" i="18"/>
  <c r="C124" i="18"/>
  <c r="AC138" i="18" l="1"/>
  <c r="AC137" i="18"/>
  <c r="AC140" i="18"/>
  <c r="AC136" i="18"/>
  <c r="AC139" i="18"/>
  <c r="AF37" i="36"/>
  <c r="AF36" i="36"/>
  <c r="AF35" i="36"/>
  <c r="AF34" i="36"/>
  <c r="AF33" i="36"/>
  <c r="K37" i="36"/>
  <c r="K36" i="36"/>
  <c r="K35" i="36"/>
  <c r="K34" i="36"/>
  <c r="K33" i="36"/>
  <c r="C37" i="36"/>
  <c r="C36" i="36"/>
  <c r="C35" i="36"/>
  <c r="C34" i="36"/>
  <c r="C33" i="36"/>
  <c r="AA42" i="26"/>
  <c r="AA41" i="26"/>
  <c r="AA40" i="26"/>
  <c r="AA39" i="26"/>
  <c r="AA38" i="26"/>
  <c r="AA37" i="26"/>
  <c r="AA36" i="26"/>
  <c r="AA35" i="26"/>
  <c r="AA34" i="26"/>
  <c r="AA33" i="26"/>
  <c r="S42" i="26"/>
  <c r="S41" i="26"/>
  <c r="S40" i="26"/>
  <c r="S39" i="26"/>
  <c r="S38" i="26"/>
  <c r="S37" i="26"/>
  <c r="S36" i="26"/>
  <c r="S35" i="26"/>
  <c r="S34" i="26"/>
  <c r="S33" i="26"/>
  <c r="C42" i="26"/>
  <c r="C41" i="26"/>
  <c r="C40" i="26"/>
  <c r="C39" i="26"/>
  <c r="C38" i="26"/>
  <c r="C37" i="26"/>
  <c r="C36" i="26"/>
  <c r="C35" i="26"/>
  <c r="C34" i="26"/>
  <c r="C33" i="26"/>
  <c r="AB149" i="18"/>
  <c r="AB148" i="18"/>
  <c r="AB147" i="18"/>
  <c r="AB146" i="18"/>
  <c r="AB145" i="18"/>
  <c r="M149" i="18"/>
  <c r="M148" i="18"/>
  <c r="M147" i="18"/>
  <c r="M146" i="18"/>
  <c r="M145" i="18"/>
  <c r="C149" i="18"/>
  <c r="C148" i="18"/>
  <c r="C147" i="18"/>
  <c r="C146" i="18"/>
  <c r="C145" i="18"/>
  <c r="AC121" i="18"/>
  <c r="AC120" i="18"/>
  <c r="AC119" i="18"/>
  <c r="AC118" i="18"/>
  <c r="AC117" i="18"/>
  <c r="AC116" i="18"/>
  <c r="AC115" i="18"/>
  <c r="AC114" i="18"/>
  <c r="AC113" i="18"/>
  <c r="AC112" i="18"/>
  <c r="S121" i="18"/>
  <c r="S120" i="18"/>
  <c r="S119" i="18"/>
  <c r="S118" i="18"/>
  <c r="S117" i="18"/>
  <c r="S116" i="18"/>
  <c r="S115" i="18"/>
  <c r="S114" i="18"/>
  <c r="S113" i="18"/>
  <c r="S112" i="18"/>
  <c r="C121" i="18"/>
  <c r="C120" i="18"/>
  <c r="C119" i="18"/>
  <c r="C118" i="18"/>
  <c r="C117" i="18"/>
  <c r="C116" i="18"/>
  <c r="C115" i="18"/>
  <c r="C114" i="18"/>
  <c r="C113" i="18"/>
  <c r="C112" i="18"/>
  <c r="P28" i="18"/>
  <c r="P30" i="18"/>
  <c r="AP87" i="1"/>
  <c r="Y133" i="18" s="1"/>
  <c r="AP86" i="1"/>
  <c r="Y132" i="18" s="1"/>
  <c r="AP85" i="1"/>
  <c r="Y131" i="18" s="1"/>
  <c r="AP84" i="1"/>
  <c r="Y130" i="18" s="1"/>
  <c r="AP83" i="1"/>
  <c r="Y129" i="18" s="1"/>
  <c r="AP82" i="1"/>
  <c r="Y128" i="18" s="1"/>
  <c r="AP81" i="1"/>
  <c r="Y127" i="18" s="1"/>
  <c r="AP80" i="1"/>
  <c r="Y126" i="18" s="1"/>
  <c r="AP79" i="1"/>
  <c r="Y125" i="18" s="1"/>
  <c r="AP78" i="1"/>
  <c r="Y124" i="18" s="1"/>
  <c r="AP77" i="1"/>
  <c r="W140" i="18" l="1"/>
  <c r="W138" i="18"/>
  <c r="W137" i="18"/>
  <c r="W136" i="18"/>
  <c r="W139" i="18"/>
  <c r="AF38" i="36"/>
  <c r="AB150" i="18"/>
  <c r="B154" i="18" l="1"/>
  <c r="Y53" i="26"/>
  <c r="Y52" i="26"/>
  <c r="Y51" i="26"/>
  <c r="Y48" i="26"/>
  <c r="Y50" i="26"/>
  <c r="AE7" i="36" l="1"/>
  <c r="W16" i="36"/>
  <c r="W15" i="36"/>
  <c r="W14" i="36"/>
  <c r="Y13" i="36"/>
  <c r="AM7" i="36"/>
  <c r="AI7" i="36"/>
  <c r="AM7" i="26"/>
  <c r="AI7" i="26"/>
  <c r="AE7" i="26"/>
  <c r="I207" i="18"/>
  <c r="N106" i="18"/>
  <c r="C106" i="18"/>
  <c r="AM6" i="18"/>
  <c r="AI6" i="18"/>
  <c r="AE6" i="18"/>
  <c r="N20" i="18"/>
  <c r="J20" i="18"/>
  <c r="D20" i="18"/>
  <c r="Y45" i="26" l="1"/>
  <c r="AC61" i="26" l="1"/>
  <c r="AC57" i="26"/>
  <c r="AC60" i="26"/>
  <c r="AC59" i="26"/>
  <c r="AC58" i="26"/>
  <c r="Y54" i="26"/>
  <c r="Y49" i="26"/>
  <c r="Y47" i="26"/>
  <c r="Y46" i="26"/>
  <c r="W61" i="26" s="1"/>
  <c r="H61" i="18"/>
  <c r="S61" i="18" s="1"/>
  <c r="C61" i="18"/>
  <c r="W59" i="26" l="1"/>
  <c r="W60" i="26"/>
  <c r="W57" i="26"/>
  <c r="W58" i="26"/>
  <c r="AC62" i="26"/>
  <c r="N61" i="18"/>
  <c r="W62" i="26" l="1"/>
  <c r="Y13" i="26"/>
  <c r="AE155" i="18" l="1"/>
  <c r="AE156" i="18"/>
  <c r="AE157" i="18"/>
  <c r="AE158" i="18"/>
  <c r="AE159" i="18"/>
  <c r="AE154" i="18"/>
  <c r="R155" i="18"/>
  <c r="R156" i="18"/>
  <c r="R157" i="18"/>
  <c r="R158" i="18"/>
  <c r="R159" i="18"/>
  <c r="R154" i="18"/>
  <c r="B158" i="18"/>
  <c r="B159" i="18"/>
  <c r="B155" i="18"/>
  <c r="B156" i="18"/>
  <c r="B157" i="18"/>
  <c r="C92" i="18" l="1"/>
  <c r="C82" i="18"/>
  <c r="C72" i="18"/>
  <c r="C65" i="18"/>
  <c r="S58" i="18"/>
  <c r="S57" i="18"/>
  <c r="S56" i="18"/>
  <c r="S55" i="18"/>
  <c r="S54" i="18"/>
  <c r="S53" i="18"/>
  <c r="W11" i="18"/>
  <c r="W12" i="18"/>
  <c r="AN169" i="18" l="1"/>
  <c r="AG169" i="18"/>
  <c r="AO63" i="26" l="1"/>
  <c r="W16" i="26" l="1"/>
  <c r="W15" i="26"/>
  <c r="W14" i="26"/>
  <c r="W14" i="18" l="1"/>
  <c r="AL208" i="18" l="1"/>
  <c r="AA208" i="18"/>
  <c r="P205" i="18" l="1"/>
  <c r="U170" i="18" l="1"/>
  <c r="U171" i="18"/>
  <c r="I171" i="18"/>
  <c r="I170" i="18"/>
  <c r="AG168" i="18"/>
  <c r="I169" i="18"/>
  <c r="I168" i="18"/>
  <c r="W13" i="18" l="1"/>
  <c r="AC141" i="18" l="1"/>
  <c r="AO160" i="18" s="1"/>
  <c r="W141" i="18"/>
  <c r="O72" i="1" l="1"/>
  <c r="Y106" i="18" s="1"/>
</calcChain>
</file>

<file path=xl/sharedStrings.xml><?xml version="1.0" encoding="utf-8"?>
<sst xmlns="http://schemas.openxmlformats.org/spreadsheetml/2006/main" count="479" uniqueCount="393">
  <si>
    <t>法人・個人の別</t>
    <rPh sb="0" eb="2">
      <t>ホウジン</t>
    </rPh>
    <rPh sb="3" eb="5">
      <t>コジン</t>
    </rPh>
    <rPh sb="6" eb="7">
      <t>ベツ</t>
    </rPh>
    <phoneticPr fontId="1"/>
  </si>
  <si>
    <t>法人名</t>
    <rPh sb="0" eb="2">
      <t>ホウジン</t>
    </rPh>
    <rPh sb="2" eb="3">
      <t>メイ</t>
    </rPh>
    <phoneticPr fontId="1"/>
  </si>
  <si>
    <t>代表者役職</t>
    <rPh sb="0" eb="3">
      <t>ダイヒョウシャ</t>
    </rPh>
    <rPh sb="3" eb="5">
      <t>ヤクショク</t>
    </rPh>
    <phoneticPr fontId="1"/>
  </si>
  <si>
    <t>代表者名</t>
    <rPh sb="0" eb="3">
      <t>ダイヒョウシャ</t>
    </rPh>
    <rPh sb="3" eb="4">
      <t>メイ</t>
    </rPh>
    <phoneticPr fontId="1"/>
  </si>
  <si>
    <t>〒番号</t>
    <rPh sb="1" eb="3">
      <t>バンゴウ</t>
    </rPh>
    <phoneticPr fontId="1"/>
  </si>
  <si>
    <t>住所</t>
    <rPh sb="0" eb="2">
      <t>ジュウショ</t>
    </rPh>
    <phoneticPr fontId="1"/>
  </si>
  <si>
    <t>本件担当者（部署）</t>
    <rPh sb="0" eb="2">
      <t>ホンケン</t>
    </rPh>
    <rPh sb="2" eb="5">
      <t>タントウシャ</t>
    </rPh>
    <rPh sb="6" eb="8">
      <t>ブショ</t>
    </rPh>
    <phoneticPr fontId="1"/>
  </si>
  <si>
    <t>本件担当者（担当者名）</t>
    <rPh sb="0" eb="2">
      <t>ホンケン</t>
    </rPh>
    <rPh sb="2" eb="5">
      <t>タントウシャ</t>
    </rPh>
    <rPh sb="6" eb="10">
      <t>タントウシャメイ</t>
    </rPh>
    <phoneticPr fontId="1"/>
  </si>
  <si>
    <t>本件担当者（TEL）</t>
    <rPh sb="0" eb="2">
      <t>ホンケン</t>
    </rPh>
    <rPh sb="2" eb="5">
      <t>タントウシャ</t>
    </rPh>
    <phoneticPr fontId="1"/>
  </si>
  <si>
    <t>本件担当者（FAX）</t>
    <rPh sb="0" eb="2">
      <t>ホンケン</t>
    </rPh>
    <rPh sb="2" eb="5">
      <t>タントウシャ</t>
    </rPh>
    <phoneticPr fontId="1"/>
  </si>
  <si>
    <t>本件担当者（E-mail）</t>
    <rPh sb="0" eb="2">
      <t>ホンケン</t>
    </rPh>
    <rPh sb="2" eb="5">
      <t>タントウシャ</t>
    </rPh>
    <phoneticPr fontId="1"/>
  </si>
  <si>
    <t>常時雇用する従業員の数</t>
    <rPh sb="0" eb="2">
      <t>ジョウジ</t>
    </rPh>
    <rPh sb="2" eb="4">
      <t>コヨウ</t>
    </rPh>
    <rPh sb="6" eb="9">
      <t>ジュウギョウイン</t>
    </rPh>
    <rPh sb="10" eb="11">
      <t>カズ</t>
    </rPh>
    <phoneticPr fontId="1"/>
  </si>
  <si>
    <t>法人番号</t>
    <rPh sb="0" eb="2">
      <t>ホウジン</t>
    </rPh>
    <rPh sb="2" eb="4">
      <t>バンゴウ</t>
    </rPh>
    <phoneticPr fontId="1"/>
  </si>
  <si>
    <t>事業分野（大分類）</t>
    <rPh sb="0" eb="4">
      <t>ジギョウブンヤ</t>
    </rPh>
    <rPh sb="5" eb="8">
      <t>ダイブンルイ</t>
    </rPh>
    <phoneticPr fontId="1"/>
  </si>
  <si>
    <t>事業分野（中分類）</t>
    <rPh sb="0" eb="4">
      <t>ジギョウブンヤ</t>
    </rPh>
    <rPh sb="5" eb="8">
      <t>チュウブンルイ</t>
    </rPh>
    <phoneticPr fontId="1"/>
  </si>
  <si>
    <t>伸び率</t>
    <rPh sb="0" eb="1">
      <t>ノ</t>
    </rPh>
    <rPh sb="2" eb="3">
      <t>リツ</t>
    </rPh>
    <phoneticPr fontId="1"/>
  </si>
  <si>
    <t>使途・用途</t>
    <rPh sb="0" eb="2">
      <t>シト</t>
    </rPh>
    <rPh sb="3" eb="5">
      <t>ヨウト</t>
    </rPh>
    <phoneticPr fontId="1"/>
  </si>
  <si>
    <t>資金調達方法</t>
    <rPh sb="0" eb="2">
      <t>シキン</t>
    </rPh>
    <rPh sb="2" eb="4">
      <t>チョウタツ</t>
    </rPh>
    <rPh sb="4" eb="6">
      <t>ホウホウ</t>
    </rPh>
    <phoneticPr fontId="1"/>
  </si>
  <si>
    <t>設備等の名称／型式</t>
    <rPh sb="0" eb="2">
      <t>セツビ</t>
    </rPh>
    <rPh sb="2" eb="3">
      <t>トウ</t>
    </rPh>
    <rPh sb="4" eb="6">
      <t>メイショウ</t>
    </rPh>
    <rPh sb="7" eb="9">
      <t>カタシキ</t>
    </rPh>
    <phoneticPr fontId="1"/>
  </si>
  <si>
    <t>数量</t>
    <rPh sb="0" eb="2">
      <t>スウリョウ</t>
    </rPh>
    <phoneticPr fontId="1"/>
  </si>
  <si>
    <t>取得予定時期（年）</t>
    <rPh sb="0" eb="2">
      <t>シュトク</t>
    </rPh>
    <rPh sb="2" eb="4">
      <t>ヨテイ</t>
    </rPh>
    <rPh sb="4" eb="6">
      <t>ジキ</t>
    </rPh>
    <rPh sb="7" eb="8">
      <t>ネン</t>
    </rPh>
    <phoneticPr fontId="1"/>
  </si>
  <si>
    <t>取得予定時期（月）</t>
    <rPh sb="0" eb="2">
      <t>シュトク</t>
    </rPh>
    <rPh sb="2" eb="4">
      <t>ヨテイ</t>
    </rPh>
    <rPh sb="4" eb="6">
      <t>ジキ</t>
    </rPh>
    <rPh sb="7" eb="8">
      <t>ガツ</t>
    </rPh>
    <phoneticPr fontId="1"/>
  </si>
  <si>
    <t>医療業</t>
  </si>
  <si>
    <t>法人</t>
    <rPh sb="0" eb="2">
      <t>ホウジン</t>
    </rPh>
    <phoneticPr fontId="1"/>
  </si>
  <si>
    <t>個人</t>
    <rPh sb="0" eb="2">
      <t>コジン</t>
    </rPh>
    <phoneticPr fontId="1"/>
  </si>
  <si>
    <t>D_建設業</t>
  </si>
  <si>
    <t>E_製造業</t>
  </si>
  <si>
    <t>F_電気・ガス・熱供給・水道業</t>
  </si>
  <si>
    <t>G_情報通信業</t>
  </si>
  <si>
    <t>Q_複合サービス事業</t>
  </si>
  <si>
    <t>T_分類不能の産業</t>
  </si>
  <si>
    <t>農業</t>
  </si>
  <si>
    <t>総合工事業</t>
  </si>
  <si>
    <t>食料品製造業</t>
  </si>
  <si>
    <t>電気業</t>
  </si>
  <si>
    <t>通信業</t>
  </si>
  <si>
    <t>鉄道業</t>
  </si>
  <si>
    <t>各種商品卸売業</t>
  </si>
  <si>
    <t>銀行業</t>
  </si>
  <si>
    <t>不動産取引業</t>
  </si>
  <si>
    <t>学術・開発研究機関</t>
  </si>
  <si>
    <t>宿泊業</t>
  </si>
  <si>
    <t>洗濯・理容・美容・浴場業</t>
  </si>
  <si>
    <t>学校教育</t>
  </si>
  <si>
    <t>郵便局</t>
  </si>
  <si>
    <t>廃棄物処理業</t>
  </si>
  <si>
    <t>国家公務</t>
  </si>
  <si>
    <t>分類不能の産業</t>
  </si>
  <si>
    <t>林業</t>
  </si>
  <si>
    <t>水産養殖業</t>
  </si>
  <si>
    <t>飲料・たばこ・飼料製造業</t>
  </si>
  <si>
    <t>ガス業</t>
  </si>
  <si>
    <t>放送業</t>
  </si>
  <si>
    <t>道路旅客運送業</t>
  </si>
  <si>
    <t>繊維・衣服等卸売業</t>
  </si>
  <si>
    <t>協同組織金融業</t>
  </si>
  <si>
    <t>不動産賃貸業・管理業</t>
  </si>
  <si>
    <t>飲食店</t>
  </si>
  <si>
    <t>その他の生活関連サービス業</t>
  </si>
  <si>
    <t>保健衛生</t>
  </si>
  <si>
    <t>自動車整備業</t>
  </si>
  <si>
    <t>地方公務</t>
  </si>
  <si>
    <t>設備工事業</t>
  </si>
  <si>
    <t>繊維工業</t>
  </si>
  <si>
    <t>熱供給業</t>
  </si>
  <si>
    <t>情報サービス業</t>
  </si>
  <si>
    <t>道路貨物運送業</t>
  </si>
  <si>
    <t>飲食料品卸売業</t>
  </si>
  <si>
    <t>物品賃貸業</t>
  </si>
  <si>
    <t>広告業</t>
  </si>
  <si>
    <t>持ち帰り・配達飲食サービス業</t>
  </si>
  <si>
    <t>娯楽業</t>
  </si>
  <si>
    <t>社会保険・社会福祉・介護事業</t>
  </si>
  <si>
    <t>水道業</t>
  </si>
  <si>
    <t>インターネット附随サービス業</t>
  </si>
  <si>
    <t>水運業</t>
  </si>
  <si>
    <t>職業紹介・労働者派遣業</t>
  </si>
  <si>
    <t>家具・装備品製造業</t>
  </si>
  <si>
    <t>映像・音声・文字情報制作業</t>
  </si>
  <si>
    <t>航空運輸業</t>
  </si>
  <si>
    <t>機械器具卸売業</t>
  </si>
  <si>
    <t>補助的金融業等</t>
  </si>
  <si>
    <t>その他の事業サービス業</t>
  </si>
  <si>
    <t>パルプ・紙・紙加工品製造業</t>
  </si>
  <si>
    <t>倉庫業</t>
  </si>
  <si>
    <t>その他の卸売業</t>
  </si>
  <si>
    <t>政治・経済・文化団体</t>
  </si>
  <si>
    <t>印刷・同関連業</t>
  </si>
  <si>
    <t>運輸に附帯するサービス業</t>
  </si>
  <si>
    <t>各種商品小売業</t>
  </si>
  <si>
    <t>宗教</t>
  </si>
  <si>
    <t>化学工業</t>
  </si>
  <si>
    <t>織物・衣服・身の回り品小売業</t>
  </si>
  <si>
    <t>その他のサービス業</t>
  </si>
  <si>
    <t>石油製品・石炭製品製造業</t>
  </si>
  <si>
    <t>飲食料品小売業</t>
  </si>
  <si>
    <t>外国公務</t>
  </si>
  <si>
    <t>機械器具小売業</t>
  </si>
  <si>
    <t>ゴム製品製造業</t>
  </si>
  <si>
    <t>その他の小売業</t>
  </si>
  <si>
    <t>なめし革・同製品・毛皮製造業</t>
  </si>
  <si>
    <t>無店舗小売業</t>
  </si>
  <si>
    <t>窯業・土石製品製造業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</si>
  <si>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</si>
  <si>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</si>
  <si>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</si>
  <si>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</si>
  <si>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</si>
  <si>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</si>
  <si>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</si>
  <si>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</si>
  <si>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</si>
  <si>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</si>
  <si>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</si>
  <si>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C_鉱業＿採石業＿砂利採取業</t>
  </si>
  <si>
    <t>H_運輸業＿郵便業</t>
  </si>
  <si>
    <t>I_卸売業＿小売業</t>
  </si>
  <si>
    <t>J_金融業＿保険業</t>
  </si>
  <si>
    <t>K_不動産業＿物品賃貸業</t>
  </si>
  <si>
    <t>L_学術研究＿専門・技術サービス業</t>
  </si>
  <si>
    <t>M_宿泊業＿飲食サービス業</t>
  </si>
  <si>
    <t>N_生活関連サービス業＿娯楽業</t>
  </si>
  <si>
    <t>O_教育＿学習支援業</t>
  </si>
  <si>
    <t>P_医療＿福祉</t>
  </si>
  <si>
    <t>鉱業＿採石業＿砂利採取業</t>
  </si>
  <si>
    <t>その他の教育＿学習支援業</t>
  </si>
  <si>
    <t>貸金業＿クレジットカード業等非預金信用機関</t>
  </si>
  <si>
    <t>建築材料＿鉱物・金属材料等卸売業</t>
  </si>
  <si>
    <t>金融商品取引業＿商品先物取引業</t>
  </si>
  <si>
    <t>R_サービス業【他に分類されないもの】</t>
  </si>
  <si>
    <t>S_公務【他に分類されるものを除く】</t>
  </si>
  <si>
    <t>漁業【水産養殖業を除く】</t>
  </si>
  <si>
    <t>職別工事業【設備工事業を除く】</t>
  </si>
  <si>
    <t>専門サービス業【他に分類されないもの】</t>
  </si>
  <si>
    <t>協同組合【他に分類されないもの】</t>
  </si>
  <si>
    <t>機械等修理業【別掲を除く】</t>
  </si>
  <si>
    <t>木材・木製品製造業【家具を除く】</t>
  </si>
  <si>
    <t>技術サービス業【他に分類されないもの】</t>
  </si>
  <si>
    <t>保険業【保険媒介代理業＿保険サービス業を含む】</t>
  </si>
  <si>
    <t>郵便業【信書便事業を含む】</t>
  </si>
  <si>
    <t>プラスチック製品製造業【別掲を除く】</t>
  </si>
  <si>
    <t>申請日（月）</t>
    <rPh sb="0" eb="2">
      <t>シンセイ</t>
    </rPh>
    <rPh sb="2" eb="3">
      <t>ビ</t>
    </rPh>
    <rPh sb="4" eb="5">
      <t>ツキ</t>
    </rPh>
    <phoneticPr fontId="1"/>
  </si>
  <si>
    <t>申請日（日）</t>
    <rPh sb="0" eb="2">
      <t>シンセイ</t>
    </rPh>
    <rPh sb="2" eb="3">
      <t>ビ</t>
    </rPh>
    <rPh sb="4" eb="5">
      <t>ヒ</t>
    </rPh>
    <phoneticPr fontId="1"/>
  </si>
  <si>
    <t>資本金または出資の額（千円）</t>
    <rPh sb="0" eb="3">
      <t>シホンキン</t>
    </rPh>
    <rPh sb="6" eb="8">
      <t>シュッシ</t>
    </rPh>
    <rPh sb="9" eb="10">
      <t>ガク</t>
    </rPh>
    <rPh sb="11" eb="13">
      <t>センエン</t>
    </rPh>
    <phoneticPr fontId="1"/>
  </si>
  <si>
    <t>年</t>
    <rPh sb="0" eb="1">
      <t>ネン</t>
    </rPh>
    <phoneticPr fontId="1"/>
  </si>
  <si>
    <t>名称及び</t>
    <rPh sb="0" eb="2">
      <t>メイショウ</t>
    </rPh>
    <rPh sb="2" eb="3">
      <t>オヨ</t>
    </rPh>
    <phoneticPr fontId="1"/>
  </si>
  <si>
    <t>代表者の氏名</t>
    <rPh sb="0" eb="3">
      <t>ダイヒョウシャ</t>
    </rPh>
    <rPh sb="4" eb="6">
      <t>シメイ</t>
    </rPh>
    <phoneticPr fontId="1"/>
  </si>
  <si>
    <t>１　名称等</t>
    <rPh sb="2" eb="4">
      <t>メイショウ</t>
    </rPh>
    <rPh sb="4" eb="5">
      <t>トウ</t>
    </rPh>
    <phoneticPr fontId="1"/>
  </si>
  <si>
    <t>事業者の氏名又は名称</t>
    <rPh sb="0" eb="3">
      <t>ジギョウシャ</t>
    </rPh>
    <rPh sb="4" eb="6">
      <t>シメイ</t>
    </rPh>
    <rPh sb="6" eb="7">
      <t>マタ</t>
    </rPh>
    <rPh sb="8" eb="10">
      <t>メイショウ</t>
    </rPh>
    <phoneticPr fontId="1"/>
  </si>
  <si>
    <t>月</t>
    <rPh sb="0" eb="1">
      <t>ガツ</t>
    </rPh>
    <phoneticPr fontId="1"/>
  </si>
  <si>
    <t>１　名称等・基本情報関係</t>
    <rPh sb="2" eb="4">
      <t>メイショウ</t>
    </rPh>
    <rPh sb="4" eb="5">
      <t>トウ</t>
    </rPh>
    <rPh sb="6" eb="8">
      <t>キホン</t>
    </rPh>
    <rPh sb="8" eb="10">
      <t>ジョウホウ</t>
    </rPh>
    <rPh sb="10" eb="12">
      <t>カンケイ</t>
    </rPh>
    <phoneticPr fontId="1"/>
  </si>
  <si>
    <t>年</t>
    <rPh sb="0" eb="1">
      <t>ネン</t>
    </rPh>
    <phoneticPr fontId="1"/>
  </si>
  <si>
    <t>日</t>
    <rPh sb="0" eb="1">
      <t>ニチ</t>
    </rPh>
    <phoneticPr fontId="1"/>
  </si>
  <si>
    <t>月</t>
    <rPh sb="0" eb="1">
      <t>ガツ</t>
    </rPh>
    <phoneticPr fontId="1"/>
  </si>
  <si>
    <t>（千円）</t>
    <rPh sb="1" eb="3">
      <t>センエン</t>
    </rPh>
    <phoneticPr fontId="1"/>
  </si>
  <si>
    <t>（人）</t>
    <rPh sb="1" eb="2">
      <t>ニン</t>
    </rPh>
    <phoneticPr fontId="1"/>
  </si>
  <si>
    <t>計画実施期間（年）</t>
    <rPh sb="0" eb="2">
      <t>ケイカク</t>
    </rPh>
    <rPh sb="2" eb="4">
      <t>ジッシ</t>
    </rPh>
    <rPh sb="4" eb="6">
      <t>キカン</t>
    </rPh>
    <rPh sb="7" eb="8">
      <t>ネン</t>
    </rPh>
    <phoneticPr fontId="1"/>
  </si>
  <si>
    <t>計画開始時期（月）</t>
    <rPh sb="0" eb="2">
      <t>ケイカク</t>
    </rPh>
    <rPh sb="2" eb="4">
      <t>カイシ</t>
    </rPh>
    <rPh sb="4" eb="6">
      <t>ジキ</t>
    </rPh>
    <rPh sb="7" eb="8">
      <t>ツキ</t>
    </rPh>
    <phoneticPr fontId="1"/>
  </si>
  <si>
    <t>月</t>
    <rPh sb="0" eb="1">
      <t>ツキ</t>
    </rPh>
    <phoneticPr fontId="1"/>
  </si>
  <si>
    <t>３　実施期間　関係</t>
    <rPh sb="2" eb="4">
      <t>ジッシ</t>
    </rPh>
    <rPh sb="4" eb="6">
      <t>キカン</t>
    </rPh>
    <rPh sb="7" eb="9">
      <t>カンケイ</t>
    </rPh>
    <phoneticPr fontId="1"/>
  </si>
  <si>
    <t>４　現状認識　関係</t>
    <rPh sb="2" eb="4">
      <t>ゲンジョウ</t>
    </rPh>
    <rPh sb="4" eb="6">
      <t>ニンシキ</t>
    </rPh>
    <rPh sb="7" eb="9">
      <t>カンケイ</t>
    </rPh>
    <phoneticPr fontId="1"/>
  </si>
  <si>
    <t>色のセルに必要事項をご記入ください。</t>
    <rPh sb="0" eb="1">
      <t>イロ</t>
    </rPh>
    <rPh sb="5" eb="7">
      <t>ヒツヨウ</t>
    </rPh>
    <rPh sb="7" eb="9">
      <t>ジコウ</t>
    </rPh>
    <rPh sb="11" eb="13">
      <t>キニュウ</t>
    </rPh>
    <phoneticPr fontId="1"/>
  </si>
  <si>
    <t>色のセルはプルダウンから選択してください。</t>
    <rPh sb="0" eb="1">
      <t>イロ</t>
    </rPh>
    <rPh sb="12" eb="14">
      <t>センタク</t>
    </rPh>
    <phoneticPr fontId="1"/>
  </si>
  <si>
    <t>色のセルは自動的に表示されます。入力不要です。</t>
    <rPh sb="0" eb="1">
      <t>イロ</t>
    </rPh>
    <rPh sb="5" eb="8">
      <t>ジドウテキ</t>
    </rPh>
    <rPh sb="9" eb="11">
      <t>ヒョウジ</t>
    </rPh>
    <rPh sb="16" eb="18">
      <t>ニュウリョク</t>
    </rPh>
    <rPh sb="18" eb="20">
      <t>フヨウ</t>
    </rPh>
    <phoneticPr fontId="1"/>
  </si>
  <si>
    <t>決算月</t>
    <rPh sb="0" eb="2">
      <t>ケッサン</t>
    </rPh>
    <rPh sb="2" eb="3">
      <t>ツキ</t>
    </rPh>
    <phoneticPr fontId="1"/>
  </si>
  <si>
    <t>（月）</t>
    <rPh sb="1" eb="2">
      <t>ガツ</t>
    </rPh>
    <phoneticPr fontId="1"/>
  </si>
  <si>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</si>
  <si>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事業者名</t>
    <rPh sb="0" eb="4">
      <t>ジギョウシャメイ</t>
    </rPh>
    <phoneticPr fontId="3"/>
  </si>
  <si>
    <t>資本金</t>
    <rPh sb="0" eb="3">
      <t>シホンキン</t>
    </rPh>
    <phoneticPr fontId="3"/>
  </si>
  <si>
    <t>住所（返送先）</t>
    <rPh sb="0" eb="2">
      <t>ジュウショ</t>
    </rPh>
    <rPh sb="3" eb="6">
      <t>ヘンソウサキ</t>
    </rPh>
    <phoneticPr fontId="3"/>
  </si>
  <si>
    <t>従業員数</t>
    <rPh sb="0" eb="3">
      <t>ジュウギョウイン</t>
    </rPh>
    <rPh sb="3" eb="4">
      <t>スウ</t>
    </rPh>
    <phoneticPr fontId="3"/>
  </si>
  <si>
    <t>本件担当者名</t>
    <rPh sb="0" eb="2">
      <t>ホンケン</t>
    </rPh>
    <rPh sb="2" eb="4">
      <t>タントウ</t>
    </rPh>
    <rPh sb="4" eb="5">
      <t>シャ</t>
    </rPh>
    <rPh sb="5" eb="6">
      <t>メイ</t>
    </rPh>
    <phoneticPr fontId="3"/>
  </si>
  <si>
    <t>電話番号</t>
    <rPh sb="0" eb="2">
      <t>デンワ</t>
    </rPh>
    <rPh sb="2" eb="4">
      <t>バンゴウ</t>
    </rPh>
    <phoneticPr fontId="3"/>
  </si>
  <si>
    <t>FAX番号</t>
    <rPh sb="3" eb="5">
      <t>バンゴウ</t>
    </rPh>
    <phoneticPr fontId="3"/>
  </si>
  <si>
    <t>決算月</t>
    <rPh sb="0" eb="2">
      <t>ケッサン</t>
    </rPh>
    <rPh sb="2" eb="3">
      <t>ツキ</t>
    </rPh>
    <phoneticPr fontId="3"/>
  </si>
  <si>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3"/>
  </si>
  <si>
    <t>担当者メールアドレス</t>
    <rPh sb="0" eb="3">
      <t>タントウシャ</t>
    </rPh>
    <phoneticPr fontId="3"/>
  </si>
  <si>
    <t>受領者チェック</t>
    <rPh sb="0" eb="3">
      <t>ジュリョウシャ</t>
    </rPh>
    <phoneticPr fontId="1"/>
  </si>
  <si>
    <t>申請者チェック</t>
    <rPh sb="0" eb="3">
      <t>シンセイシャ</t>
    </rPh>
    <phoneticPr fontId="1"/>
  </si>
  <si>
    <t>Ⅰ必要提出書類について</t>
    <phoneticPr fontId="1"/>
  </si>
  <si>
    <t>Ⅲ　基本方針又は事業分野別指針への適合について</t>
    <rPh sb="2" eb="4">
      <t>キホン</t>
    </rPh>
    <rPh sb="4" eb="6">
      <t>ホウシン</t>
    </rPh>
    <rPh sb="6" eb="7">
      <t>マタ</t>
    </rPh>
    <rPh sb="8" eb="12">
      <t>ジギョウブンヤ</t>
    </rPh>
    <rPh sb="12" eb="13">
      <t>ベツ</t>
    </rPh>
    <rPh sb="13" eb="15">
      <t>シシン</t>
    </rPh>
    <rPh sb="17" eb="19">
      <t>テキゴウ</t>
    </rPh>
    <phoneticPr fontId="1"/>
  </si>
  <si>
    <t>代表者名</t>
    <rPh sb="0" eb="3">
      <t>ダイヒョウシャ</t>
    </rPh>
    <rPh sb="3" eb="4">
      <t>メイ</t>
    </rPh>
    <phoneticPr fontId="1"/>
  </si>
  <si>
    <t>認定経営革新等支援機関の名称</t>
    <rPh sb="0" eb="2">
      <t>ニンテイ</t>
    </rPh>
    <rPh sb="2" eb="4">
      <t>ケイエイ</t>
    </rPh>
    <rPh sb="4" eb="7">
      <t>カクシントウ</t>
    </rPh>
    <rPh sb="7" eb="9">
      <t>シエン</t>
    </rPh>
    <rPh sb="9" eb="11">
      <t>キカン</t>
    </rPh>
    <rPh sb="12" eb="14">
      <t>メイショウ</t>
    </rPh>
    <phoneticPr fontId="1"/>
  </si>
  <si>
    <t>支店名</t>
    <rPh sb="0" eb="3">
      <t>シテンメイ</t>
    </rPh>
    <phoneticPr fontId="1"/>
  </si>
  <si>
    <t>担当者
連絡先（TEL）</t>
    <rPh sb="0" eb="3">
      <t>タントウシャ</t>
    </rPh>
    <rPh sb="4" eb="6">
      <t>レンラク</t>
    </rPh>
    <rPh sb="6" eb="7">
      <t>サキ</t>
    </rPh>
    <phoneticPr fontId="1"/>
  </si>
  <si>
    <t>※支店がある場合は支店名を記載</t>
    <rPh sb="1" eb="3">
      <t>シテン</t>
    </rPh>
    <rPh sb="6" eb="8">
      <t>バアイ</t>
    </rPh>
    <rPh sb="9" eb="12">
      <t>シテンメイ</t>
    </rPh>
    <rPh sb="13" eb="15">
      <t>キサイ</t>
    </rPh>
    <phoneticPr fontId="1"/>
  </si>
  <si>
    <t>　＜留意事項＞</t>
    <rPh sb="2" eb="4">
      <t>リュウイ</t>
    </rPh>
    <rPh sb="4" eb="6">
      <t>ジコウ</t>
    </rPh>
    <phoneticPr fontId="1"/>
  </si>
  <si>
    <t>　　　　　　　　　　　　（支店名）</t>
    <rPh sb="13" eb="16">
      <t>シテンメイ</t>
    </rPh>
    <phoneticPr fontId="1"/>
  </si>
  <si>
    <t>　　　　　　　　　　　　（連絡先TEL）</t>
    <rPh sb="13" eb="16">
      <t>レンラクサキ</t>
    </rPh>
    <phoneticPr fontId="1"/>
  </si>
  <si>
    <t>※各入力項目にサンプル値が入力されておりますが、適宜上書してご利用ください。</t>
    <rPh sb="1" eb="4">
      <t>カクニュウリョク</t>
    </rPh>
    <rPh sb="4" eb="6">
      <t>コウモク</t>
    </rPh>
    <rPh sb="11" eb="12">
      <t>アタイ</t>
    </rPh>
    <rPh sb="13" eb="15">
      <t>ニュウリョク</t>
    </rPh>
    <rPh sb="24" eb="26">
      <t>テキギ</t>
    </rPh>
    <rPh sb="26" eb="28">
      <t>ウワガ</t>
    </rPh>
    <rPh sb="31" eb="33">
      <t>リヨウ</t>
    </rPh>
    <phoneticPr fontId="1"/>
  </si>
  <si>
    <t>は入力シート参照箇所</t>
    <rPh sb="1" eb="3">
      <t>ニュウリョク</t>
    </rPh>
    <rPh sb="6" eb="8">
      <t>サンショウ</t>
    </rPh>
    <rPh sb="8" eb="10">
      <t>カショ</t>
    </rPh>
    <phoneticPr fontId="1"/>
  </si>
  <si>
    <t>年</t>
    <rPh sb="0" eb="1">
      <t>ネン</t>
    </rPh>
    <phoneticPr fontId="1"/>
  </si>
  <si>
    <t>月</t>
    <rPh sb="0" eb="1">
      <t>ガツ</t>
    </rPh>
    <phoneticPr fontId="1"/>
  </si>
  <si>
    <t>日</t>
    <rPh sb="0" eb="1">
      <t>ニチ</t>
    </rPh>
    <phoneticPr fontId="1"/>
  </si>
  <si>
    <t>工業会等名称</t>
    <rPh sb="0" eb="3">
      <t>コウギョウカイ</t>
    </rPh>
    <rPh sb="3" eb="4">
      <t>トウ</t>
    </rPh>
    <rPh sb="4" eb="6">
      <t>メイショウ</t>
    </rPh>
    <phoneticPr fontId="1"/>
  </si>
  <si>
    <t>○○工業会</t>
    <rPh sb="2" eb="5">
      <t>コウギョウカイ</t>
    </rPh>
    <phoneticPr fontId="1"/>
  </si>
  <si>
    <t>※ A現状値が負（マイナス）の場合、伸び率計算の分母は絶対値を用いて計算しています。</t>
    <rPh sb="3" eb="5">
      <t>ゲンジョウ</t>
    </rPh>
    <rPh sb="5" eb="6">
      <t>チ</t>
    </rPh>
    <rPh sb="7" eb="8">
      <t>フ</t>
    </rPh>
    <rPh sb="15" eb="17">
      <t>バアイ</t>
    </rPh>
    <rPh sb="18" eb="19">
      <t>ノ</t>
    </rPh>
    <rPh sb="20" eb="21">
      <t>リツ</t>
    </rPh>
    <rPh sb="21" eb="23">
      <t>ケイサン</t>
    </rPh>
    <rPh sb="24" eb="26">
      <t>ブンボ</t>
    </rPh>
    <rPh sb="27" eb="30">
      <t>ゼッタイチ</t>
    </rPh>
    <rPh sb="31" eb="32">
      <t>モチ</t>
    </rPh>
    <rPh sb="34" eb="36">
      <t>ケイサン</t>
    </rPh>
    <phoneticPr fontId="1"/>
  </si>
  <si>
    <t>法人番号(13桁)</t>
    <rPh sb="0" eb="2">
      <t>ホウジン</t>
    </rPh>
    <rPh sb="2" eb="4">
      <t>バンゴウ</t>
    </rPh>
    <rPh sb="7" eb="8">
      <t>ケタ</t>
    </rPh>
    <phoneticPr fontId="1"/>
  </si>
  <si>
    <r>
      <t>金額（</t>
    </r>
    <r>
      <rPr>
        <sz val="11"/>
        <color rgb="FFFF0000"/>
        <rFont val="ＭＳ Ｐゴシック"/>
        <family val="3"/>
        <charset val="128"/>
        <scheme val="minor"/>
      </rPr>
      <t>千円</t>
    </r>
    <r>
      <rPr>
        <sz val="11"/>
        <color theme="1"/>
        <rFont val="ＭＳ Ｐゴシック"/>
        <family val="2"/>
        <charset val="128"/>
        <scheme val="minor"/>
      </rPr>
      <t>）</t>
    </r>
    <rPh sb="0" eb="2">
      <t>キンガク</t>
    </rPh>
    <rPh sb="3" eb="5">
      <t>センエン</t>
    </rPh>
    <phoneticPr fontId="1"/>
  </si>
  <si>
    <t>常時使用する従業員の数</t>
    <rPh sb="0" eb="2">
      <t>ジョウジ</t>
    </rPh>
    <rPh sb="2" eb="4">
      <t>シヨウ</t>
    </rPh>
    <rPh sb="6" eb="9">
      <t>ジュウギョウイン</t>
    </rPh>
    <rPh sb="10" eb="11">
      <t>カズ</t>
    </rPh>
    <phoneticPr fontId="1"/>
  </si>
  <si>
    <t>所在地</t>
    <rPh sb="0" eb="3">
      <t>ショザイチ</t>
    </rPh>
    <phoneticPr fontId="1"/>
  </si>
  <si>
    <t>証明書等の
文書番号</t>
    <rPh sb="0" eb="3">
      <t>ショウメイショ</t>
    </rPh>
    <rPh sb="3" eb="4">
      <t>トウ</t>
    </rPh>
    <rPh sb="6" eb="8">
      <t>ブンショ</t>
    </rPh>
    <rPh sb="8" eb="10">
      <t>バンゴウ</t>
    </rPh>
    <phoneticPr fontId="1"/>
  </si>
  <si>
    <t>機械装置</t>
    <rPh sb="0" eb="2">
      <t>キカイ</t>
    </rPh>
    <rPh sb="2" eb="4">
      <t>ソウチ</t>
    </rPh>
    <phoneticPr fontId="1"/>
  </si>
  <si>
    <t>工具</t>
    <rPh sb="0" eb="2">
      <t>コウグ</t>
    </rPh>
    <phoneticPr fontId="1"/>
  </si>
  <si>
    <t>器具備品</t>
    <rPh sb="0" eb="2">
      <t>キグ</t>
    </rPh>
    <rPh sb="2" eb="4">
      <t>ビヒン</t>
    </rPh>
    <phoneticPr fontId="1"/>
  </si>
  <si>
    <t>建物附属設備</t>
    <rPh sb="0" eb="2">
      <t>タテモノ</t>
    </rPh>
    <rPh sb="2" eb="4">
      <t>フゾク</t>
    </rPh>
    <rPh sb="4" eb="6">
      <t>セツビ</t>
    </rPh>
    <phoneticPr fontId="1"/>
  </si>
  <si>
    <r>
      <t>金額（</t>
    </r>
    <r>
      <rPr>
        <sz val="11"/>
        <color rgb="FFFF0000"/>
        <rFont val="ＭＳ Ｐゴシック"/>
        <family val="3"/>
        <charset val="128"/>
        <scheme val="minor"/>
      </rPr>
      <t>千円</t>
    </r>
    <r>
      <rPr>
        <sz val="11"/>
        <color theme="1"/>
        <rFont val="ＭＳ Ｐゴシック"/>
        <family val="2"/>
        <charset val="128"/>
        <scheme val="minor"/>
      </rPr>
      <t>）</t>
    </r>
    <rPh sb="0" eb="2">
      <t>キンガク</t>
    </rPh>
    <rPh sb="3" eb="4">
      <t>セン</t>
    </rPh>
    <rPh sb="4" eb="5">
      <t>エン</t>
    </rPh>
    <phoneticPr fontId="1"/>
  </si>
  <si>
    <t>設備等
の種類</t>
    <rPh sb="0" eb="3">
      <t>セツビナド</t>
    </rPh>
    <rPh sb="5" eb="7">
      <t>シュルイ</t>
    </rPh>
    <phoneticPr fontId="1"/>
  </si>
  <si>
    <t>合計</t>
    <rPh sb="0" eb="2">
      <t>ゴウケイ</t>
    </rPh>
    <phoneticPr fontId="1"/>
  </si>
  <si>
    <t>　＜記載ルール＞</t>
    <rPh sb="2" eb="4">
      <t>キサイ</t>
    </rPh>
    <phoneticPr fontId="1"/>
  </si>
  <si>
    <t>例</t>
    <rPh sb="0" eb="1">
      <t>レイ</t>
    </rPh>
    <phoneticPr fontId="1"/>
  </si>
  <si>
    <t>No.</t>
    <phoneticPr fontId="1"/>
  </si>
  <si>
    <t>例</t>
    <rPh sb="0" eb="1">
      <t>レイ</t>
    </rPh>
    <phoneticPr fontId="1"/>
  </si>
  <si>
    <t>＜記載事項＞</t>
    <rPh sb="1" eb="3">
      <t>キサイ</t>
    </rPh>
    <rPh sb="3" eb="5">
      <t>ジコウ</t>
    </rPh>
    <phoneticPr fontId="1"/>
  </si>
  <si>
    <t>http://www.e-stat.go.jp/SG1/htoukeib/TopDisp.do;jsessionid=68JbXp6LTv8hmVQhg3hJgrpX0hrbTpL2vKBL1GGyQyfy6gSTMWQS!61449314!1949592860?bKind=10</t>
    <phoneticPr fontId="1"/>
  </si>
  <si>
    <t>※日本標準産業分類：</t>
    <rPh sb="1" eb="3">
      <t>ニホン</t>
    </rPh>
    <rPh sb="3" eb="5">
      <t>ヒョウジュン</t>
    </rPh>
    <rPh sb="5" eb="7">
      <t>サンギョウ</t>
    </rPh>
    <rPh sb="7" eb="9">
      <t>ブンルイ</t>
    </rPh>
    <phoneticPr fontId="1"/>
  </si>
  <si>
    <t>銀行</t>
  </si>
  <si>
    <t>信用金庫</t>
  </si>
  <si>
    <t>その他金融機関</t>
  </si>
  <si>
    <t>税理士</t>
  </si>
  <si>
    <t>公認会計士</t>
  </si>
  <si>
    <t>商工会</t>
  </si>
  <si>
    <t>商工会議所</t>
  </si>
  <si>
    <t>中小企業診断士</t>
  </si>
  <si>
    <t>弁護士</t>
  </si>
  <si>
    <t>民間コンサルティング会社</t>
  </si>
  <si>
    <t>その他</t>
  </si>
  <si>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ナド</t>
    </rPh>
    <rPh sb="41" eb="43">
      <t>キサイ</t>
    </rPh>
    <phoneticPr fontId="3"/>
  </si>
  <si>
    <t>※個人事業者の場合は入力不要</t>
    <rPh sb="1" eb="3">
      <t>コジン</t>
    </rPh>
    <rPh sb="3" eb="6">
      <t>ジギョウシャ</t>
    </rPh>
    <rPh sb="7" eb="9">
      <t>バアイ</t>
    </rPh>
    <rPh sb="10" eb="12">
      <t>ニュウリョク</t>
    </rPh>
    <rPh sb="12" eb="14">
      <t>フヨウ</t>
    </rPh>
    <phoneticPr fontId="1"/>
  </si>
  <si>
    <t>住所　　　　　〒</t>
    <rPh sb="0" eb="2">
      <t>ジュウショ</t>
    </rPh>
    <phoneticPr fontId="1"/>
  </si>
  <si>
    <t>（備考）</t>
  </si>
  <si>
    <t>３　現状認識</t>
    <rPh sb="2" eb="4">
      <t>ゲンジョウ</t>
    </rPh>
    <rPh sb="4" eb="6">
      <t>ニンシキ</t>
    </rPh>
    <phoneticPr fontId="1"/>
  </si>
  <si>
    <t>４　先端設備等導入の内容</t>
    <rPh sb="2" eb="4">
      <t>センタン</t>
    </rPh>
    <rPh sb="4" eb="6">
      <t>セツビ</t>
    </rPh>
    <rPh sb="6" eb="7">
      <t>トウ</t>
    </rPh>
    <rPh sb="7" eb="9">
      <t>ドウニュウ</t>
    </rPh>
    <rPh sb="10" eb="12">
      <t>ナイヨウ</t>
    </rPh>
    <phoneticPr fontId="1"/>
  </si>
  <si>
    <t>　</t>
    <phoneticPr fontId="1"/>
  </si>
  <si>
    <t>①具体的な取組内容</t>
    <rPh sb="1" eb="4">
      <t>グタイテキ</t>
    </rPh>
    <rPh sb="5" eb="7">
      <t>トリクミ</t>
    </rPh>
    <rPh sb="7" eb="9">
      <t>ナイヨウ</t>
    </rPh>
    <phoneticPr fontId="1"/>
  </si>
  <si>
    <t>②将来の展望</t>
    <rPh sb="1" eb="3">
      <t>ショウライ</t>
    </rPh>
    <rPh sb="4" eb="6">
      <t>テンボウ</t>
    </rPh>
    <phoneticPr fontId="1"/>
  </si>
  <si>
    <t>別紙</t>
    <rPh sb="0" eb="2">
      <t>ベッシ</t>
    </rPh>
    <phoneticPr fontId="1"/>
  </si>
  <si>
    <t>先端設備等導入計画</t>
    <rPh sb="0" eb="2">
      <t>センタン</t>
    </rPh>
    <rPh sb="2" eb="4">
      <t>セツビ</t>
    </rPh>
    <rPh sb="4" eb="5">
      <t>トウ</t>
    </rPh>
    <rPh sb="5" eb="7">
      <t>ドウニュウ</t>
    </rPh>
    <rPh sb="7" eb="9">
      <t>ケイカク</t>
    </rPh>
    <phoneticPr fontId="1"/>
  </si>
  <si>
    <t>代表者名(事業者が法人の場合)</t>
    <rPh sb="0" eb="3">
      <t>ダイヒョウシャ</t>
    </rPh>
    <rPh sb="3" eb="4">
      <t>メイ</t>
    </rPh>
    <rPh sb="5" eb="8">
      <t>ジギョウシャ</t>
    </rPh>
    <rPh sb="9" eb="11">
      <t>ホウジン</t>
    </rPh>
    <rPh sb="12" eb="14">
      <t>バアイ</t>
    </rPh>
    <phoneticPr fontId="1"/>
  </si>
  <si>
    <t>資本金又は出資の額</t>
    <rPh sb="0" eb="3">
      <t>シホンキン</t>
    </rPh>
    <rPh sb="3" eb="4">
      <t>マタ</t>
    </rPh>
    <rPh sb="5" eb="7">
      <t>シュッシ</t>
    </rPh>
    <rPh sb="8" eb="9">
      <t>ガク</t>
    </rPh>
    <phoneticPr fontId="1"/>
  </si>
  <si>
    <t>主たる業種</t>
    <rPh sb="0" eb="1">
      <t>シュ</t>
    </rPh>
    <rPh sb="3" eb="5">
      <t>ギョウシュ</t>
    </rPh>
    <phoneticPr fontId="1"/>
  </si>
  <si>
    <t>２　計画期間</t>
    <rPh sb="2" eb="4">
      <t>ケイカク</t>
    </rPh>
    <rPh sb="4" eb="6">
      <t>キカン</t>
    </rPh>
    <phoneticPr fontId="1"/>
  </si>
  <si>
    <t>～</t>
    <phoneticPr fontId="1"/>
  </si>
  <si>
    <t>①自社の事業概要</t>
    <rPh sb="1" eb="3">
      <t>ジシャ</t>
    </rPh>
    <rPh sb="4" eb="6">
      <t>ジギョウ</t>
    </rPh>
    <rPh sb="6" eb="8">
      <t>ガイヨウ</t>
    </rPh>
    <phoneticPr fontId="1"/>
  </si>
  <si>
    <t>②自社の経営状況</t>
    <rPh sb="1" eb="3">
      <t>ジシャ</t>
    </rPh>
    <rPh sb="4" eb="6">
      <t>ケイエイ</t>
    </rPh>
    <rPh sb="6" eb="8">
      <t>ジョウキョウ</t>
    </rPh>
    <phoneticPr fontId="1"/>
  </si>
  <si>
    <t>　（１）事業の内容及び実施時期</t>
    <rPh sb="4" eb="6">
      <t>ジギョウ</t>
    </rPh>
    <rPh sb="7" eb="9">
      <t>ナイヨウ</t>
    </rPh>
    <rPh sb="9" eb="10">
      <t>オヨ</t>
    </rPh>
    <rPh sb="11" eb="13">
      <t>ジッシ</t>
    </rPh>
    <rPh sb="13" eb="15">
      <t>ジキ</t>
    </rPh>
    <phoneticPr fontId="1"/>
  </si>
  <si>
    <t>３①自社の事業概要</t>
    <rPh sb="2" eb="4">
      <t>ジシャ</t>
    </rPh>
    <rPh sb="5" eb="9">
      <t>ジギョウガイヨウ</t>
    </rPh>
    <phoneticPr fontId="1"/>
  </si>
  <si>
    <t>３②自社の経営状況</t>
    <rPh sb="2" eb="4">
      <t>ジシャ</t>
    </rPh>
    <rPh sb="5" eb="7">
      <t>ケイエイ</t>
    </rPh>
    <rPh sb="7" eb="9">
      <t>ジョウキョウ</t>
    </rPh>
    <phoneticPr fontId="1"/>
  </si>
  <si>
    <t>４①具体的な取組内容</t>
    <rPh sb="2" eb="5">
      <t>グタイテキ</t>
    </rPh>
    <rPh sb="6" eb="8">
      <t>トリクミ</t>
    </rPh>
    <rPh sb="8" eb="10">
      <t>ナイヨウ</t>
    </rPh>
    <phoneticPr fontId="1"/>
  </si>
  <si>
    <t>４②将来の展望</t>
    <rPh sb="2" eb="4">
      <t>ショウライ</t>
    </rPh>
    <rPh sb="5" eb="7">
      <t>テンボウ</t>
    </rPh>
    <phoneticPr fontId="1"/>
  </si>
  <si>
    <t>２　事業分野　関係</t>
    <rPh sb="2" eb="6">
      <t>ジギョウブンヤ</t>
    </rPh>
    <rPh sb="7" eb="9">
      <t>カンケイ</t>
    </rPh>
    <phoneticPr fontId="1"/>
  </si>
  <si>
    <t>５　労働生産性の目標</t>
    <rPh sb="2" eb="4">
      <t>ロウドウ</t>
    </rPh>
    <rPh sb="4" eb="7">
      <t>セイサンセイ</t>
    </rPh>
    <rPh sb="8" eb="10">
      <t>モクヒョウ</t>
    </rPh>
    <phoneticPr fontId="1"/>
  </si>
  <si>
    <t>千円</t>
    <rPh sb="0" eb="2">
      <t>センエン</t>
    </rPh>
    <phoneticPr fontId="1"/>
  </si>
  <si>
    <t>A　現状</t>
    <rPh sb="2" eb="4">
      <t>ゲンジョウ</t>
    </rPh>
    <phoneticPr fontId="1"/>
  </si>
  <si>
    <t>B　計画終了時の目標</t>
    <rPh sb="2" eb="4">
      <t>ケイカク</t>
    </rPh>
    <rPh sb="4" eb="7">
      <t>シュウリョウジ</t>
    </rPh>
    <rPh sb="8" eb="10">
      <t>モクヒョウ</t>
    </rPh>
    <phoneticPr fontId="1"/>
  </si>
  <si>
    <t>（２）　先端設備等の導入による労働生産性向上の目標</t>
    <rPh sb="4" eb="6">
      <t>センタン</t>
    </rPh>
    <rPh sb="6" eb="8">
      <t>セツビ</t>
    </rPh>
    <rPh sb="8" eb="9">
      <t>トウ</t>
    </rPh>
    <rPh sb="10" eb="12">
      <t>ドウニュウ</t>
    </rPh>
    <rPh sb="15" eb="17">
      <t>ロウドウ</t>
    </rPh>
    <rPh sb="17" eb="20">
      <t>セイサンセイ</t>
    </rPh>
    <rPh sb="20" eb="22">
      <t>コウジョウ</t>
    </rPh>
    <rPh sb="23" eb="25">
      <t>モクヒョウ</t>
    </rPh>
    <phoneticPr fontId="1"/>
  </si>
  <si>
    <t>現状
（Ａ）</t>
    <rPh sb="0" eb="2">
      <t>ゲンジョウ</t>
    </rPh>
    <phoneticPr fontId="1"/>
  </si>
  <si>
    <t>計画終了時の目標
（Ｂ）</t>
    <rPh sb="0" eb="2">
      <t>ケイカク</t>
    </rPh>
    <rPh sb="2" eb="5">
      <t>シュウリョウジ</t>
    </rPh>
    <rPh sb="6" eb="8">
      <t>モクヒョウ</t>
    </rPh>
    <phoneticPr fontId="1"/>
  </si>
  <si>
    <t>伸び率
（Ｂ－Ａ）/Ａ</t>
    <rPh sb="0" eb="1">
      <t>ノ</t>
    </rPh>
    <rPh sb="2" eb="3">
      <t>リツ</t>
    </rPh>
    <phoneticPr fontId="1"/>
  </si>
  <si>
    <t>６　先端設備等の種類及び導入時期</t>
    <rPh sb="2" eb="4">
      <t>センタン</t>
    </rPh>
    <rPh sb="4" eb="6">
      <t>セツビ</t>
    </rPh>
    <rPh sb="6" eb="7">
      <t>トウ</t>
    </rPh>
    <rPh sb="8" eb="10">
      <t>シュルイ</t>
    </rPh>
    <rPh sb="10" eb="11">
      <t>オヨ</t>
    </rPh>
    <rPh sb="12" eb="14">
      <t>ドウニュウ</t>
    </rPh>
    <rPh sb="14" eb="16">
      <t>ジキ</t>
    </rPh>
    <phoneticPr fontId="1"/>
  </si>
  <si>
    <t>（３）　先端設備等の種類及び導入時期</t>
    <rPh sb="4" eb="6">
      <t>センタン</t>
    </rPh>
    <rPh sb="6" eb="8">
      <t>セツビ</t>
    </rPh>
    <rPh sb="8" eb="9">
      <t>トウ</t>
    </rPh>
    <rPh sb="10" eb="12">
      <t>シュルイ</t>
    </rPh>
    <rPh sb="12" eb="13">
      <t>オヨ</t>
    </rPh>
    <rPh sb="14" eb="16">
      <t>ドウニュウ</t>
    </rPh>
    <rPh sb="16" eb="18">
      <t>ジキ</t>
    </rPh>
    <phoneticPr fontId="1"/>
  </si>
  <si>
    <t>導入時期</t>
    <rPh sb="0" eb="2">
      <t>ドウニュウ</t>
    </rPh>
    <rPh sb="2" eb="4">
      <t>ジキ</t>
    </rPh>
    <phoneticPr fontId="1"/>
  </si>
  <si>
    <t>設備等の種類</t>
    <rPh sb="0" eb="2">
      <t>セツビ</t>
    </rPh>
    <rPh sb="2" eb="3">
      <t>トウ</t>
    </rPh>
    <rPh sb="4" eb="6">
      <t>シュルイ</t>
    </rPh>
    <phoneticPr fontId="1"/>
  </si>
  <si>
    <t>単価
(千円)</t>
    <rPh sb="0" eb="2">
      <t>タンカ</t>
    </rPh>
    <rPh sb="4" eb="6">
      <t>センエン</t>
    </rPh>
    <phoneticPr fontId="1"/>
  </si>
  <si>
    <t>金額
(千円)</t>
    <rPh sb="0" eb="2">
      <t>キンガク</t>
    </rPh>
    <rPh sb="4" eb="6">
      <t>センエン</t>
    </rPh>
    <phoneticPr fontId="1"/>
  </si>
  <si>
    <t>設備等の種類別小計</t>
    <rPh sb="0" eb="2">
      <t>セツビ</t>
    </rPh>
    <rPh sb="2" eb="3">
      <t>トウ</t>
    </rPh>
    <rPh sb="4" eb="6">
      <t>シュルイ</t>
    </rPh>
    <rPh sb="6" eb="7">
      <t>ベツ</t>
    </rPh>
    <rPh sb="7" eb="9">
      <t>ショウケイ</t>
    </rPh>
    <phoneticPr fontId="1"/>
  </si>
  <si>
    <t>金額(千円)</t>
    <rPh sb="0" eb="2">
      <t>キンガク</t>
    </rPh>
    <rPh sb="3" eb="5">
      <t>センエン</t>
    </rPh>
    <phoneticPr fontId="1"/>
  </si>
  <si>
    <t>ソフトウェア</t>
    <phoneticPr fontId="1"/>
  </si>
  <si>
    <t>融資(民間金融機関)/自己資金</t>
    <rPh sb="0" eb="2">
      <t>ユウシ</t>
    </rPh>
    <rPh sb="3" eb="5">
      <t>ミンカン</t>
    </rPh>
    <rPh sb="5" eb="7">
      <t>キンユウ</t>
    </rPh>
    <rPh sb="7" eb="9">
      <t>キカン</t>
    </rPh>
    <rPh sb="11" eb="13">
      <t>ジコ</t>
    </rPh>
    <rPh sb="13" eb="15">
      <t>シキン</t>
    </rPh>
    <phoneticPr fontId="1"/>
  </si>
  <si>
    <t>・他市町村においては利用できません。</t>
    <rPh sb="1" eb="2">
      <t>タ</t>
    </rPh>
    <rPh sb="2" eb="5">
      <t>シチョウソン</t>
    </rPh>
    <rPh sb="10" eb="12">
      <t>リヨウ</t>
    </rPh>
    <phoneticPr fontId="1"/>
  </si>
  <si>
    <t>確認書を発行した認定支援機関</t>
    <rPh sb="0" eb="3">
      <t>カクニンショ</t>
    </rPh>
    <rPh sb="4" eb="6">
      <t>ハッコウ</t>
    </rPh>
    <rPh sb="8" eb="10">
      <t>ニンテイ</t>
    </rPh>
    <rPh sb="10" eb="12">
      <t>シエン</t>
    </rPh>
    <rPh sb="12" eb="14">
      <t>キカン</t>
    </rPh>
    <phoneticPr fontId="1"/>
  </si>
  <si>
    <t>先端設備等購入資金</t>
    <rPh sb="0" eb="2">
      <t>センタン</t>
    </rPh>
    <rPh sb="2" eb="4">
      <t>セツビ</t>
    </rPh>
    <rPh sb="4" eb="5">
      <t>トウ</t>
    </rPh>
    <rPh sb="5" eb="7">
      <t>コウニュウ</t>
    </rPh>
    <rPh sb="7" eb="9">
      <t>シキン</t>
    </rPh>
    <phoneticPr fontId="1"/>
  </si>
  <si>
    <t>　（３）先端設備等の種類及び導入時期</t>
    <rPh sb="4" eb="6">
      <t>センタン</t>
    </rPh>
    <rPh sb="6" eb="8">
      <t>セツビ</t>
    </rPh>
    <rPh sb="8" eb="9">
      <t>トウ</t>
    </rPh>
    <rPh sb="10" eb="12">
      <t>シュルイ</t>
    </rPh>
    <rPh sb="12" eb="13">
      <t>オヨ</t>
    </rPh>
    <rPh sb="14" eb="16">
      <t>ドウニュウ</t>
    </rPh>
    <rPh sb="16" eb="18">
      <t>ジキ</t>
    </rPh>
    <phoneticPr fontId="1"/>
  </si>
  <si>
    <t>住所</t>
    <rPh sb="0" eb="2">
      <t>ジュウショ</t>
    </rPh>
    <phoneticPr fontId="3"/>
  </si>
  <si>
    <t>〒</t>
    <phoneticPr fontId="3"/>
  </si>
  <si>
    <t>（備考）</t>
    <rPh sb="1" eb="3">
      <t>ビコウ</t>
    </rPh>
    <phoneticPr fontId="3"/>
  </si>
  <si>
    <t>認定支援機関が発行する先端設備等導入計画に関する確認書</t>
    <rPh sb="0" eb="2">
      <t>ニンテイ</t>
    </rPh>
    <rPh sb="2" eb="4">
      <t>シエン</t>
    </rPh>
    <rPh sb="4" eb="6">
      <t>キカン</t>
    </rPh>
    <rPh sb="7" eb="9">
      <t>ハッコウ</t>
    </rPh>
    <rPh sb="11" eb="13">
      <t>センタン</t>
    </rPh>
    <rPh sb="13" eb="15">
      <t>セツビ</t>
    </rPh>
    <rPh sb="15" eb="16">
      <t>トウ</t>
    </rPh>
    <rPh sb="16" eb="18">
      <t>ドウニュウ</t>
    </rPh>
    <rPh sb="18" eb="20">
      <t>ケイカク</t>
    </rPh>
    <rPh sb="21" eb="22">
      <t>カン</t>
    </rPh>
    <rPh sb="24" eb="27">
      <t>カクニンショ</t>
    </rPh>
    <phoneticPr fontId="1"/>
  </si>
  <si>
    <t>＜先端設備導入促進計画　申請書提出用チェックシート＞</t>
    <rPh sb="1" eb="3">
      <t>センタン</t>
    </rPh>
    <rPh sb="3" eb="5">
      <t>セツビ</t>
    </rPh>
    <rPh sb="5" eb="7">
      <t>ドウニュウ</t>
    </rPh>
    <rPh sb="7" eb="9">
      <t>ソクシン</t>
    </rPh>
    <rPh sb="9" eb="11">
      <t>ケイカク</t>
    </rPh>
    <rPh sb="12" eb="15">
      <t>シンセイショ</t>
    </rPh>
    <rPh sb="15" eb="17">
      <t>テイシュツ</t>
    </rPh>
    <rPh sb="17" eb="18">
      <t>ヨウ</t>
    </rPh>
    <phoneticPr fontId="3"/>
  </si>
  <si>
    <t>Ⅱ 申請書の記載事項について</t>
    <rPh sb="2" eb="5">
      <t>シンセイショ</t>
    </rPh>
    <rPh sb="6" eb="8">
      <t>キサイ</t>
    </rPh>
    <rPh sb="8" eb="10">
      <t>ジコウ</t>
    </rPh>
    <phoneticPr fontId="1"/>
  </si>
  <si>
    <t>申請書に名称等の欄に、事業者の氏名又は名称、代表者名、資本金又は出資の額、常時雇用する従業員の数、法人番号（ある場合のみ）、主たる事業を記載しているか。</t>
    <rPh sb="62" eb="63">
      <t>シュ</t>
    </rPh>
    <rPh sb="65" eb="67">
      <t>ジギョウ</t>
    </rPh>
    <phoneticPr fontId="1"/>
  </si>
  <si>
    <t>計画の実施期間は、３年～５年となっているか。</t>
    <phoneticPr fontId="1"/>
  </si>
  <si>
    <t>①自社の事業概要、②自社の経営状況について記載しているか</t>
    <phoneticPr fontId="1"/>
  </si>
  <si>
    <t>②自社の経営状況は、自社の財務状況について、売上高増加率、営業利益率、労働生産性、自己資本比率その他の財務情報の数値を参考に分析し、改善すべき項目等について記載されているか。</t>
    <rPh sb="1" eb="3">
      <t>ジシャ</t>
    </rPh>
    <rPh sb="4" eb="6">
      <t>ケイエイ</t>
    </rPh>
    <rPh sb="6" eb="8">
      <t>ジョウキョウ</t>
    </rPh>
    <rPh sb="59" eb="61">
      <t>サンコウ</t>
    </rPh>
    <phoneticPr fontId="1"/>
  </si>
  <si>
    <t>①具体的な取組内容、②将来の展望について記載しているか。</t>
    <rPh sb="1" eb="4">
      <t>グタイテキ</t>
    </rPh>
    <rPh sb="5" eb="7">
      <t>トリクミ</t>
    </rPh>
    <rPh sb="7" eb="9">
      <t>ナイヨウ</t>
    </rPh>
    <rPh sb="11" eb="13">
      <t>ショウライ</t>
    </rPh>
    <rPh sb="14" eb="16">
      <t>テンボウ</t>
    </rPh>
    <rPh sb="20" eb="22">
      <t>キサイ</t>
    </rPh>
    <phoneticPr fontId="1"/>
  </si>
  <si>
    <t>先端設備等の導入による労働生産性が年平均３％以上向上しているか。</t>
    <rPh sb="0" eb="2">
      <t>センタン</t>
    </rPh>
    <rPh sb="2" eb="4">
      <t>セツビ</t>
    </rPh>
    <rPh sb="4" eb="5">
      <t>トウ</t>
    </rPh>
    <rPh sb="6" eb="8">
      <t>ドウニュウ</t>
    </rPh>
    <rPh sb="11" eb="13">
      <t>ロウドウ</t>
    </rPh>
    <rPh sb="13" eb="16">
      <t>セイサンセイ</t>
    </rPh>
    <rPh sb="17" eb="20">
      <t>ネンヘイキン</t>
    </rPh>
    <rPh sb="22" eb="24">
      <t>イジョウ</t>
    </rPh>
    <rPh sb="24" eb="26">
      <t>コウジョウ</t>
    </rPh>
    <phoneticPr fontId="1"/>
  </si>
  <si>
    <t>添付されている認定支援機関の確認書に記載された所見と、申請書内３．４における記載内容に整合性があるか。</t>
    <rPh sb="0" eb="2">
      <t>テンプ</t>
    </rPh>
    <rPh sb="7" eb="9">
      <t>ニンテイ</t>
    </rPh>
    <rPh sb="9" eb="11">
      <t>シエン</t>
    </rPh>
    <rPh sb="11" eb="13">
      <t>キカン</t>
    </rPh>
    <rPh sb="14" eb="17">
      <t>カクニンショ</t>
    </rPh>
    <rPh sb="18" eb="20">
      <t>キサイ</t>
    </rPh>
    <rPh sb="23" eb="25">
      <t>ショケン</t>
    </rPh>
    <rPh sb="27" eb="30">
      <t>シンセイショ</t>
    </rPh>
    <rPh sb="30" eb="31">
      <t>ナイ</t>
    </rPh>
    <rPh sb="38" eb="40">
      <t>キサイ</t>
    </rPh>
    <rPh sb="40" eb="42">
      <t>ナイヨウ</t>
    </rPh>
    <rPh sb="43" eb="46">
      <t>セイゴウセイ</t>
    </rPh>
    <phoneticPr fontId="1"/>
  </si>
  <si>
    <t>先端設備等の種類及び導入時期について記載しているか。またそれぞれの記載内容に整合性はあるか。</t>
    <rPh sb="0" eb="2">
      <t>センタン</t>
    </rPh>
    <rPh sb="2" eb="4">
      <t>セツビ</t>
    </rPh>
    <rPh sb="4" eb="5">
      <t>トウ</t>
    </rPh>
    <rPh sb="6" eb="8">
      <t>シュルイ</t>
    </rPh>
    <rPh sb="8" eb="9">
      <t>オヨ</t>
    </rPh>
    <rPh sb="10" eb="12">
      <t>ドウニュウ</t>
    </rPh>
    <rPh sb="12" eb="14">
      <t>ジキ</t>
    </rPh>
    <rPh sb="18" eb="20">
      <t>キサイ</t>
    </rPh>
    <rPh sb="33" eb="35">
      <t>キサイ</t>
    </rPh>
    <rPh sb="35" eb="37">
      <t>ナイヨウ</t>
    </rPh>
    <rPh sb="38" eb="41">
      <t>セイゴウセイ</t>
    </rPh>
    <phoneticPr fontId="1"/>
  </si>
  <si>
    <t>投資場所は大阪府八尾市内となっているか。</t>
    <rPh sb="0" eb="2">
      <t>トウシ</t>
    </rPh>
    <rPh sb="2" eb="4">
      <t>バショ</t>
    </rPh>
    <rPh sb="5" eb="8">
      <t>オオサカフ</t>
    </rPh>
    <rPh sb="8" eb="11">
      <t>ヤオシ</t>
    </rPh>
    <rPh sb="11" eb="12">
      <t>ナイ</t>
    </rPh>
    <phoneticPr fontId="1"/>
  </si>
  <si>
    <t>資金の額及び調達方法に関する記載があるか。</t>
    <rPh sb="0" eb="2">
      <t>シキン</t>
    </rPh>
    <rPh sb="3" eb="4">
      <t>ガク</t>
    </rPh>
    <rPh sb="4" eb="5">
      <t>オヨ</t>
    </rPh>
    <rPh sb="6" eb="8">
      <t>チョウタツ</t>
    </rPh>
    <rPh sb="8" eb="10">
      <t>ホウホウ</t>
    </rPh>
    <rPh sb="11" eb="12">
      <t>カン</t>
    </rPh>
    <rPh sb="14" eb="16">
      <t>キサイ</t>
    </rPh>
    <phoneticPr fontId="1"/>
  </si>
  <si>
    <t>設備取得前の申請か。</t>
    <rPh sb="0" eb="2">
      <t>セツビ</t>
    </rPh>
    <rPh sb="2" eb="4">
      <t>シュトク</t>
    </rPh>
    <rPh sb="4" eb="5">
      <t>マエ</t>
    </rPh>
    <rPh sb="6" eb="8">
      <t>シンセイ</t>
    </rPh>
    <phoneticPr fontId="1"/>
  </si>
  <si>
    <t>人員削減を目的とした取り組みではないか。</t>
    <rPh sb="0" eb="2">
      <t>ジンイン</t>
    </rPh>
    <rPh sb="2" eb="4">
      <t>サクゲン</t>
    </rPh>
    <rPh sb="5" eb="7">
      <t>モクテキ</t>
    </rPh>
    <rPh sb="10" eb="11">
      <t>ト</t>
    </rPh>
    <rPh sb="12" eb="13">
      <t>ク</t>
    </rPh>
    <phoneticPr fontId="1"/>
  </si>
  <si>
    <t>公序良俗に反する取組や、反社会的勢力との関係がないものか。</t>
    <rPh sb="0" eb="4">
      <t>コウジョリョウゾク</t>
    </rPh>
    <rPh sb="5" eb="6">
      <t>ハン</t>
    </rPh>
    <rPh sb="8" eb="10">
      <t>トリクミ</t>
    </rPh>
    <rPh sb="12" eb="16">
      <t>ハンシャカイテキ</t>
    </rPh>
    <rPh sb="16" eb="18">
      <t>セイリョク</t>
    </rPh>
    <rPh sb="20" eb="22">
      <t>カンケイ</t>
    </rPh>
    <phoneticPr fontId="1"/>
  </si>
  <si>
    <t>リースを事業目的とするものではなく、導入した設備を事業活用する計画か。</t>
    <rPh sb="4" eb="6">
      <t>ジギョウ</t>
    </rPh>
    <rPh sb="6" eb="8">
      <t>モクテキ</t>
    </rPh>
    <rPh sb="18" eb="20">
      <t>ドウニュウ</t>
    </rPh>
    <rPh sb="22" eb="24">
      <t>セツビ</t>
    </rPh>
    <rPh sb="25" eb="27">
      <t>ジギョウ</t>
    </rPh>
    <rPh sb="27" eb="29">
      <t>カツヨウ</t>
    </rPh>
    <rPh sb="31" eb="33">
      <t>ケイカク</t>
    </rPh>
    <phoneticPr fontId="1"/>
  </si>
  <si>
    <t>行政確認者</t>
    <rPh sb="0" eb="2">
      <t>ギョウセイ</t>
    </rPh>
    <rPh sb="2" eb="4">
      <t>カクニン</t>
    </rPh>
    <rPh sb="4" eb="5">
      <t>シャ</t>
    </rPh>
    <phoneticPr fontId="1"/>
  </si>
  <si>
    <t>年</t>
    <rPh sb="0" eb="1">
      <t>ネン</t>
    </rPh>
    <phoneticPr fontId="1"/>
  </si>
  <si>
    <t>月　　　日</t>
    <rPh sb="0" eb="1">
      <t>ガツ</t>
    </rPh>
    <rPh sb="4" eb="5">
      <t>ヒ</t>
    </rPh>
    <phoneticPr fontId="1"/>
  </si>
  <si>
    <t>＜記入例＞</t>
    <rPh sb="1" eb="3">
      <t>キニュウ</t>
    </rPh>
    <rPh sb="3" eb="4">
      <t>レイ</t>
    </rPh>
    <phoneticPr fontId="1"/>
  </si>
  <si>
    <t>昭和●●年設立。●●●●を経営理念として、●●分野に活用される●●製品を中心に製造・販売。
その他、●●分野や●●分野においても製品供給を行うなど、『●●』を強みとして、経営及び販路の多角化に取り組んでいる。</t>
    <rPh sb="0" eb="2">
      <t>ショウワ</t>
    </rPh>
    <rPh sb="4" eb="5">
      <t>ネン</t>
    </rPh>
    <rPh sb="5" eb="7">
      <t>セツリツ</t>
    </rPh>
    <rPh sb="13" eb="15">
      <t>ケイエイ</t>
    </rPh>
    <rPh sb="15" eb="17">
      <t>リネン</t>
    </rPh>
    <rPh sb="23" eb="25">
      <t>ブンヤ</t>
    </rPh>
    <rPh sb="26" eb="28">
      <t>カツヨウ</t>
    </rPh>
    <rPh sb="33" eb="35">
      <t>セイヒン</t>
    </rPh>
    <rPh sb="36" eb="38">
      <t>チュウシン</t>
    </rPh>
    <rPh sb="39" eb="41">
      <t>セイゾウ</t>
    </rPh>
    <rPh sb="42" eb="44">
      <t>ハンバイ</t>
    </rPh>
    <rPh sb="48" eb="49">
      <t>タ</t>
    </rPh>
    <rPh sb="52" eb="54">
      <t>ブンヤ</t>
    </rPh>
    <rPh sb="57" eb="59">
      <t>ブンヤ</t>
    </rPh>
    <rPh sb="64" eb="66">
      <t>セイヒン</t>
    </rPh>
    <rPh sb="66" eb="68">
      <t>キョウキュウ</t>
    </rPh>
    <rPh sb="69" eb="70">
      <t>オコナ</t>
    </rPh>
    <rPh sb="79" eb="80">
      <t>ツヨ</t>
    </rPh>
    <rPh sb="85" eb="87">
      <t>ケイエイ</t>
    </rPh>
    <rPh sb="87" eb="88">
      <t>オヨ</t>
    </rPh>
    <rPh sb="89" eb="91">
      <t>ハンロ</t>
    </rPh>
    <rPh sb="92" eb="95">
      <t>タカクカ</t>
    </rPh>
    <rPh sb="96" eb="97">
      <t>ト</t>
    </rPh>
    <rPh sb="98" eb="99">
      <t>ク</t>
    </rPh>
    <phoneticPr fontId="1"/>
  </si>
  <si>
    <t>一昨年度は新工場建設に伴う新規投資により、減価償却費が大きく増加したため赤字となっていたが、昨年より〇〇分野が好調となり、黒字に。（売上高増加率●●％、営業利益率●●％）
しかしながら、人材（労働力）の不足により効率的な受注獲得が出来ておらず労働生産性(●●)の改善が急務となっている。</t>
    <rPh sb="0" eb="3">
      <t>イッサクネン</t>
    </rPh>
    <rPh sb="3" eb="4">
      <t>ド</t>
    </rPh>
    <rPh sb="5" eb="8">
      <t>シンコウジョウ</t>
    </rPh>
    <rPh sb="8" eb="10">
      <t>ケンセツ</t>
    </rPh>
    <rPh sb="11" eb="12">
      <t>トモナ</t>
    </rPh>
    <rPh sb="13" eb="15">
      <t>シンキ</t>
    </rPh>
    <rPh sb="15" eb="17">
      <t>トウシ</t>
    </rPh>
    <rPh sb="21" eb="23">
      <t>ゲンカ</t>
    </rPh>
    <rPh sb="23" eb="25">
      <t>ショウキャク</t>
    </rPh>
    <rPh sb="25" eb="26">
      <t>ヒ</t>
    </rPh>
    <rPh sb="27" eb="28">
      <t>オオ</t>
    </rPh>
    <rPh sb="30" eb="32">
      <t>ゾウカ</t>
    </rPh>
    <rPh sb="36" eb="38">
      <t>アカジ</t>
    </rPh>
    <rPh sb="46" eb="48">
      <t>サクネン</t>
    </rPh>
    <rPh sb="52" eb="54">
      <t>ブンヤ</t>
    </rPh>
    <rPh sb="55" eb="57">
      <t>コウチョウ</t>
    </rPh>
    <rPh sb="61" eb="63">
      <t>クロジ</t>
    </rPh>
    <rPh sb="66" eb="68">
      <t>ウリアゲ</t>
    </rPh>
    <rPh sb="68" eb="69">
      <t>ダカ</t>
    </rPh>
    <rPh sb="69" eb="71">
      <t>ゾウカ</t>
    </rPh>
    <rPh sb="71" eb="72">
      <t>リツ</t>
    </rPh>
    <rPh sb="76" eb="78">
      <t>エイギョウ</t>
    </rPh>
    <rPh sb="78" eb="80">
      <t>リエキ</t>
    </rPh>
    <rPh sb="80" eb="81">
      <t>リツ</t>
    </rPh>
    <rPh sb="93" eb="95">
      <t>ジンザイ</t>
    </rPh>
    <rPh sb="96" eb="99">
      <t>ロウドウリョク</t>
    </rPh>
    <rPh sb="101" eb="103">
      <t>フソク</t>
    </rPh>
    <rPh sb="106" eb="109">
      <t>コウリツテキ</t>
    </rPh>
    <rPh sb="110" eb="112">
      <t>ジュチュウ</t>
    </rPh>
    <rPh sb="112" eb="114">
      <t>カクトク</t>
    </rPh>
    <rPh sb="115" eb="117">
      <t>デキ</t>
    </rPh>
    <rPh sb="121" eb="123">
      <t>ロウドウ</t>
    </rPh>
    <rPh sb="123" eb="126">
      <t>セイサンセイ</t>
    </rPh>
    <rPh sb="131" eb="133">
      <t>カイゼン</t>
    </rPh>
    <rPh sb="134" eb="136">
      <t>キュウム</t>
    </rPh>
    <phoneticPr fontId="1"/>
  </si>
  <si>
    <t>労働生産性の改善のために、●●●●を始めとした先端設備を導入。従来の生産ラインに加えて、セル方式で対応出来る新設ラインを増設することで、生産能力を向上を実現するだけでなく、これまで取り組むことのできなかった分野への参入を果たすことで、一人あたりの労働生産性の向上を図る。（●●●千円→●●●千円）</t>
    <rPh sb="0" eb="2">
      <t>ロウドウ</t>
    </rPh>
    <rPh sb="2" eb="5">
      <t>セイサンセイ</t>
    </rPh>
    <rPh sb="6" eb="8">
      <t>カイゼン</t>
    </rPh>
    <rPh sb="18" eb="19">
      <t>ハジ</t>
    </rPh>
    <rPh sb="23" eb="25">
      <t>センタン</t>
    </rPh>
    <rPh sb="25" eb="27">
      <t>セツビ</t>
    </rPh>
    <rPh sb="28" eb="30">
      <t>ドウニュウ</t>
    </rPh>
    <rPh sb="31" eb="33">
      <t>ジュウライ</t>
    </rPh>
    <rPh sb="34" eb="36">
      <t>セイサン</t>
    </rPh>
    <rPh sb="40" eb="41">
      <t>クワ</t>
    </rPh>
    <rPh sb="46" eb="48">
      <t>ホウシキ</t>
    </rPh>
    <rPh sb="49" eb="51">
      <t>タイオウ</t>
    </rPh>
    <rPh sb="51" eb="53">
      <t>デキ</t>
    </rPh>
    <rPh sb="54" eb="56">
      <t>シンセツ</t>
    </rPh>
    <rPh sb="60" eb="62">
      <t>ゾウセツ</t>
    </rPh>
    <rPh sb="68" eb="70">
      <t>セイサン</t>
    </rPh>
    <rPh sb="70" eb="72">
      <t>ノウリョク</t>
    </rPh>
    <rPh sb="73" eb="75">
      <t>コウジョウ</t>
    </rPh>
    <rPh sb="76" eb="78">
      <t>ジツゲン</t>
    </rPh>
    <rPh sb="90" eb="91">
      <t>ト</t>
    </rPh>
    <rPh sb="92" eb="93">
      <t>ク</t>
    </rPh>
    <rPh sb="103" eb="105">
      <t>ブンヤ</t>
    </rPh>
    <rPh sb="107" eb="109">
      <t>サンニュウ</t>
    </rPh>
    <rPh sb="110" eb="111">
      <t>ハ</t>
    </rPh>
    <rPh sb="117" eb="119">
      <t>ヒトリ</t>
    </rPh>
    <rPh sb="123" eb="125">
      <t>ロウドウ</t>
    </rPh>
    <rPh sb="125" eb="128">
      <t>セイサンセイ</t>
    </rPh>
    <rPh sb="129" eb="131">
      <t>コウジョウ</t>
    </rPh>
    <rPh sb="132" eb="133">
      <t>ハカ</t>
    </rPh>
    <rPh sb="139" eb="141">
      <t>センエン</t>
    </rPh>
    <rPh sb="145" eb="147">
      <t>センエン</t>
    </rPh>
    <phoneticPr fontId="1"/>
  </si>
  <si>
    <t>今回の設備投資をきっかけとして、受注元からの受託生産形式のみならず、自社からの提案型営業を充実させることで、付加価値の高い業務を生み出すことを目指す。
特に●●分野への参入は既存事業とのシナジー効果が期待できるため、率先して取り組みたい。</t>
    <rPh sb="0" eb="2">
      <t>コンカイ</t>
    </rPh>
    <rPh sb="3" eb="5">
      <t>セツビ</t>
    </rPh>
    <rPh sb="5" eb="7">
      <t>トウシ</t>
    </rPh>
    <rPh sb="16" eb="18">
      <t>ジュチュウ</t>
    </rPh>
    <rPh sb="18" eb="19">
      <t>モト</t>
    </rPh>
    <rPh sb="22" eb="24">
      <t>ジュタク</t>
    </rPh>
    <rPh sb="24" eb="26">
      <t>セイサン</t>
    </rPh>
    <rPh sb="26" eb="28">
      <t>ケイシキ</t>
    </rPh>
    <rPh sb="34" eb="36">
      <t>ジシャ</t>
    </rPh>
    <rPh sb="39" eb="42">
      <t>テイアンガタ</t>
    </rPh>
    <rPh sb="42" eb="44">
      <t>エイギョウ</t>
    </rPh>
    <rPh sb="45" eb="47">
      <t>ジュウジツ</t>
    </rPh>
    <rPh sb="54" eb="56">
      <t>フカ</t>
    </rPh>
    <rPh sb="56" eb="58">
      <t>カチ</t>
    </rPh>
    <rPh sb="59" eb="60">
      <t>タカ</t>
    </rPh>
    <rPh sb="61" eb="63">
      <t>ギョウム</t>
    </rPh>
    <rPh sb="64" eb="65">
      <t>ウ</t>
    </rPh>
    <rPh sb="66" eb="67">
      <t>ダ</t>
    </rPh>
    <rPh sb="71" eb="73">
      <t>メザ</t>
    </rPh>
    <rPh sb="76" eb="77">
      <t>トク</t>
    </rPh>
    <rPh sb="80" eb="82">
      <t>ブンヤ</t>
    </rPh>
    <rPh sb="84" eb="86">
      <t>サンニュウ</t>
    </rPh>
    <rPh sb="87" eb="89">
      <t>キゾン</t>
    </rPh>
    <rPh sb="89" eb="91">
      <t>ジギョウ</t>
    </rPh>
    <rPh sb="97" eb="99">
      <t>コウカ</t>
    </rPh>
    <rPh sb="100" eb="102">
      <t>キタイ</t>
    </rPh>
    <rPh sb="108" eb="110">
      <t>ソッセン</t>
    </rPh>
    <rPh sb="112" eb="113">
      <t>ト</t>
    </rPh>
    <rPh sb="114" eb="115">
      <t>ク</t>
    </rPh>
    <phoneticPr fontId="1"/>
  </si>
  <si>
    <t>備考欄（担当者使用欄）</t>
    <rPh sb="0" eb="3">
      <t>ビコウラン</t>
    </rPh>
    <rPh sb="4" eb="6">
      <t>タントウ</t>
    </rPh>
    <rPh sb="6" eb="7">
      <t>シャ</t>
    </rPh>
    <rPh sb="7" eb="9">
      <t>シヨウ</t>
    </rPh>
    <rPh sb="9" eb="10">
      <t>ラン</t>
    </rPh>
    <phoneticPr fontId="3"/>
  </si>
  <si>
    <t>郵送の場合、返信用封筒の同封をお願いいたします。</t>
    <rPh sb="0" eb="2">
      <t>ユウソウ</t>
    </rPh>
    <rPh sb="3" eb="5">
      <t>バアイ</t>
    </rPh>
    <rPh sb="6" eb="9">
      <t>ヘンシンヨウ</t>
    </rPh>
    <rPh sb="9" eb="11">
      <t>フウトウ</t>
    </rPh>
    <rPh sb="12" eb="14">
      <t>ドウフウ</t>
    </rPh>
    <rPh sb="16" eb="17">
      <t>ネガ</t>
    </rPh>
    <phoneticPr fontId="1"/>
  </si>
  <si>
    <t>７　先端設備等導入に必要な資金の額及びその調達方法　関係</t>
    <rPh sb="2" eb="4">
      <t>センタン</t>
    </rPh>
    <rPh sb="4" eb="6">
      <t>セツビ</t>
    </rPh>
    <rPh sb="6" eb="7">
      <t>トウ</t>
    </rPh>
    <rPh sb="7" eb="9">
      <t>ドウニュウ</t>
    </rPh>
    <rPh sb="10" eb="12">
      <t>ヒツヨウ</t>
    </rPh>
    <rPh sb="13" eb="15">
      <t>シキン</t>
    </rPh>
    <rPh sb="16" eb="17">
      <t>ガク</t>
    </rPh>
    <rPh sb="17" eb="18">
      <t>オヨ</t>
    </rPh>
    <rPh sb="21" eb="23">
      <t>チョウタツ</t>
    </rPh>
    <rPh sb="23" eb="25">
      <t>ホウホウ</t>
    </rPh>
    <rPh sb="26" eb="28">
      <t>カンケイ</t>
    </rPh>
    <phoneticPr fontId="1"/>
  </si>
  <si>
    <t>資金調達方法</t>
    <rPh sb="0" eb="2">
      <t>シキン</t>
    </rPh>
    <rPh sb="2" eb="4">
      <t>チョウタツ</t>
    </rPh>
    <rPh sb="4" eb="6">
      <t>ホウホウ</t>
    </rPh>
    <phoneticPr fontId="1"/>
  </si>
  <si>
    <t>金額(千円)</t>
    <phoneticPr fontId="1"/>
  </si>
  <si>
    <t>５　先端設備等導入に必要な資金の額及びその調達方法</t>
    <phoneticPr fontId="1"/>
  </si>
  <si>
    <t>８　変更申請の内容について</t>
    <rPh sb="2" eb="4">
      <t>ヘンコウ</t>
    </rPh>
    <rPh sb="4" eb="6">
      <t>シンセイ</t>
    </rPh>
    <rPh sb="7" eb="9">
      <t>ナイヨウ</t>
    </rPh>
    <phoneticPr fontId="1"/>
  </si>
  <si>
    <t>変更事項</t>
    <rPh sb="0" eb="2">
      <t>ヘンコウ</t>
    </rPh>
    <rPh sb="2" eb="4">
      <t>ジコウ</t>
    </rPh>
    <phoneticPr fontId="1"/>
  </si>
  <si>
    <t>変更事項の内容</t>
    <rPh sb="0" eb="2">
      <t>ヘンコウ</t>
    </rPh>
    <rPh sb="2" eb="4">
      <t>ジコウ</t>
    </rPh>
    <rPh sb="5" eb="7">
      <t>ナイヨウ</t>
    </rPh>
    <phoneticPr fontId="1"/>
  </si>
  <si>
    <t>設備の追加取得</t>
    <rPh sb="0" eb="2">
      <t>セツビ</t>
    </rPh>
    <rPh sb="3" eb="5">
      <t>ツイカ</t>
    </rPh>
    <rPh sb="5" eb="7">
      <t>シュトク</t>
    </rPh>
    <phoneticPr fontId="1"/>
  </si>
  <si>
    <t>当初計画していた生産ラインの増設について、さらなる生産能力の向上を行うために、さらに生産ラインを増設するため設備を追加取得する。</t>
    <rPh sb="0" eb="2">
      <t>トウショ</t>
    </rPh>
    <rPh sb="2" eb="4">
      <t>ケイカク</t>
    </rPh>
    <rPh sb="8" eb="10">
      <t>セイサン</t>
    </rPh>
    <rPh sb="14" eb="16">
      <t>ゾウセツ</t>
    </rPh>
    <rPh sb="25" eb="27">
      <t>セイサン</t>
    </rPh>
    <rPh sb="27" eb="29">
      <t>ノウリョク</t>
    </rPh>
    <rPh sb="30" eb="32">
      <t>コウジョウ</t>
    </rPh>
    <rPh sb="33" eb="34">
      <t>オコナ</t>
    </rPh>
    <rPh sb="42" eb="44">
      <t>セイサン</t>
    </rPh>
    <rPh sb="48" eb="50">
      <t>ゾウセツ</t>
    </rPh>
    <rPh sb="54" eb="56">
      <t>セツビ</t>
    </rPh>
    <rPh sb="57" eb="59">
      <t>ツイカ</t>
    </rPh>
    <rPh sb="59" eb="61">
      <t>シュトク</t>
    </rPh>
    <phoneticPr fontId="1"/>
  </si>
  <si>
    <t>先端設備等導入計画の変更に係る認定申請書</t>
    <rPh sb="0" eb="2">
      <t>センタン</t>
    </rPh>
    <rPh sb="2" eb="4">
      <t>セツビ</t>
    </rPh>
    <rPh sb="4" eb="5">
      <t>トウ</t>
    </rPh>
    <rPh sb="5" eb="7">
      <t>ドウニュウ</t>
    </rPh>
    <rPh sb="7" eb="9">
      <t>ケイカク</t>
    </rPh>
    <rPh sb="10" eb="12">
      <t>ヘンコウ</t>
    </rPh>
    <rPh sb="13" eb="14">
      <t>カカ</t>
    </rPh>
    <rPh sb="15" eb="17">
      <t>ニンテイ</t>
    </rPh>
    <rPh sb="17" eb="19">
      <t>シンセイ</t>
    </rPh>
    <rPh sb="19" eb="20">
      <t>ショ</t>
    </rPh>
    <phoneticPr fontId="1"/>
  </si>
  <si>
    <t>認定日（月）</t>
    <rPh sb="0" eb="2">
      <t>ニンテイ</t>
    </rPh>
    <rPh sb="2" eb="3">
      <t>ビ</t>
    </rPh>
    <rPh sb="4" eb="5">
      <t>ツキ</t>
    </rPh>
    <phoneticPr fontId="1"/>
  </si>
  <si>
    <t>認定日（日）</t>
    <rPh sb="0" eb="2">
      <t>ニンテイ</t>
    </rPh>
    <rPh sb="2" eb="3">
      <t>ビ</t>
    </rPh>
    <rPh sb="4" eb="5">
      <t>ヒ</t>
    </rPh>
    <phoneticPr fontId="1"/>
  </si>
  <si>
    <t>年</t>
    <rPh sb="0" eb="1">
      <t>ネン</t>
    </rPh>
    <phoneticPr fontId="1"/>
  </si>
  <si>
    <t>月</t>
    <rPh sb="0" eb="1">
      <t>ガツ</t>
    </rPh>
    <phoneticPr fontId="1"/>
  </si>
  <si>
    <t>日</t>
    <rPh sb="0" eb="1">
      <t>ニチ</t>
    </rPh>
    <phoneticPr fontId="1"/>
  </si>
  <si>
    <t>記</t>
    <rPh sb="0" eb="1">
      <t>キ</t>
    </rPh>
    <phoneticPr fontId="1"/>
  </si>
  <si>
    <t>１　変更事項</t>
    <rPh sb="2" eb="4">
      <t>ヘンコウ</t>
    </rPh>
    <rPh sb="4" eb="6">
      <t>ジコウ</t>
    </rPh>
    <phoneticPr fontId="1"/>
  </si>
  <si>
    <t>２　変更事項の内容</t>
    <rPh sb="2" eb="4">
      <t>ヘンコウ</t>
    </rPh>
    <rPh sb="4" eb="6">
      <t>ジコウ</t>
    </rPh>
    <rPh sb="7" eb="9">
      <t>ナイヨウ</t>
    </rPh>
    <phoneticPr fontId="1"/>
  </si>
  <si>
    <t>付けで認定を受けた先端設備等導入計画について、</t>
    <rPh sb="0" eb="1">
      <t>ツ</t>
    </rPh>
    <rPh sb="3" eb="5">
      <t>ニンテイ</t>
    </rPh>
    <rPh sb="6" eb="7">
      <t>ウ</t>
    </rPh>
    <rPh sb="9" eb="11">
      <t>センタン</t>
    </rPh>
    <rPh sb="11" eb="13">
      <t>セツビ</t>
    </rPh>
    <rPh sb="13" eb="14">
      <t>トウ</t>
    </rPh>
    <rPh sb="14" eb="16">
      <t>ドウニュウ</t>
    </rPh>
    <rPh sb="16" eb="18">
      <t>ケイカク</t>
    </rPh>
    <phoneticPr fontId="1"/>
  </si>
  <si>
    <t>規定に基づき申請します。</t>
    <rPh sb="6" eb="8">
      <t>シンセイ</t>
    </rPh>
    <phoneticPr fontId="1"/>
  </si>
  <si>
    <t>変更後の先端設備等に係る誓約書</t>
    <rPh sb="0" eb="2">
      <t>ヘンコウ</t>
    </rPh>
    <rPh sb="2" eb="3">
      <t>ゴ</t>
    </rPh>
    <rPh sb="4" eb="6">
      <t>センタン</t>
    </rPh>
    <rPh sb="6" eb="8">
      <t>セツビ</t>
    </rPh>
    <rPh sb="8" eb="9">
      <t>トウ</t>
    </rPh>
    <rPh sb="10" eb="11">
      <t>カカ</t>
    </rPh>
    <rPh sb="12" eb="15">
      <t>セイヤクショ</t>
    </rPh>
    <phoneticPr fontId="1"/>
  </si>
  <si>
    <t>別　紙</t>
    <rPh sb="0" eb="1">
      <t>ベツ</t>
    </rPh>
    <rPh sb="2" eb="3">
      <t>カミ</t>
    </rPh>
    <phoneticPr fontId="3"/>
  </si>
  <si>
    <t>（あて先）　八尾市長</t>
    <rPh sb="3" eb="4">
      <t>サキ</t>
    </rPh>
    <rPh sb="6" eb="10">
      <t>ヤオシチョウ</t>
    </rPh>
    <phoneticPr fontId="1"/>
  </si>
  <si>
    <t>（あて先）　八尾市長</t>
    <rPh sb="3" eb="4">
      <t>サキ</t>
    </rPh>
    <rPh sb="6" eb="10">
      <t>ヤオシチョウ</t>
    </rPh>
    <phoneticPr fontId="3"/>
  </si>
  <si>
    <t>申請日（令和）</t>
    <rPh sb="0" eb="2">
      <t>シンセイ</t>
    </rPh>
    <rPh sb="2" eb="3">
      <t>ビ</t>
    </rPh>
    <rPh sb="4" eb="6">
      <t>レイワ</t>
    </rPh>
    <phoneticPr fontId="1"/>
  </si>
  <si>
    <t>↓こちらも入力</t>
    <rPh sb="5" eb="7">
      <t>ニュウリョク</t>
    </rPh>
    <phoneticPr fontId="1"/>
  </si>
  <si>
    <t>計画開始時期（西暦）</t>
    <rPh sb="0" eb="2">
      <t>ケイカク</t>
    </rPh>
    <rPh sb="2" eb="4">
      <t>カイシ</t>
    </rPh>
    <rPh sb="4" eb="6">
      <t>ジキ</t>
    </rPh>
    <rPh sb="7" eb="9">
      <t>セイレキ</t>
    </rPh>
    <phoneticPr fontId="1"/>
  </si>
  <si>
    <t>認定日（西暦）</t>
    <rPh sb="0" eb="2">
      <t>ニンテイ</t>
    </rPh>
    <rPh sb="2" eb="3">
      <t>ビ</t>
    </rPh>
    <rPh sb="4" eb="6">
      <t>セイレキ</t>
    </rPh>
    <phoneticPr fontId="1"/>
  </si>
  <si>
    <t>令和</t>
    <rPh sb="0" eb="2">
      <t>レイワ</t>
    </rPh>
    <phoneticPr fontId="1"/>
  </si>
  <si>
    <t>受付日：令和　　　　　　年　　　　　月　　　　　日</t>
    <rPh sb="0" eb="3">
      <t>ウケツケビ</t>
    </rPh>
    <rPh sb="4" eb="6">
      <t>レイワ</t>
    </rPh>
    <rPh sb="12" eb="13">
      <t>ネン</t>
    </rPh>
    <rPh sb="18" eb="19">
      <t>ガツ</t>
    </rPh>
    <rPh sb="24" eb="25">
      <t>ニチ</t>
    </rPh>
    <phoneticPr fontId="1"/>
  </si>
  <si>
    <t>＜建物以外＞</t>
    <rPh sb="1" eb="3">
      <t>タテモノ</t>
    </rPh>
    <rPh sb="3" eb="5">
      <t>イガイ</t>
    </rPh>
    <phoneticPr fontId="1"/>
  </si>
  <si>
    <t>＜建物＞</t>
    <rPh sb="1" eb="3">
      <t>タテモノ</t>
    </rPh>
    <phoneticPr fontId="1"/>
  </si>
  <si>
    <t>金額（千円）</t>
    <rPh sb="0" eb="2">
      <t>キンガク</t>
    </rPh>
    <rPh sb="3" eb="5">
      <t>センエン</t>
    </rPh>
    <phoneticPr fontId="1"/>
  </si>
  <si>
    <t>株式会社●●●●</t>
    <rPh sb="0" eb="2">
      <t>カブシキ</t>
    </rPh>
    <rPh sb="2" eb="4">
      <t>カイシャ</t>
    </rPh>
    <phoneticPr fontId="1"/>
  </si>
  <si>
    <t>代表取締役</t>
    <rPh sb="0" eb="2">
      <t>ダイヒョウ</t>
    </rPh>
    <rPh sb="2" eb="5">
      <t>トリシマリヤク</t>
    </rPh>
    <phoneticPr fontId="1"/>
  </si>
  <si>
    <t>八尾　太郎</t>
    <rPh sb="0" eb="2">
      <t>ヤオ</t>
    </rPh>
    <rPh sb="3" eb="5">
      <t>タロウ</t>
    </rPh>
    <phoneticPr fontId="1"/>
  </si>
  <si>
    <t>546-0000</t>
  </si>
  <si>
    <t>八尾市本町１－１－１</t>
    <rPh sb="0" eb="3">
      <t>ヤオシ</t>
    </rPh>
    <rPh sb="3" eb="5">
      <t>ホンマチ</t>
    </rPh>
    <phoneticPr fontId="1"/>
  </si>
  <si>
    <t>総務課</t>
    <rPh sb="0" eb="3">
      <t>ソウムカ</t>
    </rPh>
    <phoneticPr fontId="1"/>
  </si>
  <si>
    <t>九尾　花子</t>
    <rPh sb="0" eb="1">
      <t>キュウ</t>
    </rPh>
    <rPh sb="1" eb="2">
      <t>オ</t>
    </rPh>
    <rPh sb="3" eb="5">
      <t>ハナコ</t>
    </rPh>
    <phoneticPr fontId="1"/>
  </si>
  <si>
    <t>0123456789</t>
  </si>
  <si>
    <t>abcd@efgh.co.jp</t>
  </si>
  <si>
    <t>●●銀行</t>
    <rPh sb="2" eb="4">
      <t>ギンコウ</t>
    </rPh>
    <phoneticPr fontId="1"/>
  </si>
  <si>
    <t>●●支店</t>
    <rPh sb="2" eb="4">
      <t>シテン</t>
    </rPh>
    <phoneticPr fontId="1"/>
  </si>
  <si>
    <t>0123456789　担当●●</t>
    <rPh sb="11" eb="13">
      <t>タントウ</t>
    </rPh>
    <phoneticPr fontId="1"/>
  </si>
  <si>
    <t>ご記載ください。
（セル内での改行→Alt＋Enter）
欄が不足する場合は、別紙に記載してください。</t>
    <rPh sb="1" eb="3">
      <t>キサイ</t>
    </rPh>
    <rPh sb="12" eb="13">
      <t>ナイ</t>
    </rPh>
    <rPh sb="15" eb="17">
      <t>カイギョウ</t>
    </rPh>
    <rPh sb="29" eb="30">
      <t>ラン</t>
    </rPh>
    <rPh sb="31" eb="33">
      <t>フソク</t>
    </rPh>
    <rPh sb="35" eb="37">
      <t>バアイ</t>
    </rPh>
    <rPh sb="39" eb="41">
      <t>ベッシ</t>
    </rPh>
    <rPh sb="42" eb="44">
      <t>キサイ</t>
    </rPh>
    <phoneticPr fontId="1"/>
  </si>
  <si>
    <t xml:space="preserve">ご記載ください。
（セル内での改行→Alt＋Enter）
欄が不足する場合は、別紙に記載してください。
</t>
    <rPh sb="1" eb="3">
      <t>キサイ</t>
    </rPh>
    <rPh sb="12" eb="13">
      <t>ナイ</t>
    </rPh>
    <rPh sb="15" eb="17">
      <t>カイギョウ</t>
    </rPh>
    <rPh sb="29" eb="30">
      <t>ラン</t>
    </rPh>
    <rPh sb="31" eb="33">
      <t>フソク</t>
    </rPh>
    <rPh sb="35" eb="37">
      <t>バアイ</t>
    </rPh>
    <rPh sb="39" eb="41">
      <t>ベッシ</t>
    </rPh>
    <rPh sb="42" eb="44">
      <t>キサイ</t>
    </rPh>
    <phoneticPr fontId="1"/>
  </si>
  <si>
    <t>９　前回認定を受けた計画の認定年月日</t>
    <rPh sb="2" eb="4">
      <t>ゼンカイ</t>
    </rPh>
    <rPh sb="4" eb="6">
      <t>ニンテイ</t>
    </rPh>
    <rPh sb="7" eb="8">
      <t>ウ</t>
    </rPh>
    <rPh sb="10" eb="12">
      <t>ケイカク</t>
    </rPh>
    <rPh sb="13" eb="14">
      <t>ニン</t>
    </rPh>
    <rPh sb="14" eb="15">
      <t>サダム</t>
    </rPh>
    <rPh sb="15" eb="16">
      <t>ネン</t>
    </rPh>
    <rPh sb="16" eb="17">
      <t>ガツ</t>
    </rPh>
    <rPh sb="17" eb="18">
      <t>ニチ</t>
    </rPh>
    <phoneticPr fontId="1"/>
  </si>
  <si>
    <t>設置場所</t>
    <rPh sb="0" eb="2">
      <t>セッチ</t>
    </rPh>
    <rPh sb="2" eb="4">
      <t>バショ</t>
    </rPh>
    <phoneticPr fontId="1"/>
  </si>
  <si>
    <r>
      <t>単価
（</t>
    </r>
    <r>
      <rPr>
        <sz val="9"/>
        <color rgb="FFFF0000"/>
        <rFont val="ＭＳ Ｐゴシック"/>
        <family val="3"/>
        <charset val="128"/>
        <scheme val="minor"/>
      </rPr>
      <t>千円</t>
    </r>
    <r>
      <rPr>
        <sz val="9"/>
        <color theme="1"/>
        <rFont val="ＭＳ Ｐゴシック"/>
        <family val="3"/>
        <charset val="128"/>
        <scheme val="minor"/>
      </rPr>
      <t>）</t>
    </r>
    <rPh sb="0" eb="2">
      <t>タンカ</t>
    </rPh>
    <rPh sb="4" eb="5">
      <t>セン</t>
    </rPh>
    <rPh sb="5" eb="6">
      <t>エン</t>
    </rPh>
    <phoneticPr fontId="1"/>
  </si>
  <si>
    <r>
      <t>金額
（</t>
    </r>
    <r>
      <rPr>
        <sz val="11"/>
        <color rgb="FFFF0000"/>
        <rFont val="ＭＳ Ｐゴシック"/>
        <family val="3"/>
        <charset val="128"/>
        <scheme val="minor"/>
      </rPr>
      <t>千円</t>
    </r>
    <r>
      <rPr>
        <sz val="11"/>
        <color theme="1"/>
        <rFont val="ＭＳ Ｐゴシック"/>
        <family val="2"/>
        <charset val="128"/>
        <scheme val="minor"/>
      </rPr>
      <t>）</t>
    </r>
    <rPh sb="0" eb="2">
      <t>キンガク</t>
    </rPh>
    <rPh sb="4" eb="5">
      <t>セン</t>
    </rPh>
    <rPh sb="5" eb="6">
      <t>エン</t>
    </rPh>
    <phoneticPr fontId="1"/>
  </si>
  <si>
    <t>ABC-123456788</t>
    <phoneticPr fontId="1"/>
  </si>
  <si>
    <t>大阪府八尾市本町１－１－１</t>
    <rPh sb="3" eb="6">
      <t>ヤオシ</t>
    </rPh>
    <rPh sb="6" eb="8">
      <t>ホンマチ</t>
    </rPh>
    <phoneticPr fontId="1"/>
  </si>
  <si>
    <t>No.</t>
    <phoneticPr fontId="1"/>
  </si>
  <si>
    <t>大阪府八尾市本町1-1-1</t>
    <rPh sb="3" eb="6">
      <t>ヤオシ</t>
    </rPh>
    <rPh sb="6" eb="8">
      <t>ホンマチ</t>
    </rPh>
    <phoneticPr fontId="1"/>
  </si>
  <si>
    <t>設備等名/型式</t>
    <rPh sb="0" eb="2">
      <t>セツビ</t>
    </rPh>
    <rPh sb="2" eb="3">
      <t>トウ</t>
    </rPh>
    <rPh sb="3" eb="4">
      <t>メイ</t>
    </rPh>
    <rPh sb="5" eb="7">
      <t>カタシキ</t>
    </rPh>
    <phoneticPr fontId="1"/>
  </si>
  <si>
    <t>設備等の種類別
小計</t>
    <rPh sb="0" eb="2">
      <t>セツビ</t>
    </rPh>
    <rPh sb="2" eb="3">
      <t>トウ</t>
    </rPh>
    <rPh sb="4" eb="6">
      <t>シュルイ</t>
    </rPh>
    <rPh sb="6" eb="7">
      <t>ベツ</t>
    </rPh>
    <rPh sb="8" eb="10">
      <t>ショウケイ</t>
    </rPh>
    <phoneticPr fontId="1"/>
  </si>
  <si>
    <t>合計</t>
    <rPh sb="0" eb="2">
      <t>ゴウケイ</t>
    </rPh>
    <phoneticPr fontId="1"/>
  </si>
  <si>
    <t>和暦</t>
    <rPh sb="0" eb="2">
      <t>ワレキ</t>
    </rPh>
    <phoneticPr fontId="1"/>
  </si>
  <si>
    <t>法人・個人</t>
    <rPh sb="0" eb="2">
      <t>ホウジン</t>
    </rPh>
    <rPh sb="3" eb="5">
      <t>コジン</t>
    </rPh>
    <phoneticPr fontId="1"/>
  </si>
  <si>
    <t>認定支援機関</t>
    <rPh sb="0" eb="2">
      <t>ニンテイ</t>
    </rPh>
    <rPh sb="2" eb="4">
      <t>シエン</t>
    </rPh>
    <rPh sb="4" eb="6">
      <t>キカン</t>
    </rPh>
    <phoneticPr fontId="1"/>
  </si>
  <si>
    <t>西暦</t>
    <rPh sb="0" eb="2">
      <t>セイレキ</t>
    </rPh>
    <phoneticPr fontId="1"/>
  </si>
  <si>
    <t>計画期間</t>
    <rPh sb="0" eb="2">
      <t>ケイカク</t>
    </rPh>
    <rPh sb="2" eb="4">
      <t>キカン</t>
    </rPh>
    <phoneticPr fontId="1"/>
  </si>
  <si>
    <t>機械装置</t>
    <phoneticPr fontId="1"/>
  </si>
  <si>
    <t>工具</t>
    <phoneticPr fontId="1"/>
  </si>
  <si>
    <t>器具備品</t>
    <phoneticPr fontId="1"/>
  </si>
  <si>
    <t>建物附属設備</t>
    <phoneticPr fontId="1"/>
  </si>
  <si>
    <t>ソフトウェア</t>
    <phoneticPr fontId="1"/>
  </si>
  <si>
    <t>ソフトウェア</t>
    <phoneticPr fontId="1"/>
  </si>
  <si>
    <t>B_漁業</t>
  </si>
  <si>
    <t>A_農業＿林業</t>
    <phoneticPr fontId="1"/>
  </si>
  <si>
    <t>用紙の大きさは、日本工業規格Ａ４とする。</t>
    <phoneticPr fontId="1"/>
  </si>
  <si>
    <t>１　導入しようとする先端設備等のうち、建物以外のものについてのみ記載する</t>
    <rPh sb="2" eb="4">
      <t>ドウニュウ</t>
    </rPh>
    <rPh sb="10" eb="12">
      <t>センタン</t>
    </rPh>
    <rPh sb="12" eb="14">
      <t>セツビ</t>
    </rPh>
    <rPh sb="14" eb="15">
      <t>トウ</t>
    </rPh>
    <rPh sb="19" eb="21">
      <t>タテモノ</t>
    </rPh>
    <rPh sb="21" eb="23">
      <t>イガイ</t>
    </rPh>
    <rPh sb="32" eb="34">
      <t>キサイ</t>
    </rPh>
    <phoneticPr fontId="3"/>
  </si>
  <si>
    <t>　　用紙の大きさは、日本工業規格Ａ４とする。</t>
    <rPh sb="2" eb="4">
      <t>ヨウシ</t>
    </rPh>
    <rPh sb="5" eb="6">
      <t>オオ</t>
    </rPh>
    <rPh sb="10" eb="12">
      <t>ニホン</t>
    </rPh>
    <rPh sb="12" eb="14">
      <t>コウギョウ</t>
    </rPh>
    <rPh sb="14" eb="16">
      <t>キカク</t>
    </rPh>
    <phoneticPr fontId="3"/>
  </si>
  <si>
    <t>【変更申請】中小企業等経営強化法に基づく先端設備導入計画（大阪府八尾市）</t>
    <rPh sb="1" eb="3">
      <t>ヘンコウ</t>
    </rPh>
    <rPh sb="3" eb="5">
      <t>シンセイ</t>
    </rPh>
    <rPh sb="6" eb="8">
      <t>チュウショウ</t>
    </rPh>
    <rPh sb="8" eb="10">
      <t>キギョウ</t>
    </rPh>
    <rPh sb="10" eb="11">
      <t>トウ</t>
    </rPh>
    <rPh sb="11" eb="13">
      <t>ケイエイ</t>
    </rPh>
    <rPh sb="13" eb="15">
      <t>キョウカ</t>
    </rPh>
    <rPh sb="15" eb="16">
      <t>ホウ</t>
    </rPh>
    <rPh sb="17" eb="18">
      <t>モト</t>
    </rPh>
    <rPh sb="20" eb="22">
      <t>センタン</t>
    </rPh>
    <rPh sb="22" eb="24">
      <t>セツビ</t>
    </rPh>
    <rPh sb="24" eb="26">
      <t>ドウニュウ</t>
    </rPh>
    <rPh sb="26" eb="28">
      <t>ケイカク</t>
    </rPh>
    <rPh sb="29" eb="32">
      <t>オオサカフ</t>
    </rPh>
    <rPh sb="32" eb="35">
      <t>ヤオシ</t>
    </rPh>
    <phoneticPr fontId="1"/>
  </si>
  <si>
    <t>様式第二十五</t>
    <rPh sb="0" eb="2">
      <t>ヨウシキ</t>
    </rPh>
    <rPh sb="2" eb="3">
      <t>ダイ</t>
    </rPh>
    <rPh sb="3" eb="6">
      <t>ニジュウゴ</t>
    </rPh>
    <phoneticPr fontId="1"/>
  </si>
  <si>
    <t>下記について別紙のとおり変更したいので、中小企業等経営強化法第53条第１項の</t>
    <rPh sb="6" eb="8">
      <t>ベッシ</t>
    </rPh>
    <rPh sb="12" eb="14">
      <t>ヘンコウ</t>
    </rPh>
    <rPh sb="20" eb="22">
      <t>チュウショウ</t>
    </rPh>
    <rPh sb="22" eb="24">
      <t>キギョウ</t>
    </rPh>
    <rPh sb="24" eb="25">
      <t>トウ</t>
    </rPh>
    <rPh sb="25" eb="27">
      <t>ケイエイ</t>
    </rPh>
    <rPh sb="27" eb="29">
      <t>キョウカ</t>
    </rPh>
    <rPh sb="29" eb="30">
      <t>ホウ</t>
    </rPh>
    <rPh sb="30" eb="31">
      <t>ダイ</t>
    </rPh>
    <rPh sb="33" eb="34">
      <t>ジョウ</t>
    </rPh>
    <rPh sb="34" eb="35">
      <t>ダイ</t>
    </rPh>
    <rPh sb="36" eb="37">
      <t>コウ</t>
    </rPh>
    <phoneticPr fontId="1"/>
  </si>
  <si>
    <t>様式第二十六</t>
    <rPh sb="0" eb="2">
      <t>ヨウシキ</t>
    </rPh>
    <rPh sb="2" eb="3">
      <t>ダイ</t>
    </rPh>
    <rPh sb="3" eb="6">
      <t>ニジュウロク</t>
    </rPh>
    <phoneticPr fontId="1"/>
  </si>
  <si>
    <t>　中小企業等経営強化法施行規則第27条第４項の規定に基づき、別紙の設備等のうち先端設備等導入計画の変更により追加したものについては、同規則第７条第２項に規定する要件に該当することを誓約します。また、当該要件に該当することを証する書類として別添のとおり提出します。</t>
    <rPh sb="1" eb="3">
      <t>チュウショウ</t>
    </rPh>
    <rPh sb="3" eb="5">
      <t>キギョウ</t>
    </rPh>
    <rPh sb="5" eb="6">
      <t>トウ</t>
    </rPh>
    <rPh sb="6" eb="8">
      <t>ケイエイ</t>
    </rPh>
    <rPh sb="8" eb="10">
      <t>キョウカ</t>
    </rPh>
    <rPh sb="10" eb="11">
      <t>ホウ</t>
    </rPh>
    <rPh sb="11" eb="13">
      <t>シコウ</t>
    </rPh>
    <rPh sb="13" eb="15">
      <t>キソク</t>
    </rPh>
    <rPh sb="15" eb="16">
      <t>ダイ</t>
    </rPh>
    <rPh sb="18" eb="19">
      <t>ジョウ</t>
    </rPh>
    <rPh sb="19" eb="20">
      <t>ダイ</t>
    </rPh>
    <rPh sb="21" eb="22">
      <t>コウ</t>
    </rPh>
    <rPh sb="30" eb="32">
      <t>ベッシ</t>
    </rPh>
    <rPh sb="33" eb="35">
      <t>セツビ</t>
    </rPh>
    <rPh sb="35" eb="36">
      <t>トウ</t>
    </rPh>
    <rPh sb="39" eb="41">
      <t>センタン</t>
    </rPh>
    <rPh sb="41" eb="43">
      <t>セツビ</t>
    </rPh>
    <rPh sb="43" eb="44">
      <t>トウ</t>
    </rPh>
    <rPh sb="44" eb="46">
      <t>ドウニュウ</t>
    </rPh>
    <rPh sb="46" eb="48">
      <t>ケイカク</t>
    </rPh>
    <rPh sb="49" eb="51">
      <t>ヘンコウ</t>
    </rPh>
    <rPh sb="54" eb="56">
      <t>ツイカ</t>
    </rPh>
    <rPh sb="66" eb="67">
      <t>ドウ</t>
    </rPh>
    <rPh sb="67" eb="69">
      <t>キソク</t>
    </rPh>
    <rPh sb="69" eb="70">
      <t>ダイ</t>
    </rPh>
    <rPh sb="71" eb="72">
      <t>ジョウ</t>
    </rPh>
    <rPh sb="72" eb="73">
      <t>ダイ</t>
    </rPh>
    <rPh sb="74" eb="75">
      <t>コウ</t>
    </rPh>
    <rPh sb="76" eb="78">
      <t>キテイ</t>
    </rPh>
    <rPh sb="80" eb="82">
      <t>ヨウケン</t>
    </rPh>
    <rPh sb="83" eb="85">
      <t>ガイトウ</t>
    </rPh>
    <rPh sb="90" eb="92">
      <t>セイヤク</t>
    </rPh>
    <rPh sb="99" eb="101">
      <t>トウガイ</t>
    </rPh>
    <rPh sb="101" eb="103">
      <t>ヨウケン</t>
    </rPh>
    <rPh sb="104" eb="106">
      <t>ガイトウ</t>
    </rPh>
    <rPh sb="111" eb="112">
      <t>ショウ</t>
    </rPh>
    <rPh sb="114" eb="116">
      <t>ショルイ</t>
    </rPh>
    <rPh sb="119" eb="121">
      <t>ベッテン</t>
    </rPh>
    <rPh sb="125" eb="127">
      <t>テイシュツ</t>
    </rPh>
    <phoneticPr fontId="3"/>
  </si>
  <si>
    <t>＜様式第二十五　別紙＞</t>
    <rPh sb="1" eb="3">
      <t>ヨウシキ</t>
    </rPh>
    <rPh sb="3" eb="4">
      <t>ダイ</t>
    </rPh>
    <rPh sb="4" eb="6">
      <t>ニジュウ</t>
    </rPh>
    <rPh sb="6" eb="7">
      <t>ゴ</t>
    </rPh>
    <rPh sb="8" eb="10">
      <t>ベッシ</t>
    </rPh>
    <phoneticPr fontId="1"/>
  </si>
  <si>
    <t>様式第二十七</t>
    <rPh sb="0" eb="2">
      <t>ヨウシキ</t>
    </rPh>
    <rPh sb="2" eb="3">
      <t>ダイ</t>
    </rPh>
    <rPh sb="3" eb="6">
      <t>ニジュウナナ</t>
    </rPh>
    <phoneticPr fontId="1"/>
  </si>
  <si>
    <t>　中小企業等経営強化法施行規則第27条第５項の規定に基づき、別紙の設備等のうち先端設備等導入計画の変更により追加したものについては、同規則第７条第３項に規定する要件に該当することを誓約します。また、当該要件に該当することを証する書類として別添のとおり提出します。</t>
    <rPh sb="1" eb="3">
      <t>チュウショウ</t>
    </rPh>
    <rPh sb="3" eb="5">
      <t>キギョウ</t>
    </rPh>
    <rPh sb="5" eb="6">
      <t>トウ</t>
    </rPh>
    <rPh sb="6" eb="8">
      <t>ケイエイ</t>
    </rPh>
    <rPh sb="8" eb="10">
      <t>キョウカ</t>
    </rPh>
    <rPh sb="10" eb="11">
      <t>ホウ</t>
    </rPh>
    <rPh sb="11" eb="13">
      <t>シコウ</t>
    </rPh>
    <rPh sb="13" eb="15">
      <t>キソク</t>
    </rPh>
    <rPh sb="15" eb="16">
      <t>ダイ</t>
    </rPh>
    <rPh sb="18" eb="19">
      <t>ジョウ</t>
    </rPh>
    <rPh sb="19" eb="20">
      <t>ダイ</t>
    </rPh>
    <rPh sb="21" eb="22">
      <t>コウ</t>
    </rPh>
    <rPh sb="30" eb="32">
      <t>ベッシ</t>
    </rPh>
    <rPh sb="33" eb="35">
      <t>セツビ</t>
    </rPh>
    <rPh sb="35" eb="36">
      <t>トウ</t>
    </rPh>
    <rPh sb="39" eb="41">
      <t>センタン</t>
    </rPh>
    <rPh sb="41" eb="43">
      <t>セツビ</t>
    </rPh>
    <rPh sb="43" eb="44">
      <t>トウ</t>
    </rPh>
    <rPh sb="44" eb="46">
      <t>ドウニュウ</t>
    </rPh>
    <rPh sb="46" eb="48">
      <t>ケイカク</t>
    </rPh>
    <rPh sb="49" eb="51">
      <t>ヘンコウ</t>
    </rPh>
    <rPh sb="54" eb="56">
      <t>ツイカ</t>
    </rPh>
    <rPh sb="66" eb="67">
      <t>ドウ</t>
    </rPh>
    <rPh sb="67" eb="69">
      <t>キソク</t>
    </rPh>
    <rPh sb="69" eb="70">
      <t>ダイ</t>
    </rPh>
    <rPh sb="71" eb="72">
      <t>ジョウ</t>
    </rPh>
    <rPh sb="72" eb="73">
      <t>ダイ</t>
    </rPh>
    <rPh sb="74" eb="75">
      <t>コウ</t>
    </rPh>
    <rPh sb="76" eb="78">
      <t>キテイ</t>
    </rPh>
    <rPh sb="80" eb="82">
      <t>ヨウケン</t>
    </rPh>
    <rPh sb="83" eb="85">
      <t>ガイトウ</t>
    </rPh>
    <rPh sb="90" eb="92">
      <t>セイヤク</t>
    </rPh>
    <rPh sb="99" eb="101">
      <t>トウガイ</t>
    </rPh>
    <rPh sb="101" eb="103">
      <t>ヨウケン</t>
    </rPh>
    <rPh sb="104" eb="106">
      <t>ガイトウ</t>
    </rPh>
    <rPh sb="111" eb="112">
      <t>ショウ</t>
    </rPh>
    <rPh sb="114" eb="116">
      <t>ショルイ</t>
    </rPh>
    <rPh sb="119" eb="121">
      <t>ベッテン</t>
    </rPh>
    <rPh sb="125" eb="127">
      <t>テイシュツ</t>
    </rPh>
    <phoneticPr fontId="3"/>
  </si>
  <si>
    <t>＜様式第二十五　別紙＞</t>
    <rPh sb="1" eb="3">
      <t>ヨウシキ</t>
    </rPh>
    <rPh sb="3" eb="4">
      <t>ダイ</t>
    </rPh>
    <rPh sb="4" eb="7">
      <t>ニジュウゴ</t>
    </rPh>
    <rPh sb="8" eb="10">
      <t>ベッシ</t>
    </rPh>
    <phoneticPr fontId="1"/>
  </si>
  <si>
    <t>申請書（様式25）</t>
    <rPh sb="0" eb="3">
      <t>シンセイショ</t>
    </rPh>
    <rPh sb="4" eb="6">
      <t>ヨウシキ</t>
    </rPh>
    <phoneticPr fontId="1"/>
  </si>
  <si>
    <t>工業会が発行する証明書　　　  ※税制適用を希望する場合のみ</t>
    <rPh sb="0" eb="3">
      <t>コウギョウカイ</t>
    </rPh>
    <rPh sb="4" eb="6">
      <t>ハッコウ</t>
    </rPh>
    <rPh sb="8" eb="11">
      <t>ショウメイショ</t>
    </rPh>
    <rPh sb="17" eb="19">
      <t>ゼイセイ</t>
    </rPh>
    <rPh sb="19" eb="21">
      <t>テキヨウ</t>
    </rPh>
    <rPh sb="22" eb="24">
      <t>キボウ</t>
    </rPh>
    <rPh sb="26" eb="28">
      <t>バアイ</t>
    </rPh>
    <phoneticPr fontId="1"/>
  </si>
  <si>
    <t>申請書（様式26)　  　　　　　 ※税制適用を希望する場合のみ</t>
    <rPh sb="0" eb="3">
      <t>シンセイショ</t>
    </rPh>
    <rPh sb="4" eb="6">
      <t>ヨウシキ</t>
    </rPh>
    <rPh sb="19" eb="21">
      <t>ゼイセイ</t>
    </rPh>
    <rPh sb="21" eb="23">
      <t>テキヨウ</t>
    </rPh>
    <rPh sb="24" eb="26">
      <t>キボウ</t>
    </rPh>
    <rPh sb="28" eb="30">
      <t>バアイ</t>
    </rPh>
    <phoneticPr fontId="1"/>
  </si>
  <si>
    <t>本申請は中小企業等経営強化法に基づく認定のための手続きであり、地方税法及び市条例に基づく固定資産の特例を受けられることを保証するものではありません。</t>
    <rPh sb="0" eb="1">
      <t>ホン</t>
    </rPh>
    <rPh sb="1" eb="3">
      <t>シンセイ</t>
    </rPh>
    <rPh sb="4" eb="6">
      <t>チュウショウ</t>
    </rPh>
    <rPh sb="6" eb="8">
      <t>キギョウ</t>
    </rPh>
    <rPh sb="8" eb="9">
      <t>トウ</t>
    </rPh>
    <rPh sb="9" eb="11">
      <t>ケイエイ</t>
    </rPh>
    <rPh sb="11" eb="13">
      <t>キョウカ</t>
    </rPh>
    <rPh sb="13" eb="14">
      <t>ホウ</t>
    </rPh>
    <rPh sb="15" eb="16">
      <t>モト</t>
    </rPh>
    <rPh sb="18" eb="20">
      <t>ニンテイ</t>
    </rPh>
    <rPh sb="24" eb="26">
      <t>テツヅ</t>
    </rPh>
    <rPh sb="31" eb="34">
      <t>チホウゼイ</t>
    </rPh>
    <rPh sb="34" eb="35">
      <t>ホウ</t>
    </rPh>
    <rPh sb="35" eb="36">
      <t>オヨ</t>
    </rPh>
    <rPh sb="37" eb="38">
      <t>シ</t>
    </rPh>
    <rPh sb="38" eb="40">
      <t>ジョウレイ</t>
    </rPh>
    <rPh sb="41" eb="42">
      <t>モト</t>
    </rPh>
    <rPh sb="44" eb="46">
      <t>コテイ</t>
    </rPh>
    <rPh sb="46" eb="48">
      <t>シサン</t>
    </rPh>
    <rPh sb="49" eb="51">
      <t>トクレイ</t>
    </rPh>
    <rPh sb="52" eb="53">
      <t>ウ</t>
    </rPh>
    <rPh sb="60" eb="62">
      <t>ホショウ</t>
    </rPh>
    <phoneticPr fontId="1"/>
  </si>
  <si>
    <t>中小企業等経営強化法に基づき、認定後、計画実施状況について当市より事業者に対し、報告を求めることがあります。</t>
    <rPh sb="0" eb="2">
      <t>チュウショウ</t>
    </rPh>
    <rPh sb="2" eb="4">
      <t>キギョウ</t>
    </rPh>
    <rPh sb="4" eb="5">
      <t>トウ</t>
    </rPh>
    <rPh sb="5" eb="7">
      <t>ケイエイ</t>
    </rPh>
    <rPh sb="7" eb="9">
      <t>キョウカ</t>
    </rPh>
    <rPh sb="9" eb="10">
      <t>ホウ</t>
    </rPh>
    <rPh sb="11" eb="12">
      <t>モト</t>
    </rPh>
    <rPh sb="15" eb="17">
      <t>ニンテイ</t>
    </rPh>
    <rPh sb="17" eb="18">
      <t>ゴ</t>
    </rPh>
    <rPh sb="19" eb="21">
      <t>ケイカク</t>
    </rPh>
    <rPh sb="21" eb="23">
      <t>ジッシ</t>
    </rPh>
    <rPh sb="23" eb="25">
      <t>ジョウキョウ</t>
    </rPh>
    <rPh sb="29" eb="31">
      <t>トウシ</t>
    </rPh>
    <rPh sb="33" eb="36">
      <t>ジギョウシャ</t>
    </rPh>
    <rPh sb="37" eb="38">
      <t>タイ</t>
    </rPh>
    <rPh sb="40" eb="42">
      <t>ホウコク</t>
    </rPh>
    <rPh sb="43" eb="44">
      <t>モト</t>
    </rPh>
    <phoneticPr fontId="1"/>
  </si>
  <si>
    <t>・本様式は、八尾市において中小企業等経営強化法に基づく先端設備導入計画を提出する際に使用します。</t>
    <rPh sb="1" eb="2">
      <t>ホン</t>
    </rPh>
    <rPh sb="2" eb="4">
      <t>ヨウシキ</t>
    </rPh>
    <rPh sb="6" eb="9">
      <t>ヤオシ</t>
    </rPh>
    <rPh sb="13" eb="15">
      <t>チュウショウ</t>
    </rPh>
    <rPh sb="15" eb="17">
      <t>キギョウ</t>
    </rPh>
    <rPh sb="17" eb="18">
      <t>トウ</t>
    </rPh>
    <rPh sb="18" eb="20">
      <t>ケイエイ</t>
    </rPh>
    <rPh sb="20" eb="22">
      <t>キョウカ</t>
    </rPh>
    <rPh sb="22" eb="23">
      <t>ホウ</t>
    </rPh>
    <rPh sb="24" eb="25">
      <t>モト</t>
    </rPh>
    <rPh sb="27" eb="29">
      <t>センタン</t>
    </rPh>
    <rPh sb="29" eb="31">
      <t>セツビ</t>
    </rPh>
    <rPh sb="31" eb="33">
      <t>ドウニュウ</t>
    </rPh>
    <rPh sb="33" eb="35">
      <t>ケイカク</t>
    </rPh>
    <rPh sb="36" eb="38">
      <t>テイシュツ</t>
    </rPh>
    <rPh sb="40" eb="41">
      <t>サイ</t>
    </rPh>
    <rPh sb="42" eb="44">
      <t>シヨウ</t>
    </rPh>
    <phoneticPr fontId="1"/>
  </si>
  <si>
    <t>申請書（様式27)　  　　　　　 ※税制適用を希望する場合のみ</t>
    <rPh sb="0" eb="3">
      <t>シンセイショ</t>
    </rPh>
    <rPh sb="4" eb="6">
      <t>ヨウシキ</t>
    </rPh>
    <rPh sb="19" eb="21">
      <t>ゼイセイ</t>
    </rPh>
    <rPh sb="21" eb="23">
      <t>テキヨウ</t>
    </rPh>
    <rPh sb="24" eb="26">
      <t>キボウ</t>
    </rPh>
    <rPh sb="28" eb="30">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</si>
</sst>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0_ "/>
    <numFmt numFmtId="178" formatCode="0_ "/>
    <numFmt numFmtId="179" formatCode="0_);[Red]\(0\)"/>
  </numFmts>
  <fonts count="57">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6"/>
      <name val="ＭＳ Ｐゴシック"/>
      <family val="3"/>
      <charset val="128"/>
    </font>
    <font>
      <sz val="8"/>
      <color theme="1"/>
      <name val="ＭＳ Ｐゴシック"/>
      <family val="3"/>
      <charset val="128"/>
      <scheme val="minor"/>
    </font>
    <font>
      <sz val="9"/>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sz val="10"/>
      <name val="ＭＳ Ｐゴシック"/>
      <family val="3"/>
      <charset val="128"/>
    </font>
    <font>
      <u/>
      <sz val="11"/>
      <color theme="10"/>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1"/>
      <color theme="1"/>
      <name val="ＭＳ Ｐ明朝"/>
      <family val="1"/>
      <charset val="128"/>
    </font>
    <font>
      <sz val="16"/>
      <color theme="1"/>
      <name val="ＭＳ Ｐ明朝"/>
      <family val="1"/>
      <charset val="128"/>
    </font>
    <font>
      <sz val="14"/>
      <color theme="1"/>
      <name val="ＭＳ Ｐ明朝"/>
      <family val="1"/>
      <charset val="128"/>
    </font>
    <font>
      <sz val="18"/>
      <color theme="1"/>
      <name val="ＭＳ Ｐ明朝"/>
      <family val="1"/>
      <charset val="128"/>
    </font>
    <font>
      <sz val="12"/>
      <color theme="1"/>
      <name val="ＭＳ Ｐ明朝"/>
      <family val="1"/>
      <charset val="128"/>
    </font>
    <font>
      <sz val="8"/>
      <color theme="1"/>
      <name val="ＭＳ Ｐ明朝"/>
      <family val="1"/>
      <charset val="128"/>
    </font>
    <font>
      <sz val="10"/>
      <color theme="1"/>
      <name val="ＭＳ Ｐ明朝"/>
      <family val="1"/>
      <charset val="128"/>
    </font>
    <font>
      <sz val="11"/>
      <color rgb="FFFF0000"/>
      <name val="ＭＳ Ｐゴシック"/>
      <family val="2"/>
      <charset val="128"/>
      <scheme val="minor"/>
    </font>
    <font>
      <sz val="14"/>
      <color theme="1"/>
      <name val="ＭＳ Ｐゴシック"/>
      <family val="2"/>
      <charset val="128"/>
      <scheme val="minor"/>
    </font>
    <font>
      <sz val="6"/>
      <color theme="1"/>
      <name val="ＭＳ Ｐゴシック"/>
      <family val="2"/>
      <charset val="128"/>
      <scheme val="minor"/>
    </font>
    <font>
      <sz val="8"/>
      <color theme="1"/>
      <name val="ＭＳ Ｐゴシック"/>
      <family val="2"/>
      <charset val="128"/>
      <scheme val="minor"/>
    </font>
    <font>
      <sz val="11"/>
      <color theme="1"/>
      <name val="ＭＳ Ｐゴシック"/>
      <family val="3"/>
      <charset val="128"/>
      <scheme val="minor"/>
    </font>
    <font>
      <b/>
      <sz val="12"/>
      <color theme="1"/>
      <name val="ＭＳ Ｐゴシック"/>
      <family val="2"/>
      <charset val="128"/>
      <scheme val="minor"/>
    </font>
    <font>
      <sz val="18"/>
      <color theme="1"/>
      <name val="ＭＳ Ｐゴシック"/>
      <family val="3"/>
      <charset val="128"/>
      <scheme val="minor"/>
    </font>
    <font>
      <sz val="10.5"/>
      <color theme="1"/>
      <name val="ＭＳ 明朝"/>
      <family val="1"/>
      <charset val="128"/>
    </font>
    <font>
      <sz val="7"/>
      <color theme="1"/>
      <name val="ＭＳ 明朝"/>
      <family val="1"/>
      <charset val="128"/>
    </font>
    <font>
      <sz val="16"/>
      <color theme="1"/>
      <name val="ＭＳ Ｐゴシック"/>
      <family val="2"/>
      <charset val="128"/>
      <scheme val="minor"/>
    </font>
    <font>
      <sz val="7"/>
      <color theme="1"/>
      <name val="ＭＳ Ｐ明朝"/>
      <family val="1"/>
      <charset val="128"/>
    </font>
    <font>
      <sz val="11"/>
      <color rgb="FFFF0000"/>
      <name val="ＭＳ Ｐゴシック"/>
      <family val="3"/>
      <charset val="128"/>
      <scheme val="minor"/>
    </font>
    <font>
      <sz val="10"/>
      <color theme="1"/>
      <name val="ＭＳ 明朝"/>
      <family val="1"/>
      <charset val="128"/>
    </font>
    <font>
      <sz val="6"/>
      <color theme="1"/>
      <name val="ＭＳ Ｐ明朝"/>
      <family val="1"/>
      <charset val="128"/>
    </font>
    <font>
      <b/>
      <sz val="18"/>
      <color rgb="FFFF0000"/>
      <name val="ＭＳ Ｐ明朝"/>
      <family val="1"/>
      <charset val="128"/>
    </font>
    <font>
      <sz val="9"/>
      <color rgb="FFFF0000"/>
      <name val="ＭＳ Ｐゴシック"/>
      <family val="3"/>
      <charset val="128"/>
      <scheme val="minor"/>
    </font>
    <font>
      <sz val="6"/>
      <color theme="1"/>
      <name val="ＭＳ Ｐゴシック"/>
      <family val="3"/>
      <charset val="128"/>
      <scheme val="minor"/>
    </font>
    <font>
      <u/>
      <sz val="6"/>
      <color theme="10"/>
      <name val="ＭＳ Ｐゴシック"/>
      <family val="3"/>
      <charset val="128"/>
      <scheme val="minor"/>
    </font>
    <font>
      <sz val="10.5"/>
      <color theme="1"/>
      <name val="ＭＳ Ｐ明朝"/>
      <family val="1"/>
      <charset val="128"/>
    </font>
    <font>
      <b/>
      <sz val="20"/>
      <name val="メイリオ"/>
      <family val="3"/>
      <charset val="128"/>
    </font>
    <font>
      <sz val="11"/>
      <color theme="1"/>
      <name val="メイリオ"/>
      <family val="3"/>
      <charset val="128"/>
    </font>
    <font>
      <b/>
      <sz val="12"/>
      <name val="メイリオ"/>
      <family val="3"/>
      <charset val="128"/>
    </font>
    <font>
      <sz val="12"/>
      <color theme="1"/>
      <name val="メイリオ"/>
      <family val="3"/>
      <charset val="128"/>
    </font>
    <font>
      <sz val="11"/>
      <color theme="0"/>
      <name val="メイリオ"/>
      <family val="3"/>
      <charset val="128"/>
    </font>
    <font>
      <sz val="11"/>
      <name val="メイリオ"/>
      <family val="3"/>
      <charset val="128"/>
    </font>
    <font>
      <sz val="9"/>
      <color theme="1"/>
      <name val="メイリオ"/>
      <family val="3"/>
      <charset val="128"/>
    </font>
    <font>
      <sz val="9"/>
      <name val="メイリオ"/>
      <family val="3"/>
      <charset val="128"/>
    </font>
    <font>
      <b/>
      <sz val="9"/>
      <name val="メイリオ"/>
      <family val="3"/>
      <charset val="128"/>
    </font>
    <font>
      <sz val="8"/>
      <name val="メイリオ"/>
      <family val="3"/>
      <charset val="128"/>
    </font>
    <font>
      <sz val="8"/>
      <color theme="1"/>
      <name val="メイリオ"/>
      <family val="3"/>
      <charset val="128"/>
    </font>
    <font>
      <sz val="14"/>
      <color theme="0"/>
      <name val="メイリオ"/>
      <family val="3"/>
      <charset val="128"/>
    </font>
    <font>
      <sz val="10"/>
      <name val="メイリオ"/>
      <family val="3"/>
      <charset val="128"/>
    </font>
    <font>
      <sz val="10"/>
      <color theme="1"/>
      <name val="メイリオ"/>
      <family val="3"/>
      <charset val="128"/>
    </font>
    <font>
      <sz val="9"/>
      <color theme="1"/>
      <name val="ＭＳ Ｐ明朝"/>
      <family val="1"/>
      <charset val="128"/>
    </font>
    <font>
      <sz val="11"/>
      <name val="ＭＳ Ｐ明朝"/>
      <family val="1"/>
      <charset val="128"/>
    </font>
    <font>
      <b/>
      <sz val="14"/>
      <color theme="1"/>
      <name val="ＭＳ Ｐゴシック"/>
      <family val="3"/>
      <charset val="128"/>
      <scheme val="minor"/>
    </font>
    <font>
      <sz val="11"/>
      <color rgb="FFFF0000"/>
      <name val="ＭＳ Ｐ明朝"/>
      <family val="1"/>
      <charset val="128"/>
    </font>
  </fonts>
  <fills count="11">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rgb="FF00B0F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indexed="64"/>
      </right>
      <top/>
      <bottom/>
      <diagonal/>
    </border>
    <border>
      <left style="thin">
        <color auto="1"/>
      </left>
      <right/>
      <top style="medium">
        <color auto="1"/>
      </top>
      <bottom style="thin">
        <color auto="1"/>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auto="1"/>
      </left>
      <right/>
      <top style="thin">
        <color auto="1"/>
      </top>
      <bottom/>
      <diagonal/>
    </border>
    <border>
      <left style="medium">
        <color auto="1"/>
      </left>
      <right/>
      <top/>
      <bottom style="thin">
        <color indexed="64"/>
      </bottom>
      <diagonal/>
    </border>
    <border>
      <left style="thin">
        <color indexed="64"/>
      </left>
      <right/>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indexed="64"/>
      </right>
      <top style="thin">
        <color auto="1"/>
      </top>
      <bottom style="medium">
        <color auto="1"/>
      </bottom>
      <diagonal/>
    </border>
    <border>
      <left style="thin">
        <color indexed="64"/>
      </left>
      <right style="thin">
        <color indexed="64"/>
      </right>
      <top style="thin">
        <color auto="1"/>
      </top>
      <bottom style="medium">
        <color auto="1"/>
      </bottom>
      <diagonal/>
    </border>
    <border>
      <left style="thin">
        <color indexed="64"/>
      </left>
      <right style="medium">
        <color indexed="64"/>
      </right>
      <top style="thin">
        <color auto="1"/>
      </top>
      <bottom style="medium">
        <color auto="1"/>
      </bottom>
      <diagonal/>
    </border>
  </borders>
  <cellStyleXfs count="5">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8" fillId="0" borderId="0"/>
    <xf numFmtId="0" fontId="9" fillId="0" borderId="0" applyNumberFormat="0" applyFill="0" applyBorder="0" applyAlignment="0" applyProtection="0">
      <alignment vertical="center"/>
    </xf>
  </cellStyleXfs>
  <cellXfs count="525">
    <xf numFmtId="0" fontId="0" fillId="0" borderId="0" xfId="0">
      <alignment vertical="center"/>
    </xf>
    <xf numFmtId="0" fontId="0" fillId="0" borderId="0" xfId="0" applyProtection="1">
      <alignment vertical="center"/>
      <protection hidden="1"/>
    </xf>
    <xf numFmtId="0" fontId="25" fillId="0" borderId="0" xfId="0" applyFont="1" applyProtection="1">
      <alignment vertical="center"/>
      <protection hidden="1"/>
    </xf>
    <xf numFmtId="0" fontId="7" fillId="0" borderId="0" xfId="0" applyFont="1" applyProtection="1">
      <alignment vertical="center"/>
      <protection hidden="1"/>
    </xf>
    <xf numFmtId="0" fontId="21" fillId="0" borderId="0" xfId="0" applyFont="1" applyProtection="1">
      <alignment vertical="center"/>
      <protection hidden="1"/>
    </xf>
    <xf numFmtId="0" fontId="0" fillId="0" borderId="0" xfId="0" applyFill="1" applyBorder="1" applyAlignment="1" applyProtection="1">
      <alignment vertical="center"/>
      <protection hidden="1"/>
    </xf>
    <xf numFmtId="0" fontId="0" fillId="0" borderId="0" xfId="0" quotePrefix="1" applyProtection="1">
      <alignment vertical="center"/>
      <protection hidden="1"/>
    </xf>
    <xf numFmtId="0" fontId="0" fillId="0" borderId="0" xfId="0" applyBorder="1" applyProtection="1">
      <alignment vertical="center"/>
      <protection hidden="1"/>
    </xf>
    <xf numFmtId="0" fontId="0" fillId="0" borderId="1" xfId="0" applyBorder="1" applyProtection="1">
      <alignment vertical="center"/>
      <protection hidden="1"/>
    </xf>
    <xf numFmtId="0" fontId="10" fillId="0" borderId="0" xfId="0" applyFont="1" applyProtection="1">
      <alignment vertical="center"/>
      <protection hidden="1"/>
    </xf>
    <xf numFmtId="0" fontId="11" fillId="0" borderId="0" xfId="0" applyFont="1" applyProtection="1">
      <alignment vertical="center"/>
      <protection hidden="1"/>
    </xf>
    <xf numFmtId="0" fontId="5" fillId="3" borderId="1" xfId="0" applyFont="1" applyFill="1" applyBorder="1" applyProtection="1">
      <alignment vertical="center"/>
      <protection hidden="1"/>
    </xf>
    <xf numFmtId="0" fontId="5" fillId="2" borderId="1" xfId="0" applyFont="1" applyFill="1" applyBorder="1" applyProtection="1">
      <alignment vertical="center"/>
      <protection hidden="1"/>
    </xf>
    <xf numFmtId="0" fontId="0" fillId="0" borderId="0" xfId="0" applyAlignment="1" applyProtection="1">
      <alignment vertical="center" wrapText="1"/>
      <protection hidden="1"/>
    </xf>
    <xf numFmtId="0" fontId="14" fillId="0" borderId="0" xfId="0" applyFont="1" applyAlignment="1" applyProtection="1">
      <alignment horizontal="left" vertical="center" indent="2"/>
    </xf>
    <xf numFmtId="0" fontId="14" fillId="0" borderId="0" xfId="0" applyFont="1" applyProtection="1">
      <alignment vertical="center"/>
    </xf>
    <xf numFmtId="0" fontId="13" fillId="0" borderId="0" xfId="0" applyFont="1" applyProtection="1">
      <alignment vertical="center"/>
    </xf>
    <xf numFmtId="0" fontId="14" fillId="0" borderId="0" xfId="0" applyFont="1" applyAlignment="1" applyProtection="1">
      <alignment horizontal="left" vertical="center"/>
    </xf>
    <xf numFmtId="0" fontId="14" fillId="0" borderId="0" xfId="0" quotePrefix="1" applyFont="1" applyAlignment="1" applyProtection="1">
      <alignment horizontal="right" vertical="center" indent="1"/>
      <protection locked="0"/>
    </xf>
    <xf numFmtId="0" fontId="10" fillId="0" borderId="0" xfId="0" applyFont="1" applyBorder="1" applyAlignment="1" applyProtection="1">
      <alignment vertical="center"/>
      <protection hidden="1"/>
    </xf>
    <xf numFmtId="0" fontId="26" fillId="0" borderId="0" xfId="0" applyFont="1" applyBorder="1" applyAlignment="1" applyProtection="1">
      <alignment vertical="center"/>
      <protection hidden="1"/>
    </xf>
    <xf numFmtId="0" fontId="5" fillId="5" borderId="1" xfId="0" applyFont="1" applyFill="1" applyBorder="1" applyProtection="1">
      <alignment vertical="center"/>
      <protection hidden="1"/>
    </xf>
    <xf numFmtId="0" fontId="0" fillId="0" borderId="0" xfId="0" applyFill="1" applyProtection="1">
      <alignment vertical="center"/>
      <protection hidden="1"/>
    </xf>
    <xf numFmtId="0" fontId="0" fillId="7" borderId="0" xfId="0" applyFill="1" applyProtection="1">
      <alignment vertical="center"/>
      <protection hidden="1"/>
    </xf>
    <xf numFmtId="0" fontId="11" fillId="7" borderId="0" xfId="0" applyFont="1" applyFill="1" applyProtection="1">
      <alignment vertical="center"/>
      <protection hidden="1"/>
    </xf>
    <xf numFmtId="0" fontId="20" fillId="7" borderId="0" xfId="0" applyFont="1" applyFill="1" applyBorder="1" applyAlignment="1" applyProtection="1">
      <alignment vertical="top" wrapText="1"/>
      <protection hidden="1"/>
    </xf>
    <xf numFmtId="0" fontId="0" fillId="7" borderId="0" xfId="0" applyFill="1" applyBorder="1" applyProtection="1">
      <alignment vertical="center"/>
      <protection hidden="1"/>
    </xf>
    <xf numFmtId="0" fontId="11" fillId="7" borderId="0" xfId="0" applyFont="1" applyFill="1" applyBorder="1" applyProtection="1">
      <alignment vertical="center"/>
      <protection hidden="1"/>
    </xf>
    <xf numFmtId="0" fontId="12" fillId="5" borderId="1" xfId="0" applyFont="1" applyFill="1" applyBorder="1" applyAlignment="1" applyProtection="1">
      <alignment horizontal="center" vertical="center"/>
      <protection hidden="1"/>
    </xf>
    <xf numFmtId="0" fontId="12" fillId="0" borderId="1" xfId="0" applyNumberFormat="1" applyFont="1" applyBorder="1" applyAlignment="1" applyProtection="1">
      <alignment horizontal="center" vertical="center"/>
      <protection hidden="1"/>
    </xf>
    <xf numFmtId="0" fontId="36" fillId="0" borderId="0" xfId="0" applyFont="1" applyProtection="1">
      <alignment vertical="center"/>
      <protection hidden="1"/>
    </xf>
    <xf numFmtId="0" fontId="0" fillId="0" borderId="0" xfId="0" applyBorder="1" applyAlignment="1" applyProtection="1">
      <alignment vertical="center"/>
      <protection hidden="1"/>
    </xf>
    <xf numFmtId="0" fontId="15" fillId="0" borderId="0" xfId="0" applyFont="1" applyProtection="1">
      <alignment vertical="center"/>
    </xf>
    <xf numFmtId="0" fontId="14" fillId="0" borderId="0" xfId="0" applyFont="1" applyAlignment="1" applyProtection="1">
      <alignment horizontal="left" vertical="top"/>
    </xf>
    <xf numFmtId="0" fontId="14" fillId="0" borderId="0" xfId="0" quotePrefix="1" applyFont="1" applyAlignment="1" applyProtection="1">
      <alignment horizontal="right" vertical="center" indent="1"/>
    </xf>
    <xf numFmtId="0" fontId="14" fillId="0" borderId="0" xfId="0" applyFont="1" applyAlignment="1" applyProtection="1">
      <alignment horizontal="right" vertical="center" indent="1"/>
    </xf>
    <xf numFmtId="0" fontId="17" fillId="0" borderId="0" xfId="0" applyFont="1" applyProtection="1">
      <alignment vertical="center"/>
    </xf>
    <xf numFmtId="0" fontId="15" fillId="0" borderId="0" xfId="0" applyFont="1" applyAlignment="1" applyProtection="1">
      <alignment vertical="center" wrapText="1"/>
    </xf>
    <xf numFmtId="0" fontId="13" fillId="0" borderId="0" xfId="0" applyFont="1" applyAlignment="1" applyProtection="1">
      <alignment vertical="center"/>
    </xf>
    <xf numFmtId="0" fontId="28" fillId="0" borderId="0" xfId="0" applyFont="1" applyAlignment="1" applyProtection="1">
      <alignment vertical="center"/>
    </xf>
    <xf numFmtId="0" fontId="0" fillId="0" borderId="0" xfId="0" applyAlignment="1" applyProtection="1">
      <alignment vertical="center"/>
    </xf>
    <xf numFmtId="0" fontId="27" fillId="0" borderId="0" xfId="0" applyFont="1" applyAlignment="1" applyProtection="1">
      <alignment horizontal="justify" vertical="center"/>
    </xf>
    <xf numFmtId="0" fontId="13" fillId="0" borderId="0" xfId="0" applyFont="1" applyBorder="1" applyProtection="1">
      <alignment vertical="center"/>
    </xf>
    <xf numFmtId="3" fontId="13" fillId="0" borderId="0" xfId="0" applyNumberFormat="1" applyFont="1" applyBorder="1" applyAlignment="1" applyProtection="1">
      <alignment vertical="center"/>
    </xf>
    <xf numFmtId="0" fontId="14" fillId="0" borderId="0" xfId="0" applyFont="1" applyBorder="1" applyProtection="1">
      <alignment vertical="center"/>
    </xf>
    <xf numFmtId="0" fontId="0" fillId="0" borderId="0" xfId="0" applyAlignment="1" applyProtection="1">
      <alignment horizontal="left" vertical="center"/>
    </xf>
    <xf numFmtId="0" fontId="19" fillId="0" borderId="0" xfId="0" applyFont="1" applyProtection="1">
      <alignment vertical="center"/>
      <protection locked="0"/>
    </xf>
    <xf numFmtId="0" fontId="19" fillId="0" borderId="0" xfId="0" applyFont="1" applyBorder="1" applyAlignment="1" applyProtection="1">
      <alignment vertical="center"/>
      <protection locked="0"/>
    </xf>
    <xf numFmtId="0" fontId="18" fillId="0" borderId="0" xfId="0" applyFont="1" applyBorder="1" applyAlignment="1" applyProtection="1">
      <alignment vertical="center" wrapText="1"/>
      <protection locked="0"/>
    </xf>
    <xf numFmtId="0" fontId="18" fillId="0" borderId="0" xfId="0" applyFont="1" applyBorder="1" applyAlignment="1" applyProtection="1">
      <alignment vertical="center"/>
      <protection locked="0"/>
    </xf>
    <xf numFmtId="49" fontId="18" fillId="0" borderId="0" xfId="0" applyNumberFormat="1" applyFont="1" applyBorder="1" applyAlignment="1" applyProtection="1">
      <alignment vertical="center" wrapText="1"/>
      <protection locked="0"/>
    </xf>
    <xf numFmtId="3" fontId="18" fillId="0" borderId="0" xfId="0" applyNumberFormat="1" applyFont="1" applyBorder="1" applyAlignment="1" applyProtection="1">
      <alignment vertical="center" wrapText="1"/>
      <protection locked="0"/>
    </xf>
    <xf numFmtId="3" fontId="18" fillId="0" borderId="0" xfId="0" applyNumberFormat="1" applyFont="1" applyBorder="1" applyAlignment="1" applyProtection="1">
      <alignment vertical="center"/>
      <protection locked="0"/>
    </xf>
    <xf numFmtId="49" fontId="33" fillId="0" borderId="0" xfId="0" applyNumberFormat="1" applyFont="1" applyBorder="1" applyAlignment="1" applyProtection="1">
      <alignment vertical="center" wrapText="1"/>
      <protection locked="0"/>
    </xf>
    <xf numFmtId="0" fontId="14" fillId="0" borderId="0" xfId="0" applyFont="1" applyBorder="1" applyProtection="1">
      <alignment vertical="center"/>
      <protection locked="0"/>
    </xf>
    <xf numFmtId="0" fontId="22" fillId="0" borderId="0" xfId="0" applyNumberFormat="1" applyFont="1" applyFill="1" applyBorder="1" applyAlignment="1" applyProtection="1">
      <alignment horizontal="center" vertical="center"/>
      <protection hidden="1"/>
    </xf>
    <xf numFmtId="0" fontId="0" fillId="0" borderId="5" xfId="0" applyBorder="1" applyProtection="1">
      <alignment vertical="center"/>
      <protection hidden="1"/>
    </xf>
    <xf numFmtId="0" fontId="13" fillId="0" borderId="1" xfId="0" applyFont="1" applyBorder="1" applyAlignment="1" applyProtection="1">
      <alignment vertical="center"/>
    </xf>
    <xf numFmtId="0" fontId="13" fillId="0" borderId="0" xfId="0" applyFont="1" applyAlignment="1" applyProtection="1">
      <alignment vertical="center"/>
    </xf>
    <xf numFmtId="0" fontId="17" fillId="0" borderId="0" xfId="0" applyFont="1" applyAlignment="1" applyProtection="1">
      <alignment vertical="center"/>
    </xf>
    <xf numFmtId="0" fontId="13" fillId="0" borderId="0" xfId="0" applyFont="1" applyBorder="1" applyAlignment="1" applyProtection="1">
      <alignment vertical="center"/>
    </xf>
    <xf numFmtId="0" fontId="15" fillId="0" borderId="0" xfId="0" applyFont="1" applyAlignment="1" applyProtection="1">
      <alignment vertical="center" wrapText="1"/>
    </xf>
    <xf numFmtId="0" fontId="13" fillId="0" borderId="0" xfId="0" applyFont="1" applyAlignment="1" applyProtection="1">
      <alignment vertical="center"/>
    </xf>
    <xf numFmtId="0" fontId="14" fillId="0" borderId="0" xfId="0" applyFont="1" applyAlignment="1" applyProtection="1">
      <alignment vertical="center"/>
    </xf>
    <xf numFmtId="0" fontId="29" fillId="0" borderId="0" xfId="0" applyFont="1" applyAlignment="1" applyProtection="1">
      <alignment vertical="center"/>
    </xf>
    <xf numFmtId="0" fontId="12" fillId="0" borderId="0" xfId="0" applyFont="1" applyAlignment="1" applyProtection="1">
      <alignment vertical="center"/>
    </xf>
    <xf numFmtId="0" fontId="30" fillId="0" borderId="0" xfId="0" applyFont="1" applyAlignment="1" applyProtection="1">
      <alignment vertical="center"/>
    </xf>
    <xf numFmtId="0" fontId="38" fillId="0" borderId="0" xfId="0" applyFont="1" applyAlignment="1" applyProtection="1">
      <alignment horizontal="justify" vertical="center"/>
    </xf>
    <xf numFmtId="0" fontId="30" fillId="0" borderId="0" xfId="0" applyFont="1" applyAlignment="1" applyProtection="1">
      <alignment vertical="center" wrapText="1"/>
    </xf>
    <xf numFmtId="0" fontId="13" fillId="0" borderId="0" xfId="0" applyFont="1" applyBorder="1" applyAlignment="1" applyProtection="1">
      <alignment horizontal="center" vertical="center"/>
    </xf>
    <xf numFmtId="0" fontId="13" fillId="0" borderId="0" xfId="0" applyFont="1" applyBorder="1" applyAlignment="1" applyProtection="1">
      <alignment horizontal="center" vertical="center" wrapText="1"/>
    </xf>
    <xf numFmtId="0" fontId="18" fillId="0" borderId="0" xfId="0" applyFont="1" applyBorder="1" applyAlignment="1" applyProtection="1">
      <alignment horizontal="left" vertical="center" shrinkToFit="1"/>
    </xf>
    <xf numFmtId="0" fontId="18" fillId="0" borderId="0" xfId="0" applyFont="1" applyBorder="1" applyAlignment="1" applyProtection="1">
      <alignment vertical="center" shrinkToFit="1"/>
    </xf>
    <xf numFmtId="0" fontId="0" fillId="0" borderId="5" xfId="0" applyBorder="1" applyAlignment="1" applyProtection="1">
      <alignment vertical="center"/>
      <protection hidden="1"/>
    </xf>
    <xf numFmtId="0" fontId="13" fillId="0" borderId="1" xfId="0" applyFont="1" applyBorder="1" applyProtection="1">
      <alignment vertical="center"/>
    </xf>
    <xf numFmtId="0" fontId="32" fillId="0" borderId="0" xfId="0" applyFont="1" applyAlignment="1" applyProtection="1">
      <alignment vertical="center"/>
    </xf>
    <xf numFmtId="38" fontId="13" fillId="0" borderId="0" xfId="1" applyFont="1" applyBorder="1" applyAlignment="1" applyProtection="1">
      <alignment horizontal="center" vertical="center"/>
    </xf>
    <xf numFmtId="38" fontId="13" fillId="0" borderId="8" xfId="1" applyFont="1" applyBorder="1" applyAlignment="1" applyProtection="1">
      <alignment horizontal="center" vertical="center"/>
    </xf>
    <xf numFmtId="0" fontId="13" fillId="0" borderId="0" xfId="0" applyFont="1" applyBorder="1" applyAlignment="1" applyProtection="1">
      <alignment horizontal="left" vertical="center"/>
    </xf>
    <xf numFmtId="0" fontId="40" fillId="0" borderId="0" xfId="0" applyFont="1" applyProtection="1">
      <alignment vertical="center"/>
    </xf>
    <xf numFmtId="0" fontId="40" fillId="0" borderId="0" xfId="0" applyFont="1" applyAlignment="1" applyProtection="1">
      <alignment horizontal="center" vertical="center"/>
    </xf>
    <xf numFmtId="0" fontId="47" fillId="0" borderId="0" xfId="3" applyFont="1" applyFill="1" applyBorder="1" applyAlignment="1" applyProtection="1">
      <alignment vertical="center"/>
    </xf>
    <xf numFmtId="0" fontId="44" fillId="0" borderId="0" xfId="3" applyFont="1" applyFill="1" applyBorder="1" applyAlignment="1" applyProtection="1">
      <alignment vertical="center"/>
    </xf>
    <xf numFmtId="0" fontId="40" fillId="5" borderId="0" xfId="0" applyFont="1" applyFill="1" applyProtection="1">
      <alignment vertical="center"/>
    </xf>
    <xf numFmtId="0" fontId="40" fillId="0" borderId="12" xfId="0" applyFont="1" applyBorder="1" applyProtection="1">
      <alignment vertical="center"/>
    </xf>
    <xf numFmtId="0" fontId="40" fillId="0" borderId="13" xfId="0" applyFont="1" applyBorder="1" applyProtection="1">
      <alignment vertical="center"/>
    </xf>
    <xf numFmtId="0" fontId="40" fillId="0" borderId="14" xfId="0" applyFont="1" applyBorder="1" applyProtection="1">
      <alignment vertical="center"/>
    </xf>
    <xf numFmtId="0" fontId="40" fillId="0" borderId="17" xfId="0" applyFont="1" applyBorder="1" applyProtection="1">
      <alignment vertical="center"/>
    </xf>
    <xf numFmtId="0" fontId="40" fillId="0" borderId="18" xfId="0" applyFont="1" applyBorder="1" applyProtection="1">
      <alignment vertical="center"/>
    </xf>
    <xf numFmtId="0" fontId="40" fillId="0" borderId="19" xfId="0" applyFont="1" applyBorder="1" applyProtection="1">
      <alignment vertical="center"/>
    </xf>
    <xf numFmtId="0" fontId="46" fillId="0" borderId="0" xfId="3" applyFont="1" applyFill="1" applyBorder="1" applyAlignment="1" applyProtection="1">
      <alignment vertical="center"/>
    </xf>
    <xf numFmtId="0" fontId="49" fillId="0" borderId="0" xfId="0" applyFont="1" applyProtection="1">
      <alignment vertical="center"/>
    </xf>
    <xf numFmtId="0" fontId="40" fillId="0" borderId="0" xfId="0" applyFont="1" applyAlignment="1" applyProtection="1">
      <alignment vertical="center"/>
    </xf>
    <xf numFmtId="0" fontId="45" fillId="0" borderId="0" xfId="0" applyFont="1" applyProtection="1">
      <alignment vertical="center"/>
    </xf>
    <xf numFmtId="0" fontId="13" fillId="0" borderId="0" xfId="0" applyFont="1" applyBorder="1" applyAlignment="1" applyProtection="1">
      <alignment horizontal="center" vertical="center"/>
    </xf>
    <xf numFmtId="0" fontId="53" fillId="0" borderId="0" xfId="0" applyFont="1" applyProtection="1">
      <alignment vertical="center"/>
    </xf>
    <xf numFmtId="0" fontId="49" fillId="0" borderId="12" xfId="0" applyFont="1" applyBorder="1" applyAlignment="1" applyProtection="1">
      <alignment vertical="top" wrapText="1"/>
    </xf>
    <xf numFmtId="0" fontId="49" fillId="0" borderId="13" xfId="0" applyFont="1" applyBorder="1" applyAlignment="1" applyProtection="1">
      <alignment vertical="top" wrapText="1"/>
    </xf>
    <xf numFmtId="0" fontId="49" fillId="0" borderId="14" xfId="0" applyFont="1" applyBorder="1" applyAlignment="1" applyProtection="1">
      <alignment vertical="top" wrapText="1"/>
    </xf>
    <xf numFmtId="0" fontId="49" fillId="0" borderId="17" xfId="0" applyFont="1" applyBorder="1" applyAlignment="1" applyProtection="1">
      <alignment vertical="top" wrapText="1"/>
    </xf>
    <xf numFmtId="0" fontId="49" fillId="0" borderId="18" xfId="0" applyFont="1" applyBorder="1" applyAlignment="1" applyProtection="1">
      <alignment vertical="top" wrapText="1"/>
    </xf>
    <xf numFmtId="0" fontId="49" fillId="0" borderId="19" xfId="0" applyFont="1" applyBorder="1" applyAlignment="1" applyProtection="1">
      <alignment vertical="top" wrapText="1"/>
    </xf>
    <xf numFmtId="0" fontId="46" fillId="10" borderId="20" xfId="3" applyFont="1" applyFill="1" applyBorder="1" applyAlignment="1" applyProtection="1">
      <alignment horizontal="center" vertical="center" wrapText="1" shrinkToFit="1"/>
    </xf>
    <xf numFmtId="0" fontId="46" fillId="10" borderId="21" xfId="3" applyFont="1" applyFill="1" applyBorder="1" applyAlignment="1" applyProtection="1">
      <alignment horizontal="center" vertical="center" wrapText="1" shrinkToFit="1"/>
    </xf>
    <xf numFmtId="0" fontId="46" fillId="10" borderId="22" xfId="3" applyFont="1" applyFill="1" applyBorder="1" applyAlignment="1" applyProtection="1">
      <alignment horizontal="center" vertical="center" wrapText="1" shrinkToFit="1"/>
    </xf>
    <xf numFmtId="0" fontId="50" fillId="10" borderId="20" xfId="0" applyFont="1" applyFill="1" applyBorder="1" applyAlignment="1" applyProtection="1">
      <alignment vertical="center"/>
    </xf>
    <xf numFmtId="0" fontId="50" fillId="10" borderId="21" xfId="0" applyFont="1" applyFill="1" applyBorder="1" applyAlignment="1" applyProtection="1">
      <alignment vertical="center"/>
    </xf>
    <xf numFmtId="0" fontId="50" fillId="10" borderId="22" xfId="0" applyFont="1" applyFill="1" applyBorder="1" applyAlignment="1" applyProtection="1">
      <alignment vertical="center"/>
    </xf>
    <xf numFmtId="0" fontId="45" fillId="0" borderId="21" xfId="0" applyFont="1" applyBorder="1" applyAlignment="1" applyProtection="1">
      <alignment horizontal="center" vertical="center"/>
    </xf>
    <xf numFmtId="0" fontId="45" fillId="0" borderId="22" xfId="0" applyFont="1" applyBorder="1" applyAlignment="1" applyProtection="1">
      <alignment horizontal="center" vertical="center"/>
    </xf>
    <xf numFmtId="0" fontId="39" fillId="9" borderId="0" xfId="3" applyFont="1" applyFill="1" applyBorder="1" applyAlignment="1" applyProtection="1">
      <alignment horizontal="center" vertical="center"/>
    </xf>
    <xf numFmtId="0" fontId="40" fillId="9" borderId="0" xfId="0" applyFont="1" applyFill="1" applyAlignment="1" applyProtection="1">
      <alignment vertical="center"/>
    </xf>
    <xf numFmtId="0" fontId="46" fillId="0" borderId="13" xfId="3" applyFont="1" applyFill="1" applyBorder="1" applyAlignment="1" applyProtection="1">
      <alignment horizontal="center" vertical="center" wrapText="1" shrinkToFit="1"/>
    </xf>
    <xf numFmtId="0" fontId="45" fillId="0" borderId="20" xfId="0" applyFont="1" applyBorder="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Alignment="1" applyProtection="1">
      <alignment horizontal="center" vertical="center"/>
    </xf>
    <xf numFmtId="0" fontId="15" fillId="0" borderId="0" xfId="0" applyFont="1" applyAlignment="1" applyProtection="1">
      <alignment vertical="center" wrapText="1"/>
    </xf>
    <xf numFmtId="0" fontId="15" fillId="0" borderId="0" xfId="0" applyFont="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horizontal="left" vertical="center"/>
    </xf>
    <xf numFmtId="0" fontId="13" fillId="0" borderId="0" xfId="0" applyFont="1" applyAlignment="1" applyProtection="1">
      <alignment vertical="center"/>
    </xf>
    <xf numFmtId="0" fontId="29" fillId="0" borderId="0" xfId="0" applyFont="1" applyAlignment="1" applyProtection="1">
      <alignment vertical="center"/>
    </xf>
    <xf numFmtId="0" fontId="55" fillId="0" borderId="0" xfId="0" applyFont="1" applyProtection="1">
      <alignment vertical="center"/>
      <protection hidden="1"/>
    </xf>
    <xf numFmtId="0" fontId="14" fillId="0" borderId="0" xfId="0" applyFont="1" applyAlignment="1" applyProtection="1">
      <alignment vertical="distributed" wrapText="1"/>
    </xf>
    <xf numFmtId="0" fontId="14" fillId="0" borderId="0" xfId="0" applyFont="1" applyAlignment="1" applyProtection="1">
      <alignment vertical="distributed"/>
    </xf>
    <xf numFmtId="0" fontId="14" fillId="0" borderId="0" xfId="0" applyFont="1" applyAlignment="1" applyProtection="1">
      <alignment horizontal="center" vertical="center"/>
    </xf>
    <xf numFmtId="0" fontId="14" fillId="0" borderId="0" xfId="0" applyFont="1" applyAlignment="1" applyProtection="1">
      <alignment horizontal="left" vertical="distributed" wrapText="1"/>
    </xf>
    <xf numFmtId="0" fontId="0" fillId="7" borderId="0" xfId="0" applyFill="1" applyProtection="1">
      <alignment vertical="center"/>
    </xf>
    <xf numFmtId="0" fontId="0" fillId="0" borderId="0" xfId="0" applyFill="1" applyBorder="1" applyAlignment="1" applyProtection="1">
      <alignment vertical="center"/>
    </xf>
    <xf numFmtId="0" fontId="2" fillId="0" borderId="0" xfId="0" applyFont="1" applyFill="1" applyBorder="1" applyAlignment="1" applyProtection="1">
      <alignment vertical="center"/>
    </xf>
    <xf numFmtId="177" fontId="2" fillId="0" borderId="0" xfId="0" applyNumberFormat="1" applyFont="1" applyFill="1" applyBorder="1" applyAlignment="1" applyProtection="1">
      <alignment vertical="center"/>
    </xf>
    <xf numFmtId="177" fontId="0" fillId="0" borderId="0" xfId="0" applyNumberFormat="1" applyFill="1" applyBorder="1" applyAlignment="1" applyProtection="1">
      <alignment vertical="center"/>
    </xf>
    <xf numFmtId="49" fontId="0" fillId="0" borderId="0" xfId="0" applyNumberFormat="1" applyFill="1" applyBorder="1" applyAlignment="1" applyProtection="1">
      <alignment vertical="center"/>
    </xf>
    <xf numFmtId="0" fontId="15" fillId="0" borderId="0" xfId="0" quotePrefix="1" applyFont="1" applyAlignment="1" applyProtection="1">
      <alignment horizontal="left" vertical="center"/>
    </xf>
    <xf numFmtId="38" fontId="56" fillId="0" borderId="0" xfId="1" applyFont="1" applyBorder="1" applyAlignment="1" applyProtection="1">
      <alignment horizontal="center" vertical="center"/>
    </xf>
    <xf numFmtId="38" fontId="56" fillId="0" borderId="0" xfId="1" applyFont="1" applyBorder="1" applyAlignment="1" applyProtection="1">
      <alignment horizontal="right" vertical="center"/>
    </xf>
    <xf numFmtId="0" fontId="52" fillId="0" borderId="52" xfId="0" applyFont="1" applyBorder="1" applyAlignment="1" applyProtection="1">
      <alignment vertical="center" wrapText="1"/>
    </xf>
    <xf numFmtId="0" fontId="52" fillId="0" borderId="24" xfId="0" applyFont="1" applyBorder="1" applyAlignment="1" applyProtection="1">
      <alignment vertical="center" wrapText="1"/>
    </xf>
    <xf numFmtId="0" fontId="52" fillId="0" borderId="36" xfId="0" applyFont="1" applyBorder="1" applyAlignment="1" applyProtection="1">
      <alignment vertical="center" wrapText="1"/>
    </xf>
    <xf numFmtId="0" fontId="52" fillId="0" borderId="33" xfId="0" applyFont="1" applyBorder="1" applyAlignment="1" applyProtection="1">
      <alignment vertical="center" wrapText="1"/>
    </xf>
    <xf numFmtId="0" fontId="14" fillId="0" borderId="0" xfId="0" applyFont="1" applyAlignment="1" applyProtection="1">
      <alignment horizontal="left" vertical="center"/>
    </xf>
    <xf numFmtId="0" fontId="13" fillId="0" borderId="0" xfId="0" applyFont="1" applyBorder="1" applyAlignment="1" applyProtection="1">
      <alignment horizontal="center" vertical="center"/>
    </xf>
    <xf numFmtId="0" fontId="16" fillId="0" borderId="0" xfId="0" applyFont="1" applyAlignment="1" applyProtection="1">
      <alignment horizontal="center" vertical="center"/>
    </xf>
    <xf numFmtId="0" fontId="14" fillId="0" borderId="0" xfId="0" applyFont="1" applyAlignment="1" applyProtection="1">
      <alignment vertical="center"/>
    </xf>
    <xf numFmtId="0" fontId="15" fillId="0" borderId="0" xfId="0" applyFont="1" applyAlignment="1" applyProtection="1">
      <alignment horizontal="left" vertical="center"/>
    </xf>
    <xf numFmtId="0" fontId="15" fillId="0" borderId="0" xfId="0" applyFont="1" applyAlignment="1" applyProtection="1">
      <alignment vertical="center" wrapText="1"/>
    </xf>
    <xf numFmtId="0" fontId="29" fillId="0" borderId="0" xfId="0" applyFont="1" applyAlignment="1" applyProtection="1">
      <alignment vertical="center"/>
    </xf>
    <xf numFmtId="0" fontId="0" fillId="0" borderId="0" xfId="0" applyFont="1" applyProtection="1">
      <alignment vertical="center"/>
      <protection hidden="1"/>
    </xf>
    <xf numFmtId="0" fontId="12" fillId="0" borderId="0" xfId="0" applyNumberFormat="1" applyFont="1" applyFill="1" applyBorder="1" applyAlignment="1" applyProtection="1">
      <alignment horizontal="center" vertical="center"/>
      <protection hidden="1"/>
    </xf>
    <xf numFmtId="0" fontId="0" fillId="0" borderId="0" xfId="0"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177" fontId="0" fillId="0" borderId="0" xfId="0" applyNumberFormat="1" applyFill="1" applyBorder="1" applyAlignment="1" applyProtection="1">
      <alignment vertical="center"/>
      <protection locked="0"/>
    </xf>
    <xf numFmtId="0" fontId="52" fillId="0" borderId="53" xfId="0" applyFont="1" applyBorder="1" applyAlignment="1" applyProtection="1">
      <alignment vertical="center" wrapText="1"/>
    </xf>
    <xf numFmtId="0" fontId="52" fillId="0" borderId="55" xfId="0" applyFont="1" applyBorder="1" applyAlignment="1" applyProtection="1">
      <alignment vertical="center" wrapText="1"/>
    </xf>
    <xf numFmtId="0" fontId="13" fillId="0" borderId="11" xfId="0" applyFont="1" applyBorder="1" applyProtection="1">
      <alignment vertical="center"/>
    </xf>
    <xf numFmtId="0" fontId="13" fillId="0" borderId="0" xfId="0" applyFont="1" applyFill="1" applyBorder="1" applyAlignment="1" applyProtection="1">
      <alignment horizontal="center" vertical="center"/>
    </xf>
    <xf numFmtId="38" fontId="13" fillId="0" borderId="0" xfId="1" applyFont="1" applyFill="1" applyBorder="1" applyAlignment="1" applyProtection="1">
      <alignment horizontal="center" vertical="center"/>
    </xf>
    <xf numFmtId="0" fontId="12" fillId="0" borderId="8" xfId="0" applyFont="1" applyBorder="1" applyAlignment="1" applyProtection="1">
      <alignment vertical="center"/>
    </xf>
    <xf numFmtId="0" fontId="13" fillId="0" borderId="1" xfId="0" applyFont="1" applyBorder="1" applyAlignment="1" applyProtection="1">
      <alignment vertical="center" shrinkToFit="1"/>
    </xf>
    <xf numFmtId="0" fontId="40" fillId="5" borderId="0" xfId="0" applyFont="1" applyFill="1" applyBorder="1" applyAlignment="1" applyProtection="1">
      <alignment horizontal="center" vertical="center" shrinkToFit="1"/>
    </xf>
    <xf numFmtId="0" fontId="13" fillId="0" borderId="1" xfId="0" applyFont="1" applyBorder="1" applyAlignment="1" applyProtection="1">
      <alignment horizontal="center" vertical="center" shrinkToFit="1"/>
    </xf>
    <xf numFmtId="0" fontId="40" fillId="5" borderId="15" xfId="0" applyFont="1" applyFill="1" applyBorder="1" applyAlignment="1" applyProtection="1">
      <alignment horizontal="center" vertical="center" shrinkToFit="1"/>
    </xf>
    <xf numFmtId="0" fontId="45" fillId="5" borderId="22" xfId="0" applyFont="1" applyFill="1" applyBorder="1" applyAlignment="1" applyProtection="1">
      <alignment horizontal="center" vertical="center" shrinkToFit="1"/>
    </xf>
    <xf numFmtId="0" fontId="12" fillId="0" borderId="5" xfId="0" applyFont="1" applyBorder="1" applyAlignment="1" applyProtection="1">
      <alignment vertical="center"/>
    </xf>
    <xf numFmtId="0" fontId="12" fillId="0" borderId="0" xfId="0" applyFont="1" applyBorder="1" applyAlignment="1" applyProtection="1">
      <alignment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lignmen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177" fontId="2" fillId="3" borderId="1" xfId="0" applyNumberFormat="1" applyFont="1" applyFill="1" applyBorder="1" applyAlignment="1" applyProtection="1">
      <alignment horizontal="right" vertical="center" shrinkToFit="1"/>
      <protection locked="0"/>
    </xf>
    <xf numFmtId="177" fontId="0" fillId="0" borderId="1" xfId="0" applyNumberFormat="1" applyBorder="1" applyAlignment="1" applyProtection="1">
      <alignment horizontal="right" vertical="center" shrinkToFit="1"/>
      <protection locked="0"/>
    </xf>
    <xf numFmtId="0" fontId="2" fillId="3" borderId="1" xfId="0" applyFont="1" applyFill="1" applyBorder="1" applyAlignment="1" applyProtection="1">
      <alignment horizontal="left" vertical="center" shrinkToFit="1"/>
      <protection locked="0"/>
    </xf>
    <xf numFmtId="0" fontId="0" fillId="0" borderId="1" xfId="0" applyBorder="1" applyAlignment="1" applyProtection="1">
      <alignment horizontal="left" vertical="center" shrinkToFit="1"/>
      <protection locked="0"/>
    </xf>
    <xf numFmtId="177" fontId="0" fillId="3" borderId="1" xfId="0" applyNumberFormat="1" applyFill="1" applyBorder="1" applyAlignment="1" applyProtection="1">
      <alignment horizontal="center" vertical="center"/>
      <protection locked="0"/>
    </xf>
    <xf numFmtId="177" fontId="2" fillId="8" borderId="1" xfId="0" applyNumberFormat="1" applyFont="1" applyFill="1" applyBorder="1" applyAlignment="1" applyProtection="1">
      <alignment horizontal="center" vertical="center"/>
      <protection hidden="1"/>
    </xf>
    <xf numFmtId="177" fontId="0" fillId="8" borderId="1" xfId="0" applyNumberForma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177" fontId="0" fillId="0" borderId="1" xfId="0" applyNumberFormat="1" applyBorder="1" applyAlignment="1" applyProtection="1">
      <alignment horizontal="center" vertical="center" shrinkToFit="1"/>
    </xf>
    <xf numFmtId="49" fontId="0" fillId="3" borderId="1" xfId="0" applyNumberFormat="1" applyFill="1" applyBorder="1" applyAlignment="1" applyProtection="1">
      <alignment horizontal="center" vertical="center" shrinkToFit="1"/>
      <protection locked="0"/>
    </xf>
    <xf numFmtId="0" fontId="0" fillId="3" borderId="2" xfId="0" applyFill="1" applyBorder="1" applyAlignment="1" applyProtection="1">
      <alignment horizontal="center" vertical="center" shrinkToFit="1"/>
      <protection locked="0" hidden="1"/>
    </xf>
    <xf numFmtId="0" fontId="0" fillId="3" borderId="4" xfId="0" applyFill="1" applyBorder="1" applyAlignment="1" applyProtection="1">
      <alignment horizontal="center" vertical="center" shrinkToFit="1"/>
      <protection locked="0" hidden="1"/>
    </xf>
    <xf numFmtId="0" fontId="0" fillId="3" borderId="3" xfId="0" applyFill="1" applyBorder="1" applyAlignment="1" applyProtection="1">
      <alignment horizontal="center" vertical="center" shrinkToFit="1"/>
      <protection locked="0" hidden="1"/>
    </xf>
    <xf numFmtId="0" fontId="2" fillId="3" borderId="2" xfId="0" applyFont="1" applyFill="1" applyBorder="1" applyAlignment="1" applyProtection="1">
      <alignment horizontal="center" vertical="center" shrinkToFit="1"/>
      <protection locked="0"/>
    </xf>
    <xf numFmtId="0" fontId="2" fillId="3" borderId="4" xfId="0" applyFont="1" applyFill="1" applyBorder="1" applyAlignment="1" applyProtection="1">
      <alignment horizontal="center" vertical="center" shrinkToFit="1"/>
      <protection locked="0"/>
    </xf>
    <xf numFmtId="0" fontId="2" fillId="3" borderId="3" xfId="0"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177" fontId="2" fillId="3" borderId="1" xfId="0" applyNumberFormat="1" applyFont="1" applyFill="1" applyBorder="1" applyAlignment="1" applyProtection="1">
      <alignment horizontal="center" vertical="center" shrinkToFit="1"/>
      <protection locked="0"/>
    </xf>
    <xf numFmtId="0" fontId="2" fillId="3" borderId="1" xfId="0" applyFont="1" applyFill="1" applyBorder="1" applyAlignment="1" applyProtection="1">
      <alignment horizontal="center" vertical="center" shrinkToFit="1"/>
      <protection locked="0"/>
    </xf>
    <xf numFmtId="0" fontId="11" fillId="6" borderId="2" xfId="0" applyFont="1" applyFill="1" applyBorder="1" applyAlignment="1" applyProtection="1">
      <alignment horizontal="center" vertical="center" wrapText="1"/>
      <protection hidden="1"/>
    </xf>
    <xf numFmtId="0" fontId="11" fillId="6" borderId="4" xfId="0" applyFont="1" applyFill="1" applyBorder="1" applyAlignment="1" applyProtection="1">
      <alignment horizontal="center" vertical="center" wrapText="1"/>
      <protection hidden="1"/>
    </xf>
    <xf numFmtId="0" fontId="11" fillId="6" borderId="3" xfId="0" applyFont="1" applyFill="1" applyBorder="1" applyAlignment="1" applyProtection="1">
      <alignment horizontal="center" vertical="center" wrapText="1"/>
      <protection hidden="1"/>
    </xf>
    <xf numFmtId="0" fontId="2" fillId="5" borderId="2" xfId="0" applyFont="1" applyFill="1" applyBorder="1" applyAlignment="1" applyProtection="1">
      <alignment horizontal="center" vertical="center" shrinkToFit="1"/>
      <protection hidden="1"/>
    </xf>
    <xf numFmtId="0" fontId="2" fillId="5" borderId="4"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shrinkToFit="1"/>
      <protection hidden="1"/>
    </xf>
    <xf numFmtId="0" fontId="0" fillId="5" borderId="2" xfId="0" applyFill="1" applyBorder="1" applyAlignment="1" applyProtection="1">
      <alignment horizontal="center" vertical="center" shrinkToFit="1"/>
      <protection hidden="1"/>
    </xf>
    <xf numFmtId="0" fontId="0" fillId="5" borderId="4" xfId="0" applyFill="1" applyBorder="1" applyAlignment="1" applyProtection="1">
      <alignment horizontal="center" vertical="center" shrinkToFit="1"/>
      <protection hidden="1"/>
    </xf>
    <xf numFmtId="0" fontId="0" fillId="5" borderId="3" xfId="0" applyFill="1" applyBorder="1" applyAlignment="1" applyProtection="1">
      <alignment horizontal="center" vertical="center" shrinkToFit="1"/>
      <protection hidden="1"/>
    </xf>
    <xf numFmtId="177" fontId="2" fillId="5" borderId="1" xfId="0" applyNumberFormat="1" applyFont="1" applyFill="1" applyBorder="1" applyAlignment="1" applyProtection="1">
      <alignment horizontal="center" vertical="center" shrinkToFit="1"/>
      <protection hidden="1"/>
    </xf>
    <xf numFmtId="0" fontId="2" fillId="5" borderId="1" xfId="0" applyFont="1" applyFill="1" applyBorder="1" applyAlignment="1" applyProtection="1">
      <alignment horizontal="center" vertical="center" shrinkToFit="1"/>
      <protection hidden="1"/>
    </xf>
    <xf numFmtId="177" fontId="0" fillId="5" borderId="1" xfId="0" applyNumberFormat="1" applyFill="1" applyBorder="1" applyAlignment="1" applyProtection="1">
      <alignment horizontal="center" vertical="center" shrinkToFit="1"/>
    </xf>
    <xf numFmtId="0" fontId="0" fillId="5" borderId="1" xfId="0" applyFill="1" applyBorder="1" applyAlignment="1" applyProtection="1">
      <alignment horizontal="center" vertical="center" shrinkToFit="1"/>
      <protection hidden="1"/>
    </xf>
    <xf numFmtId="0" fontId="0" fillId="6" borderId="2" xfId="0" applyFill="1" applyBorder="1" applyAlignment="1" applyProtection="1">
      <alignment horizontal="center" vertical="center" wrapText="1"/>
      <protection hidden="1"/>
    </xf>
    <xf numFmtId="0" fontId="0" fillId="6" borderId="4" xfId="0" applyFill="1" applyBorder="1" applyAlignment="1" applyProtection="1">
      <alignment horizontal="center" vertical="center" wrapText="1"/>
      <protection hidden="1"/>
    </xf>
    <xf numFmtId="0" fontId="0" fillId="6" borderId="3" xfId="0" applyFill="1" applyBorder="1" applyAlignment="1" applyProtection="1">
      <alignment horizontal="center" vertical="center" wrapText="1"/>
      <protection hidden="1"/>
    </xf>
    <xf numFmtId="0" fontId="11" fillId="6"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0" fillId="6" borderId="1" xfId="0" applyFill="1" applyBorder="1" applyAlignment="1" applyProtection="1">
      <alignment horizontal="center" vertical="center"/>
      <protection hidden="1"/>
    </xf>
    <xf numFmtId="0" fontId="0" fillId="6" borderId="1" xfId="0" applyFill="1" applyBorder="1" applyAlignment="1" applyProtection="1">
      <alignment horizontal="center" vertical="center" wrapText="1"/>
      <protection hidden="1"/>
    </xf>
    <xf numFmtId="0" fontId="0" fillId="0" borderId="2" xfId="0" applyBorder="1" applyAlignment="1" applyProtection="1">
      <alignment vertical="center"/>
      <protection hidden="1"/>
    </xf>
    <xf numFmtId="0" fontId="0" fillId="0" borderId="4" xfId="0" applyBorder="1" applyAlignment="1" applyProtection="1">
      <alignment vertical="center"/>
      <protection hidden="1"/>
    </xf>
    <xf numFmtId="0" fontId="0" fillId="0" borderId="3" xfId="0" applyBorder="1" applyAlignment="1" applyProtection="1">
      <alignment vertical="center"/>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0" fillId="6" borderId="2" xfId="0" applyFont="1" applyFill="1" applyBorder="1" applyAlignment="1" applyProtection="1">
      <alignment horizontal="center" vertical="center" wrapText="1"/>
      <protection hidden="1"/>
    </xf>
    <xf numFmtId="0" fontId="24" fillId="6" borderId="4" xfId="0" applyFont="1" applyFill="1" applyBorder="1" applyAlignment="1" applyProtection="1">
      <alignment horizontal="center" vertical="center" wrapText="1"/>
      <protection hidden="1"/>
    </xf>
    <xf numFmtId="0" fontId="24" fillId="6" borderId="3"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2" fillId="8" borderId="1" xfId="0" applyFont="1" applyFill="1" applyBorder="1" applyAlignment="1" applyProtection="1">
      <alignment horizontal="center" vertical="center" wrapText="1"/>
      <protection hidden="1"/>
    </xf>
    <xf numFmtId="0" fontId="0" fillId="8" borderId="1" xfId="0" applyFill="1" applyBorder="1" applyAlignment="1" applyProtection="1">
      <alignment horizontal="center" vertical="center" wrapText="1"/>
      <protection hidden="1"/>
    </xf>
    <xf numFmtId="0" fontId="0" fillId="2" borderId="2" xfId="0" applyFill="1" applyBorder="1" applyAlignment="1" applyProtection="1">
      <alignment horizontal="right" vertical="center" shrinkToFit="1"/>
      <protection locked="0"/>
    </xf>
    <xf numFmtId="0" fontId="0" fillId="2" borderId="4" xfId="0" applyFill="1" applyBorder="1" applyAlignment="1" applyProtection="1">
      <alignment horizontal="right" vertical="center" shrinkToFit="1"/>
      <protection locked="0"/>
    </xf>
    <xf numFmtId="0" fontId="0" fillId="2" borderId="3" xfId="0" applyFill="1" applyBorder="1" applyAlignment="1" applyProtection="1">
      <alignment horizontal="right" vertical="center" shrinkToFit="1"/>
      <protection locked="0"/>
    </xf>
    <xf numFmtId="0" fontId="0" fillId="3" borderId="2" xfId="0" applyFill="1" applyBorder="1" applyAlignment="1" applyProtection="1">
      <alignment horizontal="right" vertical="center" shrinkToFit="1"/>
      <protection locked="0"/>
    </xf>
    <xf numFmtId="0" fontId="0" fillId="3" borderId="4" xfId="0" applyFill="1" applyBorder="1" applyAlignment="1" applyProtection="1">
      <alignment horizontal="right" vertical="center" shrinkToFit="1"/>
      <protection locked="0"/>
    </xf>
    <xf numFmtId="0" fontId="0" fillId="3" borderId="3" xfId="0" applyFill="1" applyBorder="1" applyAlignment="1" applyProtection="1">
      <alignment horizontal="right" vertical="center" shrinkToFit="1"/>
      <protection locked="0"/>
    </xf>
    <xf numFmtId="0" fontId="2" fillId="8" borderId="2"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xf numFmtId="0" fontId="2" fillId="8" borderId="3" xfId="0" applyFont="1" applyFill="1" applyBorder="1" applyAlignment="1" applyProtection="1">
      <alignment horizontal="left" vertical="center" wrapText="1"/>
      <protection hidden="1"/>
    </xf>
    <xf numFmtId="0" fontId="2" fillId="3" borderId="2" xfId="0" applyFont="1" applyFill="1" applyBorder="1" applyAlignment="1" applyProtection="1">
      <alignment horizontal="center" vertical="center" wrapText="1"/>
      <protection locked="0"/>
    </xf>
    <xf numFmtId="0" fontId="2" fillId="3" borderId="4"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0" fillId="3" borderId="2" xfId="0" applyFill="1" applyBorder="1" applyAlignment="1" applyProtection="1">
      <alignment horizontal="left" vertical="center" wrapText="1"/>
      <protection locked="0"/>
    </xf>
    <xf numFmtId="0" fontId="0" fillId="3" borderId="4"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shrinkToFit="1"/>
      <protection locked="0"/>
    </xf>
    <xf numFmtId="0" fontId="2" fillId="3" borderId="4" xfId="0" applyFont="1" applyFill="1" applyBorder="1" applyAlignment="1" applyProtection="1">
      <alignment horizontal="left" vertical="center" shrinkToFit="1"/>
      <protection locked="0"/>
    </xf>
    <xf numFmtId="0" fontId="2" fillId="3" borderId="3" xfId="0" applyFont="1" applyFill="1" applyBorder="1" applyAlignment="1" applyProtection="1">
      <alignment horizontal="left" vertical="center" shrinkToFit="1"/>
      <protection locked="0"/>
    </xf>
    <xf numFmtId="0" fontId="0" fillId="5" borderId="1" xfId="0" applyFill="1" applyBorder="1" applyAlignment="1" applyProtection="1">
      <alignment horizontal="center" vertical="center"/>
      <protection hidden="1"/>
    </xf>
    <xf numFmtId="0" fontId="0" fillId="6" borderId="2" xfId="0" applyFill="1" applyBorder="1" applyAlignment="1" applyProtection="1">
      <alignment horizontal="center" vertical="center" wrapText="1" shrinkToFit="1"/>
      <protection hidden="1"/>
    </xf>
    <xf numFmtId="0" fontId="0" fillId="6" borderId="4" xfId="0" applyFill="1" applyBorder="1" applyAlignment="1" applyProtection="1">
      <alignment horizontal="center" vertical="center" wrapText="1" shrinkToFit="1"/>
      <protection hidden="1"/>
    </xf>
    <xf numFmtId="0" fontId="0" fillId="6" borderId="3" xfId="0" applyFill="1" applyBorder="1" applyAlignment="1" applyProtection="1">
      <alignment horizontal="center" vertical="center" wrapText="1" shrinkToFit="1"/>
      <protection hidden="1"/>
    </xf>
    <xf numFmtId="0" fontId="2" fillId="5" borderId="2"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177" fontId="0" fillId="5" borderId="1" xfId="0" applyNumberFormat="1" applyFill="1" applyBorder="1" applyAlignment="1" applyProtection="1">
      <alignment horizontal="center" vertical="center"/>
    </xf>
    <xf numFmtId="0" fontId="0" fillId="2" borderId="1" xfId="0" applyFill="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3" borderId="40" xfId="0" applyFill="1"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3" borderId="1" xfId="0"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1" xfId="0" applyBorder="1" applyAlignment="1" applyProtection="1">
      <alignment vertical="center"/>
      <protection hidden="1"/>
    </xf>
    <xf numFmtId="177" fontId="0" fillId="3" borderId="1" xfId="0" applyNumberFormat="1" applyFill="1" applyBorder="1" applyAlignment="1" applyProtection="1">
      <alignment vertical="center" shrinkToFit="1"/>
      <protection locked="0"/>
    </xf>
    <xf numFmtId="177" fontId="0" fillId="0" borderId="1" xfId="0" applyNumberFormat="1" applyBorder="1" applyAlignment="1" applyProtection="1">
      <alignment vertical="center" shrinkToFit="1"/>
      <protection locked="0"/>
    </xf>
    <xf numFmtId="176" fontId="0" fillId="5" borderId="2" xfId="0" applyNumberFormat="1" applyFill="1" applyBorder="1" applyAlignment="1" applyProtection="1">
      <alignment vertical="center"/>
      <protection hidden="1"/>
    </xf>
    <xf numFmtId="176" fontId="0" fillId="5" borderId="4" xfId="0" applyNumberFormat="1" applyFill="1" applyBorder="1" applyAlignment="1" applyProtection="1">
      <alignment vertical="center"/>
      <protection hidden="1"/>
    </xf>
    <xf numFmtId="176" fontId="0" fillId="5" borderId="3" xfId="0" applyNumberFormat="1" applyFill="1" applyBorder="1" applyAlignment="1" applyProtection="1">
      <alignment vertical="center"/>
      <protection hidden="1"/>
    </xf>
    <xf numFmtId="0" fontId="0" fillId="3" borderId="27" xfId="0" applyFill="1" applyBorder="1" applyAlignment="1" applyProtection="1">
      <alignment horizontal="center" vertical="center" shrinkToFit="1"/>
      <protection locked="0"/>
    </xf>
    <xf numFmtId="0" fontId="0" fillId="3" borderId="28" xfId="0" applyFill="1" applyBorder="1" applyAlignment="1" applyProtection="1">
      <alignment horizontal="center" vertical="center" shrinkToFit="1"/>
      <protection locked="0"/>
    </xf>
    <xf numFmtId="0" fontId="0" fillId="2" borderId="27" xfId="0" applyFill="1" applyBorder="1" applyAlignment="1" applyProtection="1">
      <alignment horizontal="center" vertical="center" shrinkToFit="1"/>
      <protection locked="0" hidden="1"/>
    </xf>
    <xf numFmtId="0" fontId="0" fillId="2" borderId="28" xfId="0" applyFill="1" applyBorder="1" applyAlignment="1" applyProtection="1">
      <alignment horizontal="center" vertical="center" shrinkToFit="1"/>
      <protection locked="0" hidden="1"/>
    </xf>
    <xf numFmtId="0" fontId="0" fillId="2" borderId="29" xfId="0" applyFill="1" applyBorder="1" applyAlignment="1" applyProtection="1">
      <alignment horizontal="center" vertical="center" shrinkToFit="1"/>
      <protection locked="0" hidden="1"/>
    </xf>
    <xf numFmtId="0" fontId="9" fillId="3" borderId="1" xfId="4" applyFill="1" applyBorder="1" applyAlignment="1" applyProtection="1">
      <alignment vertical="center" shrinkToFit="1"/>
      <protection locked="0"/>
    </xf>
    <xf numFmtId="178" fontId="0" fillId="3" borderId="1" xfId="0" quotePrefix="1" applyNumberFormat="1" applyFill="1" applyBorder="1" applyAlignment="1" applyProtection="1">
      <alignment vertical="center" shrinkToFit="1"/>
      <protection locked="0"/>
    </xf>
    <xf numFmtId="178" fontId="0" fillId="0" borderId="1" xfId="0" applyNumberFormat="1" applyBorder="1" applyAlignment="1" applyProtection="1">
      <alignment vertical="center" shrinkToFit="1"/>
      <protection locked="0"/>
    </xf>
    <xf numFmtId="177" fontId="0" fillId="2" borderId="2" xfId="0" applyNumberFormat="1" applyFill="1" applyBorder="1" applyAlignment="1" applyProtection="1">
      <alignment vertical="center" shrinkToFit="1"/>
      <protection locked="0"/>
    </xf>
    <xf numFmtId="0" fontId="0" fillId="2" borderId="4" xfId="0" applyFill="1" applyBorder="1" applyAlignment="1" applyProtection="1">
      <alignment vertical="center" shrinkToFit="1"/>
      <protection locked="0"/>
    </xf>
    <xf numFmtId="0" fontId="0" fillId="2" borderId="3" xfId="0" applyFill="1" applyBorder="1" applyAlignment="1" applyProtection="1">
      <alignment vertical="center" shrinkToFit="1"/>
      <protection locked="0"/>
    </xf>
    <xf numFmtId="0" fontId="23" fillId="0" borderId="27" xfId="0" applyFont="1" applyBorder="1" applyAlignment="1" applyProtection="1">
      <alignment vertical="center" wrapText="1"/>
      <protection hidden="1"/>
    </xf>
    <xf numFmtId="0" fontId="4" fillId="0" borderId="28" xfId="0" applyFont="1" applyBorder="1" applyAlignment="1" applyProtection="1">
      <alignment vertical="center" wrapText="1"/>
      <protection hidden="1"/>
    </xf>
    <xf numFmtId="0" fontId="4" fillId="0" borderId="29" xfId="0" applyFont="1" applyBorder="1" applyAlignment="1" applyProtection="1">
      <alignment vertical="center" wrapText="1"/>
      <protection hidden="1"/>
    </xf>
    <xf numFmtId="0" fontId="0" fillId="2" borderId="2" xfId="0" applyFill="1" applyBorder="1" applyAlignment="1" applyProtection="1">
      <alignment vertical="center" shrinkToFit="1"/>
      <protection locked="0"/>
    </xf>
    <xf numFmtId="0" fontId="0" fillId="0" borderId="4"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0" fillId="3" borderId="2" xfId="0" quotePrefix="1" applyFill="1"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11" fillId="3" borderId="2" xfId="0" applyFont="1" applyFill="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0" fillId="0" borderId="20" xfId="0" applyBorder="1" applyAlignment="1" applyProtection="1">
      <alignment horizontal="left" vertical="center" wrapText="1"/>
      <protection hidden="1"/>
    </xf>
    <xf numFmtId="0" fontId="0" fillId="0" borderId="21" xfId="0" applyBorder="1" applyAlignment="1" applyProtection="1">
      <alignment horizontal="left" vertical="center" wrapText="1"/>
      <protection hidden="1"/>
    </xf>
    <xf numFmtId="0" fontId="0" fillId="0" borderId="22" xfId="0" applyBorder="1" applyAlignment="1" applyProtection="1">
      <alignment horizontal="left" vertical="center" wrapText="1"/>
      <protection hidden="1"/>
    </xf>
    <xf numFmtId="0" fontId="0" fillId="3" borderId="1" xfId="0" quotePrefix="1" applyFill="1" applyBorder="1" applyAlignment="1" applyProtection="1">
      <alignment vertical="center" shrinkToFit="1"/>
      <protection locked="0"/>
    </xf>
    <xf numFmtId="0" fontId="37" fillId="0" borderId="0" xfId="4" applyFont="1" applyBorder="1" applyAlignment="1" applyProtection="1">
      <alignment vertical="center" wrapText="1"/>
      <protection hidden="1"/>
    </xf>
    <xf numFmtId="0" fontId="0" fillId="0" borderId="20" xfId="0" applyFill="1" applyBorder="1" applyAlignment="1" applyProtection="1">
      <alignment vertical="center" wrapText="1"/>
      <protection hidden="1"/>
    </xf>
    <xf numFmtId="0" fontId="0" fillId="0" borderId="21" xfId="0" applyFill="1" applyBorder="1" applyAlignment="1" applyProtection="1">
      <alignment vertical="center" wrapText="1"/>
      <protection hidden="1"/>
    </xf>
    <xf numFmtId="0" fontId="0" fillId="0" borderId="22" xfId="0" applyFill="1" applyBorder="1" applyAlignment="1" applyProtection="1">
      <alignment vertical="center" wrapText="1"/>
      <protection hidden="1"/>
    </xf>
    <xf numFmtId="0" fontId="0" fillId="0" borderId="2" xfId="0" applyBorder="1" applyAlignment="1" applyProtection="1">
      <alignment vertical="center" wrapText="1"/>
      <protection hidden="1"/>
    </xf>
    <xf numFmtId="177" fontId="0" fillId="3" borderId="2" xfId="0" applyNumberFormat="1" applyFill="1" applyBorder="1" applyAlignment="1" applyProtection="1">
      <alignment vertical="center"/>
      <protection locked="0" hidden="1"/>
    </xf>
    <xf numFmtId="177" fontId="0" fillId="3" borderId="4" xfId="0" applyNumberFormat="1" applyFill="1" applyBorder="1" applyAlignment="1" applyProtection="1">
      <alignment vertical="center"/>
      <protection locked="0" hidden="1"/>
    </xf>
    <xf numFmtId="177" fontId="0" fillId="3" borderId="3" xfId="0" applyNumberFormat="1" applyFill="1" applyBorder="1" applyAlignment="1" applyProtection="1">
      <alignment vertical="center"/>
      <protection locked="0" hidden="1"/>
    </xf>
    <xf numFmtId="0" fontId="0" fillId="0" borderId="41" xfId="0" applyBorder="1" applyAlignment="1" applyProtection="1">
      <alignment vertical="center" wrapText="1"/>
      <protection hidden="1"/>
    </xf>
    <xf numFmtId="0" fontId="0" fillId="0" borderId="42" xfId="0" applyBorder="1" applyAlignment="1" applyProtection="1">
      <alignment vertical="center" wrapText="1"/>
      <protection hidden="1"/>
    </xf>
    <xf numFmtId="0" fontId="0" fillId="0" borderId="43" xfId="0" applyBorder="1" applyAlignment="1" applyProtection="1">
      <alignment vertical="center" wrapText="1"/>
      <protection hidden="1"/>
    </xf>
    <xf numFmtId="0" fontId="0" fillId="3" borderId="41" xfId="0" quotePrefix="1" applyFill="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37" xfId="0" applyBorder="1" applyAlignment="1" applyProtection="1">
      <alignment vertical="center" wrapText="1"/>
      <protection hidden="1"/>
    </xf>
    <xf numFmtId="0" fontId="0" fillId="0" borderId="38" xfId="0" applyBorder="1" applyAlignment="1" applyProtection="1">
      <alignment vertical="center" wrapText="1"/>
      <protection hidden="1"/>
    </xf>
    <xf numFmtId="0" fontId="0" fillId="0" borderId="39" xfId="0" applyBorder="1" applyAlignment="1" applyProtection="1">
      <alignment vertical="center" wrapText="1"/>
      <protection hidden="1"/>
    </xf>
    <xf numFmtId="0" fontId="2" fillId="2" borderId="2" xfId="0" applyFont="1" applyFill="1" applyBorder="1" applyAlignment="1" applyProtection="1">
      <alignment horizontal="right" vertical="center" shrinkToFit="1"/>
      <protection locked="0"/>
    </xf>
    <xf numFmtId="0" fontId="2" fillId="2" borderId="4" xfId="0" applyFont="1" applyFill="1" applyBorder="1" applyAlignment="1" applyProtection="1">
      <alignment horizontal="right" vertical="center" shrinkToFit="1"/>
      <protection locked="0"/>
    </xf>
    <xf numFmtId="0" fontId="2" fillId="2" borderId="3" xfId="0" applyFont="1" applyFill="1" applyBorder="1" applyAlignment="1" applyProtection="1">
      <alignment horizontal="right" vertical="center" shrinkToFit="1"/>
      <protection locked="0"/>
    </xf>
    <xf numFmtId="0" fontId="2" fillId="8" borderId="3" xfId="0" applyFont="1" applyFill="1" applyBorder="1" applyAlignment="1" applyProtection="1">
      <alignment horizontal="center" vertical="center" wrapText="1"/>
      <protection hidden="1"/>
    </xf>
    <xf numFmtId="0" fontId="13" fillId="0" borderId="2"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3" xfId="0" applyFont="1" applyBorder="1" applyAlignment="1" applyProtection="1">
      <alignment horizontal="center" vertical="center"/>
    </xf>
    <xf numFmtId="0" fontId="48" fillId="0" borderId="18" xfId="0" applyFont="1" applyBorder="1" applyAlignment="1" applyProtection="1">
      <alignment vertical="center" wrapText="1"/>
    </xf>
    <xf numFmtId="0" fontId="49" fillId="0" borderId="18" xfId="0" applyFont="1" applyBorder="1" applyAlignment="1" applyProtection="1">
      <alignment vertical="center"/>
    </xf>
    <xf numFmtId="0" fontId="13" fillId="0" borderId="1" xfId="0" applyFont="1" applyBorder="1" applyAlignment="1" applyProtection="1">
      <alignment horizontal="center" vertical="center"/>
    </xf>
    <xf numFmtId="0" fontId="49" fillId="0" borderId="20" xfId="0" applyFont="1" applyBorder="1" applyAlignment="1" applyProtection="1">
      <alignment horizontal="center" vertical="center" wrapText="1"/>
    </xf>
    <xf numFmtId="0" fontId="49" fillId="0" borderId="22" xfId="0" applyFont="1" applyBorder="1" applyAlignment="1" applyProtection="1">
      <alignment horizontal="center" vertical="center" wrapText="1"/>
    </xf>
    <xf numFmtId="0" fontId="40" fillId="5" borderId="0" xfId="0" applyFont="1" applyFill="1" applyBorder="1" applyAlignment="1" applyProtection="1">
      <alignment horizontal="center" vertical="center" shrinkToFit="1"/>
    </xf>
    <xf numFmtId="0" fontId="40" fillId="5" borderId="18" xfId="0" applyFont="1" applyFill="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38" fontId="13" fillId="0" borderId="2" xfId="1" applyFont="1" applyBorder="1" applyAlignment="1" applyProtection="1">
      <alignment horizontal="center" vertical="center"/>
    </xf>
    <xf numFmtId="38" fontId="13" fillId="0" borderId="4" xfId="1" applyFont="1" applyBorder="1" applyAlignment="1" applyProtection="1">
      <alignment horizontal="center" vertical="center"/>
    </xf>
    <xf numFmtId="38" fontId="13" fillId="0" borderId="3" xfId="1" applyFont="1" applyBorder="1" applyAlignment="1" applyProtection="1">
      <alignment horizontal="center" vertical="center"/>
    </xf>
    <xf numFmtId="0" fontId="40" fillId="0" borderId="47" xfId="0" applyFont="1" applyBorder="1" applyAlignment="1" applyProtection="1">
      <alignment horizontal="center" vertical="center" wrapText="1"/>
      <protection locked="0"/>
    </xf>
    <xf numFmtId="0" fontId="40" fillId="0" borderId="11" xfId="0" applyFont="1" applyBorder="1" applyAlignment="1" applyProtection="1">
      <alignment horizontal="center" vertical="center" wrapText="1"/>
      <protection locked="0"/>
    </xf>
    <xf numFmtId="0" fontId="40" fillId="0" borderId="45" xfId="0" applyFont="1" applyBorder="1" applyAlignment="1" applyProtection="1">
      <alignment horizontal="center" vertical="center" wrapText="1"/>
      <protection locked="0"/>
    </xf>
    <xf numFmtId="0" fontId="40" fillId="0" borderId="47" xfId="0" applyFont="1" applyBorder="1" applyAlignment="1" applyProtection="1">
      <alignment horizontal="center" vertical="center" wrapText="1"/>
    </xf>
    <xf numFmtId="0" fontId="40" fillId="0" borderId="45" xfId="0" applyFont="1" applyBorder="1" applyAlignment="1" applyProtection="1">
      <alignment horizontal="center" vertical="center" wrapText="1"/>
    </xf>
    <xf numFmtId="0" fontId="52" fillId="4" borderId="36" xfId="0" applyFont="1" applyFill="1" applyBorder="1" applyAlignment="1" applyProtection="1">
      <alignment horizontal="center" vertical="center" wrapText="1"/>
    </xf>
    <xf numFmtId="0" fontId="52" fillId="4" borderId="33" xfId="0" applyFont="1" applyFill="1" applyBorder="1" applyAlignment="1" applyProtection="1">
      <alignment horizontal="center" vertical="center" wrapText="1"/>
    </xf>
    <xf numFmtId="0" fontId="40" fillId="0" borderId="36" xfId="0" applyFont="1" applyBorder="1" applyAlignment="1" applyProtection="1">
      <alignment horizontal="center" vertical="center" wrapText="1"/>
      <protection locked="0"/>
    </xf>
    <xf numFmtId="0" fontId="40" fillId="0" borderId="4" xfId="0" applyFont="1" applyBorder="1" applyAlignment="1" applyProtection="1">
      <alignment horizontal="center" vertical="center" wrapText="1"/>
      <protection locked="0"/>
    </xf>
    <xf numFmtId="0" fontId="40" fillId="0" borderId="33" xfId="0" applyFont="1" applyBorder="1" applyAlignment="1" applyProtection="1">
      <alignment horizontal="center" vertical="center" wrapText="1"/>
      <protection locked="0"/>
    </xf>
    <xf numFmtId="0" fontId="40" fillId="0" borderId="36" xfId="0" applyFont="1" applyBorder="1" applyAlignment="1" applyProtection="1">
      <alignment horizontal="center" vertical="center" wrapText="1"/>
    </xf>
    <xf numFmtId="0" fontId="40" fillId="0" borderId="33" xfId="0" applyFont="1" applyBorder="1" applyAlignment="1" applyProtection="1">
      <alignment horizontal="center" vertical="center" wrapText="1"/>
    </xf>
    <xf numFmtId="0" fontId="40" fillId="0" borderId="53" xfId="0" applyFont="1" applyBorder="1" applyAlignment="1" applyProtection="1">
      <alignment horizontal="center" vertical="center" wrapText="1"/>
      <protection locked="0"/>
    </xf>
    <xf numFmtId="0" fontId="40" fillId="0" borderId="54" xfId="0" applyFont="1" applyBorder="1" applyAlignment="1" applyProtection="1">
      <alignment horizontal="center" vertical="center" wrapText="1"/>
      <protection locked="0"/>
    </xf>
    <xf numFmtId="0" fontId="40" fillId="0" borderId="55" xfId="0" applyFont="1" applyBorder="1" applyAlignment="1" applyProtection="1">
      <alignment horizontal="center" vertical="center" wrapText="1"/>
      <protection locked="0"/>
    </xf>
    <xf numFmtId="0" fontId="40" fillId="0" borderId="53" xfId="0" applyFont="1" applyBorder="1" applyAlignment="1" applyProtection="1">
      <alignment horizontal="center" vertical="center" wrapText="1"/>
    </xf>
    <xf numFmtId="0" fontId="40" fillId="0" borderId="55" xfId="0" applyFont="1" applyBorder="1" applyAlignment="1" applyProtection="1">
      <alignment horizontal="center" vertical="center" wrapText="1"/>
    </xf>
    <xf numFmtId="0" fontId="52" fillId="0" borderId="53" xfId="0" applyFont="1" applyFill="1" applyBorder="1" applyAlignment="1" applyProtection="1">
      <alignment horizontal="center" vertical="center" wrapText="1"/>
      <protection locked="0"/>
    </xf>
    <xf numFmtId="0" fontId="52" fillId="0" borderId="54" xfId="0" applyFont="1" applyFill="1" applyBorder="1" applyAlignment="1" applyProtection="1">
      <alignment horizontal="center" vertical="center" wrapText="1"/>
      <protection locked="0"/>
    </xf>
    <xf numFmtId="0" fontId="52" fillId="0" borderId="55" xfId="0" applyFont="1" applyFill="1" applyBorder="1" applyAlignment="1" applyProtection="1">
      <alignment horizontal="center" vertical="center" wrapText="1"/>
      <protection locked="0"/>
    </xf>
    <xf numFmtId="0" fontId="40" fillId="5" borderId="20" xfId="0" applyFont="1" applyFill="1" applyBorder="1" applyAlignment="1" applyProtection="1">
      <alignment horizontal="center" vertical="center" shrinkToFit="1"/>
    </xf>
    <xf numFmtId="0" fontId="40" fillId="5" borderId="21" xfId="0" applyFont="1" applyFill="1" applyBorder="1" applyAlignment="1" applyProtection="1">
      <alignment horizontal="center" vertical="center" shrinkToFit="1"/>
    </xf>
    <xf numFmtId="0" fontId="40" fillId="5" borderId="22" xfId="0" applyFont="1" applyFill="1" applyBorder="1" applyAlignment="1" applyProtection="1">
      <alignment horizontal="center" vertical="center" shrinkToFit="1"/>
    </xf>
    <xf numFmtId="0" fontId="43" fillId="10" borderId="20" xfId="3" applyFont="1" applyFill="1" applyBorder="1" applyAlignment="1" applyProtection="1">
      <alignment horizontal="center" vertical="center" shrinkToFit="1"/>
    </xf>
    <xf numFmtId="0" fontId="43" fillId="10" borderId="21" xfId="3" applyFont="1" applyFill="1" applyBorder="1" applyAlignment="1" applyProtection="1">
      <alignment horizontal="center" vertical="center" shrinkToFit="1"/>
    </xf>
    <xf numFmtId="0" fontId="43" fillId="10" borderId="22" xfId="3" applyFont="1" applyFill="1" applyBorder="1" applyAlignment="1" applyProtection="1">
      <alignment horizontal="center" vertical="center" shrinkToFit="1"/>
    </xf>
    <xf numFmtId="0" fontId="43" fillId="10" borderId="12" xfId="3" applyFont="1" applyFill="1" applyBorder="1" applyAlignment="1" applyProtection="1">
      <alignment horizontal="center" vertical="center" shrinkToFit="1"/>
    </xf>
    <xf numFmtId="0" fontId="43" fillId="10" borderId="13" xfId="3" applyFont="1" applyFill="1" applyBorder="1" applyAlignment="1" applyProtection="1">
      <alignment horizontal="center" vertical="center" shrinkToFit="1"/>
    </xf>
    <xf numFmtId="0" fontId="43" fillId="10" borderId="14" xfId="3"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xf>
    <xf numFmtId="0" fontId="13" fillId="0" borderId="4"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38" fontId="13" fillId="0" borderId="2" xfId="1" applyFont="1" applyFill="1" applyBorder="1" applyAlignment="1" applyProtection="1">
      <alignment horizontal="center" vertical="center"/>
    </xf>
    <xf numFmtId="38" fontId="13" fillId="0" borderId="4" xfId="1" applyFont="1" applyFill="1" applyBorder="1" applyAlignment="1" applyProtection="1">
      <alignment horizontal="center" vertical="center"/>
    </xf>
    <xf numFmtId="38" fontId="13" fillId="0" borderId="3" xfId="1" applyFont="1" applyFill="1" applyBorder="1" applyAlignment="1" applyProtection="1">
      <alignment horizontal="center" vertical="center"/>
    </xf>
    <xf numFmtId="0" fontId="54" fillId="0" borderId="1" xfId="0" applyFont="1" applyFill="1" applyBorder="1" applyAlignment="1" applyProtection="1">
      <alignment horizontal="left" vertical="center" wrapText="1"/>
      <protection hidden="1"/>
    </xf>
    <xf numFmtId="0" fontId="13" fillId="0" borderId="1" xfId="0" applyFont="1" applyFill="1" applyBorder="1" applyAlignment="1" applyProtection="1">
      <alignment horizontal="left" vertical="center" wrapText="1"/>
      <protection hidden="1"/>
    </xf>
    <xf numFmtId="3" fontId="13" fillId="0" borderId="2" xfId="0" applyNumberFormat="1" applyFont="1" applyBorder="1" applyAlignment="1" applyProtection="1">
      <alignment horizontal="center" vertical="center"/>
      <protection hidden="1"/>
    </xf>
    <xf numFmtId="3" fontId="13" fillId="0" borderId="4" xfId="0" applyNumberFormat="1" applyFont="1" applyBorder="1" applyAlignment="1" applyProtection="1">
      <alignment horizontal="center" vertical="center"/>
      <protection hidden="1"/>
    </xf>
    <xf numFmtId="3" fontId="13" fillId="0" borderId="3" xfId="0" applyNumberFormat="1" applyFont="1" applyBorder="1" applyAlignment="1" applyProtection="1">
      <alignment horizontal="center" vertical="center"/>
      <protection hidden="1"/>
    </xf>
    <xf numFmtId="0" fontId="44" fillId="5" borderId="20" xfId="3" applyFont="1" applyFill="1" applyBorder="1" applyAlignment="1" applyProtection="1">
      <alignment horizontal="center" vertical="center" shrinkToFit="1"/>
    </xf>
    <xf numFmtId="0" fontId="44" fillId="5" borderId="21" xfId="3" applyFont="1" applyFill="1" applyBorder="1" applyAlignment="1" applyProtection="1">
      <alignment horizontal="center" vertical="center" shrinkToFit="1"/>
    </xf>
    <xf numFmtId="0" fontId="44" fillId="5" borderId="13" xfId="3" applyFont="1" applyFill="1" applyBorder="1" applyAlignment="1" applyProtection="1">
      <alignment horizontal="center" vertical="center" shrinkToFit="1"/>
    </xf>
    <xf numFmtId="0" fontId="13" fillId="0" borderId="2" xfId="0" applyNumberFormat="1" applyFont="1" applyBorder="1" applyAlignment="1" applyProtection="1">
      <alignment horizontal="center" vertical="center"/>
    </xf>
    <xf numFmtId="0" fontId="13" fillId="0" borderId="4" xfId="0" applyNumberFormat="1" applyFont="1" applyBorder="1" applyAlignment="1" applyProtection="1">
      <alignment horizontal="center" vertical="center"/>
    </xf>
    <xf numFmtId="0" fontId="13" fillId="0" borderId="3" xfId="0" applyNumberFormat="1" applyFont="1" applyBorder="1" applyAlignment="1" applyProtection="1">
      <alignment horizontal="center" vertical="center"/>
    </xf>
    <xf numFmtId="38" fontId="13" fillId="0" borderId="1" xfId="1" applyFont="1" applyBorder="1" applyAlignment="1" applyProtection="1">
      <alignment horizontal="center" vertical="center"/>
    </xf>
    <xf numFmtId="0" fontId="19" fillId="0" borderId="1"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13" fillId="0" borderId="2" xfId="0" applyFont="1" applyBorder="1" applyAlignment="1" applyProtection="1">
      <alignment horizontal="center" vertical="center" wrapText="1"/>
    </xf>
    <xf numFmtId="0" fontId="18" fillId="0" borderId="0" xfId="0" applyFont="1" applyBorder="1" applyAlignment="1" applyProtection="1">
      <alignment horizontal="left" vertical="center" shrinkToFit="1"/>
    </xf>
    <xf numFmtId="0" fontId="18" fillId="0" borderId="0" xfId="0" applyFont="1" applyBorder="1" applyAlignment="1" applyProtection="1">
      <alignment vertical="center" shrinkToFit="1"/>
    </xf>
    <xf numFmtId="3" fontId="13" fillId="0" borderId="0" xfId="0" applyNumberFormat="1" applyFont="1" applyBorder="1" applyAlignment="1" applyProtection="1">
      <alignment vertical="center"/>
    </xf>
    <xf numFmtId="38" fontId="13" fillId="0" borderId="6" xfId="1" applyFont="1" applyBorder="1" applyAlignment="1" applyProtection="1">
      <alignment horizontal="center" vertical="center"/>
    </xf>
    <xf numFmtId="38" fontId="13" fillId="0" borderId="8" xfId="1" applyFont="1" applyBorder="1" applyAlignment="1" applyProtection="1">
      <alignment horizontal="center" vertical="center"/>
    </xf>
    <xf numFmtId="38" fontId="13" fillId="0" borderId="9" xfId="1" applyFont="1" applyBorder="1" applyAlignment="1" applyProtection="1">
      <alignment horizontal="center" vertical="center"/>
    </xf>
    <xf numFmtId="38" fontId="13" fillId="0" borderId="11" xfId="1" applyFont="1" applyBorder="1" applyAlignment="1" applyProtection="1">
      <alignment horizontal="center" vertical="center"/>
    </xf>
    <xf numFmtId="0" fontId="13" fillId="0" borderId="8" xfId="0" applyFont="1" applyBorder="1" applyAlignment="1" applyProtection="1">
      <alignment horizontal="center" vertical="center"/>
    </xf>
    <xf numFmtId="0" fontId="13" fillId="0" borderId="7"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0" xfId="0" applyFont="1" applyBorder="1" applyAlignment="1" applyProtection="1">
      <alignment horizontal="center" vertical="center"/>
    </xf>
    <xf numFmtId="0" fontId="34" fillId="0" borderId="0" xfId="0" applyFont="1" applyAlignment="1" applyProtection="1">
      <alignment horizontal="center" vertical="center"/>
    </xf>
    <xf numFmtId="0" fontId="13" fillId="0" borderId="5"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25" xfId="0" applyFont="1" applyBorder="1" applyAlignment="1" applyProtection="1">
      <alignment horizontal="left" vertical="top" wrapText="1"/>
    </xf>
    <xf numFmtId="0" fontId="13" fillId="0" borderId="9" xfId="0" applyFont="1" applyBorder="1" applyAlignment="1" applyProtection="1">
      <alignment horizontal="left" vertical="top" wrapText="1"/>
    </xf>
    <xf numFmtId="0" fontId="13" fillId="0" borderId="11" xfId="0" applyFont="1" applyBorder="1" applyAlignment="1" applyProtection="1">
      <alignment horizontal="left" vertical="top" wrapText="1"/>
    </xf>
    <xf numFmtId="0" fontId="13" fillId="0" borderId="10" xfId="0" applyFont="1" applyBorder="1" applyAlignment="1" applyProtection="1">
      <alignment horizontal="left" vertical="top" wrapText="1"/>
    </xf>
    <xf numFmtId="0" fontId="13" fillId="0" borderId="6"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5" xfId="0" applyFont="1" applyBorder="1" applyAlignment="1" applyProtection="1">
      <alignment horizontal="left" vertical="center" wrapText="1"/>
    </xf>
    <xf numFmtId="0" fontId="13" fillId="0" borderId="25" xfId="0" applyFont="1" applyBorder="1" applyAlignment="1" applyProtection="1">
      <alignment horizontal="left" vertical="center" wrapText="1"/>
    </xf>
    <xf numFmtId="0" fontId="13" fillId="0" borderId="0" xfId="0" applyFont="1" applyAlignment="1" applyProtection="1">
      <alignment horizontal="center" vertical="center"/>
    </xf>
    <xf numFmtId="0" fontId="16" fillId="0" borderId="0" xfId="0" applyFont="1" applyAlignment="1" applyProtection="1">
      <alignment horizontal="center" vertical="center"/>
    </xf>
    <xf numFmtId="0" fontId="15" fillId="0" borderId="0" xfId="0" applyFont="1" applyAlignment="1" applyProtection="1">
      <alignment vertical="center" shrinkToFit="1"/>
    </xf>
    <xf numFmtId="0" fontId="13" fillId="0" borderId="0" xfId="0" applyFont="1" applyAlignment="1" applyProtection="1">
      <alignment vertical="center" shrinkToFit="1"/>
    </xf>
    <xf numFmtId="0" fontId="14" fillId="0" borderId="0" xfId="0" applyFont="1" applyAlignment="1" applyProtection="1">
      <alignment horizontal="center" vertical="center"/>
    </xf>
    <xf numFmtId="0" fontId="14" fillId="0" borderId="0" xfId="0" applyFont="1" applyAlignment="1" applyProtection="1">
      <alignment vertical="center"/>
    </xf>
    <xf numFmtId="0" fontId="15" fillId="0" borderId="0" xfId="0" applyFont="1" applyAlignment="1" applyProtection="1">
      <alignment horizontal="left" vertical="center"/>
    </xf>
    <xf numFmtId="0" fontId="13" fillId="0" borderId="2"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1" xfId="0" applyFont="1" applyBorder="1" applyAlignment="1" applyProtection="1">
      <alignment horizontal="center" vertical="center"/>
      <protection hidden="1"/>
    </xf>
    <xf numFmtId="0" fontId="40" fillId="0" borderId="1" xfId="0" applyFont="1" applyBorder="1" applyAlignment="1" applyProtection="1">
      <alignment vertical="center" wrapText="1"/>
    </xf>
    <xf numFmtId="0" fontId="40" fillId="0" borderId="34" xfId="0" applyFont="1" applyBorder="1" applyAlignment="1" applyProtection="1">
      <alignment vertical="center" wrapText="1"/>
    </xf>
    <xf numFmtId="0" fontId="44" fillId="0" borderId="35" xfId="3" applyFont="1" applyFill="1" applyBorder="1" applyAlignment="1" applyProtection="1">
      <alignment horizontal="center" vertical="center"/>
    </xf>
    <xf numFmtId="0" fontId="40" fillId="0" borderId="35" xfId="0" applyFont="1" applyBorder="1" applyAlignment="1" applyProtection="1">
      <alignment vertical="center"/>
    </xf>
    <xf numFmtId="0" fontId="52" fillId="0" borderId="1" xfId="0" applyFont="1" applyBorder="1" applyAlignment="1" applyProtection="1">
      <alignment vertical="center" wrapText="1"/>
    </xf>
    <xf numFmtId="0" fontId="52" fillId="0" borderId="34" xfId="0" applyFont="1" applyBorder="1" applyAlignment="1" applyProtection="1">
      <alignment vertical="center" wrapText="1"/>
    </xf>
    <xf numFmtId="0" fontId="52" fillId="0" borderId="32" xfId="0" applyNumberFormat="1" applyFont="1" applyBorder="1" applyAlignment="1" applyProtection="1">
      <alignment horizontal="center" vertical="center"/>
    </xf>
    <xf numFmtId="0" fontId="52" fillId="0" borderId="1" xfId="0" applyNumberFormat="1" applyFont="1" applyBorder="1" applyAlignment="1" applyProtection="1">
      <alignment horizontal="center" vertical="center"/>
    </xf>
    <xf numFmtId="0" fontId="52" fillId="0" borderId="36" xfId="0" quotePrefix="1" applyNumberFormat="1" applyFont="1" applyBorder="1" applyAlignment="1" applyProtection="1">
      <alignment horizontal="center" vertical="center"/>
    </xf>
    <xf numFmtId="0" fontId="52" fillId="0" borderId="3" xfId="0" applyNumberFormat="1" applyFont="1" applyBorder="1" applyAlignment="1" applyProtection="1">
      <alignment horizontal="center" vertical="center"/>
    </xf>
    <xf numFmtId="0" fontId="41" fillId="0" borderId="0" xfId="3" applyFont="1" applyFill="1" applyBorder="1" applyAlignment="1" applyProtection="1">
      <alignment horizontal="center" vertical="center"/>
    </xf>
    <xf numFmtId="0" fontId="42" fillId="0" borderId="0" xfId="0" applyFont="1" applyAlignment="1" applyProtection="1">
      <alignment vertical="center"/>
    </xf>
    <xf numFmtId="0" fontId="43" fillId="10" borderId="35" xfId="3" applyFont="1" applyFill="1" applyBorder="1" applyAlignment="1" applyProtection="1">
      <alignment horizontal="left" vertical="center"/>
    </xf>
    <xf numFmtId="0" fontId="43" fillId="10" borderId="35" xfId="0" applyFont="1" applyFill="1" applyBorder="1" applyAlignment="1" applyProtection="1">
      <alignment horizontal="left" vertical="center"/>
    </xf>
    <xf numFmtId="0" fontId="43" fillId="10" borderId="35" xfId="3" applyFont="1" applyFill="1" applyBorder="1" applyAlignment="1" applyProtection="1">
      <alignment horizontal="left" vertical="center" shrinkToFit="1"/>
    </xf>
    <xf numFmtId="0" fontId="49" fillId="0" borderId="21" xfId="0" applyFont="1" applyBorder="1" applyAlignment="1" applyProtection="1">
      <alignment horizontal="center" vertical="center" wrapText="1"/>
    </xf>
    <xf numFmtId="0" fontId="40" fillId="0" borderId="12" xfId="0" applyFont="1" applyBorder="1" applyAlignment="1" applyProtection="1">
      <alignment horizontal="center" vertical="center" wrapText="1"/>
      <protection locked="0"/>
    </xf>
    <xf numFmtId="0" fontId="40" fillId="0" borderId="13" xfId="0" applyFont="1" applyBorder="1" applyAlignment="1" applyProtection="1">
      <alignment horizontal="center" vertical="center" wrapText="1"/>
      <protection locked="0"/>
    </xf>
    <xf numFmtId="0" fontId="40" fillId="0" borderId="14" xfId="0" applyFont="1" applyBorder="1" applyAlignment="1" applyProtection="1">
      <alignment horizontal="center" vertical="center" wrapText="1"/>
      <protection locked="0"/>
    </xf>
    <xf numFmtId="0" fontId="40" fillId="0" borderId="12" xfId="0" applyFont="1" applyBorder="1" applyAlignment="1" applyProtection="1">
      <alignment horizontal="center" vertical="center" wrapText="1"/>
    </xf>
    <xf numFmtId="0" fontId="40" fillId="0" borderId="14" xfId="0" applyFont="1" applyBorder="1" applyAlignment="1" applyProtection="1">
      <alignment horizontal="center" vertical="center" wrapText="1"/>
    </xf>
    <xf numFmtId="0" fontId="14" fillId="0" borderId="0" xfId="0" applyFont="1" applyAlignment="1" applyProtection="1">
      <alignment horizontal="right" vertical="distributed" wrapText="1"/>
    </xf>
    <xf numFmtId="0" fontId="14" fillId="0" borderId="0" xfId="0" applyFont="1" applyAlignment="1" applyProtection="1">
      <alignment horizontal="center" vertical="distributed" wrapText="1"/>
    </xf>
    <xf numFmtId="0" fontId="14" fillId="0" borderId="0" xfId="0" applyFont="1" applyAlignment="1" applyProtection="1">
      <alignment horizontal="left" vertical="distributed" wrapText="1"/>
    </xf>
    <xf numFmtId="0" fontId="14" fillId="0" borderId="0" xfId="0" applyFont="1" applyAlignment="1" applyProtection="1">
      <alignment horizontal="left" vertical="center"/>
    </xf>
    <xf numFmtId="0" fontId="14" fillId="0" borderId="0" xfId="0" applyFont="1" applyAlignment="1" applyProtection="1">
      <alignment horizontal="left" vertical="top" wrapText="1"/>
    </xf>
    <xf numFmtId="0" fontId="13" fillId="0" borderId="0" xfId="0" applyFont="1" applyBorder="1" applyAlignment="1" applyProtection="1">
      <alignment horizontal="center" vertical="center" wrapText="1"/>
    </xf>
    <xf numFmtId="0" fontId="13" fillId="0" borderId="1" xfId="0" applyFont="1" applyBorder="1" applyAlignment="1" applyProtection="1">
      <alignment horizontal="center" vertical="center" wrapText="1"/>
    </xf>
    <xf numFmtId="176" fontId="13" fillId="0" borderId="6" xfId="2" applyNumberFormat="1" applyFont="1" applyBorder="1" applyAlignment="1" applyProtection="1">
      <alignment horizontal="center" vertical="center"/>
    </xf>
    <xf numFmtId="176" fontId="13" fillId="0" borderId="8" xfId="2" applyNumberFormat="1" applyFont="1" applyBorder="1" applyAlignment="1" applyProtection="1">
      <alignment horizontal="center" vertical="center"/>
    </xf>
    <xf numFmtId="176" fontId="13" fillId="0" borderId="7" xfId="2" applyNumberFormat="1" applyFont="1" applyBorder="1" applyAlignment="1" applyProtection="1">
      <alignment horizontal="center" vertical="center"/>
    </xf>
    <xf numFmtId="176" fontId="13" fillId="0" borderId="9" xfId="2" applyNumberFormat="1" applyFont="1" applyBorder="1" applyAlignment="1" applyProtection="1">
      <alignment horizontal="center" vertical="center"/>
    </xf>
    <xf numFmtId="176" fontId="13" fillId="0" borderId="11" xfId="2" applyNumberFormat="1" applyFont="1" applyBorder="1" applyAlignment="1" applyProtection="1">
      <alignment horizontal="center" vertical="center"/>
    </xf>
    <xf numFmtId="176" fontId="13" fillId="0" borderId="10" xfId="2" applyNumberFormat="1" applyFont="1" applyBorder="1" applyAlignment="1" applyProtection="1">
      <alignment horizontal="center" vertical="center"/>
    </xf>
    <xf numFmtId="179" fontId="19" fillId="0" borderId="1" xfId="0" applyNumberFormat="1" applyFont="1" applyBorder="1" applyAlignment="1" applyProtection="1">
      <alignment horizontal="center" vertical="center" wrapText="1"/>
    </xf>
    <xf numFmtId="38" fontId="19" fillId="0" borderId="1" xfId="1" applyFont="1" applyBorder="1" applyAlignment="1" applyProtection="1">
      <alignment horizontal="center" vertical="center" wrapText="1"/>
    </xf>
    <xf numFmtId="0" fontId="46" fillId="0" borderId="0" xfId="3" applyFont="1" applyFill="1" applyBorder="1" applyAlignment="1" applyProtection="1">
      <alignment horizontal="left" vertical="center"/>
    </xf>
    <xf numFmtId="0" fontId="45" fillId="0" borderId="0" xfId="0" applyFont="1" applyAlignment="1" applyProtection="1">
      <alignment vertical="center"/>
    </xf>
    <xf numFmtId="0" fontId="52" fillId="0" borderId="6" xfId="0" applyFont="1" applyBorder="1" applyAlignment="1" applyProtection="1">
      <alignment horizontal="left" vertical="center" wrapText="1"/>
    </xf>
    <xf numFmtId="0" fontId="52" fillId="0" borderId="8" xfId="0" applyFont="1" applyBorder="1" applyAlignment="1" applyProtection="1">
      <alignment horizontal="left" vertical="center" wrapText="1"/>
    </xf>
    <xf numFmtId="0" fontId="52" fillId="0" borderId="44" xfId="0" applyFont="1" applyBorder="1" applyAlignment="1" applyProtection="1">
      <alignment horizontal="left" vertical="center" wrapText="1"/>
    </xf>
    <xf numFmtId="0" fontId="52" fillId="0" borderId="9" xfId="0" applyFont="1" applyBorder="1" applyAlignment="1" applyProtection="1">
      <alignment horizontal="left" vertical="center" wrapText="1"/>
    </xf>
    <xf numFmtId="0" fontId="52" fillId="0" borderId="11" xfId="0" applyFont="1" applyBorder="1" applyAlignment="1" applyProtection="1">
      <alignment horizontal="left" vertical="center" wrapText="1"/>
    </xf>
    <xf numFmtId="0" fontId="52" fillId="0" borderId="45" xfId="0" applyFont="1" applyBorder="1" applyAlignment="1" applyProtection="1">
      <alignment horizontal="left" vertical="center" wrapText="1"/>
    </xf>
    <xf numFmtId="0" fontId="52" fillId="0" borderId="46" xfId="0" applyNumberFormat="1" applyFont="1" applyBorder="1" applyAlignment="1" applyProtection="1">
      <alignment horizontal="center" vertical="center"/>
    </xf>
    <xf numFmtId="0" fontId="52" fillId="0" borderId="7" xfId="0" applyNumberFormat="1" applyFont="1" applyBorder="1" applyAlignment="1" applyProtection="1">
      <alignment horizontal="center" vertical="center"/>
    </xf>
    <xf numFmtId="0" fontId="52" fillId="0" borderId="47" xfId="0" applyNumberFormat="1" applyFont="1" applyBorder="1" applyAlignment="1" applyProtection="1">
      <alignment horizontal="center" vertical="center"/>
    </xf>
    <xf numFmtId="0" fontId="52" fillId="0" borderId="10" xfId="0" applyNumberFormat="1" applyFont="1" applyBorder="1" applyAlignment="1" applyProtection="1">
      <alignment horizontal="center" vertical="center"/>
    </xf>
    <xf numFmtId="0" fontId="52" fillId="0" borderId="48"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46" fillId="0" borderId="0" xfId="0" applyFont="1" applyBorder="1" applyAlignment="1" applyProtection="1">
      <alignment horizontal="center" vertical="center" wrapText="1"/>
    </xf>
    <xf numFmtId="0" fontId="46" fillId="0" borderId="18" xfId="0" applyFont="1" applyBorder="1" applyAlignment="1" applyProtection="1">
      <alignment horizontal="center" vertical="center" wrapText="1"/>
    </xf>
    <xf numFmtId="0" fontId="52" fillId="0" borderId="53" xfId="0" quotePrefix="1" applyNumberFormat="1" applyFont="1" applyBorder="1" applyAlignment="1" applyProtection="1">
      <alignment horizontal="center" vertical="center"/>
    </xf>
    <xf numFmtId="0" fontId="52" fillId="0" borderId="56" xfId="0" applyNumberFormat="1" applyFont="1" applyBorder="1" applyAlignment="1" applyProtection="1">
      <alignment horizontal="center" vertical="center"/>
    </xf>
    <xf numFmtId="0" fontId="52" fillId="0" borderId="57" xfId="0" applyFont="1" applyBorder="1" applyAlignment="1" applyProtection="1">
      <alignment vertical="center" wrapText="1"/>
    </xf>
    <xf numFmtId="0" fontId="52" fillId="0" borderId="58" xfId="0" applyFont="1" applyBorder="1" applyAlignment="1" applyProtection="1">
      <alignment vertical="center" wrapText="1"/>
    </xf>
    <xf numFmtId="0" fontId="51" fillId="0" borderId="18" xfId="0" applyFont="1" applyBorder="1" applyAlignment="1" applyProtection="1">
      <alignment vertical="center" wrapText="1"/>
    </xf>
    <xf numFmtId="0" fontId="52" fillId="0" borderId="18" xfId="0" applyFont="1" applyBorder="1" applyAlignment="1" applyProtection="1">
      <alignment vertical="center"/>
    </xf>
    <xf numFmtId="0" fontId="40" fillId="0" borderId="18" xfId="0" applyFont="1" applyBorder="1" applyAlignment="1" applyProtection="1">
      <alignment vertical="center"/>
    </xf>
    <xf numFmtId="0" fontId="45" fillId="0" borderId="1" xfId="0" applyFont="1" applyBorder="1" applyAlignment="1" applyProtection="1">
      <alignment vertical="center" wrapText="1"/>
    </xf>
    <xf numFmtId="0" fontId="45" fillId="0" borderId="34" xfId="0" applyFont="1" applyBorder="1" applyAlignment="1" applyProtection="1">
      <alignment vertical="center" wrapText="1"/>
    </xf>
    <xf numFmtId="0" fontId="52" fillId="0" borderId="2" xfId="0" applyFont="1" applyBorder="1" applyAlignment="1" applyProtection="1">
      <alignment horizontal="left" vertical="center" wrapText="1"/>
    </xf>
    <xf numFmtId="0" fontId="52" fillId="0" borderId="4" xfId="0" applyFont="1" applyBorder="1" applyAlignment="1" applyProtection="1">
      <alignment horizontal="left" vertical="center" wrapText="1"/>
    </xf>
    <xf numFmtId="0" fontId="52" fillId="0" borderId="33" xfId="0" applyFont="1" applyBorder="1" applyAlignment="1" applyProtection="1">
      <alignment horizontal="left" vertical="center" wrapText="1"/>
    </xf>
    <xf numFmtId="0" fontId="52" fillId="0" borderId="36" xfId="0" applyFont="1" applyFill="1" applyBorder="1" applyAlignment="1" applyProtection="1">
      <alignment horizontal="center" vertical="center" wrapText="1"/>
      <protection locked="0"/>
    </xf>
    <xf numFmtId="0" fontId="52" fillId="0" borderId="4" xfId="0" applyFont="1" applyFill="1" applyBorder="1" applyAlignment="1" applyProtection="1">
      <alignment horizontal="center" vertical="center" wrapText="1"/>
      <protection locked="0"/>
    </xf>
    <xf numFmtId="0" fontId="52" fillId="0" borderId="33" xfId="0" applyFont="1" applyFill="1" applyBorder="1" applyAlignment="1" applyProtection="1">
      <alignment horizontal="center" vertical="center" wrapText="1"/>
      <protection locked="0"/>
    </xf>
    <xf numFmtId="0" fontId="40" fillId="5" borderId="15" xfId="0" applyFont="1" applyFill="1" applyBorder="1" applyAlignment="1" applyProtection="1">
      <alignment horizontal="center" vertical="center" shrinkToFit="1"/>
    </xf>
    <xf numFmtId="0" fontId="40" fillId="5" borderId="16" xfId="0" applyFont="1" applyFill="1" applyBorder="1" applyAlignment="1" applyProtection="1">
      <alignment horizontal="center" vertical="center" shrinkToFit="1"/>
    </xf>
    <xf numFmtId="0" fontId="40" fillId="0" borderId="30" xfId="0" applyFont="1" applyBorder="1" applyAlignment="1" applyProtection="1">
      <alignment horizontal="center" vertical="center"/>
    </xf>
    <xf numFmtId="0" fontId="40" fillId="0" borderId="31" xfId="0" applyFont="1" applyBorder="1" applyAlignment="1" applyProtection="1">
      <alignment horizontal="center" vertical="center"/>
    </xf>
    <xf numFmtId="0" fontId="40" fillId="0" borderId="32" xfId="0" applyFont="1" applyBorder="1" applyAlignment="1" applyProtection="1">
      <alignment horizontal="center" vertical="center"/>
    </xf>
    <xf numFmtId="0" fontId="40" fillId="0" borderId="1" xfId="0" applyFont="1" applyBorder="1" applyAlignment="1" applyProtection="1">
      <alignment horizontal="center" vertical="center"/>
    </xf>
    <xf numFmtId="0" fontId="40" fillId="0" borderId="49" xfId="0" applyFont="1" applyBorder="1" applyAlignment="1" applyProtection="1">
      <alignment horizontal="center" vertical="center"/>
    </xf>
    <xf numFmtId="0" fontId="40" fillId="0" borderId="50" xfId="0" applyFont="1" applyBorder="1" applyAlignment="1" applyProtection="1">
      <alignment horizontal="center" vertical="center"/>
    </xf>
    <xf numFmtId="0" fontId="40" fillId="0" borderId="50" xfId="0" applyFont="1" applyBorder="1" applyAlignment="1" applyProtection="1">
      <alignment vertical="center" wrapText="1"/>
    </xf>
    <xf numFmtId="0" fontId="40" fillId="0" borderId="51" xfId="0" applyFont="1" applyBorder="1" applyAlignment="1" applyProtection="1">
      <alignment vertical="center" wrapText="1"/>
    </xf>
    <xf numFmtId="0" fontId="52" fillId="0" borderId="52" xfId="0" applyFont="1" applyBorder="1" applyAlignment="1" applyProtection="1">
      <alignment horizontal="center" vertical="center" wrapText="1"/>
      <protection locked="0"/>
    </xf>
    <xf numFmtId="0" fontId="52" fillId="0" borderId="23" xfId="0" applyFont="1" applyBorder="1" applyAlignment="1" applyProtection="1">
      <alignment horizontal="center" vertical="center" wrapText="1"/>
      <protection locked="0"/>
    </xf>
    <xf numFmtId="0" fontId="52" fillId="0" borderId="24" xfId="0" applyFont="1" applyBorder="1" applyAlignment="1" applyProtection="1">
      <alignment horizontal="center" vertical="center" wrapText="1"/>
      <protection locked="0"/>
    </xf>
    <xf numFmtId="0" fontId="52" fillId="0" borderId="36" xfId="0" applyFont="1" applyBorder="1" applyAlignment="1" applyProtection="1">
      <alignment horizontal="center" vertical="center" wrapText="1"/>
      <protection locked="0"/>
    </xf>
    <xf numFmtId="0" fontId="52" fillId="0" borderId="4" xfId="0" applyFont="1" applyBorder="1" applyAlignment="1" applyProtection="1">
      <alignment horizontal="center" vertical="center" wrapText="1"/>
      <protection locked="0"/>
    </xf>
    <xf numFmtId="0" fontId="52" fillId="0" borderId="33" xfId="0" applyFont="1" applyBorder="1" applyAlignment="1" applyProtection="1">
      <alignment horizontal="center" vertical="center" wrapText="1"/>
      <protection locked="0"/>
    </xf>
    <xf numFmtId="0" fontId="52" fillId="0" borderId="53" xfId="0" applyFont="1" applyBorder="1" applyAlignment="1" applyProtection="1">
      <alignment horizontal="center" vertical="center" wrapText="1"/>
      <protection locked="0"/>
    </xf>
    <xf numFmtId="0" fontId="52" fillId="0" borderId="54" xfId="0" applyFont="1" applyBorder="1" applyAlignment="1" applyProtection="1">
      <alignment horizontal="center" vertical="center" wrapText="1"/>
      <protection locked="0"/>
    </xf>
    <xf numFmtId="0" fontId="52" fillId="0" borderId="55" xfId="0" applyFont="1" applyBorder="1" applyAlignment="1" applyProtection="1">
      <alignment horizontal="center" vertical="center" wrapText="1"/>
      <protection locked="0"/>
    </xf>
    <xf numFmtId="0" fontId="43" fillId="10" borderId="15" xfId="3" applyFont="1" applyFill="1" applyBorder="1" applyAlignment="1" applyProtection="1">
      <alignment horizontal="center" vertical="center" shrinkToFit="1"/>
    </xf>
    <xf numFmtId="0" fontId="43" fillId="10" borderId="0" xfId="3" applyFont="1" applyFill="1" applyBorder="1" applyAlignment="1" applyProtection="1">
      <alignment horizontal="center" vertical="center" shrinkToFit="1"/>
    </xf>
    <xf numFmtId="0" fontId="40" fillId="0" borderId="26" xfId="0" applyFont="1" applyBorder="1" applyAlignment="1" applyProtection="1">
      <alignment vertical="center" wrapText="1" shrinkToFit="1"/>
    </xf>
    <xf numFmtId="0" fontId="40" fillId="0" borderId="23" xfId="0" applyFont="1" applyBorder="1" applyAlignment="1" applyProtection="1">
      <alignment vertical="center" wrapText="1" shrinkToFit="1"/>
    </xf>
    <xf numFmtId="0" fontId="40" fillId="0" borderId="24" xfId="0" applyFont="1" applyBorder="1" applyAlignment="1" applyProtection="1">
      <alignment vertical="center" wrapText="1" shrinkToFit="1"/>
    </xf>
    <xf numFmtId="0" fontId="0" fillId="0" borderId="0" xfId="0" applyAlignment="1" applyProtection="1">
      <alignment vertical="center" shrinkToFit="1"/>
    </xf>
    <xf numFmtId="0" fontId="15" fillId="0" borderId="0" xfId="0" applyFont="1" applyAlignment="1" applyProtection="1">
      <alignment vertical="distributed" wrapText="1"/>
    </xf>
    <xf numFmtId="0" fontId="13" fillId="0" borderId="0" xfId="0" applyFont="1" applyAlignment="1" applyProtection="1">
      <alignment vertical="distributed"/>
    </xf>
    <xf numFmtId="0" fontId="15" fillId="0" borderId="0" xfId="0" applyFont="1" applyAlignment="1" applyProtection="1">
      <alignment horizontal="left" vertical="center" wrapText="1"/>
    </xf>
    <xf numFmtId="0" fontId="15" fillId="0" borderId="0" xfId="0" applyFont="1" applyAlignment="1" applyProtection="1">
      <alignment vertical="center" wrapText="1"/>
    </xf>
    <xf numFmtId="0" fontId="15" fillId="0" borderId="0" xfId="0" applyFont="1" applyAlignment="1" applyProtection="1">
      <alignment horizontal="left" vertical="top"/>
    </xf>
    <xf numFmtId="0" fontId="29" fillId="0" borderId="0" xfId="0" applyFont="1" applyAlignment="1" applyProtection="1">
      <alignment horizontal="center" vertical="center"/>
    </xf>
    <xf numFmtId="0" fontId="29" fillId="0" borderId="0" xfId="0" applyFont="1" applyAlignment="1" applyProtection="1">
      <alignment vertical="center"/>
    </xf>
    <xf numFmtId="0" fontId="15" fillId="0" borderId="0" xfId="0" quotePrefix="1" applyFont="1" applyAlignment="1" applyProtection="1">
      <alignment horizontal="left" vertical="center"/>
    </xf>
    <xf numFmtId="0" fontId="15" fillId="0" borderId="0" xfId="0" applyFont="1" applyAlignment="1" applyProtection="1">
      <alignment horizontal="center" vertical="center"/>
    </xf>
  </cellXfs>
  <cellStyles count="5">
    <cellStyle name="パーセント" xfId="2" builtinId="5"/>
    <cellStyle name="ハイパーリンク" xfId="4" builtinId="8"/>
    <cellStyle name="桁区切り" xfId="1" builtinId="6"/>
    <cellStyle name="標準" xfId="0" builtinId="0"/>
    <cellStyle name="標準 2" xfId="3"/>
  </cellStyles>
  <dxfs count="92">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76;&#28168;&#29872;&#22659;&#37096;/&#29987;&#26989;&#25919;&#31574;&#35506;/06.&#12418;&#12398;&#12389;&#12367;&#12426;&#25903;&#25588;&#23460;/&#12304;&#36890;&#24180;&#12305;&#29983;&#29987;&#24615;&#21521;&#19978;&#29305;&#21029;&#25514;&#32622;&#27861;&#65288;&#20808;&#31471;&#35373;&#20633;&#65289;/&#20808;&#31471;&#35373;&#20633;HP&#38306;&#20418;/HP&#25913;&#27491;&#65288;2020.12.08&#65289;&#24314;&#29289;&#12398;&#25152;&#22312;&#22320;&#36861;&#21152;/20201208_&#35469;&#23450;&#30003;&#35531;&#26360;&#65288;&#23478;&#23627;&#12398;&#25152;&#22312;&#22320;&#12398;&#35443;&#32048;&#36861;&#2115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76;&#28168;&#29872;&#22659;&#37096;/&#29987;&#26989;&#25919;&#31574;&#35506;/06.&#12418;&#12398;&#12389;&#12367;&#12426;&#25903;&#25588;&#23460;/&#12304;&#36890;&#24180;&#12305;&#29983;&#29987;&#24615;&#21521;&#19978;&#29305;&#21029;&#25514;&#32622;&#27861;&#65288;&#20808;&#31471;&#35373;&#20633;&#65289;/&#20808;&#31471;&#35373;&#20633;HP&#38306;&#20418;/HP&#25913;&#27491;&#65288;2021.02.03&#65289;&#25276;&#21360;&#24259;&#27490;&#12434;&#21453;&#26144;/HP&#25522;&#36617;&#29992;/20210203_shinseis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印刷（様式３）】"/>
      <sheetName val="【印刷（様式４）】"/>
      <sheetName val="【印刷（様式４－２）】"/>
      <sheetName val="予備①"/>
      <sheetName val="PL①"/>
      <sheetName val="PL②"/>
      <sheetName val="予備②"/>
      <sheetName val="変更履歴"/>
      <sheetName val="L①"/>
      <sheetName val="L②"/>
      <sheetName val="L③"/>
      <sheetName val="L④"/>
      <sheetName val="L⑤"/>
      <sheetName val="L⑥"/>
      <sheetName val="L⑦"/>
      <sheetName val="L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印刷（様式３）】"/>
      <sheetName val="【印刷（様式４）】"/>
      <sheetName val="【印刷（様式４－２）】"/>
      <sheetName val="予備①"/>
      <sheetName val="PL①"/>
      <sheetName val="PL②"/>
      <sheetName val="予備②"/>
      <sheetName val="変更履歴"/>
      <sheetName val="L①"/>
      <sheetName val="L②"/>
      <sheetName val="L③"/>
      <sheetName val="L④"/>
      <sheetName val="L⑤"/>
      <sheetName val="L⑥"/>
      <sheetName val="L⑦"/>
      <sheetName val="L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stat.go.jp/SG1/htoukeib/TopDisp.do;jsessionid=68JbXp6LTv8hmVQhg3hJgrpX0hrbTpL2vKBL1GGyQyfy6gSTMWQS!61449314!1949592860?bKind=10" TargetMode="External"/><Relationship Id="rId1" Type="http://schemas.openxmlformats.org/officeDocument/2006/relationships/hyperlink" Target="mailto:abcd@efgh.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1:BP121"/>
  <sheetViews>
    <sheetView showGridLines="0" topLeftCell="A14" zoomScaleNormal="100" workbookViewId="0">
      <selection activeCell="A2" sqref="A2"/>
    </sheetView>
  </sheetViews>
  <sheetFormatPr defaultRowHeight="13.5"/>
  <cols>
    <col min="1" max="1" width="1.125" style="1" customWidth="1"/>
    <col min="2" max="2" width="1" style="1" customWidth="1"/>
    <col min="3" max="14" width="2.75" style="1" customWidth="1"/>
    <col min="15" max="15" width="3" style="1" customWidth="1"/>
    <col min="16" max="51" width="2.75" style="1" customWidth="1"/>
    <col min="52" max="52" width="2.25" style="1" customWidth="1"/>
    <col min="53" max="53" width="2.375" style="1" customWidth="1"/>
    <col min="54" max="54" width="3.125" style="1" customWidth="1"/>
    <col min="55" max="69" width="3.375" style="1" customWidth="1"/>
    <col min="70" max="16384" width="9" style="1"/>
  </cols>
  <sheetData>
    <row r="1" spans="3:34" ht="17.25">
      <c r="C1" s="122" t="s">
        <v>377</v>
      </c>
    </row>
    <row r="2" spans="3:34" s="3" customFormat="1" ht="9.75" customHeight="1">
      <c r="C2" s="2"/>
    </row>
    <row r="3" spans="3:34" ht="12.75" customHeight="1">
      <c r="C3" s="23"/>
      <c r="D3" s="25"/>
      <c r="E3" s="25"/>
      <c r="F3" s="25"/>
      <c r="G3" s="25"/>
      <c r="H3" s="25"/>
      <c r="I3" s="25"/>
      <c r="J3" s="25"/>
      <c r="K3" s="25"/>
      <c r="L3" s="25"/>
      <c r="M3" s="25"/>
      <c r="N3" s="25"/>
      <c r="O3" s="25"/>
      <c r="P3" s="25"/>
      <c r="Q3" s="25"/>
      <c r="R3" s="25"/>
      <c r="S3" s="25"/>
      <c r="T3" s="25"/>
      <c r="U3" s="25"/>
      <c r="V3" s="25"/>
      <c r="W3" s="25"/>
      <c r="X3" s="25"/>
      <c r="Y3" s="25"/>
      <c r="Z3" s="25"/>
      <c r="AA3" s="25"/>
      <c r="AB3" s="23"/>
      <c r="AC3" s="23"/>
      <c r="AD3" s="23"/>
      <c r="AE3" s="23"/>
    </row>
    <row r="4" spans="3:34" ht="12.75" customHeight="1">
      <c r="C4" s="23"/>
      <c r="D4" s="23" t="s">
        <v>209</v>
      </c>
      <c r="E4" s="24"/>
      <c r="F4" s="24"/>
      <c r="G4" s="127"/>
      <c r="H4" s="127"/>
      <c r="I4" s="25"/>
      <c r="J4" s="25"/>
      <c r="K4" s="25"/>
      <c r="L4" s="25"/>
      <c r="M4" s="25"/>
      <c r="N4" s="25"/>
      <c r="O4" s="25"/>
      <c r="P4" s="25"/>
      <c r="Q4" s="25"/>
      <c r="R4" s="25"/>
      <c r="S4" s="25"/>
      <c r="T4" s="25"/>
      <c r="U4" s="25"/>
      <c r="V4" s="25"/>
      <c r="W4" s="25"/>
      <c r="X4" s="25"/>
      <c r="Y4" s="25"/>
      <c r="Z4" s="25"/>
      <c r="AA4" s="25"/>
      <c r="AB4" s="23"/>
      <c r="AC4" s="23"/>
      <c r="AD4" s="23"/>
      <c r="AE4" s="23"/>
    </row>
    <row r="5" spans="3:34" ht="12.75" customHeight="1">
      <c r="C5" s="23"/>
      <c r="D5" s="23"/>
      <c r="E5" s="11"/>
      <c r="F5" s="24" t="s">
        <v>161</v>
      </c>
      <c r="G5" s="127"/>
      <c r="H5" s="127"/>
      <c r="I5" s="25"/>
      <c r="J5" s="25"/>
      <c r="K5" s="25"/>
      <c r="L5" s="25"/>
      <c r="M5" s="25"/>
      <c r="N5" s="25"/>
      <c r="O5" s="25"/>
      <c r="P5" s="25"/>
      <c r="Q5" s="25"/>
      <c r="R5" s="25"/>
      <c r="S5" s="25"/>
      <c r="T5" s="25"/>
      <c r="U5" s="25"/>
      <c r="V5" s="25"/>
      <c r="W5" s="25"/>
      <c r="X5" s="25"/>
      <c r="Y5" s="25"/>
      <c r="Z5" s="25"/>
      <c r="AA5" s="25"/>
      <c r="AB5" s="23"/>
      <c r="AC5" s="23"/>
      <c r="AD5" s="23"/>
      <c r="AE5" s="23"/>
    </row>
    <row r="6" spans="3:34" ht="12.75" customHeight="1">
      <c r="C6" s="23"/>
      <c r="D6" s="23"/>
      <c r="E6" s="12"/>
      <c r="F6" s="24" t="s">
        <v>162</v>
      </c>
      <c r="G6" s="127"/>
      <c r="H6" s="127"/>
      <c r="I6" s="25"/>
      <c r="J6" s="25"/>
      <c r="K6" s="25"/>
      <c r="L6" s="25"/>
      <c r="M6" s="25"/>
      <c r="N6" s="25"/>
      <c r="O6" s="25"/>
      <c r="P6" s="25"/>
      <c r="Q6" s="25"/>
      <c r="R6" s="25"/>
      <c r="S6" s="25"/>
      <c r="T6" s="25"/>
      <c r="U6" s="25"/>
      <c r="V6" s="25"/>
      <c r="W6" s="25"/>
      <c r="X6" s="25"/>
      <c r="Y6" s="25"/>
      <c r="Z6" s="25"/>
      <c r="AA6" s="25"/>
      <c r="AB6" s="23"/>
      <c r="AC6" s="23"/>
      <c r="AD6" s="23"/>
      <c r="AE6" s="23"/>
    </row>
    <row r="7" spans="3:34" ht="12.75" customHeight="1">
      <c r="C7" s="23"/>
      <c r="D7" s="23"/>
      <c r="E7" s="21"/>
      <c r="F7" s="24" t="s">
        <v>163</v>
      </c>
      <c r="G7" s="127"/>
      <c r="H7" s="127"/>
      <c r="I7" s="25"/>
      <c r="J7" s="25"/>
      <c r="K7" s="25"/>
      <c r="L7" s="25"/>
      <c r="M7" s="25"/>
      <c r="N7" s="25"/>
      <c r="O7" s="25"/>
      <c r="P7" s="25"/>
      <c r="Q7" s="25"/>
      <c r="R7" s="25"/>
      <c r="S7" s="25"/>
      <c r="T7" s="25"/>
      <c r="U7" s="25"/>
      <c r="V7" s="25"/>
      <c r="W7" s="25"/>
      <c r="X7" s="25"/>
      <c r="Y7" s="25"/>
      <c r="Z7" s="25"/>
      <c r="AA7" s="25"/>
      <c r="AB7" s="23"/>
      <c r="AC7" s="23"/>
      <c r="AD7" s="23"/>
      <c r="AE7" s="23"/>
    </row>
    <row r="8" spans="3:34" ht="12.75" customHeight="1">
      <c r="C8" s="23"/>
      <c r="D8" s="23"/>
      <c r="E8" s="24"/>
      <c r="F8" s="24" t="s">
        <v>189</v>
      </c>
      <c r="G8" s="127"/>
      <c r="H8" s="127"/>
      <c r="I8" s="25"/>
      <c r="J8" s="25"/>
      <c r="K8" s="25"/>
      <c r="L8" s="25"/>
      <c r="M8" s="25"/>
      <c r="N8" s="25"/>
      <c r="O8" s="25"/>
      <c r="P8" s="25"/>
      <c r="Q8" s="25"/>
      <c r="R8" s="25"/>
      <c r="S8" s="25"/>
      <c r="T8" s="25"/>
      <c r="U8" s="25"/>
      <c r="V8" s="25"/>
      <c r="W8" s="25"/>
      <c r="X8" s="25"/>
      <c r="Y8" s="25"/>
      <c r="Z8" s="25"/>
      <c r="AA8" s="25"/>
      <c r="AB8" s="23"/>
      <c r="AC8" s="23"/>
      <c r="AD8" s="23"/>
      <c r="AE8" s="23"/>
    </row>
    <row r="9" spans="3:34" ht="12.75" customHeight="1">
      <c r="C9" s="23"/>
      <c r="D9" s="23"/>
      <c r="E9" s="23"/>
      <c r="F9" s="23"/>
      <c r="G9" s="23"/>
      <c r="H9" s="23"/>
      <c r="I9" s="25"/>
      <c r="J9" s="25"/>
      <c r="K9" s="25"/>
      <c r="L9" s="25"/>
      <c r="M9" s="25"/>
      <c r="N9" s="25"/>
      <c r="O9" s="25"/>
      <c r="P9" s="25"/>
      <c r="Q9" s="25"/>
      <c r="R9" s="25"/>
      <c r="S9" s="25"/>
      <c r="T9" s="25"/>
      <c r="U9" s="25"/>
      <c r="V9" s="25"/>
      <c r="W9" s="25"/>
      <c r="X9" s="25"/>
      <c r="Y9" s="25"/>
      <c r="Z9" s="25"/>
      <c r="AA9" s="25"/>
      <c r="AB9" s="23"/>
      <c r="AC9" s="23"/>
      <c r="AD9" s="23"/>
      <c r="AE9" s="23"/>
    </row>
    <row r="10" spans="3:34" ht="12.75" customHeight="1">
      <c r="C10" s="23"/>
      <c r="D10" s="23" t="s">
        <v>186</v>
      </c>
      <c r="E10" s="23"/>
      <c r="F10" s="23"/>
      <c r="G10" s="23"/>
      <c r="H10" s="23"/>
      <c r="I10" s="25"/>
      <c r="J10" s="25"/>
      <c r="K10" s="25"/>
      <c r="L10" s="25"/>
      <c r="M10" s="25"/>
      <c r="N10" s="25"/>
      <c r="O10" s="25"/>
      <c r="P10" s="25"/>
      <c r="Q10" s="25"/>
      <c r="R10" s="25"/>
      <c r="S10" s="25"/>
      <c r="T10" s="25"/>
      <c r="U10" s="25"/>
      <c r="V10" s="25"/>
      <c r="W10" s="25"/>
      <c r="X10" s="25"/>
      <c r="Y10" s="25"/>
      <c r="Z10" s="25"/>
      <c r="AA10" s="25"/>
      <c r="AB10" s="23"/>
      <c r="AC10" s="23"/>
      <c r="AD10" s="23"/>
      <c r="AE10" s="23"/>
    </row>
    <row r="11" spans="3:34">
      <c r="C11" s="23"/>
      <c r="D11" s="23"/>
      <c r="E11" s="24" t="s">
        <v>391</v>
      </c>
      <c r="F11" s="24"/>
      <c r="G11" s="24"/>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3:34" ht="13.5" customHeight="1">
      <c r="C12" s="23"/>
      <c r="D12" s="23"/>
      <c r="E12" s="24" t="s">
        <v>269</v>
      </c>
      <c r="F12" s="24"/>
      <c r="G12" s="24"/>
      <c r="H12" s="26"/>
      <c r="I12" s="26"/>
      <c r="J12" s="26"/>
      <c r="K12" s="26"/>
      <c r="L12" s="26"/>
      <c r="M12" s="26"/>
      <c r="N12" s="26"/>
      <c r="O12" s="26"/>
      <c r="P12" s="26"/>
      <c r="Q12" s="26"/>
      <c r="R12" s="26"/>
      <c r="S12" s="26"/>
      <c r="T12" s="27"/>
      <c r="U12" s="26"/>
      <c r="V12" s="26"/>
      <c r="W12" s="23"/>
      <c r="X12" s="23"/>
      <c r="Y12" s="23"/>
      <c r="Z12" s="23"/>
      <c r="AA12" s="23"/>
      <c r="AB12" s="23"/>
      <c r="AC12" s="23"/>
      <c r="AD12" s="23"/>
      <c r="AE12" s="23"/>
    </row>
    <row r="13" spans="3:34" s="22" customFormat="1" ht="4.5" customHeight="1"/>
    <row r="14" spans="3:34" ht="21">
      <c r="C14" s="19"/>
      <c r="D14" s="20" t="s">
        <v>213</v>
      </c>
      <c r="E14" s="20"/>
      <c r="F14" s="20"/>
      <c r="G14" s="20"/>
      <c r="H14" s="20"/>
      <c r="I14" s="20"/>
      <c r="J14" s="20"/>
    </row>
    <row r="15" spans="3:34" ht="5.25" customHeight="1">
      <c r="AH15" s="10"/>
    </row>
    <row r="16" spans="3:34" ht="12.75" customHeight="1">
      <c r="K16" s="13"/>
      <c r="L16" s="13"/>
      <c r="M16" s="13"/>
      <c r="N16" s="13"/>
      <c r="O16" s="13"/>
      <c r="P16" s="13"/>
      <c r="Q16" s="13"/>
      <c r="R16" s="13"/>
      <c r="S16" s="13"/>
      <c r="T16" s="13"/>
      <c r="U16" s="13"/>
      <c r="V16" s="13"/>
      <c r="W16" s="13"/>
      <c r="X16" s="13"/>
      <c r="Y16" s="13"/>
      <c r="Z16" s="13"/>
      <c r="AA16" s="13"/>
      <c r="AB16" s="13"/>
      <c r="AC16" s="13"/>
    </row>
    <row r="17" spans="4:53" ht="17.25">
      <c r="D17" s="4" t="s">
        <v>150</v>
      </c>
      <c r="AE17" s="5"/>
      <c r="AF17" s="5"/>
      <c r="AG17" s="5"/>
      <c r="AH17" s="5"/>
      <c r="AI17" s="5"/>
      <c r="AJ17" s="5"/>
      <c r="AK17" s="5"/>
      <c r="AL17" s="5"/>
      <c r="AM17" s="5"/>
      <c r="AN17" s="5"/>
      <c r="AO17" s="5"/>
      <c r="AP17" s="5"/>
      <c r="AQ17" s="5"/>
      <c r="AR17" s="5"/>
      <c r="AS17" s="5"/>
      <c r="AT17" s="5"/>
      <c r="AU17" s="5"/>
      <c r="AV17" s="5"/>
      <c r="AW17" s="5"/>
      <c r="AX17" s="5"/>
      <c r="AY17" s="5"/>
      <c r="AZ17" s="5"/>
      <c r="BA17" s="5"/>
    </row>
    <row r="19" spans="4:53" ht="15" customHeight="1">
      <c r="E19" s="222" t="s">
        <v>327</v>
      </c>
      <c r="F19" s="223"/>
      <c r="G19" s="223"/>
      <c r="H19" s="223"/>
      <c r="I19" s="223"/>
      <c r="J19" s="223"/>
      <c r="K19" s="223"/>
      <c r="L19" s="223"/>
      <c r="M19" s="223"/>
      <c r="N19" s="224"/>
      <c r="O19" s="286"/>
      <c r="P19" s="287"/>
      <c r="Q19" s="288"/>
      <c r="R19" s="1" t="s">
        <v>144</v>
      </c>
    </row>
    <row r="20" spans="4:53">
      <c r="E20" s="222" t="s">
        <v>141</v>
      </c>
      <c r="F20" s="223"/>
      <c r="G20" s="223"/>
      <c r="H20" s="223"/>
      <c r="I20" s="223"/>
      <c r="J20" s="223"/>
      <c r="K20" s="223"/>
      <c r="L20" s="223"/>
      <c r="M20" s="223"/>
      <c r="N20" s="224"/>
      <c r="O20" s="286"/>
      <c r="P20" s="287"/>
      <c r="Q20" s="288"/>
      <c r="R20" s="1" t="s">
        <v>153</v>
      </c>
    </row>
    <row r="21" spans="4:53">
      <c r="E21" s="222" t="s">
        <v>142</v>
      </c>
      <c r="F21" s="223"/>
      <c r="G21" s="223"/>
      <c r="H21" s="223"/>
      <c r="I21" s="223"/>
      <c r="J21" s="223"/>
      <c r="K21" s="223"/>
      <c r="L21" s="223"/>
      <c r="M21" s="223"/>
      <c r="N21" s="224"/>
      <c r="O21" s="289"/>
      <c r="P21" s="287"/>
      <c r="Q21" s="288"/>
      <c r="R21" s="1" t="s">
        <v>152</v>
      </c>
    </row>
    <row r="23" spans="4:53">
      <c r="E23" s="266" t="s">
        <v>0</v>
      </c>
      <c r="F23" s="266"/>
      <c r="G23" s="266"/>
      <c r="H23" s="266"/>
      <c r="I23" s="266"/>
      <c r="J23" s="266"/>
      <c r="K23" s="266"/>
      <c r="L23" s="266"/>
      <c r="M23" s="266"/>
      <c r="N23" s="266"/>
      <c r="O23" s="290" t="s">
        <v>23</v>
      </c>
      <c r="P23" s="265"/>
      <c r="Q23" s="265"/>
      <c r="R23" s="265"/>
      <c r="S23" s="265"/>
      <c r="T23" s="265"/>
      <c r="U23" s="265"/>
      <c r="V23" s="265"/>
      <c r="W23" s="265"/>
      <c r="X23" s="265"/>
      <c r="Y23" s="265"/>
      <c r="Z23" s="265"/>
      <c r="AA23" s="265"/>
    </row>
    <row r="24" spans="4:53">
      <c r="E24" s="266" t="s">
        <v>1</v>
      </c>
      <c r="F24" s="266"/>
      <c r="G24" s="266"/>
      <c r="H24" s="266"/>
      <c r="I24" s="266"/>
      <c r="J24" s="266"/>
      <c r="K24" s="266"/>
      <c r="L24" s="266"/>
      <c r="M24" s="266"/>
      <c r="N24" s="266"/>
      <c r="O24" s="264" t="s">
        <v>336</v>
      </c>
      <c r="P24" s="265"/>
      <c r="Q24" s="265"/>
      <c r="R24" s="265"/>
      <c r="S24" s="265"/>
      <c r="T24" s="265"/>
      <c r="U24" s="265"/>
      <c r="V24" s="265"/>
      <c r="W24" s="265"/>
      <c r="X24" s="265"/>
      <c r="Y24" s="265"/>
      <c r="Z24" s="265"/>
      <c r="AA24" s="265"/>
    </row>
    <row r="25" spans="4:53">
      <c r="E25" s="266" t="s">
        <v>2</v>
      </c>
      <c r="F25" s="266"/>
      <c r="G25" s="266"/>
      <c r="H25" s="266"/>
      <c r="I25" s="266"/>
      <c r="J25" s="266"/>
      <c r="K25" s="266"/>
      <c r="L25" s="266"/>
      <c r="M25" s="266"/>
      <c r="N25" s="266"/>
      <c r="O25" s="264" t="s">
        <v>337</v>
      </c>
      <c r="P25" s="265"/>
      <c r="Q25" s="265"/>
      <c r="R25" s="265"/>
      <c r="S25" s="265"/>
      <c r="T25" s="265"/>
      <c r="U25" s="265"/>
      <c r="V25" s="265"/>
      <c r="W25" s="265"/>
      <c r="X25" s="265"/>
      <c r="Y25" s="265"/>
      <c r="Z25" s="265"/>
      <c r="AA25" s="265"/>
    </row>
    <row r="26" spans="4:53">
      <c r="E26" s="266" t="s">
        <v>3</v>
      </c>
      <c r="F26" s="266"/>
      <c r="G26" s="266"/>
      <c r="H26" s="266"/>
      <c r="I26" s="266"/>
      <c r="J26" s="266"/>
      <c r="K26" s="266"/>
      <c r="L26" s="266"/>
      <c r="M26" s="266"/>
      <c r="N26" s="266"/>
      <c r="O26" s="264" t="s">
        <v>338</v>
      </c>
      <c r="P26" s="265"/>
      <c r="Q26" s="265"/>
      <c r="R26" s="265"/>
      <c r="S26" s="265"/>
      <c r="T26" s="265"/>
      <c r="U26" s="265"/>
      <c r="V26" s="265"/>
      <c r="W26" s="265"/>
      <c r="X26" s="265"/>
      <c r="Y26" s="265"/>
      <c r="Z26" s="265"/>
      <c r="AA26" s="265"/>
    </row>
    <row r="27" spans="4:53">
      <c r="E27" s="266" t="s">
        <v>4</v>
      </c>
      <c r="F27" s="266"/>
      <c r="G27" s="266"/>
      <c r="H27" s="266"/>
      <c r="I27" s="266"/>
      <c r="J27" s="266"/>
      <c r="K27" s="266"/>
      <c r="L27" s="266"/>
      <c r="M27" s="266"/>
      <c r="N27" s="266"/>
      <c r="O27" s="291" t="s">
        <v>339</v>
      </c>
      <c r="P27" s="292"/>
      <c r="Q27" s="292"/>
      <c r="R27" s="292"/>
      <c r="S27" s="292"/>
      <c r="T27" s="292"/>
      <c r="U27" s="292"/>
      <c r="V27" s="292"/>
      <c r="W27" s="292"/>
      <c r="X27" s="292"/>
      <c r="Y27" s="292"/>
      <c r="Z27" s="292"/>
      <c r="AA27" s="293"/>
    </row>
    <row r="28" spans="4:53">
      <c r="E28" s="266" t="s">
        <v>5</v>
      </c>
      <c r="F28" s="266"/>
      <c r="G28" s="266"/>
      <c r="H28" s="266"/>
      <c r="I28" s="266"/>
      <c r="J28" s="266"/>
      <c r="K28" s="266"/>
      <c r="L28" s="266"/>
      <c r="M28" s="266"/>
      <c r="N28" s="266"/>
      <c r="O28" s="264" t="s">
        <v>340</v>
      </c>
      <c r="P28" s="265"/>
      <c r="Q28" s="265"/>
      <c r="R28" s="265"/>
      <c r="S28" s="265"/>
      <c r="T28" s="265"/>
      <c r="U28" s="265"/>
      <c r="V28" s="265"/>
      <c r="W28" s="265"/>
      <c r="X28" s="265"/>
      <c r="Y28" s="265"/>
      <c r="Z28" s="265"/>
      <c r="AA28" s="265"/>
    </row>
    <row r="29" spans="4:53">
      <c r="E29" s="266" t="s">
        <v>6</v>
      </c>
      <c r="F29" s="266"/>
      <c r="G29" s="266"/>
      <c r="H29" s="266"/>
      <c r="I29" s="266"/>
      <c r="J29" s="266"/>
      <c r="K29" s="266"/>
      <c r="L29" s="266"/>
      <c r="M29" s="266"/>
      <c r="N29" s="266"/>
      <c r="O29" s="264" t="s">
        <v>341</v>
      </c>
      <c r="P29" s="265"/>
      <c r="Q29" s="265"/>
      <c r="R29" s="265"/>
      <c r="S29" s="265"/>
      <c r="T29" s="265"/>
      <c r="U29" s="265"/>
      <c r="V29" s="265"/>
      <c r="W29" s="265"/>
      <c r="X29" s="265"/>
      <c r="Y29" s="265"/>
      <c r="Z29" s="265"/>
      <c r="AA29" s="265"/>
    </row>
    <row r="30" spans="4:53">
      <c r="E30" s="266" t="s">
        <v>7</v>
      </c>
      <c r="F30" s="266"/>
      <c r="G30" s="266"/>
      <c r="H30" s="266"/>
      <c r="I30" s="266"/>
      <c r="J30" s="266"/>
      <c r="K30" s="266"/>
      <c r="L30" s="266"/>
      <c r="M30" s="266"/>
      <c r="N30" s="266"/>
      <c r="O30" s="264" t="s">
        <v>342</v>
      </c>
      <c r="P30" s="265"/>
      <c r="Q30" s="265"/>
      <c r="R30" s="265"/>
      <c r="S30" s="265"/>
      <c r="T30" s="265"/>
      <c r="U30" s="265"/>
      <c r="V30" s="265"/>
      <c r="W30" s="265"/>
      <c r="X30" s="265"/>
      <c r="Y30" s="265"/>
      <c r="Z30" s="265"/>
      <c r="AA30" s="265"/>
    </row>
    <row r="31" spans="4:53">
      <c r="E31" s="266" t="s">
        <v>8</v>
      </c>
      <c r="F31" s="266"/>
      <c r="G31" s="266"/>
      <c r="H31" s="266"/>
      <c r="I31" s="266"/>
      <c r="J31" s="266"/>
      <c r="K31" s="266"/>
      <c r="L31" s="266"/>
      <c r="M31" s="266"/>
      <c r="N31" s="266"/>
      <c r="O31" s="300" t="s">
        <v>343</v>
      </c>
      <c r="P31" s="265"/>
      <c r="Q31" s="265"/>
      <c r="R31" s="265"/>
      <c r="S31" s="265"/>
      <c r="T31" s="265"/>
      <c r="U31" s="265"/>
      <c r="V31" s="265"/>
      <c r="W31" s="265"/>
      <c r="X31" s="265"/>
      <c r="Y31" s="265"/>
      <c r="Z31" s="265"/>
      <c r="AA31" s="265"/>
    </row>
    <row r="32" spans="4:53">
      <c r="E32" s="266" t="s">
        <v>9</v>
      </c>
      <c r="F32" s="266"/>
      <c r="G32" s="266"/>
      <c r="H32" s="266"/>
      <c r="I32" s="266"/>
      <c r="J32" s="266"/>
      <c r="K32" s="266"/>
      <c r="L32" s="266"/>
      <c r="M32" s="266"/>
      <c r="N32" s="266"/>
      <c r="O32" s="300" t="s">
        <v>343</v>
      </c>
      <c r="P32" s="265"/>
      <c r="Q32" s="265"/>
      <c r="R32" s="265"/>
      <c r="S32" s="265"/>
      <c r="T32" s="265"/>
      <c r="U32" s="265"/>
      <c r="V32" s="265"/>
      <c r="W32" s="265"/>
      <c r="X32" s="265"/>
      <c r="Y32" s="265"/>
      <c r="Z32" s="265"/>
      <c r="AA32" s="265"/>
    </row>
    <row r="33" spans="4:68">
      <c r="E33" s="266" t="s">
        <v>10</v>
      </c>
      <c r="F33" s="266"/>
      <c r="G33" s="266"/>
      <c r="H33" s="266"/>
      <c r="I33" s="266"/>
      <c r="J33" s="266"/>
      <c r="K33" s="266"/>
      <c r="L33" s="266"/>
      <c r="M33" s="266"/>
      <c r="N33" s="266"/>
      <c r="O33" s="277" t="s">
        <v>344</v>
      </c>
      <c r="P33" s="265"/>
      <c r="Q33" s="265"/>
      <c r="R33" s="265"/>
      <c r="S33" s="265"/>
      <c r="T33" s="265"/>
      <c r="U33" s="265"/>
      <c r="V33" s="265"/>
      <c r="W33" s="265"/>
      <c r="X33" s="265"/>
      <c r="Y33" s="265"/>
      <c r="Z33" s="265"/>
      <c r="AA33" s="265"/>
    </row>
    <row r="34" spans="4:68">
      <c r="E34" s="266" t="s">
        <v>143</v>
      </c>
      <c r="F34" s="266"/>
      <c r="G34" s="266"/>
      <c r="H34" s="266"/>
      <c r="I34" s="266"/>
      <c r="J34" s="266"/>
      <c r="K34" s="266"/>
      <c r="L34" s="266"/>
      <c r="M34" s="266"/>
      <c r="N34" s="266"/>
      <c r="O34" s="267">
        <v>10000</v>
      </c>
      <c r="P34" s="268"/>
      <c r="Q34" s="268"/>
      <c r="R34" s="268"/>
      <c r="S34" s="268"/>
      <c r="T34" s="268"/>
      <c r="U34" s="268"/>
      <c r="V34" s="268"/>
      <c r="W34" s="268"/>
      <c r="X34" s="268"/>
      <c r="Y34" s="268"/>
      <c r="Z34" s="268"/>
      <c r="AA34" s="268"/>
      <c r="AB34" s="1" t="s">
        <v>154</v>
      </c>
    </row>
    <row r="35" spans="4:68">
      <c r="E35" s="266" t="s">
        <v>164</v>
      </c>
      <c r="F35" s="266"/>
      <c r="G35" s="266"/>
      <c r="H35" s="266"/>
      <c r="I35" s="266"/>
      <c r="J35" s="266"/>
      <c r="K35" s="266"/>
      <c r="L35" s="266"/>
      <c r="M35" s="266"/>
      <c r="N35" s="266"/>
      <c r="O35" s="280">
        <v>3</v>
      </c>
      <c r="P35" s="281"/>
      <c r="Q35" s="281"/>
      <c r="R35" s="281"/>
      <c r="S35" s="281"/>
      <c r="T35" s="281"/>
      <c r="U35" s="281"/>
      <c r="V35" s="281"/>
      <c r="W35" s="281"/>
      <c r="X35" s="281"/>
      <c r="Y35" s="281"/>
      <c r="Z35" s="281"/>
      <c r="AA35" s="282"/>
      <c r="AB35" s="1" t="s">
        <v>165</v>
      </c>
    </row>
    <row r="36" spans="4:68">
      <c r="E36" s="266" t="s">
        <v>11</v>
      </c>
      <c r="F36" s="266"/>
      <c r="G36" s="266"/>
      <c r="H36" s="266"/>
      <c r="I36" s="266"/>
      <c r="J36" s="266"/>
      <c r="K36" s="266"/>
      <c r="L36" s="266"/>
      <c r="M36" s="266"/>
      <c r="N36" s="266"/>
      <c r="O36" s="264">
        <v>30</v>
      </c>
      <c r="P36" s="265"/>
      <c r="Q36" s="265"/>
      <c r="R36" s="265"/>
      <c r="S36" s="265"/>
      <c r="T36" s="265"/>
      <c r="U36" s="265"/>
      <c r="V36" s="265"/>
      <c r="W36" s="265"/>
      <c r="X36" s="265"/>
      <c r="Y36" s="265"/>
      <c r="Z36" s="265"/>
      <c r="AA36" s="265"/>
      <c r="AB36" s="1" t="s">
        <v>155</v>
      </c>
    </row>
    <row r="37" spans="4:68">
      <c r="E37" s="266" t="s">
        <v>197</v>
      </c>
      <c r="F37" s="266"/>
      <c r="G37" s="266"/>
      <c r="H37" s="266"/>
      <c r="I37" s="266"/>
      <c r="J37" s="266"/>
      <c r="K37" s="266"/>
      <c r="L37" s="266"/>
      <c r="M37" s="266"/>
      <c r="N37" s="266"/>
      <c r="O37" s="278">
        <v>1234567890123</v>
      </c>
      <c r="P37" s="279"/>
      <c r="Q37" s="279"/>
      <c r="R37" s="279"/>
      <c r="S37" s="279"/>
      <c r="T37" s="279"/>
      <c r="U37" s="279"/>
      <c r="V37" s="279"/>
      <c r="W37" s="279"/>
      <c r="X37" s="279"/>
      <c r="Y37" s="279"/>
      <c r="Z37" s="279"/>
      <c r="AA37" s="279"/>
      <c r="AE37" s="1" t="s">
        <v>228</v>
      </c>
    </row>
    <row r="38" spans="4:68" ht="24.95" customHeight="1">
      <c r="E38" s="283" t="s">
        <v>270</v>
      </c>
      <c r="F38" s="284"/>
      <c r="G38" s="284"/>
      <c r="H38" s="284"/>
      <c r="I38" s="284"/>
      <c r="J38" s="284"/>
      <c r="K38" s="284"/>
      <c r="L38" s="284"/>
      <c r="M38" s="284"/>
      <c r="N38" s="285"/>
      <c r="O38" s="272" t="s">
        <v>345</v>
      </c>
      <c r="P38" s="273"/>
      <c r="Q38" s="273"/>
      <c r="R38" s="273"/>
      <c r="S38" s="273"/>
      <c r="T38" s="273"/>
      <c r="U38" s="273"/>
      <c r="V38" s="273"/>
      <c r="W38" s="274" t="s">
        <v>216</v>
      </c>
      <c r="X38" s="275"/>
      <c r="Y38" s="275"/>
      <c r="Z38" s="275"/>
      <c r="AA38" s="276"/>
    </row>
    <row r="39" spans="4:68">
      <c r="E39" s="315" t="s">
        <v>187</v>
      </c>
      <c r="F39" s="316"/>
      <c r="G39" s="316"/>
      <c r="H39" s="316"/>
      <c r="I39" s="316"/>
      <c r="J39" s="316"/>
      <c r="K39" s="316"/>
      <c r="L39" s="316"/>
      <c r="M39" s="316"/>
      <c r="N39" s="317"/>
      <c r="O39" s="262" t="s">
        <v>346</v>
      </c>
      <c r="P39" s="263"/>
      <c r="Q39" s="263"/>
      <c r="R39" s="263"/>
      <c r="S39" s="263"/>
      <c r="T39" s="263"/>
      <c r="U39" s="263"/>
      <c r="V39" s="263"/>
      <c r="W39" s="263"/>
      <c r="X39" s="263"/>
      <c r="Y39" s="263"/>
      <c r="Z39" s="263"/>
      <c r="AA39" s="263"/>
    </row>
    <row r="40" spans="4:68">
      <c r="E40" s="309" t="s">
        <v>188</v>
      </c>
      <c r="F40" s="310"/>
      <c r="G40" s="310"/>
      <c r="H40" s="310"/>
      <c r="I40" s="310"/>
      <c r="J40" s="310"/>
      <c r="K40" s="310"/>
      <c r="L40" s="310"/>
      <c r="M40" s="310"/>
      <c r="N40" s="311"/>
      <c r="O40" s="312" t="s">
        <v>347</v>
      </c>
      <c r="P40" s="313"/>
      <c r="Q40" s="313"/>
      <c r="R40" s="313"/>
      <c r="S40" s="313"/>
      <c r="T40" s="313"/>
      <c r="U40" s="313"/>
      <c r="V40" s="313"/>
      <c r="W40" s="313"/>
      <c r="X40" s="313"/>
      <c r="Y40" s="313"/>
      <c r="Z40" s="313"/>
      <c r="AA40" s="314"/>
    </row>
    <row r="41" spans="4:68" ht="31.5" hidden="1" customHeight="1"/>
    <row r="43" spans="4:68" ht="17.25">
      <c r="D43" s="4" t="s">
        <v>250</v>
      </c>
    </row>
    <row r="44" spans="4:68">
      <c r="E44" s="266" t="s">
        <v>13</v>
      </c>
      <c r="F44" s="266"/>
      <c r="G44" s="266"/>
      <c r="H44" s="266"/>
      <c r="I44" s="266"/>
      <c r="J44" s="266"/>
      <c r="K44" s="266"/>
      <c r="L44" s="266"/>
      <c r="M44" s="266"/>
      <c r="N44" s="266"/>
      <c r="O44" s="290" t="s">
        <v>30</v>
      </c>
      <c r="P44" s="265"/>
      <c r="Q44" s="265"/>
      <c r="R44" s="265"/>
      <c r="S44" s="265"/>
      <c r="T44" s="265"/>
      <c r="U44" s="265"/>
      <c r="V44" s="265"/>
      <c r="W44" s="265"/>
      <c r="X44" s="265"/>
      <c r="Y44" s="265"/>
      <c r="Z44" s="265"/>
      <c r="AA44" s="265"/>
      <c r="BP44" s="22"/>
    </row>
    <row r="45" spans="4:68">
      <c r="E45" s="266" t="s">
        <v>14</v>
      </c>
      <c r="F45" s="266"/>
      <c r="G45" s="266"/>
      <c r="H45" s="266"/>
      <c r="I45" s="266"/>
      <c r="J45" s="266"/>
      <c r="K45" s="266"/>
      <c r="L45" s="266"/>
      <c r="M45" s="266"/>
      <c r="N45" s="266"/>
      <c r="O45" s="290" t="s">
        <v>124</v>
      </c>
      <c r="P45" s="265"/>
      <c r="Q45" s="265"/>
      <c r="R45" s="265"/>
      <c r="S45" s="265"/>
      <c r="T45" s="265"/>
      <c r="U45" s="265"/>
      <c r="V45" s="265"/>
      <c r="W45" s="265"/>
      <c r="X45" s="265"/>
      <c r="Y45" s="265"/>
      <c r="Z45" s="265"/>
      <c r="AA45" s="265"/>
      <c r="BO45" s="6"/>
      <c r="BP45" s="6"/>
    </row>
    <row r="46" spans="4:68" ht="13.5" customHeight="1">
      <c r="E46" s="10" t="s">
        <v>215</v>
      </c>
      <c r="F46" s="10"/>
      <c r="G46" s="10"/>
      <c r="H46" s="10"/>
      <c r="I46" s="10"/>
      <c r="J46" s="10"/>
      <c r="K46" s="301" t="s">
        <v>214</v>
      </c>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
      <c r="AR46" s="30"/>
      <c r="AS46" s="10"/>
      <c r="AT46" s="10"/>
      <c r="AU46" s="10"/>
      <c r="AV46" s="10"/>
      <c r="AW46" s="10"/>
      <c r="AX46" s="10"/>
      <c r="AY46" s="10"/>
      <c r="AZ46" s="10"/>
      <c r="BA46" s="10"/>
      <c r="BB46" s="10"/>
      <c r="BC46" s="10"/>
      <c r="BD46" s="10"/>
      <c r="BE46" s="10"/>
    </row>
    <row r="47" spans="4:68" ht="17.25">
      <c r="D47" s="4" t="s">
        <v>159</v>
      </c>
      <c r="AH47" s="22"/>
    </row>
    <row r="48" spans="4:68">
      <c r="E48" s="266" t="s">
        <v>156</v>
      </c>
      <c r="F48" s="266"/>
      <c r="G48" s="266"/>
      <c r="H48" s="266"/>
      <c r="I48" s="266"/>
      <c r="J48" s="266"/>
      <c r="K48" s="266"/>
      <c r="L48" s="266"/>
      <c r="M48" s="266"/>
      <c r="N48" s="266"/>
      <c r="O48" s="318"/>
      <c r="P48" s="319"/>
      <c r="Q48" s="320"/>
      <c r="R48" s="1" t="s">
        <v>151</v>
      </c>
    </row>
    <row r="49" spans="4:46">
      <c r="E49" s="266" t="s">
        <v>329</v>
      </c>
      <c r="F49" s="266"/>
      <c r="G49" s="266"/>
      <c r="H49" s="266"/>
      <c r="I49" s="266"/>
      <c r="J49" s="266"/>
      <c r="K49" s="266"/>
      <c r="L49" s="266"/>
      <c r="M49" s="266"/>
      <c r="N49" s="266"/>
      <c r="O49" s="234"/>
      <c r="P49" s="235"/>
      <c r="Q49" s="236"/>
      <c r="R49" s="1" t="s">
        <v>151</v>
      </c>
    </row>
    <row r="50" spans="4:46">
      <c r="E50" s="266" t="s">
        <v>157</v>
      </c>
      <c r="F50" s="266"/>
      <c r="G50" s="266"/>
      <c r="H50" s="266"/>
      <c r="I50" s="266"/>
      <c r="J50" s="266"/>
      <c r="K50" s="266"/>
      <c r="L50" s="266"/>
      <c r="M50" s="266"/>
      <c r="N50" s="266"/>
      <c r="O50" s="234"/>
      <c r="P50" s="235"/>
      <c r="Q50" s="236"/>
      <c r="R50" s="1" t="s">
        <v>158</v>
      </c>
    </row>
    <row r="51" spans="4:46" hidden="1">
      <c r="E51" s="31"/>
      <c r="F51" s="31"/>
      <c r="G51" s="31"/>
      <c r="H51" s="31"/>
      <c r="I51" s="31"/>
      <c r="J51" s="31"/>
      <c r="K51" s="31"/>
      <c r="L51" s="31"/>
      <c r="M51" s="31"/>
      <c r="N51" s="31"/>
      <c r="O51" s="5"/>
      <c r="P51" s="31"/>
      <c r="Q51" s="31"/>
    </row>
    <row r="52" spans="4:46" hidden="1">
      <c r="E52" s="31"/>
      <c r="F52" s="31"/>
      <c r="G52" s="31"/>
      <c r="H52" s="31"/>
      <c r="I52" s="31"/>
      <c r="J52" s="31"/>
      <c r="K52" s="31"/>
      <c r="L52" s="31"/>
      <c r="M52" s="31"/>
      <c r="N52" s="31"/>
      <c r="O52" s="5"/>
      <c r="P52" s="31"/>
      <c r="Q52" s="31"/>
    </row>
    <row r="53" spans="4:46" hidden="1">
      <c r="E53" s="31"/>
      <c r="F53" s="31"/>
      <c r="G53" s="31"/>
      <c r="H53" s="31"/>
      <c r="I53" s="31"/>
      <c r="J53" s="31"/>
      <c r="K53" s="31"/>
      <c r="L53" s="31"/>
      <c r="M53" s="31"/>
      <c r="N53" s="31"/>
      <c r="O53" s="5"/>
      <c r="P53" s="31"/>
      <c r="Q53" s="31"/>
    </row>
    <row r="54" spans="4:46" hidden="1">
      <c r="E54" s="31"/>
      <c r="F54" s="31"/>
      <c r="G54" s="31"/>
      <c r="H54" s="31"/>
      <c r="I54" s="31"/>
      <c r="J54" s="31"/>
      <c r="K54" s="31"/>
      <c r="L54" s="31"/>
      <c r="M54" s="31"/>
      <c r="N54" s="31"/>
      <c r="O54" s="5"/>
      <c r="P54" s="31"/>
      <c r="Q54" s="31"/>
    </row>
    <row r="55" spans="4:46" hidden="1">
      <c r="E55" s="31"/>
      <c r="F55" s="31"/>
      <c r="G55" s="31"/>
      <c r="H55" s="31"/>
      <c r="I55" s="31"/>
      <c r="J55" s="31"/>
      <c r="K55" s="31"/>
      <c r="L55" s="31"/>
      <c r="M55" s="31"/>
      <c r="N55" s="31"/>
      <c r="O55" s="5"/>
      <c r="P55" s="31"/>
      <c r="Q55" s="31"/>
    </row>
    <row r="57" spans="4:46" ht="15" customHeight="1" thickBot="1">
      <c r="D57" s="4" t="s">
        <v>160</v>
      </c>
      <c r="AC57" s="1" t="s">
        <v>296</v>
      </c>
    </row>
    <row r="58" spans="4:46" ht="138" customHeight="1" thickBot="1">
      <c r="E58" s="222" t="s">
        <v>246</v>
      </c>
      <c r="F58" s="223"/>
      <c r="G58" s="223"/>
      <c r="H58" s="223"/>
      <c r="I58" s="223"/>
      <c r="J58" s="223"/>
      <c r="K58" s="223"/>
      <c r="L58" s="223"/>
      <c r="M58" s="223"/>
      <c r="N58" s="224"/>
      <c r="O58" s="294" t="s">
        <v>348</v>
      </c>
      <c r="P58" s="295"/>
      <c r="Q58" s="295"/>
      <c r="R58" s="295"/>
      <c r="S58" s="295"/>
      <c r="T58" s="295"/>
      <c r="U58" s="295"/>
      <c r="V58" s="295"/>
      <c r="W58" s="295"/>
      <c r="X58" s="295"/>
      <c r="Y58" s="295"/>
      <c r="Z58" s="295"/>
      <c r="AA58" s="296"/>
      <c r="AC58" s="302" t="s">
        <v>297</v>
      </c>
      <c r="AD58" s="303"/>
      <c r="AE58" s="303"/>
      <c r="AF58" s="303"/>
      <c r="AG58" s="303"/>
      <c r="AH58" s="303"/>
      <c r="AI58" s="303"/>
      <c r="AJ58" s="303"/>
      <c r="AK58" s="303"/>
      <c r="AL58" s="303"/>
      <c r="AM58" s="303"/>
      <c r="AN58" s="303"/>
      <c r="AO58" s="303"/>
      <c r="AP58" s="303"/>
      <c r="AQ58" s="303"/>
      <c r="AR58" s="303"/>
      <c r="AS58" s="303"/>
      <c r="AT58" s="304"/>
    </row>
    <row r="59" spans="4:46" ht="147" customHeight="1" thickBot="1">
      <c r="E59" s="305" t="s">
        <v>247</v>
      </c>
      <c r="F59" s="223"/>
      <c r="G59" s="223"/>
      <c r="H59" s="223"/>
      <c r="I59" s="223"/>
      <c r="J59" s="223"/>
      <c r="K59" s="223"/>
      <c r="L59" s="223"/>
      <c r="M59" s="223"/>
      <c r="N59" s="224"/>
      <c r="O59" s="294" t="s">
        <v>349</v>
      </c>
      <c r="P59" s="295"/>
      <c r="Q59" s="295"/>
      <c r="R59" s="295"/>
      <c r="S59" s="295"/>
      <c r="T59" s="295"/>
      <c r="U59" s="295"/>
      <c r="V59" s="295"/>
      <c r="W59" s="295"/>
      <c r="X59" s="295"/>
      <c r="Y59" s="295"/>
      <c r="Z59" s="295"/>
      <c r="AA59" s="296"/>
      <c r="AB59" s="56"/>
      <c r="AC59" s="297" t="s">
        <v>298</v>
      </c>
      <c r="AD59" s="298"/>
      <c r="AE59" s="298"/>
      <c r="AF59" s="298"/>
      <c r="AG59" s="298"/>
      <c r="AH59" s="298"/>
      <c r="AI59" s="298"/>
      <c r="AJ59" s="298"/>
      <c r="AK59" s="298"/>
      <c r="AL59" s="298"/>
      <c r="AM59" s="298"/>
      <c r="AN59" s="298"/>
      <c r="AO59" s="298"/>
      <c r="AP59" s="298"/>
      <c r="AQ59" s="298"/>
      <c r="AR59" s="298"/>
      <c r="AS59" s="298"/>
      <c r="AT59" s="299"/>
    </row>
    <row r="60" spans="4:46" ht="141.75" customHeight="1" thickBot="1">
      <c r="E60" s="305" t="s">
        <v>248</v>
      </c>
      <c r="F60" s="223"/>
      <c r="G60" s="223"/>
      <c r="H60" s="223"/>
      <c r="I60" s="223"/>
      <c r="J60" s="223"/>
      <c r="K60" s="223"/>
      <c r="L60" s="223"/>
      <c r="M60" s="223"/>
      <c r="N60" s="224"/>
      <c r="O60" s="294" t="s">
        <v>349</v>
      </c>
      <c r="P60" s="295"/>
      <c r="Q60" s="295"/>
      <c r="R60" s="295"/>
      <c r="S60" s="295"/>
      <c r="T60" s="295"/>
      <c r="U60" s="295"/>
      <c r="V60" s="295"/>
      <c r="W60" s="295"/>
      <c r="X60" s="295"/>
      <c r="Y60" s="295"/>
      <c r="Z60" s="295"/>
      <c r="AA60" s="296"/>
      <c r="AB60" s="73"/>
      <c r="AC60" s="297" t="s">
        <v>299</v>
      </c>
      <c r="AD60" s="298"/>
      <c r="AE60" s="298"/>
      <c r="AF60" s="298"/>
      <c r="AG60" s="298"/>
      <c r="AH60" s="298"/>
      <c r="AI60" s="298"/>
      <c r="AJ60" s="298"/>
      <c r="AK60" s="298"/>
      <c r="AL60" s="298"/>
      <c r="AM60" s="298"/>
      <c r="AN60" s="298"/>
      <c r="AO60" s="298"/>
      <c r="AP60" s="298"/>
      <c r="AQ60" s="298"/>
      <c r="AR60" s="298"/>
      <c r="AS60" s="298"/>
      <c r="AT60" s="299"/>
    </row>
    <row r="61" spans="4:46" ht="141.75" customHeight="1" thickBot="1">
      <c r="E61" s="305" t="s">
        <v>249</v>
      </c>
      <c r="F61" s="223"/>
      <c r="G61" s="223"/>
      <c r="H61" s="223"/>
      <c r="I61" s="223"/>
      <c r="J61" s="223"/>
      <c r="K61" s="223"/>
      <c r="L61" s="223"/>
      <c r="M61" s="223"/>
      <c r="N61" s="224"/>
      <c r="O61" s="294" t="s">
        <v>349</v>
      </c>
      <c r="P61" s="295"/>
      <c r="Q61" s="295"/>
      <c r="R61" s="295"/>
      <c r="S61" s="295"/>
      <c r="T61" s="295"/>
      <c r="U61" s="295"/>
      <c r="V61" s="295"/>
      <c r="W61" s="295"/>
      <c r="X61" s="295"/>
      <c r="Y61" s="295"/>
      <c r="Z61" s="295"/>
      <c r="AA61" s="296"/>
      <c r="AB61" s="7"/>
      <c r="AC61" s="297" t="s">
        <v>300</v>
      </c>
      <c r="AD61" s="298"/>
      <c r="AE61" s="298"/>
      <c r="AF61" s="298"/>
      <c r="AG61" s="298"/>
      <c r="AH61" s="298"/>
      <c r="AI61" s="298"/>
      <c r="AJ61" s="298"/>
      <c r="AK61" s="298"/>
      <c r="AL61" s="298"/>
      <c r="AM61" s="298"/>
      <c r="AN61" s="298"/>
      <c r="AO61" s="298"/>
      <c r="AP61" s="298"/>
      <c r="AQ61" s="298"/>
      <c r="AR61" s="298"/>
      <c r="AS61" s="298"/>
      <c r="AT61" s="299"/>
    </row>
    <row r="63" spans="4:46" hidden="1"/>
    <row r="64" spans="4:46" hidden="1"/>
    <row r="65" spans="4:59" hidden="1"/>
    <row r="66" spans="4:59" hidden="1"/>
    <row r="67" spans="4:59" hidden="1"/>
    <row r="68" spans="4:59" hidden="1"/>
    <row r="69" spans="4:59" ht="17.25">
      <c r="D69" s="4" t="s">
        <v>251</v>
      </c>
    </row>
    <row r="70" spans="4:59">
      <c r="E70" s="222" t="s">
        <v>253</v>
      </c>
      <c r="F70" s="223"/>
      <c r="G70" s="223"/>
      <c r="H70" s="223"/>
      <c r="I70" s="223"/>
      <c r="J70" s="223"/>
      <c r="K70" s="223"/>
      <c r="L70" s="223"/>
      <c r="M70" s="223"/>
      <c r="N70" s="224"/>
      <c r="O70" s="306"/>
      <c r="P70" s="307"/>
      <c r="Q70" s="307"/>
      <c r="R70" s="307"/>
      <c r="S70" s="307"/>
      <c r="T70" s="307"/>
      <c r="U70" s="307"/>
      <c r="V70" s="307"/>
      <c r="W70" s="307"/>
      <c r="X70" s="307"/>
      <c r="Y70" s="307"/>
      <c r="Z70" s="307"/>
      <c r="AA70" s="308"/>
      <c r="AB70" s="1" t="s">
        <v>252</v>
      </c>
    </row>
    <row r="71" spans="4:59">
      <c r="E71" s="222" t="s">
        <v>254</v>
      </c>
      <c r="F71" s="223"/>
      <c r="G71" s="223"/>
      <c r="H71" s="223"/>
      <c r="I71" s="223"/>
      <c r="J71" s="223"/>
      <c r="K71" s="223"/>
      <c r="L71" s="223"/>
      <c r="M71" s="223"/>
      <c r="N71" s="224"/>
      <c r="O71" s="306"/>
      <c r="P71" s="307"/>
      <c r="Q71" s="307"/>
      <c r="R71" s="307"/>
      <c r="S71" s="307"/>
      <c r="T71" s="307"/>
      <c r="U71" s="307"/>
      <c r="V71" s="307"/>
      <c r="W71" s="307"/>
      <c r="X71" s="307"/>
      <c r="Y71" s="307"/>
      <c r="Z71" s="307"/>
      <c r="AA71" s="308"/>
      <c r="AB71" s="1" t="s">
        <v>252</v>
      </c>
    </row>
    <row r="72" spans="4:59">
      <c r="E72" s="222" t="s">
        <v>15</v>
      </c>
      <c r="F72" s="223"/>
      <c r="G72" s="223"/>
      <c r="H72" s="223"/>
      <c r="I72" s="223"/>
      <c r="J72" s="223"/>
      <c r="K72" s="223"/>
      <c r="L72" s="223"/>
      <c r="M72" s="223"/>
      <c r="N72" s="224"/>
      <c r="O72" s="269" t="e">
        <f>IF(O70&gt;0,(O71/O70-1),-(O71/O70-1))</f>
        <v>#DIV/0!</v>
      </c>
      <c r="P72" s="270"/>
      <c r="Q72" s="270"/>
      <c r="R72" s="270"/>
      <c r="S72" s="270"/>
      <c r="T72" s="270"/>
      <c r="U72" s="270"/>
      <c r="V72" s="270"/>
      <c r="W72" s="270"/>
      <c r="X72" s="270"/>
      <c r="Y72" s="270"/>
      <c r="Z72" s="270"/>
      <c r="AA72" s="271"/>
      <c r="AC72" s="1" t="s">
        <v>196</v>
      </c>
    </row>
    <row r="74" spans="4:59" ht="24.75" customHeight="1">
      <c r="D74" s="4" t="s">
        <v>259</v>
      </c>
      <c r="AZ74" s="9"/>
    </row>
    <row r="75" spans="4:59" ht="21">
      <c r="D75" s="147" t="s">
        <v>333</v>
      </c>
      <c r="AZ75" s="9"/>
    </row>
    <row r="76" spans="4:59" ht="28.5" customHeight="1">
      <c r="D76" s="8" t="s">
        <v>211</v>
      </c>
      <c r="E76" s="227" t="s">
        <v>20</v>
      </c>
      <c r="F76" s="228"/>
      <c r="G76" s="229"/>
      <c r="H76" s="221" t="s">
        <v>21</v>
      </c>
      <c r="I76" s="221"/>
      <c r="J76" s="221"/>
      <c r="K76" s="220" t="s">
        <v>18</v>
      </c>
      <c r="L76" s="220"/>
      <c r="M76" s="220"/>
      <c r="N76" s="220"/>
      <c r="O76" s="220"/>
      <c r="P76" s="220"/>
      <c r="Q76" s="220"/>
      <c r="R76" s="220"/>
      <c r="S76" s="220"/>
      <c r="T76" s="220"/>
      <c r="U76" s="253" t="s">
        <v>351</v>
      </c>
      <c r="V76" s="254"/>
      <c r="W76" s="254"/>
      <c r="X76" s="254"/>
      <c r="Y76" s="254"/>
      <c r="Z76" s="254"/>
      <c r="AA76" s="254"/>
      <c r="AB76" s="254"/>
      <c r="AC76" s="254"/>
      <c r="AD76" s="254"/>
      <c r="AE76" s="254"/>
      <c r="AF76" s="255"/>
      <c r="AG76" s="215" t="s">
        <v>207</v>
      </c>
      <c r="AH76" s="216"/>
      <c r="AI76" s="216"/>
      <c r="AJ76" s="217"/>
      <c r="AK76" s="218" t="s">
        <v>352</v>
      </c>
      <c r="AL76" s="219"/>
      <c r="AM76" s="219"/>
      <c r="AN76" s="220" t="s">
        <v>19</v>
      </c>
      <c r="AO76" s="220"/>
      <c r="AP76" s="221" t="s">
        <v>353</v>
      </c>
      <c r="AQ76" s="220"/>
      <c r="AR76" s="220"/>
      <c r="AS76" s="220"/>
      <c r="AT76" s="221" t="s">
        <v>201</v>
      </c>
      <c r="AU76" s="220"/>
      <c r="AV76" s="220"/>
      <c r="AW76" s="220"/>
      <c r="AX76" s="202" t="s">
        <v>194</v>
      </c>
      <c r="AY76" s="203"/>
      <c r="AZ76" s="203"/>
      <c r="BA76" s="203"/>
      <c r="BB76" s="203"/>
      <c r="BC76" s="203"/>
      <c r="BD76" s="203"/>
      <c r="BE76" s="203"/>
      <c r="BF76" s="203"/>
      <c r="BG76" s="204"/>
    </row>
    <row r="77" spans="4:59" ht="13.5" customHeight="1">
      <c r="D77" s="28" t="s">
        <v>210</v>
      </c>
      <c r="E77" s="214">
        <v>2020</v>
      </c>
      <c r="F77" s="214"/>
      <c r="G77" s="214"/>
      <c r="H77" s="214">
        <v>5</v>
      </c>
      <c r="I77" s="214"/>
      <c r="J77" s="214"/>
      <c r="K77" s="212" t="s">
        <v>354</v>
      </c>
      <c r="L77" s="212"/>
      <c r="M77" s="212"/>
      <c r="N77" s="212"/>
      <c r="O77" s="212"/>
      <c r="P77" s="212"/>
      <c r="Q77" s="212"/>
      <c r="R77" s="212"/>
      <c r="S77" s="212"/>
      <c r="T77" s="212"/>
      <c r="U77" s="205" t="s">
        <v>355</v>
      </c>
      <c r="V77" s="206"/>
      <c r="W77" s="206"/>
      <c r="X77" s="206"/>
      <c r="Y77" s="206"/>
      <c r="Z77" s="206"/>
      <c r="AA77" s="206"/>
      <c r="AB77" s="206"/>
      <c r="AC77" s="206"/>
      <c r="AD77" s="206"/>
      <c r="AE77" s="206"/>
      <c r="AF77" s="207"/>
      <c r="AG77" s="208" t="s">
        <v>202</v>
      </c>
      <c r="AH77" s="209"/>
      <c r="AI77" s="209"/>
      <c r="AJ77" s="210"/>
      <c r="AK77" s="211">
        <v>10000</v>
      </c>
      <c r="AL77" s="211"/>
      <c r="AM77" s="211"/>
      <c r="AN77" s="212">
        <v>2</v>
      </c>
      <c r="AO77" s="212"/>
      <c r="AP77" s="213">
        <f t="shared" ref="AP77" si="0">AK77*AN77</f>
        <v>20000</v>
      </c>
      <c r="AQ77" s="213"/>
      <c r="AR77" s="213"/>
      <c r="AS77" s="213"/>
      <c r="AT77" s="214">
        <v>123456</v>
      </c>
      <c r="AU77" s="214"/>
      <c r="AV77" s="214"/>
      <c r="AW77" s="214"/>
      <c r="AX77" s="208" t="s">
        <v>195</v>
      </c>
      <c r="AY77" s="209"/>
      <c r="AZ77" s="209"/>
      <c r="BA77" s="209"/>
      <c r="BB77" s="209"/>
      <c r="BC77" s="209"/>
      <c r="BD77" s="209"/>
      <c r="BE77" s="209"/>
      <c r="BF77" s="209"/>
      <c r="BG77" s="210"/>
    </row>
    <row r="78" spans="4:59" ht="13.5" customHeight="1">
      <c r="D78" s="29">
        <v>1</v>
      </c>
      <c r="E78" s="197"/>
      <c r="F78" s="230"/>
      <c r="G78" s="231"/>
      <c r="H78" s="260"/>
      <c r="I78" s="261"/>
      <c r="J78" s="261"/>
      <c r="K78" s="201"/>
      <c r="L78" s="201"/>
      <c r="M78" s="201"/>
      <c r="N78" s="201"/>
      <c r="O78" s="201"/>
      <c r="P78" s="201"/>
      <c r="Q78" s="201"/>
      <c r="R78" s="201"/>
      <c r="S78" s="201"/>
      <c r="T78" s="201"/>
      <c r="U78" s="194"/>
      <c r="V78" s="195"/>
      <c r="W78" s="195"/>
      <c r="X78" s="195"/>
      <c r="Y78" s="195"/>
      <c r="Z78" s="195"/>
      <c r="AA78" s="195"/>
      <c r="AB78" s="195"/>
      <c r="AC78" s="195"/>
      <c r="AD78" s="195"/>
      <c r="AE78" s="195"/>
      <c r="AF78" s="196"/>
      <c r="AG78" s="197"/>
      <c r="AH78" s="198"/>
      <c r="AI78" s="198"/>
      <c r="AJ78" s="199"/>
      <c r="AK78" s="200"/>
      <c r="AL78" s="200"/>
      <c r="AM78" s="200"/>
      <c r="AN78" s="201"/>
      <c r="AO78" s="201"/>
      <c r="AP78" s="189" t="str">
        <f>IF(AK78="","",AK78*AN78)</f>
        <v/>
      </c>
      <c r="AQ78" s="189"/>
      <c r="AR78" s="189"/>
      <c r="AS78" s="189"/>
      <c r="AT78" s="190"/>
      <c r="AU78" s="190"/>
      <c r="AV78" s="190"/>
      <c r="AW78" s="190"/>
      <c r="AX78" s="191"/>
      <c r="AY78" s="192"/>
      <c r="AZ78" s="192"/>
      <c r="BA78" s="192"/>
      <c r="BB78" s="192"/>
      <c r="BC78" s="192"/>
      <c r="BD78" s="192"/>
      <c r="BE78" s="192"/>
      <c r="BF78" s="192"/>
      <c r="BG78" s="193"/>
    </row>
    <row r="79" spans="4:59">
      <c r="D79" s="29">
        <v>2</v>
      </c>
      <c r="E79" s="197"/>
      <c r="F79" s="198"/>
      <c r="G79" s="199"/>
      <c r="H79" s="260"/>
      <c r="I79" s="261"/>
      <c r="J79" s="261"/>
      <c r="K79" s="201"/>
      <c r="L79" s="201"/>
      <c r="M79" s="201"/>
      <c r="N79" s="201"/>
      <c r="O79" s="201"/>
      <c r="P79" s="201"/>
      <c r="Q79" s="201"/>
      <c r="R79" s="201"/>
      <c r="S79" s="201"/>
      <c r="T79" s="201"/>
      <c r="U79" s="194"/>
      <c r="V79" s="195"/>
      <c r="W79" s="195"/>
      <c r="X79" s="195"/>
      <c r="Y79" s="195"/>
      <c r="Z79" s="195"/>
      <c r="AA79" s="195"/>
      <c r="AB79" s="195"/>
      <c r="AC79" s="195"/>
      <c r="AD79" s="195"/>
      <c r="AE79" s="195"/>
      <c r="AF79" s="196"/>
      <c r="AG79" s="197"/>
      <c r="AH79" s="198"/>
      <c r="AI79" s="198"/>
      <c r="AJ79" s="199"/>
      <c r="AK79" s="200"/>
      <c r="AL79" s="200"/>
      <c r="AM79" s="200"/>
      <c r="AN79" s="201"/>
      <c r="AO79" s="201"/>
      <c r="AP79" s="189" t="str">
        <f t="shared" ref="AP79:AP87" si="1">IF(AK79="","",AK79*AN79)</f>
        <v/>
      </c>
      <c r="AQ79" s="189"/>
      <c r="AR79" s="189"/>
      <c r="AS79" s="189"/>
      <c r="AT79" s="190"/>
      <c r="AU79" s="190"/>
      <c r="AV79" s="190"/>
      <c r="AW79" s="190"/>
      <c r="AX79" s="191"/>
      <c r="AY79" s="192"/>
      <c r="AZ79" s="192"/>
      <c r="BA79" s="192"/>
      <c r="BB79" s="192"/>
      <c r="BC79" s="192"/>
      <c r="BD79" s="192"/>
      <c r="BE79" s="192"/>
      <c r="BF79" s="192"/>
      <c r="BG79" s="193"/>
    </row>
    <row r="80" spans="4:59">
      <c r="D80" s="29">
        <v>3</v>
      </c>
      <c r="E80" s="197"/>
      <c r="F80" s="198"/>
      <c r="G80" s="199"/>
      <c r="H80" s="260"/>
      <c r="I80" s="261"/>
      <c r="J80" s="261"/>
      <c r="K80" s="201"/>
      <c r="L80" s="201"/>
      <c r="M80" s="201"/>
      <c r="N80" s="201"/>
      <c r="O80" s="201"/>
      <c r="P80" s="201"/>
      <c r="Q80" s="201"/>
      <c r="R80" s="201"/>
      <c r="S80" s="201"/>
      <c r="T80" s="201"/>
      <c r="U80" s="194"/>
      <c r="V80" s="195"/>
      <c r="W80" s="195"/>
      <c r="X80" s="195"/>
      <c r="Y80" s="195"/>
      <c r="Z80" s="195"/>
      <c r="AA80" s="195"/>
      <c r="AB80" s="195"/>
      <c r="AC80" s="195"/>
      <c r="AD80" s="195"/>
      <c r="AE80" s="195"/>
      <c r="AF80" s="196"/>
      <c r="AG80" s="197"/>
      <c r="AH80" s="198"/>
      <c r="AI80" s="198"/>
      <c r="AJ80" s="199"/>
      <c r="AK80" s="200"/>
      <c r="AL80" s="200"/>
      <c r="AM80" s="200"/>
      <c r="AN80" s="201"/>
      <c r="AO80" s="201"/>
      <c r="AP80" s="189" t="str">
        <f t="shared" si="1"/>
        <v/>
      </c>
      <c r="AQ80" s="189"/>
      <c r="AR80" s="189"/>
      <c r="AS80" s="189"/>
      <c r="AT80" s="190"/>
      <c r="AU80" s="190"/>
      <c r="AV80" s="190"/>
      <c r="AW80" s="190"/>
      <c r="AX80" s="191"/>
      <c r="AY80" s="192"/>
      <c r="AZ80" s="192"/>
      <c r="BA80" s="192"/>
      <c r="BB80" s="192"/>
      <c r="BC80" s="192"/>
      <c r="BD80" s="192"/>
      <c r="BE80" s="192"/>
      <c r="BF80" s="192"/>
      <c r="BG80" s="193"/>
    </row>
    <row r="81" spans="4:59">
      <c r="D81" s="29">
        <v>4</v>
      </c>
      <c r="E81" s="197"/>
      <c r="F81" s="198"/>
      <c r="G81" s="199"/>
      <c r="H81" s="260"/>
      <c r="I81" s="261"/>
      <c r="J81" s="261"/>
      <c r="K81" s="201"/>
      <c r="L81" s="201"/>
      <c r="M81" s="201"/>
      <c r="N81" s="201"/>
      <c r="O81" s="201"/>
      <c r="P81" s="201"/>
      <c r="Q81" s="201"/>
      <c r="R81" s="201"/>
      <c r="S81" s="201"/>
      <c r="T81" s="201"/>
      <c r="U81" s="194"/>
      <c r="V81" s="195"/>
      <c r="W81" s="195"/>
      <c r="X81" s="195"/>
      <c r="Y81" s="195"/>
      <c r="Z81" s="195"/>
      <c r="AA81" s="195"/>
      <c r="AB81" s="195"/>
      <c r="AC81" s="195"/>
      <c r="AD81" s="195"/>
      <c r="AE81" s="195"/>
      <c r="AF81" s="196"/>
      <c r="AG81" s="197"/>
      <c r="AH81" s="198"/>
      <c r="AI81" s="198"/>
      <c r="AJ81" s="199"/>
      <c r="AK81" s="200"/>
      <c r="AL81" s="200"/>
      <c r="AM81" s="200"/>
      <c r="AN81" s="201"/>
      <c r="AO81" s="201"/>
      <c r="AP81" s="189" t="str">
        <f t="shared" si="1"/>
        <v/>
      </c>
      <c r="AQ81" s="189"/>
      <c r="AR81" s="189"/>
      <c r="AS81" s="189"/>
      <c r="AT81" s="190"/>
      <c r="AU81" s="190"/>
      <c r="AV81" s="190"/>
      <c r="AW81" s="190"/>
      <c r="AX81" s="191"/>
      <c r="AY81" s="192"/>
      <c r="AZ81" s="192"/>
      <c r="BA81" s="192"/>
      <c r="BB81" s="192"/>
      <c r="BC81" s="192"/>
      <c r="BD81" s="192"/>
      <c r="BE81" s="192"/>
      <c r="BF81" s="192"/>
      <c r="BG81" s="193"/>
    </row>
    <row r="82" spans="4:59">
      <c r="D82" s="29">
        <v>5</v>
      </c>
      <c r="E82" s="197"/>
      <c r="F82" s="230"/>
      <c r="G82" s="231"/>
      <c r="H82" s="260"/>
      <c r="I82" s="261"/>
      <c r="J82" s="261"/>
      <c r="K82" s="201"/>
      <c r="L82" s="201"/>
      <c r="M82" s="201"/>
      <c r="N82" s="201"/>
      <c r="O82" s="201"/>
      <c r="P82" s="201"/>
      <c r="Q82" s="201"/>
      <c r="R82" s="201"/>
      <c r="S82" s="201"/>
      <c r="T82" s="201"/>
      <c r="U82" s="194"/>
      <c r="V82" s="195"/>
      <c r="W82" s="195"/>
      <c r="X82" s="195"/>
      <c r="Y82" s="195"/>
      <c r="Z82" s="195"/>
      <c r="AA82" s="195"/>
      <c r="AB82" s="195"/>
      <c r="AC82" s="195"/>
      <c r="AD82" s="195"/>
      <c r="AE82" s="195"/>
      <c r="AF82" s="196"/>
      <c r="AG82" s="197"/>
      <c r="AH82" s="198"/>
      <c r="AI82" s="198"/>
      <c r="AJ82" s="199"/>
      <c r="AK82" s="200"/>
      <c r="AL82" s="200"/>
      <c r="AM82" s="200"/>
      <c r="AN82" s="201"/>
      <c r="AO82" s="201"/>
      <c r="AP82" s="189" t="str">
        <f t="shared" si="1"/>
        <v/>
      </c>
      <c r="AQ82" s="189"/>
      <c r="AR82" s="189"/>
      <c r="AS82" s="189"/>
      <c r="AT82" s="190"/>
      <c r="AU82" s="190"/>
      <c r="AV82" s="190"/>
      <c r="AW82" s="190"/>
      <c r="AX82" s="191"/>
      <c r="AY82" s="192"/>
      <c r="AZ82" s="192"/>
      <c r="BA82" s="192"/>
      <c r="BB82" s="192"/>
      <c r="BC82" s="192"/>
      <c r="BD82" s="192"/>
      <c r="BE82" s="192"/>
      <c r="BF82" s="192"/>
      <c r="BG82" s="193"/>
    </row>
    <row r="83" spans="4:59">
      <c r="D83" s="29">
        <v>6</v>
      </c>
      <c r="E83" s="197"/>
      <c r="F83" s="230"/>
      <c r="G83" s="231"/>
      <c r="H83" s="260"/>
      <c r="I83" s="261"/>
      <c r="J83" s="261"/>
      <c r="K83" s="201"/>
      <c r="L83" s="201"/>
      <c r="M83" s="201"/>
      <c r="N83" s="201"/>
      <c r="O83" s="201"/>
      <c r="P83" s="201"/>
      <c r="Q83" s="201"/>
      <c r="R83" s="201"/>
      <c r="S83" s="201"/>
      <c r="T83" s="201"/>
      <c r="U83" s="194"/>
      <c r="V83" s="195"/>
      <c r="W83" s="195"/>
      <c r="X83" s="195"/>
      <c r="Y83" s="195"/>
      <c r="Z83" s="195"/>
      <c r="AA83" s="195"/>
      <c r="AB83" s="195"/>
      <c r="AC83" s="195"/>
      <c r="AD83" s="195"/>
      <c r="AE83" s="195"/>
      <c r="AF83" s="196"/>
      <c r="AG83" s="197"/>
      <c r="AH83" s="198"/>
      <c r="AI83" s="198"/>
      <c r="AJ83" s="199"/>
      <c r="AK83" s="200"/>
      <c r="AL83" s="200"/>
      <c r="AM83" s="200"/>
      <c r="AN83" s="201"/>
      <c r="AO83" s="201"/>
      <c r="AP83" s="189" t="str">
        <f t="shared" si="1"/>
        <v/>
      </c>
      <c r="AQ83" s="189"/>
      <c r="AR83" s="189"/>
      <c r="AS83" s="189"/>
      <c r="AT83" s="190"/>
      <c r="AU83" s="190"/>
      <c r="AV83" s="190"/>
      <c r="AW83" s="190"/>
      <c r="AX83" s="191"/>
      <c r="AY83" s="192"/>
      <c r="AZ83" s="192"/>
      <c r="BA83" s="192"/>
      <c r="BB83" s="192"/>
      <c r="BC83" s="192"/>
      <c r="BD83" s="192"/>
      <c r="BE83" s="192"/>
      <c r="BF83" s="192"/>
      <c r="BG83" s="193"/>
    </row>
    <row r="84" spans="4:59">
      <c r="D84" s="29">
        <v>7</v>
      </c>
      <c r="E84" s="197"/>
      <c r="F84" s="230"/>
      <c r="G84" s="231"/>
      <c r="H84" s="260"/>
      <c r="I84" s="261"/>
      <c r="J84" s="261"/>
      <c r="K84" s="201"/>
      <c r="L84" s="201"/>
      <c r="M84" s="201"/>
      <c r="N84" s="201"/>
      <c r="O84" s="201"/>
      <c r="P84" s="201"/>
      <c r="Q84" s="201"/>
      <c r="R84" s="201"/>
      <c r="S84" s="201"/>
      <c r="T84" s="201"/>
      <c r="U84" s="194"/>
      <c r="V84" s="195"/>
      <c r="W84" s="195"/>
      <c r="X84" s="195"/>
      <c r="Y84" s="195"/>
      <c r="Z84" s="195"/>
      <c r="AA84" s="195"/>
      <c r="AB84" s="195"/>
      <c r="AC84" s="195"/>
      <c r="AD84" s="195"/>
      <c r="AE84" s="195"/>
      <c r="AF84" s="196"/>
      <c r="AG84" s="197"/>
      <c r="AH84" s="198"/>
      <c r="AI84" s="198"/>
      <c r="AJ84" s="199"/>
      <c r="AK84" s="200"/>
      <c r="AL84" s="200"/>
      <c r="AM84" s="200"/>
      <c r="AN84" s="201"/>
      <c r="AO84" s="201"/>
      <c r="AP84" s="189" t="str">
        <f t="shared" si="1"/>
        <v/>
      </c>
      <c r="AQ84" s="189"/>
      <c r="AR84" s="189"/>
      <c r="AS84" s="189"/>
      <c r="AT84" s="190"/>
      <c r="AU84" s="190"/>
      <c r="AV84" s="190"/>
      <c r="AW84" s="190"/>
      <c r="AX84" s="191"/>
      <c r="AY84" s="192"/>
      <c r="AZ84" s="192"/>
      <c r="BA84" s="192"/>
      <c r="BB84" s="192"/>
      <c r="BC84" s="192"/>
      <c r="BD84" s="192"/>
      <c r="BE84" s="192"/>
      <c r="BF84" s="192"/>
      <c r="BG84" s="193"/>
    </row>
    <row r="85" spans="4:59">
      <c r="D85" s="29">
        <v>8</v>
      </c>
      <c r="E85" s="197"/>
      <c r="F85" s="230"/>
      <c r="G85" s="231"/>
      <c r="H85" s="260"/>
      <c r="I85" s="261"/>
      <c r="J85" s="261"/>
      <c r="K85" s="201"/>
      <c r="L85" s="201"/>
      <c r="M85" s="201"/>
      <c r="N85" s="201"/>
      <c r="O85" s="201"/>
      <c r="P85" s="201"/>
      <c r="Q85" s="201"/>
      <c r="R85" s="201"/>
      <c r="S85" s="201"/>
      <c r="T85" s="201"/>
      <c r="U85" s="194"/>
      <c r="V85" s="195"/>
      <c r="W85" s="195"/>
      <c r="X85" s="195"/>
      <c r="Y85" s="195"/>
      <c r="Z85" s="195"/>
      <c r="AA85" s="195"/>
      <c r="AB85" s="195"/>
      <c r="AC85" s="195"/>
      <c r="AD85" s="195"/>
      <c r="AE85" s="195"/>
      <c r="AF85" s="196"/>
      <c r="AG85" s="197"/>
      <c r="AH85" s="198"/>
      <c r="AI85" s="198"/>
      <c r="AJ85" s="199"/>
      <c r="AK85" s="200"/>
      <c r="AL85" s="200"/>
      <c r="AM85" s="200"/>
      <c r="AN85" s="201"/>
      <c r="AO85" s="201"/>
      <c r="AP85" s="189" t="str">
        <f t="shared" si="1"/>
        <v/>
      </c>
      <c r="AQ85" s="189"/>
      <c r="AR85" s="189"/>
      <c r="AS85" s="189"/>
      <c r="AT85" s="190"/>
      <c r="AU85" s="190"/>
      <c r="AV85" s="190"/>
      <c r="AW85" s="190"/>
      <c r="AX85" s="191"/>
      <c r="AY85" s="192"/>
      <c r="AZ85" s="192"/>
      <c r="BA85" s="192"/>
      <c r="BB85" s="192"/>
      <c r="BC85" s="192"/>
      <c r="BD85" s="192"/>
      <c r="BE85" s="192"/>
      <c r="BF85" s="192"/>
      <c r="BG85" s="193"/>
    </row>
    <row r="86" spans="4:59" ht="13.5" customHeight="1">
      <c r="D86" s="29">
        <v>9</v>
      </c>
      <c r="E86" s="197"/>
      <c r="F86" s="230"/>
      <c r="G86" s="231"/>
      <c r="H86" s="260"/>
      <c r="I86" s="261"/>
      <c r="J86" s="261"/>
      <c r="K86" s="201"/>
      <c r="L86" s="201"/>
      <c r="M86" s="201"/>
      <c r="N86" s="201"/>
      <c r="O86" s="201"/>
      <c r="P86" s="201"/>
      <c r="Q86" s="201"/>
      <c r="R86" s="201"/>
      <c r="S86" s="201"/>
      <c r="T86" s="201"/>
      <c r="U86" s="194"/>
      <c r="V86" s="195"/>
      <c r="W86" s="195"/>
      <c r="X86" s="195"/>
      <c r="Y86" s="195"/>
      <c r="Z86" s="195"/>
      <c r="AA86" s="195"/>
      <c r="AB86" s="195"/>
      <c r="AC86" s="195"/>
      <c r="AD86" s="195"/>
      <c r="AE86" s="195"/>
      <c r="AF86" s="196"/>
      <c r="AG86" s="197"/>
      <c r="AH86" s="198"/>
      <c r="AI86" s="198"/>
      <c r="AJ86" s="199"/>
      <c r="AK86" s="200"/>
      <c r="AL86" s="200"/>
      <c r="AM86" s="200"/>
      <c r="AN86" s="201"/>
      <c r="AO86" s="201"/>
      <c r="AP86" s="189" t="str">
        <f t="shared" si="1"/>
        <v/>
      </c>
      <c r="AQ86" s="189"/>
      <c r="AR86" s="189"/>
      <c r="AS86" s="189"/>
      <c r="AT86" s="190"/>
      <c r="AU86" s="190"/>
      <c r="AV86" s="190"/>
      <c r="AW86" s="190"/>
      <c r="AX86" s="191"/>
      <c r="AY86" s="192"/>
      <c r="AZ86" s="192"/>
      <c r="BA86" s="192"/>
      <c r="BB86" s="192"/>
      <c r="BC86" s="192"/>
      <c r="BD86" s="192"/>
      <c r="BE86" s="192"/>
      <c r="BF86" s="192"/>
      <c r="BG86" s="193"/>
    </row>
    <row r="87" spans="4:59" ht="13.5" customHeight="1">
      <c r="D87" s="29">
        <v>10</v>
      </c>
      <c r="E87" s="197"/>
      <c r="F87" s="230"/>
      <c r="G87" s="231"/>
      <c r="H87" s="260"/>
      <c r="I87" s="261"/>
      <c r="J87" s="261"/>
      <c r="K87" s="201"/>
      <c r="L87" s="201"/>
      <c r="M87" s="201"/>
      <c r="N87" s="201"/>
      <c r="O87" s="201"/>
      <c r="P87" s="201"/>
      <c r="Q87" s="201"/>
      <c r="R87" s="201"/>
      <c r="S87" s="201"/>
      <c r="T87" s="201"/>
      <c r="U87" s="194"/>
      <c r="V87" s="195"/>
      <c r="W87" s="195"/>
      <c r="X87" s="195"/>
      <c r="Y87" s="195"/>
      <c r="Z87" s="195"/>
      <c r="AA87" s="195"/>
      <c r="AB87" s="195"/>
      <c r="AC87" s="195"/>
      <c r="AD87" s="195"/>
      <c r="AE87" s="195"/>
      <c r="AF87" s="196"/>
      <c r="AG87" s="197"/>
      <c r="AH87" s="198"/>
      <c r="AI87" s="198"/>
      <c r="AJ87" s="199"/>
      <c r="AK87" s="200"/>
      <c r="AL87" s="200"/>
      <c r="AM87" s="200"/>
      <c r="AN87" s="201"/>
      <c r="AO87" s="201"/>
      <c r="AP87" s="189" t="str">
        <f t="shared" si="1"/>
        <v/>
      </c>
      <c r="AQ87" s="189"/>
      <c r="AR87" s="189"/>
      <c r="AS87" s="189"/>
      <c r="AT87" s="190"/>
      <c r="AU87" s="190"/>
      <c r="AV87" s="190"/>
      <c r="AW87" s="190"/>
      <c r="AX87" s="191"/>
      <c r="AY87" s="192"/>
      <c r="AZ87" s="192"/>
      <c r="BA87" s="192"/>
      <c r="BB87" s="192"/>
      <c r="BC87" s="192"/>
      <c r="BD87" s="192"/>
      <c r="BE87" s="192"/>
      <c r="BF87" s="192"/>
      <c r="BG87" s="193"/>
    </row>
    <row r="88" spans="4:59" ht="20.25" customHeight="1">
      <c r="AZ88" s="9"/>
    </row>
    <row r="89" spans="4:59" ht="21">
      <c r="D89" s="147" t="s">
        <v>334</v>
      </c>
      <c r="AZ89" s="9"/>
    </row>
    <row r="90" spans="4:59" ht="28.5" customHeight="1">
      <c r="D90" s="8" t="s">
        <v>356</v>
      </c>
      <c r="E90" s="227" t="s">
        <v>20</v>
      </c>
      <c r="F90" s="228"/>
      <c r="G90" s="229"/>
      <c r="H90" s="221" t="s">
        <v>21</v>
      </c>
      <c r="I90" s="221"/>
      <c r="J90" s="221"/>
      <c r="K90" s="253" t="s">
        <v>200</v>
      </c>
      <c r="L90" s="254"/>
      <c r="M90" s="254"/>
      <c r="N90" s="254"/>
      <c r="O90" s="254"/>
      <c r="P90" s="254"/>
      <c r="Q90" s="254"/>
      <c r="R90" s="254"/>
      <c r="S90" s="254"/>
      <c r="T90" s="254"/>
      <c r="U90" s="254"/>
      <c r="V90" s="254"/>
      <c r="W90" s="254"/>
      <c r="X90" s="254"/>
      <c r="Y90" s="255"/>
      <c r="Z90" s="220" t="s">
        <v>206</v>
      </c>
      <c r="AA90" s="220"/>
      <c r="AB90" s="220"/>
      <c r="AC90" s="220"/>
    </row>
    <row r="91" spans="4:59" ht="13.5" customHeight="1">
      <c r="D91" s="28" t="s">
        <v>210</v>
      </c>
      <c r="E91" s="252">
        <v>2020</v>
      </c>
      <c r="F91" s="252"/>
      <c r="G91" s="252"/>
      <c r="H91" s="252">
        <v>5</v>
      </c>
      <c r="I91" s="252"/>
      <c r="J91" s="252"/>
      <c r="K91" s="256" t="s">
        <v>357</v>
      </c>
      <c r="L91" s="257"/>
      <c r="M91" s="257"/>
      <c r="N91" s="257"/>
      <c r="O91" s="257"/>
      <c r="P91" s="257"/>
      <c r="Q91" s="257"/>
      <c r="R91" s="257"/>
      <c r="S91" s="257"/>
      <c r="T91" s="257"/>
      <c r="U91" s="257"/>
      <c r="V91" s="257"/>
      <c r="W91" s="257"/>
      <c r="X91" s="257"/>
      <c r="Y91" s="258"/>
      <c r="Z91" s="259">
        <v>100000</v>
      </c>
      <c r="AA91" s="259"/>
      <c r="AB91" s="259"/>
      <c r="AC91" s="259"/>
    </row>
    <row r="92" spans="4:59" ht="13.5" customHeight="1">
      <c r="D92" s="29">
        <v>1</v>
      </c>
      <c r="E92" s="168"/>
      <c r="F92" s="173"/>
      <c r="G92" s="174"/>
      <c r="H92" s="171"/>
      <c r="I92" s="172"/>
      <c r="J92" s="172"/>
      <c r="K92" s="175"/>
      <c r="L92" s="176"/>
      <c r="M92" s="176"/>
      <c r="N92" s="176"/>
      <c r="O92" s="176"/>
      <c r="P92" s="176"/>
      <c r="Q92" s="176"/>
      <c r="R92" s="176"/>
      <c r="S92" s="176"/>
      <c r="T92" s="176"/>
      <c r="U92" s="176"/>
      <c r="V92" s="176"/>
      <c r="W92" s="176"/>
      <c r="X92" s="176"/>
      <c r="Y92" s="177"/>
      <c r="Z92" s="182"/>
      <c r="AA92" s="182"/>
      <c r="AB92" s="182"/>
      <c r="AC92" s="182"/>
    </row>
    <row r="93" spans="4:59">
      <c r="D93" s="29">
        <v>2</v>
      </c>
      <c r="E93" s="168"/>
      <c r="F93" s="169"/>
      <c r="G93" s="170"/>
      <c r="H93" s="171"/>
      <c r="I93" s="172"/>
      <c r="J93" s="172"/>
      <c r="K93" s="175"/>
      <c r="L93" s="176"/>
      <c r="M93" s="176"/>
      <c r="N93" s="176"/>
      <c r="O93" s="176"/>
      <c r="P93" s="176"/>
      <c r="Q93" s="176"/>
      <c r="R93" s="176"/>
      <c r="S93" s="176"/>
      <c r="T93" s="176"/>
      <c r="U93" s="176"/>
      <c r="V93" s="176"/>
      <c r="W93" s="176"/>
      <c r="X93" s="176"/>
      <c r="Y93" s="177"/>
      <c r="Z93" s="182"/>
      <c r="AA93" s="182"/>
      <c r="AB93" s="182"/>
      <c r="AC93" s="182"/>
    </row>
    <row r="94" spans="4:59">
      <c r="D94" s="29">
        <v>3</v>
      </c>
      <c r="E94" s="168"/>
      <c r="F94" s="169"/>
      <c r="G94" s="170"/>
      <c r="H94" s="171"/>
      <c r="I94" s="172"/>
      <c r="J94" s="172"/>
      <c r="K94" s="175"/>
      <c r="L94" s="176"/>
      <c r="M94" s="176"/>
      <c r="N94" s="176"/>
      <c r="O94" s="176"/>
      <c r="P94" s="176"/>
      <c r="Q94" s="176"/>
      <c r="R94" s="176"/>
      <c r="S94" s="176"/>
      <c r="T94" s="176"/>
      <c r="U94" s="176"/>
      <c r="V94" s="176"/>
      <c r="W94" s="176"/>
      <c r="X94" s="176"/>
      <c r="Y94" s="177"/>
      <c r="Z94" s="182"/>
      <c r="AA94" s="182"/>
      <c r="AB94" s="182"/>
      <c r="AC94" s="182"/>
    </row>
    <row r="95" spans="4:59">
      <c r="D95" s="29">
        <v>4</v>
      </c>
      <c r="E95" s="168"/>
      <c r="F95" s="169"/>
      <c r="G95" s="170"/>
      <c r="H95" s="171"/>
      <c r="I95" s="172"/>
      <c r="J95" s="172"/>
      <c r="K95" s="175"/>
      <c r="L95" s="176"/>
      <c r="M95" s="176"/>
      <c r="N95" s="176"/>
      <c r="O95" s="176"/>
      <c r="P95" s="176"/>
      <c r="Q95" s="176"/>
      <c r="R95" s="176"/>
      <c r="S95" s="176"/>
      <c r="T95" s="176"/>
      <c r="U95" s="176"/>
      <c r="V95" s="176"/>
      <c r="W95" s="176"/>
      <c r="X95" s="176"/>
      <c r="Y95" s="177"/>
      <c r="Z95" s="182"/>
      <c r="AA95" s="182"/>
      <c r="AB95" s="182"/>
      <c r="AC95" s="182"/>
    </row>
    <row r="96" spans="4:59">
      <c r="D96" s="29">
        <v>5</v>
      </c>
      <c r="E96" s="168"/>
      <c r="F96" s="173"/>
      <c r="G96" s="174"/>
      <c r="H96" s="171"/>
      <c r="I96" s="172"/>
      <c r="J96" s="172"/>
      <c r="K96" s="175"/>
      <c r="L96" s="176"/>
      <c r="M96" s="176"/>
      <c r="N96" s="176"/>
      <c r="O96" s="176"/>
      <c r="P96" s="176"/>
      <c r="Q96" s="176"/>
      <c r="R96" s="176"/>
      <c r="S96" s="176"/>
      <c r="T96" s="176"/>
      <c r="U96" s="176"/>
      <c r="V96" s="176"/>
      <c r="W96" s="176"/>
      <c r="X96" s="176"/>
      <c r="Y96" s="177"/>
      <c r="Z96" s="182"/>
      <c r="AA96" s="182"/>
      <c r="AB96" s="182"/>
      <c r="AC96" s="182"/>
    </row>
    <row r="97" spans="3:62" s="22" customFormat="1" ht="13.5" customHeight="1">
      <c r="D97" s="148"/>
      <c r="E97" s="149"/>
      <c r="F97" s="149"/>
      <c r="G97" s="149"/>
      <c r="H97" s="149"/>
      <c r="I97" s="149"/>
      <c r="J97" s="149"/>
      <c r="K97" s="150"/>
      <c r="L97" s="150"/>
      <c r="M97" s="150"/>
      <c r="N97" s="150"/>
      <c r="O97" s="150"/>
      <c r="P97" s="150"/>
      <c r="Q97" s="151"/>
      <c r="R97" s="151"/>
      <c r="S97" s="151"/>
      <c r="T97" s="151"/>
    </row>
    <row r="98" spans="3:62" ht="23.25" customHeight="1">
      <c r="D98" s="4" t="s">
        <v>303</v>
      </c>
    </row>
    <row r="99" spans="3:62" ht="26.25" customHeight="1">
      <c r="E99" s="185" t="s">
        <v>16</v>
      </c>
      <c r="F99" s="185"/>
      <c r="G99" s="185"/>
      <c r="H99" s="185"/>
      <c r="I99" s="185"/>
      <c r="J99" s="185"/>
      <c r="K99" s="185"/>
      <c r="L99" s="185"/>
      <c r="M99" s="185"/>
      <c r="N99" s="185"/>
      <c r="O99" s="185"/>
      <c r="P99" s="185"/>
      <c r="Q99" s="185"/>
      <c r="R99" s="185"/>
      <c r="S99" s="185"/>
      <c r="T99" s="185"/>
      <c r="U99" s="186" t="s">
        <v>17</v>
      </c>
      <c r="V99" s="187"/>
      <c r="W99" s="187"/>
      <c r="X99" s="187"/>
      <c r="Y99" s="187"/>
      <c r="Z99" s="187"/>
      <c r="AA99" s="187"/>
      <c r="AB99" s="187"/>
      <c r="AC99" s="187"/>
      <c r="AD99" s="188"/>
      <c r="AE99" s="185" t="s">
        <v>198</v>
      </c>
      <c r="AF99" s="185"/>
      <c r="AG99" s="185"/>
      <c r="AH99" s="185"/>
      <c r="AI99" s="185"/>
      <c r="AJ99" s="185"/>
      <c r="AK99" s="185"/>
      <c r="AL99" s="185"/>
      <c r="AM99" s="185"/>
      <c r="AN99" s="185"/>
    </row>
    <row r="100" spans="3:62" ht="13.5" customHeight="1">
      <c r="D100" s="1" t="s">
        <v>212</v>
      </c>
      <c r="E100" s="232" t="s">
        <v>271</v>
      </c>
      <c r="F100" s="233"/>
      <c r="G100" s="233"/>
      <c r="H100" s="233"/>
      <c r="I100" s="233"/>
      <c r="J100" s="233"/>
      <c r="K100" s="233"/>
      <c r="L100" s="233"/>
      <c r="M100" s="233"/>
      <c r="N100" s="233"/>
      <c r="O100" s="233"/>
      <c r="P100" s="233"/>
      <c r="Q100" s="233"/>
      <c r="R100" s="233"/>
      <c r="S100" s="233"/>
      <c r="T100" s="233"/>
      <c r="U100" s="225" t="s">
        <v>268</v>
      </c>
      <c r="V100" s="226"/>
      <c r="W100" s="226"/>
      <c r="X100" s="226"/>
      <c r="Y100" s="226"/>
      <c r="Z100" s="226"/>
      <c r="AA100" s="226"/>
      <c r="AB100" s="226"/>
      <c r="AC100" s="226"/>
      <c r="AD100" s="321"/>
      <c r="AE100" s="183">
        <v>20000</v>
      </c>
      <c r="AF100" s="184"/>
      <c r="AG100" s="184"/>
      <c r="AH100" s="184"/>
      <c r="AI100" s="184"/>
      <c r="AJ100" s="184"/>
      <c r="AK100" s="184"/>
      <c r="AL100" s="184"/>
      <c r="AM100" s="184"/>
      <c r="AN100" s="184"/>
    </row>
    <row r="101" spans="3:62">
      <c r="E101" s="180"/>
      <c r="F101" s="181"/>
      <c r="G101" s="181"/>
      <c r="H101" s="181"/>
      <c r="I101" s="181"/>
      <c r="J101" s="181"/>
      <c r="K101" s="181"/>
      <c r="L101" s="181"/>
      <c r="M101" s="181"/>
      <c r="N101" s="181"/>
      <c r="O101" s="181"/>
      <c r="P101" s="181"/>
      <c r="Q101" s="181"/>
      <c r="R101" s="181"/>
      <c r="S101" s="181"/>
      <c r="T101" s="181"/>
      <c r="U101" s="249"/>
      <c r="V101" s="250"/>
      <c r="W101" s="250"/>
      <c r="X101" s="250"/>
      <c r="Y101" s="250"/>
      <c r="Z101" s="250"/>
      <c r="AA101" s="250"/>
      <c r="AB101" s="250"/>
      <c r="AC101" s="250"/>
      <c r="AD101" s="251"/>
      <c r="AE101" s="178"/>
      <c r="AF101" s="179"/>
      <c r="AG101" s="179"/>
      <c r="AH101" s="179"/>
      <c r="AI101" s="179"/>
      <c r="AJ101" s="179"/>
      <c r="AK101" s="179"/>
      <c r="AL101" s="179"/>
      <c r="AM101" s="179"/>
      <c r="AN101" s="179"/>
      <c r="AO101" s="1" t="s">
        <v>154</v>
      </c>
    </row>
    <row r="102" spans="3:62">
      <c r="E102" s="180"/>
      <c r="F102" s="181"/>
      <c r="G102" s="181"/>
      <c r="H102" s="181"/>
      <c r="I102" s="181"/>
      <c r="J102" s="181"/>
      <c r="K102" s="181"/>
      <c r="L102" s="181"/>
      <c r="M102" s="181"/>
      <c r="N102" s="181"/>
      <c r="O102" s="181"/>
      <c r="P102" s="181"/>
      <c r="Q102" s="181"/>
      <c r="R102" s="181"/>
      <c r="S102" s="181"/>
      <c r="T102" s="181"/>
      <c r="U102" s="249"/>
      <c r="V102" s="250"/>
      <c r="W102" s="250"/>
      <c r="X102" s="250"/>
      <c r="Y102" s="250"/>
      <c r="Z102" s="250"/>
      <c r="AA102" s="250"/>
      <c r="AB102" s="250"/>
      <c r="AC102" s="250"/>
      <c r="AD102" s="251"/>
      <c r="AE102" s="178"/>
      <c r="AF102" s="179"/>
      <c r="AG102" s="179"/>
      <c r="AH102" s="179"/>
      <c r="AI102" s="179"/>
      <c r="AJ102" s="179"/>
      <c r="AK102" s="179"/>
      <c r="AL102" s="179"/>
      <c r="AM102" s="179"/>
      <c r="AN102" s="179"/>
      <c r="AO102" s="1" t="s">
        <v>154</v>
      </c>
    </row>
    <row r="103" spans="3:62">
      <c r="E103" s="180"/>
      <c r="F103" s="181"/>
      <c r="G103" s="181"/>
      <c r="H103" s="181"/>
      <c r="I103" s="181"/>
      <c r="J103" s="181"/>
      <c r="K103" s="181"/>
      <c r="L103" s="181"/>
      <c r="M103" s="181"/>
      <c r="N103" s="181"/>
      <c r="O103" s="181"/>
      <c r="P103" s="181"/>
      <c r="Q103" s="181"/>
      <c r="R103" s="181"/>
      <c r="S103" s="181"/>
      <c r="T103" s="181"/>
      <c r="U103" s="249"/>
      <c r="V103" s="250"/>
      <c r="W103" s="250"/>
      <c r="X103" s="250"/>
      <c r="Y103" s="250"/>
      <c r="Z103" s="250"/>
      <c r="AA103" s="250"/>
      <c r="AB103" s="250"/>
      <c r="AC103" s="250"/>
      <c r="AD103" s="251"/>
      <c r="AE103" s="178"/>
      <c r="AF103" s="179"/>
      <c r="AG103" s="179"/>
      <c r="AH103" s="179"/>
      <c r="AI103" s="179"/>
      <c r="AJ103" s="179"/>
      <c r="AK103" s="179"/>
      <c r="AL103" s="179"/>
      <c r="AM103" s="179"/>
      <c r="AN103" s="179"/>
      <c r="AO103" s="1" t="s">
        <v>154</v>
      </c>
    </row>
    <row r="104" spans="3:62" ht="13.5" customHeight="1">
      <c r="E104" s="180"/>
      <c r="F104" s="181"/>
      <c r="G104" s="181"/>
      <c r="H104" s="181"/>
      <c r="I104" s="181"/>
      <c r="J104" s="181"/>
      <c r="K104" s="181"/>
      <c r="L104" s="181"/>
      <c r="M104" s="181"/>
      <c r="N104" s="181"/>
      <c r="O104" s="181"/>
      <c r="P104" s="181"/>
      <c r="Q104" s="181"/>
      <c r="R104" s="181"/>
      <c r="S104" s="181"/>
      <c r="T104" s="181"/>
      <c r="U104" s="249"/>
      <c r="V104" s="250"/>
      <c r="W104" s="250"/>
      <c r="X104" s="250"/>
      <c r="Y104" s="250"/>
      <c r="Z104" s="250"/>
      <c r="AA104" s="250"/>
      <c r="AB104" s="250"/>
      <c r="AC104" s="250"/>
      <c r="AD104" s="251"/>
      <c r="AE104" s="178"/>
      <c r="AF104" s="179"/>
      <c r="AG104" s="179"/>
      <c r="AH104" s="179"/>
      <c r="AI104" s="179"/>
      <c r="AJ104" s="179"/>
      <c r="AK104" s="179"/>
      <c r="AL104" s="179"/>
      <c r="AM104" s="179"/>
      <c r="AN104" s="179"/>
      <c r="AO104" s="1" t="s">
        <v>154</v>
      </c>
    </row>
    <row r="105" spans="3:62" ht="13.5" customHeight="1">
      <c r="E105" s="180"/>
      <c r="F105" s="181"/>
      <c r="G105" s="181"/>
      <c r="H105" s="181"/>
      <c r="I105" s="181"/>
      <c r="J105" s="181"/>
      <c r="K105" s="181"/>
      <c r="L105" s="181"/>
      <c r="M105" s="181"/>
      <c r="N105" s="181"/>
      <c r="O105" s="181"/>
      <c r="P105" s="181"/>
      <c r="Q105" s="181"/>
      <c r="R105" s="181"/>
      <c r="S105" s="181"/>
      <c r="T105" s="181"/>
      <c r="U105" s="249"/>
      <c r="V105" s="250"/>
      <c r="W105" s="250"/>
      <c r="X105" s="250"/>
      <c r="Y105" s="250"/>
      <c r="Z105" s="250"/>
      <c r="AA105" s="250"/>
      <c r="AB105" s="250"/>
      <c r="AC105" s="250"/>
      <c r="AD105" s="251"/>
      <c r="AE105" s="178"/>
      <c r="AF105" s="179"/>
      <c r="AG105" s="179"/>
      <c r="AH105" s="179"/>
      <c r="AI105" s="179"/>
      <c r="AJ105" s="179"/>
      <c r="AK105" s="179"/>
      <c r="AL105" s="179"/>
      <c r="AM105" s="179"/>
      <c r="AN105" s="179"/>
      <c r="AO105" s="1" t="s">
        <v>154</v>
      </c>
    </row>
    <row r="106" spans="3:62">
      <c r="E106" s="180"/>
      <c r="F106" s="181"/>
      <c r="G106" s="181"/>
      <c r="H106" s="181"/>
      <c r="I106" s="181"/>
      <c r="J106" s="181"/>
      <c r="K106" s="181"/>
      <c r="L106" s="181"/>
      <c r="M106" s="181"/>
      <c r="N106" s="181"/>
      <c r="O106" s="181"/>
      <c r="P106" s="181"/>
      <c r="Q106" s="181"/>
      <c r="R106" s="181"/>
      <c r="S106" s="181"/>
      <c r="T106" s="181"/>
      <c r="U106" s="249"/>
      <c r="V106" s="250"/>
      <c r="W106" s="250"/>
      <c r="X106" s="250"/>
      <c r="Y106" s="250"/>
      <c r="Z106" s="250"/>
      <c r="AA106" s="250"/>
      <c r="AB106" s="250"/>
      <c r="AC106" s="250"/>
      <c r="AD106" s="251"/>
      <c r="AE106" s="178"/>
      <c r="AF106" s="179"/>
      <c r="AG106" s="179"/>
      <c r="AH106" s="179"/>
      <c r="AI106" s="179"/>
      <c r="AJ106" s="179"/>
      <c r="AK106" s="179"/>
      <c r="AL106" s="179"/>
      <c r="AM106" s="179"/>
      <c r="AN106" s="179"/>
      <c r="AO106" s="1" t="s">
        <v>154</v>
      </c>
    </row>
    <row r="107" spans="3:62">
      <c r="C107" s="22"/>
      <c r="D107" s="55"/>
      <c r="E107" s="128"/>
      <c r="F107" s="128"/>
      <c r="G107" s="128"/>
      <c r="H107" s="128"/>
      <c r="I107" s="128"/>
      <c r="J107" s="128"/>
      <c r="K107" s="128"/>
      <c r="L107" s="128"/>
      <c r="M107" s="128"/>
      <c r="N107" s="128"/>
      <c r="O107" s="128"/>
      <c r="P107" s="128"/>
      <c r="Q107" s="129"/>
      <c r="R107" s="129"/>
      <c r="S107" s="129"/>
      <c r="T107" s="129"/>
      <c r="U107" s="129"/>
      <c r="V107" s="129"/>
      <c r="W107" s="129"/>
      <c r="X107" s="129"/>
      <c r="Y107" s="129"/>
      <c r="Z107" s="129"/>
      <c r="AA107" s="129"/>
      <c r="AB107" s="129"/>
      <c r="AC107" s="129"/>
      <c r="AD107" s="129"/>
      <c r="AE107" s="129"/>
      <c r="AF107" s="129"/>
      <c r="AG107" s="128"/>
      <c r="AH107" s="128"/>
      <c r="AI107" s="128"/>
      <c r="AJ107" s="128"/>
      <c r="AK107" s="130"/>
      <c r="AL107" s="130"/>
      <c r="AM107" s="130"/>
      <c r="AN107" s="129"/>
      <c r="AO107" s="129"/>
      <c r="AP107" s="131"/>
      <c r="AQ107" s="131"/>
      <c r="AR107" s="131"/>
      <c r="AS107" s="131"/>
      <c r="AT107" s="131"/>
      <c r="AU107" s="131"/>
      <c r="AV107" s="132"/>
      <c r="AW107" s="132"/>
      <c r="AX107" s="132"/>
      <c r="AY107" s="132"/>
      <c r="AZ107" s="132"/>
      <c r="BA107" s="132"/>
      <c r="BB107" s="132"/>
      <c r="BC107" s="132"/>
      <c r="BD107" s="132"/>
      <c r="BE107" s="132"/>
      <c r="BF107" s="132"/>
      <c r="BG107" s="128"/>
      <c r="BH107" s="128"/>
      <c r="BI107" s="128"/>
      <c r="BJ107" s="22"/>
    </row>
    <row r="108" spans="3:62" ht="23.25" customHeight="1">
      <c r="D108" s="4" t="s">
        <v>307</v>
      </c>
    </row>
    <row r="109" spans="3:62" ht="26.25" customHeight="1">
      <c r="E109" s="186" t="s">
        <v>308</v>
      </c>
      <c r="F109" s="187"/>
      <c r="G109" s="187"/>
      <c r="H109" s="187"/>
      <c r="I109" s="187"/>
      <c r="J109" s="187"/>
      <c r="K109" s="187"/>
      <c r="L109" s="187"/>
      <c r="M109" s="187"/>
      <c r="N109" s="187"/>
      <c r="O109" s="187"/>
      <c r="P109" s="186" t="s">
        <v>309</v>
      </c>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8"/>
    </row>
    <row r="110" spans="3:62" ht="37.5" customHeight="1">
      <c r="D110" s="1" t="s">
        <v>210</v>
      </c>
      <c r="E110" s="225" t="s">
        <v>310</v>
      </c>
      <c r="F110" s="226"/>
      <c r="G110" s="226"/>
      <c r="H110" s="226"/>
      <c r="I110" s="226"/>
      <c r="J110" s="226"/>
      <c r="K110" s="226"/>
      <c r="L110" s="226"/>
      <c r="M110" s="226"/>
      <c r="N110" s="226"/>
      <c r="O110" s="226"/>
      <c r="P110" s="240" t="s">
        <v>311</v>
      </c>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2"/>
    </row>
    <row r="111" spans="3:62" ht="37.5" customHeight="1">
      <c r="E111" s="243"/>
      <c r="F111" s="244"/>
      <c r="G111" s="244"/>
      <c r="H111" s="244"/>
      <c r="I111" s="244"/>
      <c r="J111" s="244"/>
      <c r="K111" s="244"/>
      <c r="L111" s="244"/>
      <c r="M111" s="244"/>
      <c r="N111" s="244"/>
      <c r="O111" s="245"/>
      <c r="P111" s="246"/>
      <c r="Q111" s="24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8"/>
    </row>
    <row r="112" spans="3:62" ht="37.5" customHeight="1">
      <c r="E112" s="243"/>
      <c r="F112" s="244"/>
      <c r="G112" s="244"/>
      <c r="H112" s="244"/>
      <c r="I112" s="244"/>
      <c r="J112" s="244"/>
      <c r="K112" s="244"/>
      <c r="L112" s="244"/>
      <c r="M112" s="244"/>
      <c r="N112" s="244"/>
      <c r="O112" s="245"/>
      <c r="P112" s="246"/>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8"/>
    </row>
    <row r="113" spans="4:40" ht="37.5" customHeight="1">
      <c r="E113" s="243"/>
      <c r="F113" s="244"/>
      <c r="G113" s="244"/>
      <c r="H113" s="244"/>
      <c r="I113" s="244"/>
      <c r="J113" s="244"/>
      <c r="K113" s="244"/>
      <c r="L113" s="244"/>
      <c r="M113" s="244"/>
      <c r="N113" s="244"/>
      <c r="O113" s="245"/>
      <c r="P113" s="246"/>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8"/>
    </row>
    <row r="114" spans="4:40" ht="37.5" customHeight="1">
      <c r="E114" s="243"/>
      <c r="F114" s="244"/>
      <c r="G114" s="244"/>
      <c r="H114" s="244"/>
      <c r="I114" s="244"/>
      <c r="J114" s="244"/>
      <c r="K114" s="244"/>
      <c r="L114" s="244"/>
      <c r="M114" s="244"/>
      <c r="N114" s="244"/>
      <c r="O114" s="245"/>
      <c r="P114" s="246"/>
      <c r="Q114" s="24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8"/>
    </row>
    <row r="115" spans="4:40" ht="37.5" customHeight="1">
      <c r="E115" s="243"/>
      <c r="F115" s="244"/>
      <c r="G115" s="244"/>
      <c r="H115" s="244"/>
      <c r="I115" s="244"/>
      <c r="J115" s="244"/>
      <c r="K115" s="244"/>
      <c r="L115" s="244"/>
      <c r="M115" s="244"/>
      <c r="N115" s="244"/>
      <c r="O115" s="245"/>
      <c r="P115" s="246"/>
      <c r="Q115" s="24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8"/>
    </row>
    <row r="117" spans="4:40" ht="17.25">
      <c r="D117" s="4" t="s">
        <v>350</v>
      </c>
    </row>
    <row r="118" spans="4:40" ht="17.25">
      <c r="D118" s="4"/>
      <c r="O118" s="1" t="s">
        <v>328</v>
      </c>
    </row>
    <row r="119" spans="4:40">
      <c r="E119" s="222" t="s">
        <v>330</v>
      </c>
      <c r="F119" s="223"/>
      <c r="G119" s="223"/>
      <c r="H119" s="223"/>
      <c r="I119" s="223"/>
      <c r="J119" s="223"/>
      <c r="K119" s="223"/>
      <c r="L119" s="223"/>
      <c r="M119" s="223"/>
      <c r="N119" s="224"/>
      <c r="O119" s="286"/>
      <c r="P119" s="287"/>
      <c r="Q119" s="288"/>
      <c r="R119" s="1" t="s">
        <v>144</v>
      </c>
    </row>
    <row r="120" spans="4:40">
      <c r="E120" s="222" t="s">
        <v>313</v>
      </c>
      <c r="F120" s="223"/>
      <c r="G120" s="223"/>
      <c r="H120" s="223"/>
      <c r="I120" s="223"/>
      <c r="J120" s="223"/>
      <c r="K120" s="223"/>
      <c r="L120" s="223"/>
      <c r="M120" s="223"/>
      <c r="N120" s="224"/>
      <c r="O120" s="234"/>
      <c r="P120" s="235"/>
      <c r="Q120" s="236"/>
      <c r="R120" s="1" t="s">
        <v>149</v>
      </c>
    </row>
    <row r="121" spans="4:40">
      <c r="E121" s="222" t="s">
        <v>314</v>
      </c>
      <c r="F121" s="223"/>
      <c r="G121" s="223"/>
      <c r="H121" s="223"/>
      <c r="I121" s="223"/>
      <c r="J121" s="223"/>
      <c r="K121" s="223"/>
      <c r="L121" s="223"/>
      <c r="M121" s="223"/>
      <c r="N121" s="224"/>
      <c r="O121" s="237"/>
      <c r="P121" s="238"/>
      <c r="Q121" s="239"/>
      <c r="R121" s="1" t="s">
        <v>152</v>
      </c>
    </row>
  </sheetData>
  <sheetProtection password="DFBD" sheet="1" objects="1" scenarios="1" formatCells="0"/>
  <dataConsolidate/>
  <mergeCells count="264">
    <mergeCell ref="O119:Q119"/>
    <mergeCell ref="O49:Q49"/>
    <mergeCell ref="O48:Q48"/>
    <mergeCell ref="O50:Q50"/>
    <mergeCell ref="E87:G87"/>
    <mergeCell ref="H87:J87"/>
    <mergeCell ref="K87:T87"/>
    <mergeCell ref="U100:AD100"/>
    <mergeCell ref="AC60:AT60"/>
    <mergeCell ref="H79:J79"/>
    <mergeCell ref="H80:J80"/>
    <mergeCell ref="K76:T76"/>
    <mergeCell ref="E72:N72"/>
    <mergeCell ref="O70:AA70"/>
    <mergeCell ref="E71:N71"/>
    <mergeCell ref="E77:G77"/>
    <mergeCell ref="H77:J77"/>
    <mergeCell ref="K78:T78"/>
    <mergeCell ref="K79:T79"/>
    <mergeCell ref="AT78:AW78"/>
    <mergeCell ref="AP78:AS78"/>
    <mergeCell ref="E59:N59"/>
    <mergeCell ref="E49:N49"/>
    <mergeCell ref="E50:N50"/>
    <mergeCell ref="O60:AA60"/>
    <mergeCell ref="O58:AA58"/>
    <mergeCell ref="O59:AA59"/>
    <mergeCell ref="AC61:AT61"/>
    <mergeCell ref="AK78:AM78"/>
    <mergeCell ref="AN78:AO78"/>
    <mergeCell ref="O31:AA31"/>
    <mergeCell ref="O32:AA32"/>
    <mergeCell ref="K46:AP46"/>
    <mergeCell ref="E48:N48"/>
    <mergeCell ref="AC58:AT58"/>
    <mergeCell ref="O45:AA45"/>
    <mergeCell ref="AC59:AT59"/>
    <mergeCell ref="E60:N60"/>
    <mergeCell ref="E61:N61"/>
    <mergeCell ref="O61:AA61"/>
    <mergeCell ref="O71:AA71"/>
    <mergeCell ref="E44:N44"/>
    <mergeCell ref="E45:N45"/>
    <mergeCell ref="O44:AA44"/>
    <mergeCell ref="E58:N58"/>
    <mergeCell ref="E40:N40"/>
    <mergeCell ref="O40:AA40"/>
    <mergeCell ref="E39:N39"/>
    <mergeCell ref="E19:N19"/>
    <mergeCell ref="E20:N20"/>
    <mergeCell ref="E21:N21"/>
    <mergeCell ref="O19:Q19"/>
    <mergeCell ref="O20:Q20"/>
    <mergeCell ref="O21:Q21"/>
    <mergeCell ref="O26:AA26"/>
    <mergeCell ref="E36:N36"/>
    <mergeCell ref="E37:N37"/>
    <mergeCell ref="E23:N23"/>
    <mergeCell ref="E24:N24"/>
    <mergeCell ref="E25:N25"/>
    <mergeCell ref="E26:N26"/>
    <mergeCell ref="E33:N33"/>
    <mergeCell ref="E34:N34"/>
    <mergeCell ref="O30:AA30"/>
    <mergeCell ref="O25:AA25"/>
    <mergeCell ref="O23:AA23"/>
    <mergeCell ref="O24:AA24"/>
    <mergeCell ref="O28:AA28"/>
    <mergeCell ref="O27:AA27"/>
    <mergeCell ref="E27:N27"/>
    <mergeCell ref="E28:N28"/>
    <mergeCell ref="E29:N29"/>
    <mergeCell ref="O39:AA39"/>
    <mergeCell ref="O36:AA36"/>
    <mergeCell ref="E32:N32"/>
    <mergeCell ref="O29:AA29"/>
    <mergeCell ref="O34:AA34"/>
    <mergeCell ref="E70:N70"/>
    <mergeCell ref="H81:J81"/>
    <mergeCell ref="U76:AF76"/>
    <mergeCell ref="U78:AF78"/>
    <mergeCell ref="U79:AF79"/>
    <mergeCell ref="U80:AF80"/>
    <mergeCell ref="O72:AA72"/>
    <mergeCell ref="K77:T77"/>
    <mergeCell ref="H76:J76"/>
    <mergeCell ref="H78:J78"/>
    <mergeCell ref="E30:N30"/>
    <mergeCell ref="E31:N31"/>
    <mergeCell ref="O38:V38"/>
    <mergeCell ref="W38:AA38"/>
    <mergeCell ref="O33:AA33"/>
    <mergeCell ref="O37:AA37"/>
    <mergeCell ref="E35:N35"/>
    <mergeCell ref="O35:AA35"/>
    <mergeCell ref="E38:N38"/>
    <mergeCell ref="K80:T80"/>
    <mergeCell ref="K81:T81"/>
    <mergeCell ref="K82:T82"/>
    <mergeCell ref="K83:T83"/>
    <mergeCell ref="K84:T84"/>
    <mergeCell ref="E84:G84"/>
    <mergeCell ref="E85:G85"/>
    <mergeCell ref="E86:G86"/>
    <mergeCell ref="H84:J84"/>
    <mergeCell ref="H85:J85"/>
    <mergeCell ref="H86:J86"/>
    <mergeCell ref="H82:J82"/>
    <mergeCell ref="H83:J83"/>
    <mergeCell ref="E82:G82"/>
    <mergeCell ref="E83:G83"/>
    <mergeCell ref="K85:T85"/>
    <mergeCell ref="K86:T86"/>
    <mergeCell ref="E91:G91"/>
    <mergeCell ref="H91:J91"/>
    <mergeCell ref="E92:G92"/>
    <mergeCell ref="H92:J92"/>
    <mergeCell ref="K90:Y90"/>
    <mergeCell ref="Z90:AC90"/>
    <mergeCell ref="K91:Y91"/>
    <mergeCell ref="Z91:AC91"/>
    <mergeCell ref="K92:Y92"/>
    <mergeCell ref="Z92:AC92"/>
    <mergeCell ref="E115:O115"/>
    <mergeCell ref="P115:AN115"/>
    <mergeCell ref="AE101:AN101"/>
    <mergeCell ref="AE105:AN105"/>
    <mergeCell ref="AE106:AN106"/>
    <mergeCell ref="E103:T103"/>
    <mergeCell ref="E104:T104"/>
    <mergeCell ref="E105:T105"/>
    <mergeCell ref="E106:T106"/>
    <mergeCell ref="U101:AD101"/>
    <mergeCell ref="U102:AD102"/>
    <mergeCell ref="U103:AD103"/>
    <mergeCell ref="U104:AD104"/>
    <mergeCell ref="U106:AD106"/>
    <mergeCell ref="U105:AD105"/>
    <mergeCell ref="AE102:AN102"/>
    <mergeCell ref="E113:O113"/>
    <mergeCell ref="P113:AN113"/>
    <mergeCell ref="E114:O114"/>
    <mergeCell ref="P114:AN114"/>
    <mergeCell ref="AE104:AN104"/>
    <mergeCell ref="E102:T102"/>
    <mergeCell ref="AP79:AS79"/>
    <mergeCell ref="AT79:AW79"/>
    <mergeCell ref="AG78:AJ78"/>
    <mergeCell ref="E119:N119"/>
    <mergeCell ref="E120:N120"/>
    <mergeCell ref="E121:N121"/>
    <mergeCell ref="E109:O109"/>
    <mergeCell ref="E110:O110"/>
    <mergeCell ref="E76:G76"/>
    <mergeCell ref="E78:G78"/>
    <mergeCell ref="E79:G79"/>
    <mergeCell ref="E80:G80"/>
    <mergeCell ref="E81:G81"/>
    <mergeCell ref="E100:T100"/>
    <mergeCell ref="O120:Q120"/>
    <mergeCell ref="O121:Q121"/>
    <mergeCell ref="P109:AN109"/>
    <mergeCell ref="P110:AN110"/>
    <mergeCell ref="E111:O111"/>
    <mergeCell ref="P111:AN111"/>
    <mergeCell ref="E112:O112"/>
    <mergeCell ref="E90:G90"/>
    <mergeCell ref="H90:J90"/>
    <mergeCell ref="P112:AN112"/>
    <mergeCell ref="AX76:BG76"/>
    <mergeCell ref="U77:AF77"/>
    <mergeCell ref="AG77:AJ77"/>
    <mergeCell ref="AK77:AM77"/>
    <mergeCell ref="AN77:AO77"/>
    <mergeCell ref="AP77:AS77"/>
    <mergeCell ref="AT77:AW77"/>
    <mergeCell ref="AX77:BG77"/>
    <mergeCell ref="AG80:AJ80"/>
    <mergeCell ref="AK80:AM80"/>
    <mergeCell ref="AN80:AO80"/>
    <mergeCell ref="AP80:AS80"/>
    <mergeCell ref="AT80:AW80"/>
    <mergeCell ref="AX80:BG80"/>
    <mergeCell ref="AX78:BG78"/>
    <mergeCell ref="AX79:BG79"/>
    <mergeCell ref="AG76:AJ76"/>
    <mergeCell ref="AK76:AM76"/>
    <mergeCell ref="AN76:AO76"/>
    <mergeCell ref="AP76:AS76"/>
    <mergeCell ref="AT76:AW76"/>
    <mergeCell ref="AG79:AJ79"/>
    <mergeCell ref="AK79:AM79"/>
    <mergeCell ref="AN79:AO79"/>
    <mergeCell ref="AX81:BG81"/>
    <mergeCell ref="AK82:AM82"/>
    <mergeCell ref="AN82:AO82"/>
    <mergeCell ref="AP82:AS82"/>
    <mergeCell ref="AT82:AW82"/>
    <mergeCell ref="AX82:BG82"/>
    <mergeCell ref="U83:AF83"/>
    <mergeCell ref="AG83:AJ83"/>
    <mergeCell ref="AK83:AM83"/>
    <mergeCell ref="AN83:AO83"/>
    <mergeCell ref="AP83:AS83"/>
    <mergeCell ref="AT83:AW83"/>
    <mergeCell ref="AX83:BG83"/>
    <mergeCell ref="U81:AF81"/>
    <mergeCell ref="AG81:AJ81"/>
    <mergeCell ref="AK81:AM81"/>
    <mergeCell ref="AN81:AO81"/>
    <mergeCell ref="AP81:AS81"/>
    <mergeCell ref="AT81:AW81"/>
    <mergeCell ref="U82:AF82"/>
    <mergeCell ref="AG82:AJ82"/>
    <mergeCell ref="AT84:AW84"/>
    <mergeCell ref="AX84:BG84"/>
    <mergeCell ref="U85:AF85"/>
    <mergeCell ref="AG85:AJ85"/>
    <mergeCell ref="AK85:AM85"/>
    <mergeCell ref="AN85:AO85"/>
    <mergeCell ref="AP85:AS85"/>
    <mergeCell ref="AT85:AW85"/>
    <mergeCell ref="AX85:BG85"/>
    <mergeCell ref="U84:AF84"/>
    <mergeCell ref="AG84:AJ84"/>
    <mergeCell ref="AK84:AM84"/>
    <mergeCell ref="AN84:AO84"/>
    <mergeCell ref="AP84:AS84"/>
    <mergeCell ref="AP86:AS86"/>
    <mergeCell ref="AT86:AW86"/>
    <mergeCell ref="AX86:BG86"/>
    <mergeCell ref="U87:AF87"/>
    <mergeCell ref="AG87:AJ87"/>
    <mergeCell ref="AK87:AM87"/>
    <mergeCell ref="AN87:AO87"/>
    <mergeCell ref="AP87:AS87"/>
    <mergeCell ref="AT87:AW87"/>
    <mergeCell ref="AX87:BG87"/>
    <mergeCell ref="U86:AF86"/>
    <mergeCell ref="AG86:AJ86"/>
    <mergeCell ref="AK86:AM86"/>
    <mergeCell ref="AN86:AO86"/>
    <mergeCell ref="E95:G95"/>
    <mergeCell ref="H95:J95"/>
    <mergeCell ref="E96:G96"/>
    <mergeCell ref="H96:J96"/>
    <mergeCell ref="K95:Y95"/>
    <mergeCell ref="E93:G93"/>
    <mergeCell ref="H93:J93"/>
    <mergeCell ref="E94:G94"/>
    <mergeCell ref="AE103:AN103"/>
    <mergeCell ref="E101:T101"/>
    <mergeCell ref="Z95:AC95"/>
    <mergeCell ref="K96:Y96"/>
    <mergeCell ref="Z96:AC96"/>
    <mergeCell ref="AE100:AN100"/>
    <mergeCell ref="E99:T99"/>
    <mergeCell ref="U99:AD99"/>
    <mergeCell ref="AE99:AN99"/>
    <mergeCell ref="H94:J94"/>
    <mergeCell ref="K93:Y93"/>
    <mergeCell ref="Z93:AC93"/>
    <mergeCell ref="K94:Y94"/>
    <mergeCell ref="Z94:AC94"/>
  </mergeCells>
  <phoneticPr fontId="1"/>
  <dataValidations disablePrompts="1" count="13">
    <dataValidation type="list" allowBlank="1" showInputMessage="1" showErrorMessage="1" sqref="O45:AA45">
      <formula1>INDIRECT($O$44)</formula1>
    </dataValidation>
    <dataValidation type="list" allowBlank="1" showInputMessage="1" showErrorMessage="1" sqref="G107">
      <formula1>#REF!</formula1>
    </dataValidation>
    <dataValidation type="list" allowBlank="1" showInputMessage="1" showErrorMessage="1" sqref="J107">
      <formula1>#REF!</formula1>
    </dataValidation>
    <dataValidation type="list" allowBlank="1" showInputMessage="1" showErrorMessage="1" sqref="BG107">
      <formula1>#REF!</formula1>
    </dataValidation>
    <dataValidation type="list" allowBlank="1" showInputMessage="1" showErrorMessage="1" sqref="AG107:AJ107">
      <formula1>#REF!</formula1>
    </dataValidation>
    <dataValidation type="list" allowBlank="1" showInputMessage="1" showErrorMessage="1" sqref="AA107:AC107">
      <formula1>#REF!</formula1>
    </dataValidation>
    <dataValidation type="list" allowBlank="1" showInputMessage="1" showErrorMessage="1" sqref="E107">
      <formula1>#REF!</formula1>
    </dataValidation>
    <dataValidation type="list" allowBlank="1" showInputMessage="1" showErrorMessage="1" sqref="M107">
      <formula1>#REF!</formula1>
    </dataValidation>
    <dataValidation type="list" allowBlank="1" showInputMessage="1" showErrorMessage="1" sqref="AT107:AU107">
      <formula1>#REF!</formula1>
    </dataValidation>
    <dataValidation type="list" allowBlank="1" showInputMessage="1" showErrorMessage="1" sqref="K97:M97">
      <formula1>#REF!</formula1>
    </dataValidation>
    <dataValidation type="list" allowBlank="1" showInputMessage="1" showErrorMessage="1" sqref="N97:P97">
      <formula1>#REF!</formula1>
    </dataValidation>
    <dataValidation type="list" allowBlank="1" showInputMessage="1" showErrorMessage="1" sqref="H97:J97">
      <formula1>#REF!</formula1>
    </dataValidation>
    <dataValidation type="list" allowBlank="1" showInputMessage="1" showErrorMessage="1" sqref="E97:G97">
      <formula1>#REF!</formula1>
    </dataValidation>
  </dataValidations>
  <hyperlinks>
    <hyperlink ref="O33" r:id="rId1"/>
    <hyperlink ref="K46" r:id="rId2"/>
  </hyperlinks>
  <pageMargins left="0.70866141732283472" right="0.70866141732283472" top="0.74803149606299213" bottom="0.74803149606299213" header="0.31496062992125984" footer="0.31496062992125984"/>
  <pageSetup paperSize="9" scale="58" fitToHeight="0" orientation="portrait" r:id="rId3"/>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プルダウンリスト①!$C$2:$C$13</xm:f>
          </x14:formula1>
          <xm:sqref>O35:AA35</xm:sqref>
        </x14:dataValidation>
        <x14:dataValidation type="list" allowBlank="1" showInputMessage="1" showErrorMessage="1">
          <x14:formula1>
            <xm:f>プルダウンリスト①!$B$2:$B$10</xm:f>
          </x14:formula1>
          <xm:sqref>O19:Q19</xm:sqref>
        </x14:dataValidation>
        <x14:dataValidation type="list" allowBlank="1" showInputMessage="1" showErrorMessage="1">
          <x14:formula1>
            <xm:f>プルダウンリスト①!$C$2:$C$13</xm:f>
          </x14:formula1>
          <xm:sqref>O20:Q20 H78:J87 H92:J96 O120:Q120</xm:sqref>
        </x14:dataValidation>
        <x14:dataValidation type="list" allowBlank="1" showInputMessage="1" showErrorMessage="1">
          <x14:formula1>
            <xm:f>プルダウンリスト①!$E$2:$E$3</xm:f>
          </x14:formula1>
          <xm:sqref>O23:AA23</xm:sqref>
        </x14:dataValidation>
        <x14:dataValidation type="list" allowBlank="1" showInputMessage="1" showErrorMessage="1">
          <x14:formula1>
            <xm:f>プルダウンリスト①!$F$2:$F$12</xm:f>
          </x14:formula1>
          <xm:sqref>W38:AA38</xm:sqref>
        </x14:dataValidation>
        <x14:dataValidation type="list" allowBlank="1" showInputMessage="1" showErrorMessage="1">
          <x14:formula1>
            <xm:f>プルダウンリスト①!$D$2:$D$4</xm:f>
          </x14:formula1>
          <xm:sqref>O48:Q48</xm:sqref>
        </x14:dataValidation>
        <x14:dataValidation type="list" allowBlank="1" showInputMessage="1" showErrorMessage="1">
          <x14:formula1>
            <xm:f>プルダウンリスト①!$A$2:$A$13</xm:f>
          </x14:formula1>
          <xm:sqref>E92:G96</xm:sqref>
        </x14:dataValidation>
        <x14:dataValidation type="list" allowBlank="1" showInputMessage="1" showErrorMessage="1">
          <x14:formula1>
            <xm:f>プルダウンリスト①!$C$2:$C$13</xm:f>
          </x14:formula1>
          <xm:sqref>O50:Q50</xm:sqref>
        </x14:dataValidation>
        <x14:dataValidation type="list" allowBlank="1" showInputMessage="1" showErrorMessage="1">
          <x14:formula1>
            <xm:f>プルダウンリスト①!$G$2:$G$6</xm:f>
          </x14:formula1>
          <xm:sqref>AG78:AJ87</xm:sqref>
        </x14:dataValidation>
        <x14:dataValidation type="list" allowBlank="1" showInputMessage="1" showErrorMessage="1">
          <x14:formula1>
            <xm:f>プルダウンリスト②!$A$1:$T$1</xm:f>
          </x14:formula1>
          <xm:sqref>O44:AA44</xm:sqref>
        </x14:dataValidation>
        <x14:dataValidation type="list" allowBlank="1" showInputMessage="1" showErrorMessage="1">
          <x14:formula1>
            <xm:f>プルダウンリスト①!$H$2:$H$16</xm:f>
          </x14:formula1>
          <xm:sqref>O49:Q49 E78:G87 O119:Q119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activeCell="H3" sqref="H3"/>
    </sheetView>
  </sheetViews>
  <sheetFormatPr defaultColWidth="3.5" defaultRowHeight="18.75"/>
  <cols>
    <col min="1" max="1" width="6.25" style="165" bestFit="1" customWidth="1"/>
    <col min="2" max="2" width="5.5" style="165" bestFit="1" customWidth="1"/>
    <col min="3" max="3" width="5.25" style="165" customWidth="1"/>
    <col min="4" max="4" width="9.25" style="165" bestFit="1" customWidth="1"/>
    <col min="5" max="5" width="11.25" style="165" bestFit="1" customWidth="1"/>
    <col min="6" max="6" width="25.75" style="165" bestFit="1" customWidth="1"/>
    <col min="7" max="7" width="13.25" style="165" bestFit="1" customWidth="1"/>
    <col min="8" max="8" width="6.25" style="165" bestFit="1" customWidth="1"/>
    <col min="9" max="16384" width="3.5" style="165"/>
  </cols>
  <sheetData>
    <row r="1" spans="1:8" s="166" customFormat="1">
      <c r="A1" s="166" t="s">
        <v>364</v>
      </c>
      <c r="B1" s="166" t="s">
        <v>361</v>
      </c>
      <c r="C1" s="166" t="s">
        <v>158</v>
      </c>
      <c r="D1" s="166" t="s">
        <v>365</v>
      </c>
      <c r="E1" s="166" t="s">
        <v>362</v>
      </c>
      <c r="F1" s="166" t="s">
        <v>363</v>
      </c>
      <c r="G1" s="166" t="s">
        <v>262</v>
      </c>
      <c r="H1" s="166" t="s">
        <v>364</v>
      </c>
    </row>
    <row r="2" spans="1:8">
      <c r="A2" s="165">
        <v>2020</v>
      </c>
      <c r="B2" s="167">
        <v>2</v>
      </c>
      <c r="C2" s="167">
        <v>1</v>
      </c>
      <c r="D2" s="167">
        <v>3</v>
      </c>
      <c r="E2" s="165" t="s">
        <v>23</v>
      </c>
      <c r="F2" s="165" t="s">
        <v>216</v>
      </c>
      <c r="G2" s="165" t="s">
        <v>366</v>
      </c>
      <c r="H2" s="165">
        <v>2017</v>
      </c>
    </row>
    <row r="3" spans="1:8">
      <c r="A3" s="165">
        <v>2021</v>
      </c>
      <c r="B3" s="167">
        <v>3</v>
      </c>
      <c r="C3" s="167">
        <v>2</v>
      </c>
      <c r="D3" s="167">
        <v>4</v>
      </c>
      <c r="E3" s="165" t="s">
        <v>24</v>
      </c>
      <c r="F3" s="165" t="s">
        <v>217</v>
      </c>
      <c r="G3" s="165" t="s">
        <v>367</v>
      </c>
      <c r="H3" s="165">
        <v>2018</v>
      </c>
    </row>
    <row r="4" spans="1:8">
      <c r="A4" s="165">
        <v>2022</v>
      </c>
      <c r="B4" s="167">
        <v>4</v>
      </c>
      <c r="C4" s="167">
        <v>3</v>
      </c>
      <c r="D4" s="167">
        <v>5</v>
      </c>
      <c r="F4" s="165" t="s">
        <v>218</v>
      </c>
      <c r="G4" s="165" t="s">
        <v>368</v>
      </c>
      <c r="H4" s="165">
        <v>2019</v>
      </c>
    </row>
    <row r="5" spans="1:8">
      <c r="A5" s="165">
        <v>2023</v>
      </c>
      <c r="B5" s="167">
        <v>5</v>
      </c>
      <c r="C5" s="167">
        <v>4</v>
      </c>
      <c r="D5" s="167"/>
      <c r="F5" s="165" t="s">
        <v>219</v>
      </c>
      <c r="G5" s="165" t="s">
        <v>369</v>
      </c>
      <c r="H5" s="165">
        <v>2020</v>
      </c>
    </row>
    <row r="6" spans="1:8">
      <c r="A6" s="165">
        <v>2024</v>
      </c>
      <c r="B6" s="167">
        <v>6</v>
      </c>
      <c r="C6" s="167">
        <v>5</v>
      </c>
      <c r="D6" s="167"/>
      <c r="F6" s="165" t="s">
        <v>220</v>
      </c>
      <c r="G6" s="165" t="s">
        <v>371</v>
      </c>
      <c r="H6" s="165">
        <v>2021</v>
      </c>
    </row>
    <row r="7" spans="1:8">
      <c r="A7" s="165">
        <v>2025</v>
      </c>
      <c r="B7" s="167">
        <v>7</v>
      </c>
      <c r="C7" s="167">
        <v>6</v>
      </c>
      <c r="D7" s="167"/>
      <c r="F7" s="165" t="s">
        <v>221</v>
      </c>
      <c r="H7" s="165">
        <v>2022</v>
      </c>
    </row>
    <row r="8" spans="1:8">
      <c r="A8" s="165">
        <v>2026</v>
      </c>
      <c r="B8" s="167">
        <v>8</v>
      </c>
      <c r="C8" s="167">
        <v>7</v>
      </c>
      <c r="D8" s="167"/>
      <c r="F8" s="165" t="s">
        <v>222</v>
      </c>
      <c r="H8" s="165">
        <v>2023</v>
      </c>
    </row>
    <row r="9" spans="1:8">
      <c r="A9" s="165">
        <v>2027</v>
      </c>
      <c r="B9" s="167">
        <v>9</v>
      </c>
      <c r="C9" s="167">
        <v>8</v>
      </c>
      <c r="D9" s="167"/>
      <c r="F9" s="165" t="s">
        <v>223</v>
      </c>
      <c r="H9" s="165">
        <v>2024</v>
      </c>
    </row>
    <row r="10" spans="1:8">
      <c r="A10" s="165">
        <v>2028</v>
      </c>
      <c r="B10" s="167">
        <v>10</v>
      </c>
      <c r="C10" s="167">
        <v>9</v>
      </c>
      <c r="D10" s="167"/>
      <c r="F10" s="165" t="s">
        <v>224</v>
      </c>
      <c r="H10" s="165">
        <v>2025</v>
      </c>
    </row>
    <row r="11" spans="1:8">
      <c r="A11" s="165">
        <v>2029</v>
      </c>
      <c r="C11" s="167">
        <v>10</v>
      </c>
      <c r="D11" s="167"/>
      <c r="F11" s="165" t="s">
        <v>225</v>
      </c>
      <c r="H11" s="165">
        <v>2026</v>
      </c>
    </row>
    <row r="12" spans="1:8">
      <c r="A12" s="165">
        <v>2030</v>
      </c>
      <c r="C12" s="167">
        <v>11</v>
      </c>
      <c r="D12" s="167"/>
      <c r="F12" s="165" t="s">
        <v>226</v>
      </c>
      <c r="H12" s="165">
        <v>2027</v>
      </c>
    </row>
    <row r="13" spans="1:8">
      <c r="A13" s="165">
        <v>2031</v>
      </c>
      <c r="C13" s="167">
        <v>12</v>
      </c>
      <c r="D13" s="167"/>
      <c r="H13" s="165">
        <v>2028</v>
      </c>
    </row>
    <row r="14" spans="1:8">
      <c r="D14" s="167"/>
      <c r="H14" s="165">
        <v>2029</v>
      </c>
    </row>
    <row r="15" spans="1:8">
      <c r="D15" s="167"/>
      <c r="H15" s="165">
        <v>2030</v>
      </c>
    </row>
    <row r="16" spans="1:8">
      <c r="D16" s="167"/>
      <c r="H16" s="165">
        <v>2031</v>
      </c>
    </row>
    <row r="17" spans="4:4">
      <c r="D17" s="167"/>
    </row>
    <row r="18" spans="4:4">
      <c r="D18" s="167"/>
    </row>
    <row r="19" spans="4:4">
      <c r="D19" s="167"/>
    </row>
    <row r="20" spans="4:4">
      <c r="D20" s="167"/>
    </row>
    <row r="21" spans="4:4">
      <c r="D21" s="167"/>
    </row>
    <row r="22" spans="4:4">
      <c r="D22" s="167"/>
    </row>
    <row r="23" spans="4:4">
      <c r="D23" s="167"/>
    </row>
    <row r="24" spans="4:4">
      <c r="D24" s="167"/>
    </row>
    <row r="25" spans="4:4">
      <c r="D25" s="167"/>
    </row>
    <row r="26" spans="4:4">
      <c r="D26" s="167"/>
    </row>
    <row r="27" spans="4:4">
      <c r="D27" s="167"/>
    </row>
    <row r="28" spans="4:4">
      <c r="D28" s="167"/>
    </row>
    <row r="29" spans="4:4">
      <c r="D29" s="167"/>
    </row>
    <row r="30" spans="4:4">
      <c r="D30" s="167"/>
    </row>
    <row r="31" spans="4:4">
      <c r="D31" s="167"/>
    </row>
    <row r="32" spans="4:4">
      <c r="D32" s="167"/>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topLeftCell="P1" workbookViewId="0">
      <selection activeCell="S12" sqref="S12"/>
    </sheetView>
  </sheetViews>
  <sheetFormatPr defaultRowHeight="13.5"/>
  <cols>
    <col min="1" max="1" width="12.875" bestFit="1" customWidth="1"/>
    <col min="2" max="2" width="22.375" bestFit="1" customWidth="1"/>
    <col min="3" max="3" width="27.625" bestFit="1" customWidth="1"/>
    <col min="4" max="4" width="28.625" bestFit="1" customWidth="1"/>
    <col min="5" max="5" width="33.25" bestFit="1" customWidth="1"/>
    <col min="6" max="6" width="26.25" bestFit="1" customWidth="1"/>
    <col min="7" max="7" width="26.375" bestFit="1" customWidth="1"/>
    <col min="8" max="8" width="25.125" bestFit="1" customWidth="1"/>
    <col min="9" max="9" width="32.875" bestFit="1" customWidth="1"/>
    <col min="10" max="10" width="45.375" bestFit="1" customWidth="1"/>
    <col min="11" max="11" width="23.25" bestFit="1" customWidth="1"/>
    <col min="12" max="12" width="36.25" bestFit="1" customWidth="1"/>
    <col min="13" max="13" width="27.375" bestFit="1" customWidth="1"/>
    <col min="14" max="14" width="29.125" bestFit="1" customWidth="1"/>
    <col min="15" max="15" width="25.375" bestFit="1" customWidth="1"/>
    <col min="16" max="16" width="27.75" bestFit="1" customWidth="1"/>
    <col min="17" max="17" width="30.5" bestFit="1" customWidth="1"/>
    <col min="18" max="18" width="34" bestFit="1" customWidth="1"/>
    <col min="19" max="19" width="31.25" bestFit="1" customWidth="1"/>
    <col min="20" max="20" width="17.125" bestFit="1" customWidth="1"/>
  </cols>
  <sheetData>
    <row r="1" spans="1:20">
      <c r="A1" t="s">
        <v>373</v>
      </c>
      <c r="B1" t="s">
        <v>372</v>
      </c>
      <c r="C1" t="s">
        <v>114</v>
      </c>
      <c r="D1" t="s">
        <v>25</v>
      </c>
      <c r="E1" t="s">
        <v>26</v>
      </c>
      <c r="F1" t="s">
        <v>27</v>
      </c>
      <c r="G1" t="s">
        <v>28</v>
      </c>
      <c r="H1" t="s">
        <v>115</v>
      </c>
      <c r="I1" t="s">
        <v>116</v>
      </c>
      <c r="J1" t="s">
        <v>117</v>
      </c>
      <c r="K1" t="s">
        <v>118</v>
      </c>
      <c r="L1" t="s">
        <v>119</v>
      </c>
      <c r="M1" t="s">
        <v>120</v>
      </c>
      <c r="N1" t="s">
        <v>121</v>
      </c>
      <c r="O1" t="s">
        <v>122</v>
      </c>
      <c r="P1" t="s">
        <v>123</v>
      </c>
      <c r="Q1" t="s">
        <v>29</v>
      </c>
      <c r="R1" t="s">
        <v>129</v>
      </c>
      <c r="S1" t="s">
        <v>130</v>
      </c>
      <c r="T1" t="s">
        <v>30</v>
      </c>
    </row>
    <row r="2" spans="1:20">
      <c r="A2" t="s">
        <v>31</v>
      </c>
      <c r="B2" t="s">
        <v>131</v>
      </c>
      <c r="C2" t="s">
        <v>124</v>
      </c>
      <c r="D2" t="s">
        <v>32</v>
      </c>
      <c r="E2" t="s">
        <v>33</v>
      </c>
      <c r="F2" t="s">
        <v>34</v>
      </c>
      <c r="G2" t="s">
        <v>35</v>
      </c>
      <c r="H2" t="s">
        <v>36</v>
      </c>
      <c r="I2" t="s">
        <v>37</v>
      </c>
      <c r="J2" t="s">
        <v>38</v>
      </c>
      <c r="K2" t="s">
        <v>39</v>
      </c>
      <c r="L2" t="s">
        <v>40</v>
      </c>
      <c r="M2" t="s">
        <v>41</v>
      </c>
      <c r="N2" t="s">
        <v>42</v>
      </c>
      <c r="O2" t="s">
        <v>43</v>
      </c>
      <c r="P2" t="s">
        <v>22</v>
      </c>
      <c r="Q2" t="s">
        <v>44</v>
      </c>
      <c r="R2" t="s">
        <v>45</v>
      </c>
      <c r="S2" t="s">
        <v>46</v>
      </c>
      <c r="T2" t="s">
        <v>47</v>
      </c>
    </row>
    <row r="3" spans="1:20">
      <c r="A3" t="s">
        <v>48</v>
      </c>
      <c r="B3" t="s">
        <v>49</v>
      </c>
      <c r="D3" t="s">
        <v>132</v>
      </c>
      <c r="E3" t="s">
        <v>50</v>
      </c>
      <c r="F3" t="s">
        <v>51</v>
      </c>
      <c r="G3" t="s">
        <v>52</v>
      </c>
      <c r="H3" t="s">
        <v>53</v>
      </c>
      <c r="I3" t="s">
        <v>54</v>
      </c>
      <c r="J3" t="s">
        <v>55</v>
      </c>
      <c r="K3" t="s">
        <v>56</v>
      </c>
      <c r="L3" t="s">
        <v>133</v>
      </c>
      <c r="M3" t="s">
        <v>57</v>
      </c>
      <c r="N3" t="s">
        <v>58</v>
      </c>
      <c r="O3" t="s">
        <v>125</v>
      </c>
      <c r="P3" t="s">
        <v>59</v>
      </c>
      <c r="Q3" t="s">
        <v>134</v>
      </c>
      <c r="R3" t="s">
        <v>60</v>
      </c>
      <c r="S3" t="s">
        <v>61</v>
      </c>
    </row>
    <row r="4" spans="1:20">
      <c r="D4" t="s">
        <v>62</v>
      </c>
      <c r="E4" t="s">
        <v>63</v>
      </c>
      <c r="F4" t="s">
        <v>64</v>
      </c>
      <c r="G4" t="s">
        <v>65</v>
      </c>
      <c r="H4" t="s">
        <v>66</v>
      </c>
      <c r="I4" t="s">
        <v>67</v>
      </c>
      <c r="J4" t="s">
        <v>126</v>
      </c>
      <c r="K4" t="s">
        <v>68</v>
      </c>
      <c r="L4" t="s">
        <v>69</v>
      </c>
      <c r="M4" t="s">
        <v>70</v>
      </c>
      <c r="N4" t="s">
        <v>71</v>
      </c>
      <c r="P4" t="s">
        <v>72</v>
      </c>
      <c r="R4" t="s">
        <v>135</v>
      </c>
    </row>
    <row r="5" spans="1:20">
      <c r="E5" t="s">
        <v>136</v>
      </c>
      <c r="F5" t="s">
        <v>73</v>
      </c>
      <c r="G5" t="s">
        <v>74</v>
      </c>
      <c r="H5" t="s">
        <v>75</v>
      </c>
      <c r="I5" t="s">
        <v>127</v>
      </c>
      <c r="J5" t="s">
        <v>128</v>
      </c>
      <c r="L5" t="s">
        <v>137</v>
      </c>
      <c r="R5" t="s">
        <v>76</v>
      </c>
    </row>
    <row r="6" spans="1:20">
      <c r="E6" t="s">
        <v>77</v>
      </c>
      <c r="G6" t="s">
        <v>78</v>
      </c>
      <c r="H6" t="s">
        <v>79</v>
      </c>
      <c r="I6" t="s">
        <v>80</v>
      </c>
      <c r="J6" t="s">
        <v>81</v>
      </c>
      <c r="R6" t="s">
        <v>82</v>
      </c>
    </row>
    <row r="7" spans="1:20">
      <c r="E7" t="s">
        <v>83</v>
      </c>
      <c r="H7" t="s">
        <v>84</v>
      </c>
      <c r="I7" t="s">
        <v>85</v>
      </c>
      <c r="J7" t="s">
        <v>138</v>
      </c>
      <c r="R7" t="s">
        <v>86</v>
      </c>
    </row>
    <row r="8" spans="1:20">
      <c r="E8" t="s">
        <v>87</v>
      </c>
      <c r="H8" t="s">
        <v>88</v>
      </c>
      <c r="I8" t="s">
        <v>89</v>
      </c>
      <c r="R8" t="s">
        <v>90</v>
      </c>
    </row>
    <row r="9" spans="1:20">
      <c r="E9" t="s">
        <v>91</v>
      </c>
      <c r="H9" t="s">
        <v>139</v>
      </c>
      <c r="I9" t="s">
        <v>92</v>
      </c>
      <c r="R9" t="s">
        <v>93</v>
      </c>
    </row>
    <row r="10" spans="1:20">
      <c r="E10" t="s">
        <v>94</v>
      </c>
      <c r="I10" t="s">
        <v>95</v>
      </c>
      <c r="R10" t="s">
        <v>96</v>
      </c>
    </row>
    <row r="11" spans="1:20">
      <c r="E11" t="s">
        <v>140</v>
      </c>
      <c r="I11" t="s">
        <v>97</v>
      </c>
    </row>
    <row r="12" spans="1:20">
      <c r="E12" t="s">
        <v>98</v>
      </c>
      <c r="I12" t="s">
        <v>99</v>
      </c>
    </row>
    <row r="13" spans="1:20">
      <c r="E13" t="s">
        <v>100</v>
      </c>
      <c r="I13" t="s">
        <v>101</v>
      </c>
    </row>
    <row r="14" spans="1:20">
      <c r="E14" t="s">
        <v>102</v>
      </c>
    </row>
    <row r="15" spans="1:20">
      <c r="E15" t="s">
        <v>103</v>
      </c>
    </row>
    <row r="16" spans="1:20">
      <c r="E16" t="s">
        <v>104</v>
      </c>
    </row>
    <row r="17" spans="5:5">
      <c r="E17" t="s">
        <v>105</v>
      </c>
    </row>
    <row r="18" spans="5:5">
      <c r="E18" t="s">
        <v>106</v>
      </c>
    </row>
    <row r="19" spans="5:5">
      <c r="E19" t="s">
        <v>107</v>
      </c>
    </row>
    <row r="20" spans="5:5">
      <c r="E20" t="s">
        <v>108</v>
      </c>
    </row>
    <row r="21" spans="5:5">
      <c r="E21" t="s">
        <v>109</v>
      </c>
    </row>
    <row r="22" spans="5:5">
      <c r="E22" t="s">
        <v>110</v>
      </c>
    </row>
    <row r="23" spans="5:5">
      <c r="E23" t="s">
        <v>111</v>
      </c>
    </row>
    <row r="24" spans="5:5">
      <c r="E24" t="s">
        <v>112</v>
      </c>
    </row>
    <row r="25" spans="5:5">
      <c r="E25" t="s">
        <v>113</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15"/>
  <sheetViews>
    <sheetView showGridLines="0" tabSelected="1" view="pageBreakPreview" zoomScaleNormal="100" zoomScaleSheetLayoutView="100" zoomScalePageLayoutView="90" workbookViewId="0"/>
  </sheetViews>
  <sheetFormatPr defaultRowHeight="18.75"/>
  <cols>
    <col min="1" max="1" width="2.25" style="42" customWidth="1"/>
    <col min="2" max="2" width="2.625" style="42" customWidth="1"/>
    <col min="3" max="3" width="1.875" style="42" customWidth="1"/>
    <col min="4" max="35" width="2.25" style="42" customWidth="1"/>
    <col min="36" max="36" width="4.625" style="42" customWidth="1"/>
    <col min="37" max="39" width="2.25" style="42" customWidth="1"/>
    <col min="40" max="40" width="7" style="42" customWidth="1"/>
    <col min="41" max="41" width="6.875" style="42" customWidth="1"/>
    <col min="42" max="42" width="6.125" style="42" customWidth="1"/>
    <col min="43" max="43" width="2.25" style="44" customWidth="1"/>
    <col min="44" max="44" width="9" style="44"/>
    <col min="45" max="45" width="11.875" style="44" bestFit="1" customWidth="1"/>
    <col min="46" max="46" width="14.5" style="44" customWidth="1"/>
    <col min="47" max="16384" width="9" style="15"/>
  </cols>
  <sheetData>
    <row r="1" spans="1:46" ht="8.2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5"/>
      <c r="AR1" s="15"/>
      <c r="AS1" s="15"/>
      <c r="AT1" s="15"/>
    </row>
    <row r="2" spans="1:46">
      <c r="A2" s="16"/>
      <c r="B2" s="32" t="s">
        <v>378</v>
      </c>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5"/>
      <c r="AR2" s="15"/>
      <c r="AS2" s="15"/>
      <c r="AT2" s="36"/>
    </row>
    <row r="3" spans="1:46" ht="39"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R3" s="15"/>
      <c r="AS3" s="15"/>
      <c r="AT3" s="46"/>
    </row>
    <row r="4" spans="1:46" ht="25.5" customHeight="1">
      <c r="A4" s="413" t="s">
        <v>312</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15"/>
      <c r="AS4" s="15"/>
      <c r="AT4" s="46"/>
    </row>
    <row r="5" spans="1:46" ht="37.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5"/>
      <c r="AR5" s="15"/>
      <c r="AS5" s="15"/>
      <c r="AT5" s="15"/>
    </row>
    <row r="6" spans="1:46">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5" t="s">
        <v>331</v>
      </c>
      <c r="AC6" s="15"/>
      <c r="AD6" s="15"/>
      <c r="AE6" s="416" t="str">
        <f>IF(入力①申請書項目!O19="","",入力①申請書項目!O19)</f>
        <v/>
      </c>
      <c r="AF6" s="416"/>
      <c r="AG6" s="417" t="s">
        <v>191</v>
      </c>
      <c r="AH6" s="417"/>
      <c r="AI6" s="416" t="str">
        <f>IF(入力①申請書項目!O20="","",入力①申請書項目!O20)</f>
        <v/>
      </c>
      <c r="AJ6" s="416"/>
      <c r="AK6" s="417" t="s">
        <v>192</v>
      </c>
      <c r="AL6" s="417"/>
      <c r="AM6" s="416" t="str">
        <f>IF(入力①申請書項目!O21="","",入力①申請書項目!O21)</f>
        <v/>
      </c>
      <c r="AN6" s="416"/>
      <c r="AO6" s="417" t="s">
        <v>193</v>
      </c>
      <c r="AP6" s="417"/>
      <c r="AQ6" s="15"/>
      <c r="AR6" s="15"/>
      <c r="AS6" s="15"/>
      <c r="AT6" s="15"/>
    </row>
    <row r="7" spans="1:46" ht="37.5" customHeight="1">
      <c r="A7" s="33"/>
      <c r="B7" s="33"/>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5"/>
      <c r="AS7" s="15"/>
      <c r="AT7" s="15"/>
    </row>
    <row r="8" spans="1:46" ht="24.75" customHeight="1">
      <c r="A8" s="16"/>
      <c r="B8" s="33"/>
      <c r="C8" s="16"/>
      <c r="D8" s="16"/>
      <c r="E8" s="16"/>
      <c r="F8" s="16"/>
      <c r="G8" s="16"/>
      <c r="H8" s="16"/>
      <c r="I8" s="16"/>
      <c r="J8" s="16"/>
      <c r="K8" s="16"/>
      <c r="L8" s="16"/>
      <c r="M8" s="16"/>
      <c r="N8" s="18"/>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5"/>
      <c r="AS8" s="15"/>
      <c r="AT8" s="15"/>
    </row>
    <row r="9" spans="1:46">
      <c r="A9" s="14"/>
      <c r="B9" s="17"/>
      <c r="C9" s="133" t="s">
        <v>325</v>
      </c>
      <c r="D9" s="15"/>
      <c r="E9" s="15"/>
      <c r="F9" s="15"/>
      <c r="G9" s="15"/>
      <c r="H9" s="15"/>
      <c r="I9" s="16"/>
      <c r="J9" s="16"/>
      <c r="K9" s="16"/>
      <c r="L9" s="16"/>
      <c r="M9" s="16"/>
      <c r="N9" s="18"/>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5"/>
      <c r="AR9" s="15"/>
      <c r="AS9" s="15"/>
      <c r="AT9" s="15"/>
    </row>
    <row r="10" spans="1:46" s="16" customFormat="1" ht="51.75" customHeight="1">
      <c r="B10" s="15"/>
      <c r="C10" s="15"/>
      <c r="D10" s="15"/>
      <c r="E10" s="15"/>
      <c r="F10" s="15"/>
      <c r="G10" s="15"/>
      <c r="H10" s="15"/>
      <c r="L10" s="35"/>
      <c r="AQ10" s="15"/>
    </row>
    <row r="11" spans="1:46" s="16" customFormat="1" ht="21" customHeight="1">
      <c r="B11" s="15"/>
      <c r="C11" s="15"/>
      <c r="D11" s="15"/>
      <c r="E11" s="15"/>
      <c r="F11" s="15"/>
      <c r="G11" s="15"/>
      <c r="H11" s="15"/>
      <c r="P11" s="32" t="s">
        <v>229</v>
      </c>
      <c r="Q11" s="32"/>
      <c r="R11" s="32"/>
      <c r="S11" s="32"/>
      <c r="T11" s="32"/>
      <c r="U11" s="32"/>
      <c r="V11" s="32"/>
      <c r="W11" s="418" t="str">
        <f>入力①申請書項目!O27</f>
        <v>546-0000</v>
      </c>
      <c r="X11" s="418"/>
      <c r="Y11" s="418"/>
      <c r="Z11" s="418"/>
      <c r="AA11" s="418"/>
      <c r="AB11" s="418"/>
      <c r="AC11" s="418"/>
      <c r="AD11" s="418"/>
      <c r="AE11" s="418"/>
      <c r="AF11" s="418"/>
      <c r="AG11" s="418"/>
      <c r="AH11" s="418"/>
      <c r="AI11" s="418"/>
      <c r="AJ11" s="418"/>
      <c r="AK11" s="418"/>
      <c r="AL11" s="418"/>
      <c r="AQ11" s="15"/>
    </row>
    <row r="12" spans="1:46" s="16" customFormat="1" ht="17.25">
      <c r="P12" s="36"/>
      <c r="Q12" s="32"/>
      <c r="R12" s="32"/>
      <c r="S12" s="32"/>
      <c r="T12" s="32"/>
      <c r="U12" s="32"/>
      <c r="V12" s="32"/>
      <c r="W12" s="414" t="str">
        <f>入力①申請書項目!O28</f>
        <v>八尾市本町１－１－１</v>
      </c>
      <c r="X12" s="415"/>
      <c r="Y12" s="415"/>
      <c r="Z12" s="415"/>
      <c r="AA12" s="415"/>
      <c r="AB12" s="415"/>
      <c r="AC12" s="415"/>
      <c r="AD12" s="415"/>
      <c r="AE12" s="415"/>
      <c r="AF12" s="415"/>
      <c r="AG12" s="415"/>
      <c r="AH12" s="415"/>
      <c r="AI12" s="415"/>
      <c r="AJ12" s="415"/>
      <c r="AK12" s="415"/>
      <c r="AL12" s="415"/>
      <c r="AM12" s="415"/>
      <c r="AN12" s="415"/>
      <c r="AO12" s="415"/>
      <c r="AP12" s="415"/>
      <c r="AQ12" s="415"/>
    </row>
    <row r="13" spans="1:46" s="16" customFormat="1">
      <c r="P13" s="36" t="s">
        <v>145</v>
      </c>
      <c r="Q13" s="32"/>
      <c r="R13" s="32"/>
      <c r="S13" s="32"/>
      <c r="T13" s="32"/>
      <c r="U13" s="32"/>
      <c r="V13" s="32"/>
      <c r="W13" s="32" t="str">
        <f>入力①申請書項目!O24</f>
        <v>株式会社●●●●</v>
      </c>
      <c r="X13" s="32"/>
      <c r="Y13" s="32"/>
      <c r="Z13" s="32"/>
      <c r="AA13" s="32"/>
      <c r="AB13" s="32"/>
      <c r="AC13" s="32"/>
      <c r="AD13" s="32"/>
      <c r="AE13" s="32"/>
      <c r="AF13" s="32"/>
      <c r="AG13" s="32"/>
      <c r="AH13" s="32"/>
      <c r="AI13" s="32"/>
      <c r="AJ13" s="32"/>
      <c r="AK13" s="32"/>
      <c r="AL13" s="32"/>
      <c r="AQ13" s="15"/>
    </row>
    <row r="14" spans="1:46" s="16" customFormat="1">
      <c r="P14" s="36" t="s">
        <v>146</v>
      </c>
      <c r="Q14" s="32"/>
      <c r="R14" s="32"/>
      <c r="S14" s="32"/>
      <c r="T14" s="32"/>
      <c r="U14" s="32"/>
      <c r="V14" s="32"/>
      <c r="W14" s="32" t="str">
        <f>入力①申請書項目!O25&amp;"　　"&amp;入力①申請書項目!O26</f>
        <v>代表取締役　　八尾　太郎</v>
      </c>
      <c r="X14" s="32"/>
      <c r="Y14" s="32"/>
      <c r="Z14" s="32"/>
      <c r="AA14" s="32"/>
      <c r="AB14" s="32"/>
      <c r="AC14" s="32"/>
      <c r="AD14" s="32"/>
      <c r="AE14" s="32"/>
      <c r="AF14" s="32"/>
      <c r="AG14" s="32"/>
      <c r="AH14" s="32"/>
      <c r="AI14" s="32"/>
      <c r="AJ14" s="32"/>
      <c r="AL14" s="32"/>
      <c r="AO14" s="32"/>
      <c r="AQ14" s="15"/>
    </row>
    <row r="15" spans="1:46" ht="13.5" customHeight="1">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5"/>
      <c r="AR15" s="15"/>
      <c r="AS15" s="15"/>
      <c r="AT15" s="15"/>
    </row>
    <row r="16" spans="1:46" ht="14.2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5"/>
      <c r="AR16" s="15"/>
      <c r="AS16" s="15"/>
      <c r="AT16" s="15"/>
    </row>
    <row r="17" spans="1:46" ht="14.2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5"/>
      <c r="AR17" s="15"/>
      <c r="AS17" s="15"/>
      <c r="AT17" s="15"/>
    </row>
    <row r="18" spans="1:46">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5"/>
      <c r="AR18" s="15"/>
      <c r="AS18" s="15"/>
      <c r="AT18" s="15"/>
    </row>
    <row r="19" spans="1:46" ht="1.5" customHeight="1">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5"/>
      <c r="AR19" s="15"/>
      <c r="AS19" s="15"/>
      <c r="AT19" s="15"/>
    </row>
    <row r="20" spans="1:46" s="16" customFormat="1" ht="25.5" customHeight="1">
      <c r="D20" s="445" t="str">
        <f>IF(入力①申請書項目!O119="","",入力①申請書項目!O119)</f>
        <v/>
      </c>
      <c r="E20" s="445"/>
      <c r="F20" s="445"/>
      <c r="G20" s="445"/>
      <c r="H20" s="444" t="s">
        <v>315</v>
      </c>
      <c r="I20" s="444"/>
      <c r="J20" s="445" t="str">
        <f>IF(入力①申請書項目!O120="","",入力①申請書項目!O120)</f>
        <v/>
      </c>
      <c r="K20" s="445"/>
      <c r="L20" s="444" t="s">
        <v>316</v>
      </c>
      <c r="M20" s="444"/>
      <c r="N20" s="444" t="str">
        <f>IF(入力①申請書項目!O121="","",入力①申請書項目!O121)</f>
        <v/>
      </c>
      <c r="O20" s="444"/>
      <c r="P20" s="444" t="s">
        <v>317</v>
      </c>
      <c r="Q20" s="444"/>
      <c r="R20" s="446" t="s">
        <v>321</v>
      </c>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124"/>
      <c r="AQ20" s="15"/>
    </row>
    <row r="21" spans="1:46" ht="25.5" customHeight="1">
      <c r="A21" s="15"/>
      <c r="B21" s="123"/>
      <c r="C21" s="446" t="s">
        <v>379</v>
      </c>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15"/>
      <c r="AR21" s="15"/>
      <c r="AS21" s="15"/>
      <c r="AT21" s="15"/>
    </row>
    <row r="22" spans="1:46" ht="25.5" customHeight="1">
      <c r="A22" s="15"/>
      <c r="B22" s="123"/>
      <c r="C22" s="446" t="s">
        <v>322</v>
      </c>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15"/>
      <c r="AR22" s="15"/>
      <c r="AS22" s="15"/>
      <c r="AT22" s="15"/>
    </row>
    <row r="23" spans="1:46" ht="25.5" customHeight="1">
      <c r="A23" s="15"/>
      <c r="B23" s="123"/>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5"/>
      <c r="AR23" s="15"/>
      <c r="AS23" s="15"/>
      <c r="AT23" s="15"/>
    </row>
    <row r="24" spans="1:46" ht="18.75" customHeight="1">
      <c r="A24" s="15"/>
      <c r="B24" s="66"/>
      <c r="C24" s="15"/>
      <c r="D24" s="59"/>
      <c r="E24" s="59"/>
      <c r="F24" s="59"/>
      <c r="G24" s="59"/>
      <c r="H24" s="59"/>
      <c r="I24" s="59"/>
      <c r="J24" s="59"/>
      <c r="K24" s="59"/>
      <c r="L24" s="59"/>
      <c r="M24" s="59"/>
      <c r="N24" s="59"/>
      <c r="O24" s="59"/>
      <c r="P24" s="59"/>
      <c r="Q24" s="59"/>
      <c r="R24" s="59"/>
      <c r="S24" s="59"/>
      <c r="T24" s="59"/>
      <c r="U24" s="59"/>
      <c r="V24" s="59"/>
      <c r="W24" s="58"/>
      <c r="X24" s="58"/>
      <c r="Y24" s="58"/>
      <c r="Z24" s="58"/>
      <c r="AA24" s="58"/>
      <c r="AB24" s="58"/>
      <c r="AC24" s="58"/>
      <c r="AD24" s="58"/>
      <c r="AE24" s="58"/>
      <c r="AF24" s="58"/>
      <c r="AG24" s="58"/>
      <c r="AH24" s="58"/>
      <c r="AI24" s="58"/>
      <c r="AJ24" s="58"/>
      <c r="AK24" s="58"/>
      <c r="AL24" s="58"/>
      <c r="AM24" s="58"/>
      <c r="AN24" s="58"/>
      <c r="AO24" s="58"/>
      <c r="AP24" s="58"/>
      <c r="AQ24" s="15"/>
      <c r="AR24" s="15"/>
      <c r="AS24" s="67"/>
      <c r="AT24" s="15"/>
    </row>
    <row r="25" spans="1:46" ht="18.75" customHeight="1">
      <c r="A25" s="416" t="s">
        <v>318</v>
      </c>
      <c r="B25" s="416"/>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15"/>
      <c r="AS25" s="67"/>
      <c r="AT25" s="15"/>
    </row>
    <row r="26" spans="1:46" ht="18.75" customHeight="1">
      <c r="A26" s="125"/>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5"/>
      <c r="AS26" s="67"/>
      <c r="AT26" s="15"/>
    </row>
    <row r="27" spans="1:46" ht="18.75" customHeight="1">
      <c r="A27" s="15"/>
      <c r="B27" s="66"/>
      <c r="C27" s="15"/>
      <c r="D27" s="59"/>
      <c r="E27" s="59"/>
      <c r="F27" s="59"/>
      <c r="G27" s="59"/>
      <c r="H27" s="59"/>
      <c r="I27" s="59"/>
      <c r="J27" s="59"/>
      <c r="K27" s="59"/>
      <c r="L27" s="59"/>
      <c r="M27" s="59"/>
      <c r="N27" s="59"/>
      <c r="O27" s="59"/>
      <c r="P27" s="59"/>
      <c r="Q27" s="59"/>
      <c r="R27" s="59"/>
      <c r="S27" s="59"/>
      <c r="T27" s="59"/>
      <c r="U27" s="59"/>
      <c r="V27" s="59"/>
      <c r="W27" s="58"/>
      <c r="X27" s="58"/>
      <c r="Y27" s="58"/>
      <c r="Z27" s="58"/>
      <c r="AA27" s="58"/>
      <c r="AB27" s="58"/>
      <c r="AC27" s="58"/>
      <c r="AD27" s="58"/>
      <c r="AE27" s="58"/>
      <c r="AF27" s="58"/>
      <c r="AG27" s="58"/>
      <c r="AH27" s="58"/>
      <c r="AI27" s="58"/>
      <c r="AJ27" s="58"/>
      <c r="AK27" s="58"/>
      <c r="AL27" s="58"/>
      <c r="AM27" s="58"/>
      <c r="AN27" s="58"/>
      <c r="AO27" s="58"/>
      <c r="AP27" s="58"/>
      <c r="AQ27" s="15"/>
      <c r="AR27" s="15"/>
      <c r="AS27" s="67"/>
      <c r="AT27" s="15"/>
    </row>
    <row r="28" spans="1:46" ht="18.75" customHeight="1">
      <c r="A28" s="15"/>
      <c r="B28" s="66"/>
      <c r="C28" s="58"/>
      <c r="D28" s="447" t="s">
        <v>319</v>
      </c>
      <c r="E28" s="447"/>
      <c r="F28" s="447"/>
      <c r="G28" s="447"/>
      <c r="H28" s="447"/>
      <c r="I28" s="447"/>
      <c r="J28" s="447"/>
      <c r="K28" s="447"/>
      <c r="L28" s="447"/>
      <c r="M28" s="447"/>
      <c r="N28" s="447"/>
      <c r="O28" s="447"/>
      <c r="P28" s="447" t="str">
        <f>+IF(入力①申請書項目!E115="",IF(入力①申請書項目!E114="",IF(入力①申請書項目!E113="",IF(入力①申請書項目!E112="",IF(入力①申請書項目!E111="","",入力①申請書項目!E111),入力①申請書項目!E112),入力①申請書項目!E113),入力①申請書項目!E114),入力①申請書項目!E115)</f>
        <v/>
      </c>
      <c r="Q28" s="447"/>
      <c r="R28" s="447"/>
      <c r="S28" s="447"/>
      <c r="T28" s="447"/>
      <c r="U28" s="447"/>
      <c r="V28" s="447"/>
      <c r="W28" s="447"/>
      <c r="X28" s="447"/>
      <c r="Y28" s="447"/>
      <c r="Z28" s="447"/>
      <c r="AA28" s="447"/>
      <c r="AB28" s="447"/>
      <c r="AC28" s="447"/>
      <c r="AD28" s="447"/>
      <c r="AE28" s="447"/>
      <c r="AF28" s="447"/>
      <c r="AG28" s="447"/>
      <c r="AH28" s="447"/>
      <c r="AI28" s="447"/>
      <c r="AJ28" s="447"/>
      <c r="AK28" s="447"/>
      <c r="AL28" s="447"/>
      <c r="AM28" s="447"/>
      <c r="AN28" s="447"/>
      <c r="AO28" s="447"/>
      <c r="AP28" s="447"/>
      <c r="AQ28" s="15"/>
      <c r="AR28" s="15"/>
      <c r="AS28" s="67"/>
      <c r="AT28" s="15"/>
    </row>
    <row r="29" spans="1:46" ht="18.75" customHeight="1">
      <c r="A29" s="15"/>
      <c r="B29" s="66"/>
      <c r="C29" s="120"/>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5"/>
      <c r="AR29" s="15"/>
      <c r="AS29" s="67"/>
      <c r="AT29" s="15"/>
    </row>
    <row r="30" spans="1:46" ht="18.75" customHeight="1">
      <c r="A30" s="15"/>
      <c r="B30" s="66"/>
      <c r="C30" s="58"/>
      <c r="D30" s="447" t="s">
        <v>320</v>
      </c>
      <c r="E30" s="447"/>
      <c r="F30" s="447"/>
      <c r="G30" s="447"/>
      <c r="H30" s="447"/>
      <c r="I30" s="447"/>
      <c r="J30" s="447"/>
      <c r="K30" s="447"/>
      <c r="L30" s="447"/>
      <c r="M30" s="447"/>
      <c r="N30" s="447"/>
      <c r="O30" s="447"/>
      <c r="P30" s="448" t="str">
        <f>+IF(入力①申請書項目!P115="",IF(入力①申請書項目!P114="",IF(入力①申請書項目!P113="",IF(入力①申請書項目!P112="",IF(入力①申請書項目!P111="","",入力①申請書項目!P111),入力①申請書項目!P112),入力①申請書項目!P113),入力①申請書項目!P114),入力①申請書項目!P115)</f>
        <v/>
      </c>
      <c r="Q30" s="448"/>
      <c r="R30" s="448"/>
      <c r="S30" s="448"/>
      <c r="T30" s="448"/>
      <c r="U30" s="448"/>
      <c r="V30" s="448"/>
      <c r="W30" s="448"/>
      <c r="X30" s="448"/>
      <c r="Y30" s="448"/>
      <c r="Z30" s="448"/>
      <c r="AA30" s="448"/>
      <c r="AB30" s="448"/>
      <c r="AC30" s="448"/>
      <c r="AD30" s="448"/>
      <c r="AE30" s="448"/>
      <c r="AF30" s="448"/>
      <c r="AG30" s="448"/>
      <c r="AH30" s="448"/>
      <c r="AI30" s="448"/>
      <c r="AJ30" s="448"/>
      <c r="AK30" s="448"/>
      <c r="AL30" s="448"/>
      <c r="AM30" s="448"/>
      <c r="AN30" s="448"/>
      <c r="AO30" s="448"/>
      <c r="AP30" s="448"/>
      <c r="AQ30" s="15"/>
      <c r="AR30" s="15"/>
      <c r="AS30" s="67"/>
      <c r="AT30" s="15"/>
    </row>
    <row r="31" spans="1:46" ht="18.75" customHeight="1">
      <c r="A31" s="15"/>
      <c r="B31" s="68"/>
      <c r="C31" s="58"/>
      <c r="D31" s="58"/>
      <c r="E31" s="58"/>
      <c r="F31" s="58"/>
      <c r="G31" s="58"/>
      <c r="H31" s="58"/>
      <c r="I31" s="58"/>
      <c r="J31" s="58"/>
      <c r="K31" s="58"/>
      <c r="L31" s="58"/>
      <c r="M31" s="58"/>
      <c r="N31" s="58"/>
      <c r="O31" s="58"/>
      <c r="P31" s="448"/>
      <c r="Q31" s="448"/>
      <c r="R31" s="448"/>
      <c r="S31" s="448"/>
      <c r="T31" s="448"/>
      <c r="U31" s="448"/>
      <c r="V31" s="448"/>
      <c r="W31" s="448"/>
      <c r="X31" s="448"/>
      <c r="Y31" s="448"/>
      <c r="Z31" s="448"/>
      <c r="AA31" s="448"/>
      <c r="AB31" s="448"/>
      <c r="AC31" s="448"/>
      <c r="AD31" s="448"/>
      <c r="AE31" s="448"/>
      <c r="AF31" s="448"/>
      <c r="AG31" s="448"/>
      <c r="AH31" s="448"/>
      <c r="AI31" s="448"/>
      <c r="AJ31" s="448"/>
      <c r="AK31" s="448"/>
      <c r="AL31" s="448"/>
      <c r="AM31" s="448"/>
      <c r="AN31" s="448"/>
      <c r="AO31" s="448"/>
      <c r="AP31" s="448"/>
      <c r="AQ31" s="15"/>
      <c r="AR31" s="15"/>
      <c r="AS31" s="67"/>
      <c r="AT31" s="15"/>
    </row>
    <row r="32" spans="1:46" ht="18.75" customHeight="1">
      <c r="A32" s="15"/>
      <c r="B32" s="66"/>
      <c r="C32" s="58"/>
      <c r="D32" s="58"/>
      <c r="E32" s="58"/>
      <c r="F32" s="58"/>
      <c r="G32" s="58"/>
      <c r="H32" s="58"/>
      <c r="I32" s="58"/>
      <c r="J32" s="58"/>
      <c r="K32" s="58"/>
      <c r="L32" s="58"/>
      <c r="M32" s="58"/>
      <c r="N32" s="58"/>
      <c r="O32" s="58"/>
      <c r="P32" s="448"/>
      <c r="Q32" s="448"/>
      <c r="R32" s="448"/>
      <c r="S32" s="448"/>
      <c r="T32" s="448"/>
      <c r="U32" s="448"/>
      <c r="V32" s="448"/>
      <c r="W32" s="448"/>
      <c r="X32" s="448"/>
      <c r="Y32" s="448"/>
      <c r="Z32" s="448"/>
      <c r="AA32" s="448"/>
      <c r="AB32" s="448"/>
      <c r="AC32" s="448"/>
      <c r="AD32" s="448"/>
      <c r="AE32" s="448"/>
      <c r="AF32" s="448"/>
      <c r="AG32" s="448"/>
      <c r="AH32" s="448"/>
      <c r="AI32" s="448"/>
      <c r="AJ32" s="448"/>
      <c r="AK32" s="448"/>
      <c r="AL32" s="448"/>
      <c r="AM32" s="448"/>
      <c r="AN32" s="448"/>
      <c r="AO32" s="448"/>
      <c r="AP32" s="448"/>
      <c r="AQ32" s="15"/>
      <c r="AR32" s="15"/>
      <c r="AS32" s="67"/>
      <c r="AT32" s="15"/>
    </row>
    <row r="33" spans="1:46" ht="18.75" customHeight="1">
      <c r="A33" s="15"/>
      <c r="B33" s="66"/>
      <c r="C33" s="120"/>
      <c r="D33" s="120"/>
      <c r="E33" s="120"/>
      <c r="F33" s="120"/>
      <c r="G33" s="120"/>
      <c r="H33" s="120"/>
      <c r="I33" s="120"/>
      <c r="J33" s="120"/>
      <c r="K33" s="120"/>
      <c r="L33" s="120"/>
      <c r="M33" s="120"/>
      <c r="N33" s="120"/>
      <c r="O33" s="120"/>
      <c r="P33" s="448"/>
      <c r="Q33" s="448"/>
      <c r="R33" s="448"/>
      <c r="S33" s="448"/>
      <c r="T33" s="448"/>
      <c r="U33" s="448"/>
      <c r="V33" s="448"/>
      <c r="W33" s="448"/>
      <c r="X33" s="448"/>
      <c r="Y33" s="448"/>
      <c r="Z33" s="448"/>
      <c r="AA33" s="448"/>
      <c r="AB33" s="448"/>
      <c r="AC33" s="448"/>
      <c r="AD33" s="448"/>
      <c r="AE33" s="448"/>
      <c r="AF33" s="448"/>
      <c r="AG33" s="448"/>
      <c r="AH33" s="448"/>
      <c r="AI33" s="448"/>
      <c r="AJ33" s="448"/>
      <c r="AK33" s="448"/>
      <c r="AL33" s="448"/>
      <c r="AM33" s="448"/>
      <c r="AN33" s="448"/>
      <c r="AO33" s="448"/>
      <c r="AP33" s="448"/>
      <c r="AQ33" s="15"/>
      <c r="AR33" s="15"/>
      <c r="AS33" s="67"/>
      <c r="AT33" s="15"/>
    </row>
    <row r="34" spans="1:46" ht="18.75" customHeight="1">
      <c r="A34" s="15"/>
      <c r="B34" s="66"/>
      <c r="C34" s="120"/>
      <c r="D34" s="120"/>
      <c r="E34" s="120"/>
      <c r="F34" s="120"/>
      <c r="G34" s="120"/>
      <c r="H34" s="120"/>
      <c r="I34" s="120"/>
      <c r="J34" s="120"/>
      <c r="K34" s="120"/>
      <c r="L34" s="120"/>
      <c r="M34" s="120"/>
      <c r="N34" s="120"/>
      <c r="O34" s="120"/>
      <c r="P34" s="448"/>
      <c r="Q34" s="448"/>
      <c r="R34" s="448"/>
      <c r="S34" s="448"/>
      <c r="T34" s="448"/>
      <c r="U34" s="448"/>
      <c r="V34" s="448"/>
      <c r="W34" s="448"/>
      <c r="X34" s="448"/>
      <c r="Y34" s="448"/>
      <c r="Z34" s="448"/>
      <c r="AA34" s="448"/>
      <c r="AB34" s="448"/>
      <c r="AC34" s="448"/>
      <c r="AD34" s="448"/>
      <c r="AE34" s="448"/>
      <c r="AF34" s="448"/>
      <c r="AG34" s="448"/>
      <c r="AH34" s="448"/>
      <c r="AI34" s="448"/>
      <c r="AJ34" s="448"/>
      <c r="AK34" s="448"/>
      <c r="AL34" s="448"/>
      <c r="AM34" s="448"/>
      <c r="AN34" s="448"/>
      <c r="AO34" s="448"/>
      <c r="AP34" s="448"/>
      <c r="AQ34" s="15"/>
      <c r="AR34" s="15"/>
      <c r="AS34" s="67"/>
      <c r="AT34" s="15"/>
    </row>
    <row r="35" spans="1:46" ht="18.75" customHeight="1">
      <c r="A35" s="15"/>
      <c r="B35" s="66"/>
      <c r="C35" s="120"/>
      <c r="D35" s="120"/>
      <c r="E35" s="120"/>
      <c r="F35" s="120"/>
      <c r="G35" s="120"/>
      <c r="H35" s="120"/>
      <c r="I35" s="120"/>
      <c r="J35" s="120"/>
      <c r="K35" s="120"/>
      <c r="L35" s="120"/>
      <c r="M35" s="120"/>
      <c r="N35" s="120"/>
      <c r="O35" s="120"/>
      <c r="P35" s="448"/>
      <c r="Q35" s="448"/>
      <c r="R35" s="448"/>
      <c r="S35" s="448"/>
      <c r="T35" s="448"/>
      <c r="U35" s="448"/>
      <c r="V35" s="448"/>
      <c r="W35" s="448"/>
      <c r="X35" s="448"/>
      <c r="Y35" s="448"/>
      <c r="Z35" s="448"/>
      <c r="AA35" s="448"/>
      <c r="AB35" s="448"/>
      <c r="AC35" s="448"/>
      <c r="AD35" s="448"/>
      <c r="AE35" s="448"/>
      <c r="AF35" s="448"/>
      <c r="AG35" s="448"/>
      <c r="AH35" s="448"/>
      <c r="AI35" s="448"/>
      <c r="AJ35" s="448"/>
      <c r="AK35" s="448"/>
      <c r="AL35" s="448"/>
      <c r="AM35" s="448"/>
      <c r="AN35" s="448"/>
      <c r="AO35" s="448"/>
      <c r="AP35" s="448"/>
      <c r="AQ35" s="15"/>
      <c r="AR35" s="15"/>
      <c r="AS35" s="67"/>
      <c r="AT35" s="15"/>
    </row>
    <row r="36" spans="1:46" ht="18.75" customHeight="1">
      <c r="A36" s="15"/>
      <c r="B36" s="66"/>
      <c r="C36" s="58"/>
      <c r="D36" s="58"/>
      <c r="E36" s="58"/>
      <c r="F36" s="58"/>
      <c r="G36" s="58"/>
      <c r="H36" s="58"/>
      <c r="I36" s="58"/>
      <c r="J36" s="58"/>
      <c r="K36" s="58"/>
      <c r="L36" s="58"/>
      <c r="M36" s="58"/>
      <c r="N36" s="58"/>
      <c r="O36" s="58"/>
      <c r="P36" s="448"/>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15"/>
      <c r="AR36" s="15"/>
      <c r="AS36" s="67"/>
      <c r="AT36" s="15"/>
    </row>
    <row r="37" spans="1:46" ht="18.75" customHeight="1">
      <c r="A37" s="15"/>
      <c r="B37" s="66"/>
      <c r="C37" s="58" t="s">
        <v>230</v>
      </c>
      <c r="D37" s="58"/>
      <c r="E37" s="58"/>
      <c r="F37" s="58"/>
      <c r="G37" s="58"/>
      <c r="H37" s="58"/>
      <c r="I37" s="58"/>
      <c r="J37" s="58"/>
      <c r="K37" s="58"/>
      <c r="L37" s="58"/>
      <c r="M37" s="58"/>
      <c r="N37" s="58"/>
      <c r="O37" s="5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15"/>
      <c r="AR37" s="15"/>
      <c r="AS37" s="67"/>
      <c r="AT37" s="15"/>
    </row>
    <row r="38" spans="1:46" ht="18.75" customHeight="1">
      <c r="A38" s="15"/>
      <c r="B38" s="66"/>
      <c r="C38" s="120" t="s">
        <v>374</v>
      </c>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15"/>
      <c r="AR38" s="15"/>
      <c r="AS38" s="67"/>
      <c r="AT38" s="15"/>
    </row>
    <row r="39" spans="1:46" ht="18.75" customHeight="1">
      <c r="A39" s="15"/>
      <c r="B39" s="66"/>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15"/>
      <c r="AR39" s="15"/>
      <c r="AS39" s="67"/>
      <c r="AT39" s="15"/>
    </row>
    <row r="40" spans="1:46" ht="18.75" customHeight="1">
      <c r="A40" s="15"/>
      <c r="B40" s="6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15"/>
      <c r="AR40" s="15"/>
      <c r="AS40" s="67"/>
      <c r="AT40" s="15"/>
    </row>
    <row r="41" spans="1:46" ht="18.75" customHeight="1">
      <c r="A41" s="15"/>
      <c r="B41" s="66"/>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15"/>
      <c r="AR41" s="15"/>
      <c r="AS41" s="67"/>
      <c r="AT41" s="15"/>
    </row>
    <row r="42" spans="1:46" ht="18.75" customHeight="1">
      <c r="A42" s="15"/>
      <c r="B42" s="6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15"/>
      <c r="AR42" s="15"/>
      <c r="AS42" s="67"/>
      <c r="AT42" s="15"/>
    </row>
    <row r="43" spans="1:46" ht="9.9499999999999993" customHeight="1">
      <c r="A43" s="15"/>
      <c r="B43" s="6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15"/>
      <c r="AR43" s="15"/>
      <c r="AS43" s="67"/>
      <c r="AT43" s="15"/>
    </row>
    <row r="44" spans="1:46" ht="9.9499999999999993" customHeight="1">
      <c r="A44" s="15"/>
      <c r="B44" s="66"/>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15"/>
      <c r="AR44" s="15"/>
      <c r="AS44" s="67"/>
      <c r="AT44" s="15"/>
    </row>
    <row r="45" spans="1:46" ht="9.9499999999999993" customHeight="1">
      <c r="A45" s="15"/>
      <c r="B45" s="6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15"/>
      <c r="AR45" s="15"/>
      <c r="AS45" s="67"/>
      <c r="AT45" s="15"/>
    </row>
    <row r="46" spans="1:46" ht="3.75" customHeight="1">
      <c r="A46" s="15"/>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58"/>
      <c r="AQ46" s="15"/>
      <c r="AR46" s="15"/>
      <c r="AS46" s="15"/>
      <c r="AT46" s="15"/>
    </row>
    <row r="47" spans="1:46" ht="15" customHeight="1">
      <c r="A47" s="1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5"/>
      <c r="AR47" s="15"/>
      <c r="AS47" s="15"/>
      <c r="AT47" s="15"/>
    </row>
    <row r="48" spans="1:46" ht="15" customHeight="1">
      <c r="A48" s="15"/>
      <c r="B48" s="16" t="s">
        <v>236</v>
      </c>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5"/>
      <c r="AR48" s="15"/>
      <c r="AS48" s="15"/>
      <c r="AT48" s="15"/>
    </row>
    <row r="49" spans="1:46" ht="15" customHeight="1">
      <c r="A49" s="1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5"/>
      <c r="AR49" s="15"/>
      <c r="AS49" s="15"/>
      <c r="AT49" s="15"/>
    </row>
    <row r="50" spans="1:46" s="16" customFormat="1" ht="18.75" customHeight="1">
      <c r="A50" s="412" t="s">
        <v>237</v>
      </c>
      <c r="B50" s="412"/>
      <c r="C50" s="412"/>
      <c r="D50" s="412"/>
      <c r="E50" s="412"/>
      <c r="F50" s="412"/>
      <c r="G50" s="412"/>
      <c r="H50" s="412"/>
      <c r="I50" s="412"/>
      <c r="J50" s="412"/>
      <c r="K50" s="412"/>
      <c r="L50" s="412"/>
      <c r="M50" s="412"/>
      <c r="N50" s="412"/>
      <c r="O50" s="412"/>
      <c r="P50" s="412"/>
      <c r="Q50" s="412"/>
      <c r="R50" s="412"/>
      <c r="S50" s="412"/>
      <c r="T50" s="412"/>
      <c r="U50" s="412"/>
      <c r="V50" s="412"/>
      <c r="W50" s="412"/>
      <c r="X50" s="412"/>
      <c r="Y50" s="412"/>
      <c r="Z50" s="412"/>
      <c r="AA50" s="412"/>
      <c r="AB50" s="412"/>
      <c r="AC50" s="412"/>
      <c r="AD50" s="412"/>
      <c r="AE50" s="412"/>
      <c r="AF50" s="412"/>
      <c r="AG50" s="412"/>
      <c r="AH50" s="412"/>
      <c r="AI50" s="412"/>
      <c r="AJ50" s="412"/>
      <c r="AK50" s="412"/>
      <c r="AL50" s="412"/>
      <c r="AM50" s="412"/>
      <c r="AN50" s="412"/>
      <c r="AO50" s="412"/>
      <c r="AP50" s="412"/>
      <c r="AQ50" s="412"/>
    </row>
    <row r="51" spans="1:46" s="16" customFormat="1" ht="3.75" customHeight="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15"/>
    </row>
    <row r="52" spans="1:46" s="16" customFormat="1" ht="18" customHeight="1">
      <c r="C52" s="42" t="s">
        <v>147</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15"/>
    </row>
    <row r="53" spans="1:46" s="16" customFormat="1" ht="15.75" customHeight="1">
      <c r="C53" s="57">
        <v>1</v>
      </c>
      <c r="D53" s="385" t="s">
        <v>148</v>
      </c>
      <c r="E53" s="385"/>
      <c r="F53" s="385"/>
      <c r="G53" s="385"/>
      <c r="H53" s="385"/>
      <c r="I53" s="385"/>
      <c r="J53" s="385"/>
      <c r="K53" s="385"/>
      <c r="L53" s="385"/>
      <c r="M53" s="385"/>
      <c r="N53" s="385"/>
      <c r="O53" s="385"/>
      <c r="P53" s="385"/>
      <c r="Q53" s="385"/>
      <c r="R53" s="385"/>
      <c r="S53" s="385" t="str">
        <f>入力①申請書項目!O24</f>
        <v>株式会社●●●●</v>
      </c>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15"/>
    </row>
    <row r="54" spans="1:46" s="16" customFormat="1" ht="15.75" customHeight="1">
      <c r="C54" s="57">
        <v>2</v>
      </c>
      <c r="D54" s="385" t="s">
        <v>238</v>
      </c>
      <c r="E54" s="385"/>
      <c r="F54" s="385"/>
      <c r="G54" s="385"/>
      <c r="H54" s="385"/>
      <c r="I54" s="385"/>
      <c r="J54" s="385"/>
      <c r="K54" s="385"/>
      <c r="L54" s="385"/>
      <c r="M54" s="385"/>
      <c r="N54" s="385"/>
      <c r="O54" s="385"/>
      <c r="P54" s="385"/>
      <c r="Q54" s="385"/>
      <c r="R54" s="385"/>
      <c r="S54" s="385" t="str">
        <f>入力①申請書項目!O26</f>
        <v>八尾　太郎</v>
      </c>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15"/>
    </row>
    <row r="55" spans="1:46" s="16" customFormat="1" ht="15.75" customHeight="1">
      <c r="C55" s="57">
        <v>3</v>
      </c>
      <c r="D55" s="385" t="s">
        <v>12</v>
      </c>
      <c r="E55" s="385"/>
      <c r="F55" s="385"/>
      <c r="G55" s="385"/>
      <c r="H55" s="385"/>
      <c r="I55" s="385"/>
      <c r="J55" s="385"/>
      <c r="K55" s="385"/>
      <c r="L55" s="385"/>
      <c r="M55" s="385"/>
      <c r="N55" s="385"/>
      <c r="O55" s="385"/>
      <c r="P55" s="385"/>
      <c r="Q55" s="385"/>
      <c r="R55" s="385"/>
      <c r="S55" s="457">
        <f>入力①申請書項目!O37</f>
        <v>1234567890123</v>
      </c>
      <c r="T55" s="457"/>
      <c r="U55" s="457"/>
      <c r="V55" s="457"/>
      <c r="W55" s="457"/>
      <c r="X55" s="457"/>
      <c r="Y55" s="457"/>
      <c r="Z55" s="457"/>
      <c r="AA55" s="457"/>
      <c r="AB55" s="457"/>
      <c r="AC55" s="457"/>
      <c r="AD55" s="457"/>
      <c r="AE55" s="457"/>
      <c r="AF55" s="457"/>
      <c r="AG55" s="457"/>
      <c r="AH55" s="457"/>
      <c r="AI55" s="457"/>
      <c r="AJ55" s="457"/>
      <c r="AK55" s="457"/>
      <c r="AL55" s="457"/>
      <c r="AM55" s="457"/>
      <c r="AN55" s="457"/>
      <c r="AO55" s="457"/>
      <c r="AP55" s="457"/>
      <c r="AQ55" s="15"/>
    </row>
    <row r="56" spans="1:46" s="16" customFormat="1" ht="15.75" customHeight="1">
      <c r="C56" s="57">
        <v>4</v>
      </c>
      <c r="D56" s="385" t="s">
        <v>239</v>
      </c>
      <c r="E56" s="385"/>
      <c r="F56" s="385"/>
      <c r="G56" s="385"/>
      <c r="H56" s="385"/>
      <c r="I56" s="385"/>
      <c r="J56" s="385"/>
      <c r="K56" s="385"/>
      <c r="L56" s="385"/>
      <c r="M56" s="385"/>
      <c r="N56" s="385"/>
      <c r="O56" s="385"/>
      <c r="P56" s="385"/>
      <c r="Q56" s="385"/>
      <c r="R56" s="385"/>
      <c r="S56" s="458">
        <f>入力①申請書項目!O34</f>
        <v>10000</v>
      </c>
      <c r="T56" s="458"/>
      <c r="U56" s="458"/>
      <c r="V56" s="458"/>
      <c r="W56" s="458"/>
      <c r="X56" s="458"/>
      <c r="Y56" s="458"/>
      <c r="Z56" s="458"/>
      <c r="AA56" s="458"/>
      <c r="AB56" s="458"/>
      <c r="AC56" s="458"/>
      <c r="AD56" s="458"/>
      <c r="AE56" s="458"/>
      <c r="AF56" s="458"/>
      <c r="AG56" s="458"/>
      <c r="AH56" s="458"/>
      <c r="AI56" s="458"/>
      <c r="AJ56" s="458"/>
      <c r="AK56" s="458"/>
      <c r="AL56" s="458"/>
      <c r="AM56" s="458"/>
      <c r="AN56" s="458"/>
      <c r="AO56" s="458"/>
      <c r="AP56" s="458"/>
      <c r="AQ56" s="15"/>
    </row>
    <row r="57" spans="1:46" s="16" customFormat="1" ht="15.75" customHeight="1">
      <c r="C57" s="57">
        <v>5</v>
      </c>
      <c r="D57" s="385" t="s">
        <v>199</v>
      </c>
      <c r="E57" s="385"/>
      <c r="F57" s="385"/>
      <c r="G57" s="385"/>
      <c r="H57" s="385"/>
      <c r="I57" s="385"/>
      <c r="J57" s="385"/>
      <c r="K57" s="385"/>
      <c r="L57" s="385"/>
      <c r="M57" s="385"/>
      <c r="N57" s="385"/>
      <c r="O57" s="385"/>
      <c r="P57" s="385"/>
      <c r="Q57" s="385"/>
      <c r="R57" s="385"/>
      <c r="S57" s="385">
        <f>入力①申請書項目!O36</f>
        <v>30</v>
      </c>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15"/>
    </row>
    <row r="58" spans="1:46" s="16" customFormat="1" ht="15.75" customHeight="1">
      <c r="C58" s="57">
        <v>6</v>
      </c>
      <c r="D58" s="385" t="s">
        <v>240</v>
      </c>
      <c r="E58" s="385"/>
      <c r="F58" s="385"/>
      <c r="G58" s="385"/>
      <c r="H58" s="385"/>
      <c r="I58" s="385"/>
      <c r="J58" s="385"/>
      <c r="K58" s="385"/>
      <c r="L58" s="385"/>
      <c r="M58" s="385"/>
      <c r="N58" s="385"/>
      <c r="O58" s="385"/>
      <c r="P58" s="385"/>
      <c r="Q58" s="385"/>
      <c r="R58" s="385"/>
      <c r="S58" s="385" t="str">
        <f>入力①申請書項目!O45</f>
        <v>鉱業＿採石業＿砂利採取業</v>
      </c>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15"/>
    </row>
    <row r="59" spans="1:46" ht="9" customHeight="1">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5"/>
      <c r="AR59" s="15"/>
      <c r="AS59" s="15"/>
      <c r="AT59" s="15"/>
    </row>
    <row r="60" spans="1:46" s="44" customFormat="1">
      <c r="B60" s="42"/>
      <c r="C60" s="42" t="s">
        <v>241</v>
      </c>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row>
    <row r="61" spans="1:46" s="44" customFormat="1" ht="19.5" customHeight="1">
      <c r="B61" s="42"/>
      <c r="C61" s="386" t="str">
        <f>IF(入力①申請書項目!O49="","",入力①申請書項目!O49)</f>
        <v/>
      </c>
      <c r="D61" s="386"/>
      <c r="E61" s="386"/>
      <c r="F61" s="386"/>
      <c r="G61" s="60" t="s">
        <v>144</v>
      </c>
      <c r="H61" s="386" t="str">
        <f>IF(入力①申請書項目!O50="","",入力①申請書項目!O50)</f>
        <v/>
      </c>
      <c r="I61" s="386"/>
      <c r="J61" s="60" t="s">
        <v>158</v>
      </c>
      <c r="K61" s="60"/>
      <c r="L61" s="60" t="s">
        <v>242</v>
      </c>
      <c r="M61" s="60" t="s">
        <v>233</v>
      </c>
      <c r="N61" s="386" t="str">
        <f>IF(C61="","",IF(H61=1,C61+入力①申請書項目!O48-1,C61+入力①申請書項目!O48))</f>
        <v/>
      </c>
      <c r="O61" s="386"/>
      <c r="P61" s="386"/>
      <c r="Q61" s="386"/>
      <c r="R61" s="60" t="s">
        <v>144</v>
      </c>
      <c r="S61" s="386" t="str">
        <f>IF(入力①申請書項目!O50="","",IF(H61=1,12,H61-1))</f>
        <v/>
      </c>
      <c r="T61" s="386"/>
      <c r="U61" s="60" t="s">
        <v>149</v>
      </c>
      <c r="V61" s="60"/>
      <c r="W61" s="60"/>
      <c r="X61" s="60"/>
      <c r="Y61" s="60"/>
      <c r="Z61" s="60"/>
      <c r="AA61" s="386"/>
      <c r="AB61" s="386"/>
      <c r="AC61" s="386"/>
      <c r="AD61" s="386"/>
      <c r="AE61" s="386"/>
      <c r="AF61" s="386"/>
      <c r="AG61" s="386"/>
      <c r="AH61" s="386"/>
      <c r="AI61" s="386"/>
      <c r="AJ61" s="386"/>
      <c r="AK61" s="386"/>
      <c r="AL61" s="386"/>
      <c r="AM61" s="386"/>
      <c r="AN61" s="386"/>
      <c r="AO61" s="386"/>
      <c r="AP61" s="386"/>
    </row>
    <row r="62" spans="1:46" s="44" customFormat="1" ht="18" customHeight="1">
      <c r="B62" s="42"/>
      <c r="C62" s="449"/>
      <c r="D62" s="449"/>
      <c r="E62" s="388"/>
      <c r="F62" s="388"/>
      <c r="G62" s="388"/>
      <c r="H62" s="388"/>
      <c r="I62" s="388"/>
      <c r="J62" s="388"/>
      <c r="K62" s="388"/>
      <c r="L62" s="388"/>
      <c r="M62" s="388"/>
      <c r="N62" s="388"/>
      <c r="O62" s="388"/>
      <c r="P62" s="388"/>
      <c r="Q62" s="388"/>
      <c r="R62" s="388"/>
      <c r="S62" s="388"/>
      <c r="T62" s="388"/>
      <c r="U62" s="388"/>
      <c r="V62" s="388"/>
      <c r="W62" s="388"/>
      <c r="X62" s="388"/>
      <c r="Y62" s="388"/>
      <c r="Z62" s="388"/>
      <c r="AA62" s="389"/>
      <c r="AB62" s="389"/>
      <c r="AC62" s="389"/>
      <c r="AD62" s="389"/>
      <c r="AE62" s="389"/>
      <c r="AF62" s="389"/>
      <c r="AG62" s="389"/>
      <c r="AH62" s="390"/>
      <c r="AI62" s="390"/>
      <c r="AJ62" s="390"/>
      <c r="AK62" s="390"/>
      <c r="AL62" s="390"/>
      <c r="AM62" s="390"/>
      <c r="AN62" s="390"/>
      <c r="AO62" s="390"/>
      <c r="AP62" s="390"/>
    </row>
    <row r="63" spans="1:46" s="44" customFormat="1" ht="18" customHeight="1">
      <c r="B63" s="42"/>
      <c r="C63" s="409" t="s">
        <v>231</v>
      </c>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09"/>
      <c r="AM63" s="409"/>
      <c r="AN63" s="409"/>
      <c r="AO63" s="409"/>
      <c r="AP63" s="409"/>
    </row>
    <row r="64" spans="1:46" s="44" customFormat="1" ht="18" customHeight="1">
      <c r="B64" s="42"/>
      <c r="C64" s="406" t="s">
        <v>243</v>
      </c>
      <c r="D64" s="407"/>
      <c r="E64" s="407"/>
      <c r="F64" s="407"/>
      <c r="G64" s="407"/>
      <c r="H64" s="407"/>
      <c r="I64" s="407"/>
      <c r="J64" s="407"/>
      <c r="K64" s="407"/>
      <c r="L64" s="407"/>
      <c r="M64" s="407"/>
      <c r="N64" s="407"/>
      <c r="O64" s="407"/>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8"/>
    </row>
    <row r="65" spans="2:42" s="44" customFormat="1" ht="18" customHeight="1">
      <c r="B65" s="42"/>
      <c r="C65" s="400" t="str">
        <f>入力①申請書項目!O58</f>
        <v>ご記載ください。
（セル内での改行→Alt＋Enter）
欄が不足する場合は、別紙に記載してください。</v>
      </c>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2"/>
    </row>
    <row r="66" spans="2:42" s="44" customFormat="1" ht="18" customHeight="1">
      <c r="B66" s="42"/>
      <c r="C66" s="400"/>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2"/>
    </row>
    <row r="67" spans="2:42" s="44" customFormat="1" ht="18" customHeight="1">
      <c r="B67" s="42"/>
      <c r="C67" s="400"/>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2"/>
    </row>
    <row r="68" spans="2:42" s="44" customFormat="1" ht="18" customHeight="1">
      <c r="B68" s="42"/>
      <c r="C68" s="400"/>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2"/>
    </row>
    <row r="69" spans="2:42" s="44" customFormat="1" ht="18" customHeight="1">
      <c r="B69" s="42"/>
      <c r="C69" s="400"/>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01"/>
      <c r="AO69" s="401"/>
      <c r="AP69" s="402"/>
    </row>
    <row r="70" spans="2:42" s="44" customFormat="1" ht="18" customHeight="1">
      <c r="B70" s="42"/>
      <c r="C70" s="400"/>
      <c r="D70" s="401"/>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01"/>
      <c r="AO70" s="401"/>
      <c r="AP70" s="402"/>
    </row>
    <row r="71" spans="2:42" s="44" customFormat="1" ht="18" customHeight="1">
      <c r="B71" s="42"/>
      <c r="C71" s="400" t="s">
        <v>244</v>
      </c>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01"/>
      <c r="AO71" s="401"/>
      <c r="AP71" s="402"/>
    </row>
    <row r="72" spans="2:42" s="44" customFormat="1" ht="18" customHeight="1">
      <c r="B72" s="42"/>
      <c r="C72" s="400" t="str">
        <f>入力①申請書項目!O59</f>
        <v xml:space="preserve">ご記載ください。
（セル内での改行→Alt＋Enter）
欄が不足する場合は、別紙に記載してください。
</v>
      </c>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01"/>
      <c r="AO72" s="401"/>
      <c r="AP72" s="402"/>
    </row>
    <row r="73" spans="2:42" s="44" customFormat="1" ht="18" customHeight="1">
      <c r="B73" s="42"/>
      <c r="C73" s="400"/>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01"/>
      <c r="AO73" s="401"/>
      <c r="AP73" s="402"/>
    </row>
    <row r="74" spans="2:42" s="44" customFormat="1" ht="18" customHeight="1">
      <c r="B74" s="42"/>
      <c r="C74" s="400"/>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01"/>
      <c r="AO74" s="401"/>
      <c r="AP74" s="402"/>
    </row>
    <row r="75" spans="2:42" s="44" customFormat="1" ht="18" customHeight="1">
      <c r="B75" s="42"/>
      <c r="C75" s="400"/>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01"/>
      <c r="AO75" s="401"/>
      <c r="AP75" s="402"/>
    </row>
    <row r="76" spans="2:42" s="44" customFormat="1" ht="18" customHeight="1">
      <c r="B76" s="42"/>
      <c r="C76" s="400"/>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01"/>
      <c r="AO76" s="401"/>
      <c r="AP76" s="402"/>
    </row>
    <row r="77" spans="2:42" s="44" customFormat="1" ht="18" customHeight="1">
      <c r="B77" s="42"/>
      <c r="C77" s="403"/>
      <c r="D77" s="404"/>
      <c r="E77" s="404"/>
      <c r="F77" s="404"/>
      <c r="G77" s="404"/>
      <c r="H77" s="404"/>
      <c r="I77" s="404"/>
      <c r="J77" s="404"/>
      <c r="K77" s="404"/>
      <c r="L77" s="404"/>
      <c r="M77" s="404"/>
      <c r="N77" s="404"/>
      <c r="O77" s="404"/>
      <c r="P77" s="404"/>
      <c r="Q77" s="404"/>
      <c r="R77" s="404"/>
      <c r="S77" s="404"/>
      <c r="T77" s="404"/>
      <c r="U77" s="404"/>
      <c r="V77" s="404"/>
      <c r="W77" s="404"/>
      <c r="X77" s="404"/>
      <c r="Y77" s="404"/>
      <c r="Z77" s="404"/>
      <c r="AA77" s="404"/>
      <c r="AB77" s="404"/>
      <c r="AC77" s="404"/>
      <c r="AD77" s="404"/>
      <c r="AE77" s="404"/>
      <c r="AF77" s="404"/>
      <c r="AG77" s="404"/>
      <c r="AH77" s="404"/>
      <c r="AI77" s="404"/>
      <c r="AJ77" s="404"/>
      <c r="AK77" s="404"/>
      <c r="AL77" s="404"/>
      <c r="AM77" s="404"/>
      <c r="AN77" s="404"/>
      <c r="AO77" s="404"/>
      <c r="AP77" s="405"/>
    </row>
    <row r="78" spans="2:42" s="44" customFormat="1" ht="18" customHeight="1">
      <c r="B78" s="42"/>
      <c r="C78" s="70"/>
      <c r="D78" s="70"/>
      <c r="E78" s="71"/>
      <c r="F78" s="71"/>
      <c r="G78" s="71"/>
      <c r="H78" s="71"/>
      <c r="I78" s="71"/>
      <c r="J78" s="71"/>
      <c r="K78" s="71"/>
      <c r="L78" s="71"/>
      <c r="M78" s="71"/>
      <c r="N78" s="71"/>
      <c r="O78" s="71"/>
      <c r="P78" s="71"/>
      <c r="Q78" s="71"/>
      <c r="R78" s="71"/>
      <c r="S78" s="71"/>
      <c r="T78" s="71"/>
      <c r="U78" s="71"/>
      <c r="V78" s="71"/>
      <c r="W78" s="71"/>
      <c r="X78" s="71"/>
      <c r="Y78" s="71"/>
      <c r="Z78" s="71"/>
      <c r="AA78" s="72"/>
      <c r="AB78" s="72"/>
      <c r="AC78" s="72"/>
      <c r="AD78" s="72"/>
      <c r="AE78" s="72"/>
      <c r="AF78" s="72"/>
      <c r="AG78" s="72"/>
      <c r="AH78" s="43"/>
      <c r="AI78" s="43"/>
      <c r="AJ78" s="43"/>
      <c r="AK78" s="43"/>
      <c r="AL78" s="43"/>
      <c r="AM78" s="43"/>
      <c r="AN78" s="43"/>
      <c r="AO78" s="43"/>
      <c r="AP78" s="43"/>
    </row>
    <row r="79" spans="2:42" s="44" customFormat="1" ht="18" customHeight="1">
      <c r="B79" s="42"/>
      <c r="C79" s="409" t="s">
        <v>232</v>
      </c>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09"/>
      <c r="AC79" s="409"/>
      <c r="AD79" s="409"/>
      <c r="AE79" s="409"/>
      <c r="AF79" s="409"/>
      <c r="AG79" s="409"/>
      <c r="AH79" s="409"/>
      <c r="AI79" s="409"/>
      <c r="AJ79" s="409"/>
      <c r="AK79" s="409"/>
      <c r="AL79" s="409"/>
      <c r="AM79" s="409"/>
      <c r="AN79" s="409"/>
      <c r="AO79" s="409"/>
      <c r="AP79" s="409"/>
    </row>
    <row r="80" spans="2:42" s="44" customFormat="1" ht="18" customHeight="1">
      <c r="B80" s="42"/>
      <c r="C80" s="409" t="s">
        <v>245</v>
      </c>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09"/>
      <c r="AC80" s="409"/>
      <c r="AD80" s="409"/>
      <c r="AE80" s="409"/>
      <c r="AF80" s="409"/>
      <c r="AG80" s="409"/>
      <c r="AH80" s="409"/>
      <c r="AI80" s="409"/>
      <c r="AJ80" s="409"/>
      <c r="AK80" s="409"/>
      <c r="AL80" s="409"/>
      <c r="AM80" s="409"/>
      <c r="AN80" s="409"/>
      <c r="AO80" s="409"/>
      <c r="AP80" s="409"/>
    </row>
    <row r="81" spans="2:42" s="44" customFormat="1" ht="18" customHeight="1">
      <c r="B81" s="42"/>
      <c r="C81" s="406" t="s">
        <v>234</v>
      </c>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8"/>
    </row>
    <row r="82" spans="2:42" s="44" customFormat="1" ht="18" customHeight="1">
      <c r="B82" s="42"/>
      <c r="C82" s="400" t="str">
        <f>入力①申請書項目!O60</f>
        <v xml:space="preserve">ご記載ください。
（セル内での改行→Alt＋Enter）
欄が不足する場合は、別紙に記載してください。
</v>
      </c>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01"/>
      <c r="AO82" s="401"/>
      <c r="AP82" s="402"/>
    </row>
    <row r="83" spans="2:42" s="44" customFormat="1" ht="18" customHeight="1">
      <c r="B83" s="42"/>
      <c r="C83" s="400"/>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2"/>
    </row>
    <row r="84" spans="2:42" s="44" customFormat="1" ht="18" customHeight="1">
      <c r="B84" s="42"/>
      <c r="C84" s="400"/>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01"/>
      <c r="AO84" s="401"/>
      <c r="AP84" s="402"/>
    </row>
    <row r="85" spans="2:42" s="44" customFormat="1" ht="18" customHeight="1">
      <c r="B85" s="42"/>
      <c r="C85" s="400"/>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2"/>
    </row>
    <row r="86" spans="2:42" s="44" customFormat="1" ht="18" customHeight="1">
      <c r="B86" s="42"/>
      <c r="C86" s="400"/>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01"/>
      <c r="AO86" s="401"/>
      <c r="AP86" s="402"/>
    </row>
    <row r="87" spans="2:42" s="44" customFormat="1" ht="18" customHeight="1">
      <c r="B87" s="42"/>
      <c r="C87" s="400"/>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01"/>
      <c r="AO87" s="401"/>
      <c r="AP87" s="402"/>
    </row>
    <row r="88" spans="2:42" s="44" customFormat="1" ht="18" customHeight="1">
      <c r="B88" s="42"/>
      <c r="C88" s="400"/>
      <c r="D88" s="401"/>
      <c r="E88" s="401"/>
      <c r="F88" s="401"/>
      <c r="G88" s="401"/>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401"/>
      <c r="AL88" s="401"/>
      <c r="AM88" s="401"/>
      <c r="AN88" s="401"/>
      <c r="AO88" s="401"/>
      <c r="AP88" s="402"/>
    </row>
    <row r="89" spans="2:42" s="44" customFormat="1" ht="18" customHeight="1">
      <c r="B89" s="42"/>
      <c r="C89" s="400"/>
      <c r="D89" s="401"/>
      <c r="E89" s="401"/>
      <c r="F89" s="401"/>
      <c r="G89" s="401"/>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401"/>
      <c r="AL89" s="401"/>
      <c r="AM89" s="401"/>
      <c r="AN89" s="401"/>
      <c r="AO89" s="401"/>
      <c r="AP89" s="402"/>
    </row>
    <row r="90" spans="2:42" s="44" customFormat="1" ht="18" customHeight="1">
      <c r="B90" s="42"/>
      <c r="C90" s="400"/>
      <c r="D90" s="401"/>
      <c r="E90" s="401"/>
      <c r="F90" s="401"/>
      <c r="G90" s="401"/>
      <c r="H90" s="401"/>
      <c r="I90" s="401"/>
      <c r="J90" s="401"/>
      <c r="K90" s="401"/>
      <c r="L90" s="401"/>
      <c r="M90" s="401"/>
      <c r="N90" s="401"/>
      <c r="O90" s="401"/>
      <c r="P90" s="401"/>
      <c r="Q90" s="401"/>
      <c r="R90" s="401"/>
      <c r="S90" s="401"/>
      <c r="T90" s="401"/>
      <c r="U90" s="401"/>
      <c r="V90" s="401"/>
      <c r="W90" s="401"/>
      <c r="X90" s="401"/>
      <c r="Y90" s="401"/>
      <c r="Z90" s="401"/>
      <c r="AA90" s="401"/>
      <c r="AB90" s="401"/>
      <c r="AC90" s="401"/>
      <c r="AD90" s="401"/>
      <c r="AE90" s="401"/>
      <c r="AF90" s="401"/>
      <c r="AG90" s="401"/>
      <c r="AH90" s="401"/>
      <c r="AI90" s="401"/>
      <c r="AJ90" s="401"/>
      <c r="AK90" s="401"/>
      <c r="AL90" s="401"/>
      <c r="AM90" s="401"/>
      <c r="AN90" s="401"/>
      <c r="AO90" s="401"/>
      <c r="AP90" s="402"/>
    </row>
    <row r="91" spans="2:42" s="44" customFormat="1" ht="18" customHeight="1">
      <c r="B91" s="42"/>
      <c r="C91" s="410" t="s">
        <v>235</v>
      </c>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09"/>
      <c r="AK91" s="409"/>
      <c r="AL91" s="409"/>
      <c r="AM91" s="409"/>
      <c r="AN91" s="409"/>
      <c r="AO91" s="409"/>
      <c r="AP91" s="411"/>
    </row>
    <row r="92" spans="2:42" s="44" customFormat="1" ht="18" customHeight="1">
      <c r="B92" s="42"/>
      <c r="C92" s="400" t="str">
        <f>入力①申請書項目!O61</f>
        <v xml:space="preserve">ご記載ください。
（セル内での改行→Alt＋Enter）
欄が不足する場合は、別紙に記載してください。
</v>
      </c>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401"/>
      <c r="AL92" s="401"/>
      <c r="AM92" s="401"/>
      <c r="AN92" s="401"/>
      <c r="AO92" s="401"/>
      <c r="AP92" s="402"/>
    </row>
    <row r="93" spans="2:42" s="44" customFormat="1" ht="18" customHeight="1">
      <c r="B93" s="42"/>
      <c r="C93" s="400"/>
      <c r="D93" s="401"/>
      <c r="E93" s="401"/>
      <c r="F93" s="401"/>
      <c r="G93" s="401"/>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401"/>
      <c r="AL93" s="401"/>
      <c r="AM93" s="401"/>
      <c r="AN93" s="401"/>
      <c r="AO93" s="401"/>
      <c r="AP93" s="402"/>
    </row>
    <row r="94" spans="2:42" s="44" customFormat="1" ht="18" customHeight="1">
      <c r="B94" s="42"/>
      <c r="C94" s="400"/>
      <c r="D94" s="401"/>
      <c r="E94" s="401"/>
      <c r="F94" s="401"/>
      <c r="G94" s="401"/>
      <c r="H94" s="401"/>
      <c r="I94" s="401"/>
      <c r="J94" s="401"/>
      <c r="K94" s="401"/>
      <c r="L94" s="401"/>
      <c r="M94" s="401"/>
      <c r="N94" s="401"/>
      <c r="O94" s="401"/>
      <c r="P94" s="401"/>
      <c r="Q94" s="401"/>
      <c r="R94" s="401"/>
      <c r="S94" s="401"/>
      <c r="T94" s="401"/>
      <c r="U94" s="401"/>
      <c r="V94" s="401"/>
      <c r="W94" s="401"/>
      <c r="X94" s="401"/>
      <c r="Y94" s="401"/>
      <c r="Z94" s="401"/>
      <c r="AA94" s="401"/>
      <c r="AB94" s="401"/>
      <c r="AC94" s="401"/>
      <c r="AD94" s="401"/>
      <c r="AE94" s="401"/>
      <c r="AF94" s="401"/>
      <c r="AG94" s="401"/>
      <c r="AH94" s="401"/>
      <c r="AI94" s="401"/>
      <c r="AJ94" s="401"/>
      <c r="AK94" s="401"/>
      <c r="AL94" s="401"/>
      <c r="AM94" s="401"/>
      <c r="AN94" s="401"/>
      <c r="AO94" s="401"/>
      <c r="AP94" s="402"/>
    </row>
    <row r="95" spans="2:42" s="44" customFormat="1" ht="18" customHeight="1">
      <c r="B95" s="42"/>
      <c r="C95" s="400"/>
      <c r="D95" s="401"/>
      <c r="E95" s="401"/>
      <c r="F95" s="401"/>
      <c r="G95" s="401"/>
      <c r="H95" s="401"/>
      <c r="I95" s="401"/>
      <c r="J95" s="401"/>
      <c r="K95" s="401"/>
      <c r="L95" s="401"/>
      <c r="M95" s="401"/>
      <c r="N95" s="401"/>
      <c r="O95" s="401"/>
      <c r="P95" s="401"/>
      <c r="Q95" s="401"/>
      <c r="R95" s="401"/>
      <c r="S95" s="401"/>
      <c r="T95" s="401"/>
      <c r="U95" s="401"/>
      <c r="V95" s="401"/>
      <c r="W95" s="401"/>
      <c r="X95" s="401"/>
      <c r="Y95" s="401"/>
      <c r="Z95" s="401"/>
      <c r="AA95" s="401"/>
      <c r="AB95" s="401"/>
      <c r="AC95" s="401"/>
      <c r="AD95" s="401"/>
      <c r="AE95" s="401"/>
      <c r="AF95" s="401"/>
      <c r="AG95" s="401"/>
      <c r="AH95" s="401"/>
      <c r="AI95" s="401"/>
      <c r="AJ95" s="401"/>
      <c r="AK95" s="401"/>
      <c r="AL95" s="401"/>
      <c r="AM95" s="401"/>
      <c r="AN95" s="401"/>
      <c r="AO95" s="401"/>
      <c r="AP95" s="402"/>
    </row>
    <row r="96" spans="2:42" s="44" customFormat="1" ht="18" customHeight="1">
      <c r="B96" s="42"/>
      <c r="C96" s="400"/>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2"/>
    </row>
    <row r="97" spans="1:46" s="44" customFormat="1" ht="18" customHeight="1">
      <c r="B97" s="42"/>
      <c r="C97" s="400"/>
      <c r="D97" s="401"/>
      <c r="E97" s="401"/>
      <c r="F97" s="401"/>
      <c r="G97" s="401"/>
      <c r="H97" s="401"/>
      <c r="I97" s="401"/>
      <c r="J97" s="401"/>
      <c r="K97" s="401"/>
      <c r="L97" s="401"/>
      <c r="M97" s="401"/>
      <c r="N97" s="401"/>
      <c r="O97" s="401"/>
      <c r="P97" s="401"/>
      <c r="Q97" s="401"/>
      <c r="R97" s="401"/>
      <c r="S97" s="401"/>
      <c r="T97" s="401"/>
      <c r="U97" s="401"/>
      <c r="V97" s="401"/>
      <c r="W97" s="401"/>
      <c r="X97" s="401"/>
      <c r="Y97" s="401"/>
      <c r="Z97" s="401"/>
      <c r="AA97" s="401"/>
      <c r="AB97" s="401"/>
      <c r="AC97" s="401"/>
      <c r="AD97" s="401"/>
      <c r="AE97" s="401"/>
      <c r="AF97" s="401"/>
      <c r="AG97" s="401"/>
      <c r="AH97" s="401"/>
      <c r="AI97" s="401"/>
      <c r="AJ97" s="401"/>
      <c r="AK97" s="401"/>
      <c r="AL97" s="401"/>
      <c r="AM97" s="401"/>
      <c r="AN97" s="401"/>
      <c r="AO97" s="401"/>
      <c r="AP97" s="402"/>
    </row>
    <row r="98" spans="1:46" s="44" customFormat="1" ht="18" customHeight="1">
      <c r="B98" s="42"/>
      <c r="C98" s="400"/>
      <c r="D98" s="401"/>
      <c r="E98" s="401"/>
      <c r="F98" s="401"/>
      <c r="G98" s="401"/>
      <c r="H98" s="401"/>
      <c r="I98" s="401"/>
      <c r="J98" s="401"/>
      <c r="K98" s="401"/>
      <c r="L98" s="401"/>
      <c r="M98" s="401"/>
      <c r="N98" s="401"/>
      <c r="O98" s="401"/>
      <c r="P98" s="401"/>
      <c r="Q98" s="401"/>
      <c r="R98" s="401"/>
      <c r="S98" s="401"/>
      <c r="T98" s="401"/>
      <c r="U98" s="401"/>
      <c r="V98" s="401"/>
      <c r="W98" s="401"/>
      <c r="X98" s="401"/>
      <c r="Y98" s="401"/>
      <c r="Z98" s="401"/>
      <c r="AA98" s="401"/>
      <c r="AB98" s="401"/>
      <c r="AC98" s="401"/>
      <c r="AD98" s="401"/>
      <c r="AE98" s="401"/>
      <c r="AF98" s="401"/>
      <c r="AG98" s="401"/>
      <c r="AH98" s="401"/>
      <c r="AI98" s="401"/>
      <c r="AJ98" s="401"/>
      <c r="AK98" s="401"/>
      <c r="AL98" s="401"/>
      <c r="AM98" s="401"/>
      <c r="AN98" s="401"/>
      <c r="AO98" s="401"/>
      <c r="AP98" s="402"/>
    </row>
    <row r="99" spans="1:46" s="44" customFormat="1" ht="18" customHeight="1">
      <c r="B99" s="42"/>
      <c r="C99" s="400"/>
      <c r="D99" s="401"/>
      <c r="E99" s="401"/>
      <c r="F99" s="401"/>
      <c r="G99" s="401"/>
      <c r="H99" s="401"/>
      <c r="I99" s="401"/>
      <c r="J99" s="401"/>
      <c r="K99" s="401"/>
      <c r="L99" s="401"/>
      <c r="M99" s="401"/>
      <c r="N99" s="401"/>
      <c r="O99" s="401"/>
      <c r="P99" s="401"/>
      <c r="Q99" s="401"/>
      <c r="R99" s="401"/>
      <c r="S99" s="401"/>
      <c r="T99" s="401"/>
      <c r="U99" s="401"/>
      <c r="V99" s="401"/>
      <c r="W99" s="401"/>
      <c r="X99" s="401"/>
      <c r="Y99" s="401"/>
      <c r="Z99" s="401"/>
      <c r="AA99" s="401"/>
      <c r="AB99" s="401"/>
      <c r="AC99" s="401"/>
      <c r="AD99" s="401"/>
      <c r="AE99" s="401"/>
      <c r="AF99" s="401"/>
      <c r="AG99" s="401"/>
      <c r="AH99" s="401"/>
      <c r="AI99" s="401"/>
      <c r="AJ99" s="401"/>
      <c r="AK99" s="401"/>
      <c r="AL99" s="401"/>
      <c r="AM99" s="401"/>
      <c r="AN99" s="401"/>
      <c r="AO99" s="401"/>
      <c r="AP99" s="402"/>
    </row>
    <row r="100" spans="1:46" s="44" customFormat="1" ht="18" customHeight="1">
      <c r="B100" s="42"/>
      <c r="C100" s="403"/>
      <c r="D100" s="404"/>
      <c r="E100" s="404"/>
      <c r="F100" s="404"/>
      <c r="G100" s="404"/>
      <c r="H100" s="404"/>
      <c r="I100" s="404"/>
      <c r="J100" s="404"/>
      <c r="K100" s="404"/>
      <c r="L100" s="404"/>
      <c r="M100" s="404"/>
      <c r="N100" s="404"/>
      <c r="O100" s="404"/>
      <c r="P100" s="404"/>
      <c r="Q100" s="404"/>
      <c r="R100" s="404"/>
      <c r="S100" s="404"/>
      <c r="T100" s="404"/>
      <c r="U100" s="404"/>
      <c r="V100" s="404"/>
      <c r="W100" s="404"/>
      <c r="X100" s="404"/>
      <c r="Y100" s="404"/>
      <c r="Z100" s="404"/>
      <c r="AA100" s="404"/>
      <c r="AB100" s="404"/>
      <c r="AC100" s="404"/>
      <c r="AD100" s="404"/>
      <c r="AE100" s="404"/>
      <c r="AF100" s="404"/>
      <c r="AG100" s="404"/>
      <c r="AH100" s="404"/>
      <c r="AI100" s="404"/>
      <c r="AJ100" s="404"/>
      <c r="AK100" s="404"/>
      <c r="AL100" s="404"/>
      <c r="AM100" s="404"/>
      <c r="AN100" s="404"/>
      <c r="AO100" s="404"/>
      <c r="AP100" s="405"/>
    </row>
    <row r="101" spans="1:46" s="44" customFormat="1" ht="18" customHeight="1">
      <c r="B101" s="42"/>
      <c r="C101" s="449"/>
      <c r="D101" s="449"/>
      <c r="E101" s="388"/>
      <c r="F101" s="388"/>
      <c r="G101" s="388"/>
      <c r="H101" s="388"/>
      <c r="I101" s="388"/>
      <c r="J101" s="388"/>
      <c r="K101" s="388"/>
      <c r="L101" s="388"/>
      <c r="M101" s="388"/>
      <c r="N101" s="388"/>
      <c r="O101" s="388"/>
      <c r="P101" s="388"/>
      <c r="Q101" s="388"/>
      <c r="R101" s="388"/>
      <c r="S101" s="388"/>
      <c r="T101" s="388"/>
      <c r="U101" s="388"/>
      <c r="V101" s="388"/>
      <c r="W101" s="388"/>
      <c r="X101" s="388"/>
      <c r="Y101" s="388"/>
      <c r="Z101" s="388"/>
      <c r="AA101" s="389"/>
      <c r="AB101" s="389"/>
      <c r="AC101" s="389"/>
      <c r="AD101" s="389"/>
      <c r="AE101" s="389"/>
      <c r="AF101" s="389"/>
      <c r="AG101" s="389"/>
      <c r="AH101" s="390"/>
      <c r="AI101" s="390"/>
      <c r="AJ101" s="390"/>
      <c r="AK101" s="390"/>
      <c r="AL101" s="390"/>
      <c r="AM101" s="390"/>
      <c r="AN101" s="390"/>
      <c r="AO101" s="390"/>
      <c r="AP101" s="390"/>
    </row>
    <row r="102" spans="1:46" ht="9"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5"/>
      <c r="AR102" s="15"/>
      <c r="AS102" s="15"/>
      <c r="AT102" s="15"/>
    </row>
    <row r="103" spans="1:46" ht="16.5" customHeight="1">
      <c r="A103" s="16"/>
      <c r="B103" s="16" t="s">
        <v>255</v>
      </c>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5"/>
      <c r="AR103" s="15"/>
      <c r="AS103" s="15"/>
      <c r="AT103" s="15"/>
    </row>
    <row r="104" spans="1:46" ht="16.5" customHeight="1">
      <c r="A104" s="16"/>
      <c r="B104" s="16"/>
      <c r="C104" s="450" t="s">
        <v>256</v>
      </c>
      <c r="D104" s="327"/>
      <c r="E104" s="327"/>
      <c r="F104" s="327"/>
      <c r="G104" s="327"/>
      <c r="H104" s="327"/>
      <c r="I104" s="327"/>
      <c r="J104" s="327"/>
      <c r="K104" s="327"/>
      <c r="L104" s="327"/>
      <c r="M104" s="327"/>
      <c r="N104" s="450" t="s">
        <v>257</v>
      </c>
      <c r="O104" s="327"/>
      <c r="P104" s="327"/>
      <c r="Q104" s="327"/>
      <c r="R104" s="327"/>
      <c r="S104" s="327"/>
      <c r="T104" s="327"/>
      <c r="U104" s="327"/>
      <c r="V104" s="327"/>
      <c r="W104" s="327"/>
      <c r="X104" s="327"/>
      <c r="Y104" s="450" t="s">
        <v>258</v>
      </c>
      <c r="Z104" s="327"/>
      <c r="AA104" s="327"/>
      <c r="AB104" s="327"/>
      <c r="AC104" s="327"/>
      <c r="AD104" s="327"/>
      <c r="AE104" s="327"/>
      <c r="AF104" s="327"/>
      <c r="AG104" s="327"/>
      <c r="AH104" s="327"/>
      <c r="AI104" s="327"/>
      <c r="AJ104" s="16"/>
      <c r="AK104" s="16"/>
      <c r="AL104" s="16"/>
      <c r="AM104" s="16"/>
      <c r="AN104" s="16"/>
      <c r="AO104" s="16"/>
      <c r="AP104" s="16"/>
      <c r="AQ104" s="15"/>
      <c r="AR104" s="15"/>
      <c r="AS104" s="15"/>
      <c r="AT104" s="15"/>
    </row>
    <row r="105" spans="1:46" ht="16.5" customHeight="1">
      <c r="A105" s="16"/>
      <c r="B105" s="16"/>
      <c r="C105" s="327"/>
      <c r="D105" s="327"/>
      <c r="E105" s="327"/>
      <c r="F105" s="327"/>
      <c r="G105" s="327"/>
      <c r="H105" s="327"/>
      <c r="I105" s="327"/>
      <c r="J105" s="327"/>
      <c r="K105" s="327"/>
      <c r="L105" s="327"/>
      <c r="M105" s="327"/>
      <c r="N105" s="327"/>
      <c r="O105" s="327"/>
      <c r="P105" s="327"/>
      <c r="Q105" s="327"/>
      <c r="R105" s="327"/>
      <c r="S105" s="327"/>
      <c r="T105" s="327"/>
      <c r="U105" s="327"/>
      <c r="V105" s="327"/>
      <c r="W105" s="327"/>
      <c r="X105" s="327"/>
      <c r="Y105" s="327"/>
      <c r="Z105" s="327"/>
      <c r="AA105" s="327"/>
      <c r="AB105" s="327"/>
      <c r="AC105" s="327"/>
      <c r="AD105" s="327"/>
      <c r="AE105" s="327"/>
      <c r="AF105" s="327"/>
      <c r="AG105" s="327"/>
      <c r="AH105" s="327"/>
      <c r="AI105" s="327"/>
      <c r="AJ105" s="16"/>
      <c r="AK105" s="16"/>
      <c r="AL105" s="16"/>
      <c r="AM105" s="16"/>
      <c r="AN105" s="16"/>
      <c r="AO105" s="16"/>
      <c r="AP105" s="16"/>
      <c r="AQ105" s="15"/>
      <c r="AR105" s="15"/>
      <c r="AS105" s="15"/>
      <c r="AT105" s="15"/>
    </row>
    <row r="106" spans="1:46" ht="16.5" customHeight="1">
      <c r="A106" s="16"/>
      <c r="B106" s="16"/>
      <c r="C106" s="391" t="str">
        <f>IF(入力①申請書項目!O70="","",入力①申請書項目!O70)</f>
        <v/>
      </c>
      <c r="D106" s="392"/>
      <c r="E106" s="392"/>
      <c r="F106" s="392"/>
      <c r="G106" s="392"/>
      <c r="H106" s="392"/>
      <c r="I106" s="392"/>
      <c r="J106" s="392"/>
      <c r="K106" s="392"/>
      <c r="L106" s="395" t="s">
        <v>252</v>
      </c>
      <c r="M106" s="396"/>
      <c r="N106" s="391" t="str">
        <f>IF(入力①申請書項目!O71="","",入力①申請書項目!O71)</f>
        <v/>
      </c>
      <c r="O106" s="392"/>
      <c r="P106" s="392"/>
      <c r="Q106" s="392"/>
      <c r="R106" s="392"/>
      <c r="S106" s="392"/>
      <c r="T106" s="392"/>
      <c r="U106" s="392"/>
      <c r="V106" s="392"/>
      <c r="W106" s="395" t="s">
        <v>252</v>
      </c>
      <c r="X106" s="396"/>
      <c r="Y106" s="451" t="e">
        <f>入力①申請書項目!O72</f>
        <v>#DIV/0!</v>
      </c>
      <c r="Z106" s="452"/>
      <c r="AA106" s="452"/>
      <c r="AB106" s="452"/>
      <c r="AC106" s="452"/>
      <c r="AD106" s="452"/>
      <c r="AE106" s="452"/>
      <c r="AF106" s="452"/>
      <c r="AG106" s="452"/>
      <c r="AH106" s="452"/>
      <c r="AI106" s="453"/>
      <c r="AJ106" s="16"/>
      <c r="AK106" s="16"/>
      <c r="AL106" s="16"/>
      <c r="AM106" s="16"/>
      <c r="AN106" s="16"/>
      <c r="AO106" s="16"/>
      <c r="AP106" s="16"/>
      <c r="AQ106" s="15"/>
      <c r="AR106" s="15"/>
      <c r="AS106" s="15"/>
      <c r="AT106" s="15"/>
    </row>
    <row r="107" spans="1:46" ht="16.5" customHeight="1">
      <c r="A107" s="16"/>
      <c r="B107" s="16"/>
      <c r="C107" s="393"/>
      <c r="D107" s="394"/>
      <c r="E107" s="394"/>
      <c r="F107" s="394"/>
      <c r="G107" s="394"/>
      <c r="H107" s="394"/>
      <c r="I107" s="394"/>
      <c r="J107" s="394"/>
      <c r="K107" s="394"/>
      <c r="L107" s="397"/>
      <c r="M107" s="398"/>
      <c r="N107" s="393"/>
      <c r="O107" s="394"/>
      <c r="P107" s="394"/>
      <c r="Q107" s="394"/>
      <c r="R107" s="394"/>
      <c r="S107" s="394"/>
      <c r="T107" s="394"/>
      <c r="U107" s="394"/>
      <c r="V107" s="394"/>
      <c r="W107" s="397"/>
      <c r="X107" s="398"/>
      <c r="Y107" s="454"/>
      <c r="Z107" s="455"/>
      <c r="AA107" s="455"/>
      <c r="AB107" s="455"/>
      <c r="AC107" s="455"/>
      <c r="AD107" s="455"/>
      <c r="AE107" s="455"/>
      <c r="AF107" s="455"/>
      <c r="AG107" s="455"/>
      <c r="AH107" s="455"/>
      <c r="AI107" s="456"/>
      <c r="AJ107" s="16"/>
      <c r="AK107" s="16"/>
      <c r="AL107" s="16"/>
      <c r="AM107" s="16"/>
      <c r="AN107" s="16"/>
      <c r="AO107" s="16"/>
      <c r="AP107" s="16"/>
      <c r="AQ107" s="15"/>
      <c r="AR107" s="15"/>
      <c r="AS107" s="15"/>
      <c r="AT107" s="15"/>
    </row>
    <row r="108" spans="1:46" ht="16.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5"/>
      <c r="AR108" s="15"/>
      <c r="AS108" s="15"/>
      <c r="AT108" s="15"/>
    </row>
    <row r="109" spans="1:46" ht="16.5" customHeight="1">
      <c r="A109" s="16"/>
      <c r="B109" s="16" t="s">
        <v>260</v>
      </c>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5"/>
      <c r="AR109" s="15"/>
      <c r="AS109" s="15"/>
      <c r="AT109" s="15"/>
    </row>
    <row r="110" spans="1:46" ht="16.5" customHeight="1">
      <c r="A110" s="16"/>
      <c r="B110" s="16" t="s">
        <v>333</v>
      </c>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5"/>
      <c r="AR110" s="15"/>
      <c r="AS110" s="15"/>
      <c r="AT110" s="15"/>
    </row>
    <row r="111" spans="1:46" ht="16.5" customHeight="1">
      <c r="A111" s="16"/>
      <c r="B111" s="74"/>
      <c r="C111" s="322" t="s">
        <v>358</v>
      </c>
      <c r="D111" s="323"/>
      <c r="E111" s="323"/>
      <c r="F111" s="323"/>
      <c r="G111" s="323"/>
      <c r="H111" s="323"/>
      <c r="I111" s="323"/>
      <c r="J111" s="323"/>
      <c r="K111" s="323"/>
      <c r="L111" s="323"/>
      <c r="M111" s="323"/>
      <c r="N111" s="323"/>
      <c r="O111" s="323"/>
      <c r="P111" s="323"/>
      <c r="Q111" s="323"/>
      <c r="R111" s="324"/>
      <c r="S111" s="327" t="s">
        <v>261</v>
      </c>
      <c r="T111" s="327"/>
      <c r="U111" s="327"/>
      <c r="V111" s="327"/>
      <c r="W111" s="327"/>
      <c r="X111" s="327"/>
      <c r="Y111" s="327"/>
      <c r="Z111" s="327"/>
      <c r="AA111" s="327"/>
      <c r="AB111" s="327"/>
      <c r="AC111" s="322" t="s">
        <v>200</v>
      </c>
      <c r="AD111" s="323"/>
      <c r="AE111" s="323"/>
      <c r="AF111" s="323"/>
      <c r="AG111" s="323"/>
      <c r="AH111" s="323"/>
      <c r="AI111" s="323"/>
      <c r="AJ111" s="323"/>
      <c r="AK111" s="323"/>
      <c r="AL111" s="323"/>
      <c r="AM111" s="323"/>
      <c r="AN111" s="323"/>
      <c r="AO111" s="324"/>
      <c r="AP111" s="15"/>
      <c r="AQ111" s="15"/>
      <c r="AR111" s="15"/>
      <c r="AS111" s="15"/>
      <c r="AT111" s="15"/>
    </row>
    <row r="112" spans="1:46" ht="16.5" customHeight="1">
      <c r="A112" s="16"/>
      <c r="B112" s="160">
        <v>1</v>
      </c>
      <c r="C112" s="322" t="str">
        <f>+IF(入力①申請書項目!K78="","",入力①申請書項目!K78)</f>
        <v/>
      </c>
      <c r="D112" s="323"/>
      <c r="E112" s="323"/>
      <c r="F112" s="323"/>
      <c r="G112" s="323"/>
      <c r="H112" s="323"/>
      <c r="I112" s="323"/>
      <c r="J112" s="323"/>
      <c r="K112" s="323"/>
      <c r="L112" s="323"/>
      <c r="M112" s="323"/>
      <c r="N112" s="323"/>
      <c r="O112" s="323"/>
      <c r="P112" s="323"/>
      <c r="Q112" s="323"/>
      <c r="R112" s="324"/>
      <c r="S112" s="322" t="str">
        <f>+IF(入力①申請書項目!E78="","",入力①申請書項目!E78&amp;"年"&amp;入力①申請書項目!H78&amp;"月")</f>
        <v/>
      </c>
      <c r="T112" s="323"/>
      <c r="U112" s="323"/>
      <c r="V112" s="323"/>
      <c r="W112" s="323"/>
      <c r="X112" s="323"/>
      <c r="Y112" s="323"/>
      <c r="Z112" s="323"/>
      <c r="AA112" s="323"/>
      <c r="AB112" s="324"/>
      <c r="AC112" s="322" t="str">
        <f>+IF(入力①申請書項目!U78="","",入力①申請書項目!U78)</f>
        <v/>
      </c>
      <c r="AD112" s="323"/>
      <c r="AE112" s="323"/>
      <c r="AF112" s="323"/>
      <c r="AG112" s="323"/>
      <c r="AH112" s="323"/>
      <c r="AI112" s="323"/>
      <c r="AJ112" s="323"/>
      <c r="AK112" s="323"/>
      <c r="AL112" s="323"/>
      <c r="AM112" s="323"/>
      <c r="AN112" s="323"/>
      <c r="AO112" s="324"/>
      <c r="AP112" s="15"/>
      <c r="AQ112" s="15"/>
      <c r="AR112" s="15"/>
      <c r="AS112" s="15"/>
      <c r="AT112" s="15"/>
    </row>
    <row r="113" spans="1:46" ht="16.5" customHeight="1">
      <c r="A113" s="16"/>
      <c r="B113" s="160">
        <v>2</v>
      </c>
      <c r="C113" s="322" t="str">
        <f>+IF(入力①申請書項目!K79="","",入力①申請書項目!K79)</f>
        <v/>
      </c>
      <c r="D113" s="323"/>
      <c r="E113" s="323"/>
      <c r="F113" s="323"/>
      <c r="G113" s="323"/>
      <c r="H113" s="323"/>
      <c r="I113" s="323"/>
      <c r="J113" s="323"/>
      <c r="K113" s="323"/>
      <c r="L113" s="323"/>
      <c r="M113" s="323"/>
      <c r="N113" s="323"/>
      <c r="O113" s="323"/>
      <c r="P113" s="323"/>
      <c r="Q113" s="323"/>
      <c r="R113" s="324"/>
      <c r="S113" s="322" t="str">
        <f>+IF(入力①申請書項目!E79="","",入力①申請書項目!E79&amp;"年"&amp;入力①申請書項目!H79&amp;"月")</f>
        <v/>
      </c>
      <c r="T113" s="323"/>
      <c r="U113" s="323"/>
      <c r="V113" s="323"/>
      <c r="W113" s="323"/>
      <c r="X113" s="323"/>
      <c r="Y113" s="323"/>
      <c r="Z113" s="323"/>
      <c r="AA113" s="323"/>
      <c r="AB113" s="324"/>
      <c r="AC113" s="322" t="str">
        <f>+IF(入力①申請書項目!U79="","",入力①申請書項目!U79)</f>
        <v/>
      </c>
      <c r="AD113" s="323"/>
      <c r="AE113" s="323"/>
      <c r="AF113" s="323"/>
      <c r="AG113" s="323"/>
      <c r="AH113" s="323"/>
      <c r="AI113" s="323"/>
      <c r="AJ113" s="323"/>
      <c r="AK113" s="323"/>
      <c r="AL113" s="323"/>
      <c r="AM113" s="323"/>
      <c r="AN113" s="323"/>
      <c r="AO113" s="324"/>
      <c r="AP113" s="15"/>
      <c r="AQ113" s="15"/>
      <c r="AR113" s="15"/>
      <c r="AS113" s="15"/>
      <c r="AT113" s="15"/>
    </row>
    <row r="114" spans="1:46" ht="16.5" customHeight="1">
      <c r="A114" s="16"/>
      <c r="B114" s="160">
        <v>3</v>
      </c>
      <c r="C114" s="322" t="str">
        <f>+IF(入力①申請書項目!K80="","",入力①申請書項目!K80)</f>
        <v/>
      </c>
      <c r="D114" s="323"/>
      <c r="E114" s="323"/>
      <c r="F114" s="323"/>
      <c r="G114" s="323"/>
      <c r="H114" s="323"/>
      <c r="I114" s="323"/>
      <c r="J114" s="323"/>
      <c r="K114" s="323"/>
      <c r="L114" s="323"/>
      <c r="M114" s="323"/>
      <c r="N114" s="323"/>
      <c r="O114" s="323"/>
      <c r="P114" s="323"/>
      <c r="Q114" s="323"/>
      <c r="R114" s="324"/>
      <c r="S114" s="322" t="str">
        <f>+IF(入力①申請書項目!E80="","",入力①申請書項目!E80&amp;"年"&amp;入力①申請書項目!H80&amp;"月")</f>
        <v/>
      </c>
      <c r="T114" s="323"/>
      <c r="U114" s="323"/>
      <c r="V114" s="323"/>
      <c r="W114" s="323"/>
      <c r="X114" s="323"/>
      <c r="Y114" s="323"/>
      <c r="Z114" s="323"/>
      <c r="AA114" s="323"/>
      <c r="AB114" s="324"/>
      <c r="AC114" s="322" t="str">
        <f>+IF(入力①申請書項目!U80="","",入力①申請書項目!U80)</f>
        <v/>
      </c>
      <c r="AD114" s="323"/>
      <c r="AE114" s="323"/>
      <c r="AF114" s="323"/>
      <c r="AG114" s="323"/>
      <c r="AH114" s="323"/>
      <c r="AI114" s="323"/>
      <c r="AJ114" s="323"/>
      <c r="AK114" s="323"/>
      <c r="AL114" s="323"/>
      <c r="AM114" s="323"/>
      <c r="AN114" s="323"/>
      <c r="AO114" s="324"/>
      <c r="AP114" s="15"/>
      <c r="AQ114" s="15"/>
      <c r="AR114" s="15"/>
      <c r="AS114" s="15"/>
      <c r="AT114" s="15"/>
    </row>
    <row r="115" spans="1:46" ht="16.5" customHeight="1">
      <c r="A115" s="16"/>
      <c r="B115" s="160">
        <v>4</v>
      </c>
      <c r="C115" s="322" t="str">
        <f>+IF(入力①申請書項目!K81="","",入力①申請書項目!K81)</f>
        <v/>
      </c>
      <c r="D115" s="323"/>
      <c r="E115" s="323"/>
      <c r="F115" s="323"/>
      <c r="G115" s="323"/>
      <c r="H115" s="323"/>
      <c r="I115" s="323"/>
      <c r="J115" s="323"/>
      <c r="K115" s="323"/>
      <c r="L115" s="323"/>
      <c r="M115" s="323"/>
      <c r="N115" s="323"/>
      <c r="O115" s="323"/>
      <c r="P115" s="323"/>
      <c r="Q115" s="323"/>
      <c r="R115" s="324"/>
      <c r="S115" s="322" t="str">
        <f>+IF(入力①申請書項目!E81="","",入力①申請書項目!E81&amp;"年"&amp;入力①申請書項目!H81&amp;"月")</f>
        <v/>
      </c>
      <c r="T115" s="323"/>
      <c r="U115" s="323"/>
      <c r="V115" s="323"/>
      <c r="W115" s="323"/>
      <c r="X115" s="323"/>
      <c r="Y115" s="323"/>
      <c r="Z115" s="323"/>
      <c r="AA115" s="323"/>
      <c r="AB115" s="324"/>
      <c r="AC115" s="322" t="str">
        <f>+IF(入力①申請書項目!U81="","",入力①申請書項目!U81)</f>
        <v/>
      </c>
      <c r="AD115" s="323"/>
      <c r="AE115" s="323"/>
      <c r="AF115" s="323"/>
      <c r="AG115" s="323"/>
      <c r="AH115" s="323"/>
      <c r="AI115" s="323"/>
      <c r="AJ115" s="323"/>
      <c r="AK115" s="323"/>
      <c r="AL115" s="323"/>
      <c r="AM115" s="323"/>
      <c r="AN115" s="323"/>
      <c r="AO115" s="324"/>
      <c r="AP115" s="15"/>
      <c r="AQ115" s="15"/>
      <c r="AR115" s="15"/>
      <c r="AS115" s="15"/>
      <c r="AT115" s="15"/>
    </row>
    <row r="116" spans="1:46" ht="16.5" customHeight="1">
      <c r="A116" s="16"/>
      <c r="B116" s="160">
        <v>5</v>
      </c>
      <c r="C116" s="322" t="str">
        <f>+IF(入力①申請書項目!K82="","",入力①申請書項目!K82)</f>
        <v/>
      </c>
      <c r="D116" s="323"/>
      <c r="E116" s="323"/>
      <c r="F116" s="323"/>
      <c r="G116" s="323"/>
      <c r="H116" s="323"/>
      <c r="I116" s="323"/>
      <c r="J116" s="323"/>
      <c r="K116" s="323"/>
      <c r="L116" s="323"/>
      <c r="M116" s="323"/>
      <c r="N116" s="323"/>
      <c r="O116" s="323"/>
      <c r="P116" s="323"/>
      <c r="Q116" s="323"/>
      <c r="R116" s="324"/>
      <c r="S116" s="322" t="str">
        <f>+IF(入力①申請書項目!E82="","",入力①申請書項目!E82&amp;"年"&amp;入力①申請書項目!H82&amp;"月")</f>
        <v/>
      </c>
      <c r="T116" s="323"/>
      <c r="U116" s="323"/>
      <c r="V116" s="323"/>
      <c r="W116" s="323"/>
      <c r="X116" s="323"/>
      <c r="Y116" s="323"/>
      <c r="Z116" s="323"/>
      <c r="AA116" s="323"/>
      <c r="AB116" s="324"/>
      <c r="AC116" s="322" t="str">
        <f>+IF(入力①申請書項目!U82="","",入力①申請書項目!U82)</f>
        <v/>
      </c>
      <c r="AD116" s="323"/>
      <c r="AE116" s="323"/>
      <c r="AF116" s="323"/>
      <c r="AG116" s="323"/>
      <c r="AH116" s="323"/>
      <c r="AI116" s="323"/>
      <c r="AJ116" s="323"/>
      <c r="AK116" s="323"/>
      <c r="AL116" s="323"/>
      <c r="AM116" s="323"/>
      <c r="AN116" s="323"/>
      <c r="AO116" s="324"/>
      <c r="AP116" s="15"/>
      <c r="AQ116" s="15"/>
      <c r="AR116" s="15"/>
      <c r="AS116" s="15"/>
      <c r="AT116" s="15"/>
    </row>
    <row r="117" spans="1:46" ht="16.5" customHeight="1">
      <c r="A117" s="16"/>
      <c r="B117" s="160">
        <v>6</v>
      </c>
      <c r="C117" s="322" t="str">
        <f>+IF(入力①申請書項目!K83="","",入力①申請書項目!K83)</f>
        <v/>
      </c>
      <c r="D117" s="323"/>
      <c r="E117" s="323"/>
      <c r="F117" s="323"/>
      <c r="G117" s="323"/>
      <c r="H117" s="323"/>
      <c r="I117" s="323"/>
      <c r="J117" s="323"/>
      <c r="K117" s="323"/>
      <c r="L117" s="323"/>
      <c r="M117" s="323"/>
      <c r="N117" s="323"/>
      <c r="O117" s="323"/>
      <c r="P117" s="323"/>
      <c r="Q117" s="323"/>
      <c r="R117" s="324"/>
      <c r="S117" s="322" t="str">
        <f>+IF(入力①申請書項目!E83="","",入力①申請書項目!E83&amp;"年"&amp;入力①申請書項目!H83&amp;"月")</f>
        <v/>
      </c>
      <c r="T117" s="323"/>
      <c r="U117" s="323"/>
      <c r="V117" s="323"/>
      <c r="W117" s="323"/>
      <c r="X117" s="323"/>
      <c r="Y117" s="323"/>
      <c r="Z117" s="323"/>
      <c r="AA117" s="323"/>
      <c r="AB117" s="324"/>
      <c r="AC117" s="322" t="str">
        <f>+IF(入力①申請書項目!U83="","",入力①申請書項目!U83)</f>
        <v/>
      </c>
      <c r="AD117" s="323"/>
      <c r="AE117" s="323"/>
      <c r="AF117" s="323"/>
      <c r="AG117" s="323"/>
      <c r="AH117" s="323"/>
      <c r="AI117" s="323"/>
      <c r="AJ117" s="323"/>
      <c r="AK117" s="323"/>
      <c r="AL117" s="323"/>
      <c r="AM117" s="323"/>
      <c r="AN117" s="323"/>
      <c r="AO117" s="324"/>
      <c r="AP117" s="15"/>
      <c r="AQ117" s="15"/>
      <c r="AR117" s="15"/>
      <c r="AS117" s="15"/>
      <c r="AT117" s="15"/>
    </row>
    <row r="118" spans="1:46" ht="16.5" customHeight="1">
      <c r="A118" s="16"/>
      <c r="B118" s="160">
        <v>7</v>
      </c>
      <c r="C118" s="322" t="str">
        <f>+IF(入力①申請書項目!K84="","",入力①申請書項目!K84)</f>
        <v/>
      </c>
      <c r="D118" s="323"/>
      <c r="E118" s="323"/>
      <c r="F118" s="323"/>
      <c r="G118" s="323"/>
      <c r="H118" s="323"/>
      <c r="I118" s="323"/>
      <c r="J118" s="323"/>
      <c r="K118" s="323"/>
      <c r="L118" s="323"/>
      <c r="M118" s="323"/>
      <c r="N118" s="323"/>
      <c r="O118" s="323"/>
      <c r="P118" s="323"/>
      <c r="Q118" s="323"/>
      <c r="R118" s="324"/>
      <c r="S118" s="322" t="str">
        <f>+IF(入力①申請書項目!E84="","",入力①申請書項目!E84&amp;"年"&amp;入力①申請書項目!H84&amp;"月")</f>
        <v/>
      </c>
      <c r="T118" s="323"/>
      <c r="U118" s="323"/>
      <c r="V118" s="323"/>
      <c r="W118" s="323"/>
      <c r="X118" s="323"/>
      <c r="Y118" s="323"/>
      <c r="Z118" s="323"/>
      <c r="AA118" s="323"/>
      <c r="AB118" s="324"/>
      <c r="AC118" s="322" t="str">
        <f>+IF(入力①申請書項目!U84="","",入力①申請書項目!U84)</f>
        <v/>
      </c>
      <c r="AD118" s="323"/>
      <c r="AE118" s="323"/>
      <c r="AF118" s="323"/>
      <c r="AG118" s="323"/>
      <c r="AH118" s="323"/>
      <c r="AI118" s="323"/>
      <c r="AJ118" s="323"/>
      <c r="AK118" s="323"/>
      <c r="AL118" s="323"/>
      <c r="AM118" s="323"/>
      <c r="AN118" s="323"/>
      <c r="AO118" s="324"/>
      <c r="AP118" s="15"/>
      <c r="AQ118" s="15"/>
      <c r="AR118" s="15"/>
      <c r="AS118" s="15"/>
      <c r="AT118" s="15"/>
    </row>
    <row r="119" spans="1:46" ht="16.5" customHeight="1">
      <c r="A119" s="16"/>
      <c r="B119" s="160">
        <v>8</v>
      </c>
      <c r="C119" s="322" t="str">
        <f>+IF(入力①申請書項目!K85="","",入力①申請書項目!K85)</f>
        <v/>
      </c>
      <c r="D119" s="323"/>
      <c r="E119" s="323"/>
      <c r="F119" s="323"/>
      <c r="G119" s="323"/>
      <c r="H119" s="323"/>
      <c r="I119" s="323"/>
      <c r="J119" s="323"/>
      <c r="K119" s="323"/>
      <c r="L119" s="323"/>
      <c r="M119" s="323"/>
      <c r="N119" s="323"/>
      <c r="O119" s="323"/>
      <c r="P119" s="323"/>
      <c r="Q119" s="323"/>
      <c r="R119" s="324"/>
      <c r="S119" s="322" t="str">
        <f>+IF(入力①申請書項目!E85="","",入力①申請書項目!E85&amp;"年"&amp;入力①申請書項目!H85&amp;"月")</f>
        <v/>
      </c>
      <c r="T119" s="323"/>
      <c r="U119" s="323"/>
      <c r="V119" s="323"/>
      <c r="W119" s="323"/>
      <c r="X119" s="323"/>
      <c r="Y119" s="323"/>
      <c r="Z119" s="323"/>
      <c r="AA119" s="323"/>
      <c r="AB119" s="324"/>
      <c r="AC119" s="322" t="str">
        <f>+IF(入力①申請書項目!U85="","",入力①申請書項目!U85)</f>
        <v/>
      </c>
      <c r="AD119" s="323"/>
      <c r="AE119" s="323"/>
      <c r="AF119" s="323"/>
      <c r="AG119" s="323"/>
      <c r="AH119" s="323"/>
      <c r="AI119" s="323"/>
      <c r="AJ119" s="323"/>
      <c r="AK119" s="323"/>
      <c r="AL119" s="323"/>
      <c r="AM119" s="323"/>
      <c r="AN119" s="323"/>
      <c r="AO119" s="324"/>
      <c r="AP119" s="15"/>
      <c r="AQ119" s="15"/>
      <c r="AR119" s="15"/>
      <c r="AS119" s="15"/>
      <c r="AT119" s="15"/>
    </row>
    <row r="120" spans="1:46" ht="16.5" customHeight="1">
      <c r="A120" s="16"/>
      <c r="B120" s="160">
        <v>9</v>
      </c>
      <c r="C120" s="322" t="str">
        <f>+IF(入力①申請書項目!K86="","",入力①申請書項目!K86)</f>
        <v/>
      </c>
      <c r="D120" s="323"/>
      <c r="E120" s="323"/>
      <c r="F120" s="323"/>
      <c r="G120" s="323"/>
      <c r="H120" s="323"/>
      <c r="I120" s="323"/>
      <c r="J120" s="323"/>
      <c r="K120" s="323"/>
      <c r="L120" s="323"/>
      <c r="M120" s="323"/>
      <c r="N120" s="323"/>
      <c r="O120" s="323"/>
      <c r="P120" s="323"/>
      <c r="Q120" s="323"/>
      <c r="R120" s="324"/>
      <c r="S120" s="322" t="str">
        <f>+IF(入力①申請書項目!E86="","",入力①申請書項目!E86&amp;"年"&amp;入力①申請書項目!H86&amp;"月")</f>
        <v/>
      </c>
      <c r="T120" s="323"/>
      <c r="U120" s="323"/>
      <c r="V120" s="323"/>
      <c r="W120" s="323"/>
      <c r="X120" s="323"/>
      <c r="Y120" s="323"/>
      <c r="Z120" s="323"/>
      <c r="AA120" s="323"/>
      <c r="AB120" s="324"/>
      <c r="AC120" s="322" t="str">
        <f>+IF(入力①申請書項目!U86="","",入力①申請書項目!U86)</f>
        <v/>
      </c>
      <c r="AD120" s="323"/>
      <c r="AE120" s="323"/>
      <c r="AF120" s="323"/>
      <c r="AG120" s="323"/>
      <c r="AH120" s="323"/>
      <c r="AI120" s="323"/>
      <c r="AJ120" s="323"/>
      <c r="AK120" s="323"/>
      <c r="AL120" s="323"/>
      <c r="AM120" s="323"/>
      <c r="AN120" s="323"/>
      <c r="AO120" s="324"/>
      <c r="AP120" s="15"/>
      <c r="AQ120" s="15"/>
      <c r="AR120" s="15"/>
      <c r="AS120" s="15"/>
      <c r="AT120" s="15"/>
    </row>
    <row r="121" spans="1:46" ht="16.5" customHeight="1">
      <c r="A121" s="16"/>
      <c r="B121" s="160">
        <v>10</v>
      </c>
      <c r="C121" s="322" t="str">
        <f>+IF(入力①申請書項目!K87="","",入力①申請書項目!K87)</f>
        <v/>
      </c>
      <c r="D121" s="323"/>
      <c r="E121" s="323"/>
      <c r="F121" s="323"/>
      <c r="G121" s="323"/>
      <c r="H121" s="323"/>
      <c r="I121" s="323"/>
      <c r="J121" s="323"/>
      <c r="K121" s="323"/>
      <c r="L121" s="323"/>
      <c r="M121" s="323"/>
      <c r="N121" s="323"/>
      <c r="O121" s="323"/>
      <c r="P121" s="323"/>
      <c r="Q121" s="323"/>
      <c r="R121" s="324"/>
      <c r="S121" s="322" t="str">
        <f>+IF(入力①申請書項目!E87="","",入力①申請書項目!E87&amp;"年"&amp;入力①申請書項目!H87&amp;"月")</f>
        <v/>
      </c>
      <c r="T121" s="323"/>
      <c r="U121" s="323"/>
      <c r="V121" s="323"/>
      <c r="W121" s="323"/>
      <c r="X121" s="323"/>
      <c r="Y121" s="323"/>
      <c r="Z121" s="323"/>
      <c r="AA121" s="323"/>
      <c r="AB121" s="324"/>
      <c r="AC121" s="322" t="str">
        <f>+IF(入力①申請書項目!U87="","",入力①申請書項目!U87)</f>
        <v/>
      </c>
      <c r="AD121" s="323"/>
      <c r="AE121" s="323"/>
      <c r="AF121" s="323"/>
      <c r="AG121" s="323"/>
      <c r="AH121" s="323"/>
      <c r="AI121" s="323"/>
      <c r="AJ121" s="323"/>
      <c r="AK121" s="323"/>
      <c r="AL121" s="323"/>
      <c r="AM121" s="323"/>
      <c r="AN121" s="323"/>
      <c r="AO121" s="324"/>
      <c r="AP121" s="15"/>
      <c r="AQ121" s="15"/>
      <c r="AR121" s="15"/>
      <c r="AS121" s="15"/>
      <c r="AT121" s="15"/>
    </row>
    <row r="122" spans="1:46" ht="16.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5"/>
      <c r="AR122" s="15"/>
      <c r="AS122" s="15"/>
      <c r="AT122" s="15"/>
    </row>
    <row r="123" spans="1:46" ht="33" customHeight="1">
      <c r="A123" s="16"/>
      <c r="B123" s="74"/>
      <c r="C123" s="322" t="s">
        <v>262</v>
      </c>
      <c r="D123" s="323"/>
      <c r="E123" s="323"/>
      <c r="F123" s="323"/>
      <c r="G123" s="323"/>
      <c r="H123" s="323"/>
      <c r="I123" s="323"/>
      <c r="J123" s="323"/>
      <c r="K123" s="323"/>
      <c r="L123" s="323"/>
      <c r="M123" s="324"/>
      <c r="N123" s="387" t="s">
        <v>263</v>
      </c>
      <c r="O123" s="323"/>
      <c r="P123" s="323"/>
      <c r="Q123" s="323"/>
      <c r="R123" s="323"/>
      <c r="S123" s="323"/>
      <c r="T123" s="324"/>
      <c r="U123" s="322" t="s">
        <v>19</v>
      </c>
      <c r="V123" s="323"/>
      <c r="W123" s="323"/>
      <c r="X123" s="324"/>
      <c r="Y123" s="387" t="s">
        <v>264</v>
      </c>
      <c r="Z123" s="323"/>
      <c r="AA123" s="323"/>
      <c r="AB123" s="323"/>
      <c r="AC123" s="323"/>
      <c r="AD123" s="323"/>
      <c r="AE123" s="323"/>
      <c r="AF123" s="324"/>
      <c r="AG123" s="387" t="s">
        <v>201</v>
      </c>
      <c r="AH123" s="323"/>
      <c r="AI123" s="323"/>
      <c r="AJ123" s="323"/>
      <c r="AK123" s="323"/>
      <c r="AL123" s="323"/>
      <c r="AM123" s="323"/>
      <c r="AN123" s="323"/>
      <c r="AO123" s="324"/>
      <c r="AP123" s="16"/>
      <c r="AQ123" s="15"/>
      <c r="AR123" s="15"/>
      <c r="AS123" s="15"/>
      <c r="AT123" s="15"/>
    </row>
    <row r="124" spans="1:46" ht="16.5" customHeight="1">
      <c r="A124" s="16"/>
      <c r="B124" s="158">
        <v>1</v>
      </c>
      <c r="C124" s="322" t="str">
        <f>IF(入力①申請書項目!AG78="","",入力①申請書項目!AG78)</f>
        <v/>
      </c>
      <c r="D124" s="323"/>
      <c r="E124" s="323"/>
      <c r="F124" s="323"/>
      <c r="G124" s="323"/>
      <c r="H124" s="323"/>
      <c r="I124" s="323"/>
      <c r="J124" s="323"/>
      <c r="K124" s="323"/>
      <c r="L124" s="323"/>
      <c r="M124" s="324"/>
      <c r="N124" s="335" t="str">
        <f>IF(入力①申請書項目!AK78="","",入力①申請書項目!AK78)</f>
        <v/>
      </c>
      <c r="O124" s="336"/>
      <c r="P124" s="336"/>
      <c r="Q124" s="336"/>
      <c r="R124" s="336"/>
      <c r="S124" s="336"/>
      <c r="T124" s="337"/>
      <c r="U124" s="322" t="str">
        <f>IF(入力①申請書項目!AN78="","",入力①申請書項目!AN78)</f>
        <v/>
      </c>
      <c r="V124" s="323"/>
      <c r="W124" s="323"/>
      <c r="X124" s="324"/>
      <c r="Y124" s="335" t="str">
        <f>IF(入力①申請書項目!AP78="","",入力①申請書項目!AP78)</f>
        <v/>
      </c>
      <c r="Z124" s="336"/>
      <c r="AA124" s="336"/>
      <c r="AB124" s="336"/>
      <c r="AC124" s="336"/>
      <c r="AD124" s="336"/>
      <c r="AE124" s="336"/>
      <c r="AF124" s="337"/>
      <c r="AG124" s="381" t="str">
        <f>IF(入力①申請書項目!AT78="","",入力①申請書項目!AT78)</f>
        <v/>
      </c>
      <c r="AH124" s="382"/>
      <c r="AI124" s="382"/>
      <c r="AJ124" s="382"/>
      <c r="AK124" s="382"/>
      <c r="AL124" s="382"/>
      <c r="AM124" s="382"/>
      <c r="AN124" s="382"/>
      <c r="AO124" s="383"/>
      <c r="AP124" s="16"/>
      <c r="AQ124" s="15"/>
      <c r="AR124" s="15"/>
      <c r="AS124" s="15"/>
      <c r="AT124" s="15"/>
    </row>
    <row r="125" spans="1:46" ht="16.5" customHeight="1">
      <c r="A125" s="16"/>
      <c r="B125" s="158">
        <v>2</v>
      </c>
      <c r="C125" s="322" t="str">
        <f>IF(入力①申請書項目!AG79="","",入力①申請書項目!AG79)</f>
        <v/>
      </c>
      <c r="D125" s="323"/>
      <c r="E125" s="323"/>
      <c r="F125" s="323"/>
      <c r="G125" s="323"/>
      <c r="H125" s="323"/>
      <c r="I125" s="323"/>
      <c r="J125" s="323"/>
      <c r="K125" s="323"/>
      <c r="L125" s="323"/>
      <c r="M125" s="324"/>
      <c r="N125" s="335" t="str">
        <f>IF(入力①申請書項目!AK79="","",入力①申請書項目!AK79)</f>
        <v/>
      </c>
      <c r="O125" s="336"/>
      <c r="P125" s="336"/>
      <c r="Q125" s="336"/>
      <c r="R125" s="336"/>
      <c r="S125" s="336"/>
      <c r="T125" s="337"/>
      <c r="U125" s="322" t="str">
        <f>IF(入力①申請書項目!AN79="","",入力①申請書項目!AN79)</f>
        <v/>
      </c>
      <c r="V125" s="323"/>
      <c r="W125" s="323"/>
      <c r="X125" s="324"/>
      <c r="Y125" s="335" t="str">
        <f>IF(入力①申請書項目!AP79="","",入力①申請書項目!AP79)</f>
        <v/>
      </c>
      <c r="Z125" s="336"/>
      <c r="AA125" s="336"/>
      <c r="AB125" s="336"/>
      <c r="AC125" s="336"/>
      <c r="AD125" s="336"/>
      <c r="AE125" s="336"/>
      <c r="AF125" s="337"/>
      <c r="AG125" s="381" t="str">
        <f>IF(入力①申請書項目!AT79="","",入力①申請書項目!AT79)</f>
        <v/>
      </c>
      <c r="AH125" s="382"/>
      <c r="AI125" s="382"/>
      <c r="AJ125" s="382"/>
      <c r="AK125" s="382"/>
      <c r="AL125" s="382"/>
      <c r="AM125" s="382"/>
      <c r="AN125" s="382"/>
      <c r="AO125" s="383"/>
      <c r="AP125" s="16"/>
      <c r="AQ125" s="15"/>
      <c r="AR125" s="15"/>
      <c r="AS125" s="15"/>
      <c r="AT125" s="15"/>
    </row>
    <row r="126" spans="1:46" ht="16.5" customHeight="1">
      <c r="A126" s="16"/>
      <c r="B126" s="158">
        <v>3</v>
      </c>
      <c r="C126" s="322" t="str">
        <f>IF(入力①申請書項目!AG80="","",入力①申請書項目!AG80)</f>
        <v/>
      </c>
      <c r="D126" s="323"/>
      <c r="E126" s="323"/>
      <c r="F126" s="323"/>
      <c r="G126" s="323"/>
      <c r="H126" s="323"/>
      <c r="I126" s="323"/>
      <c r="J126" s="323"/>
      <c r="K126" s="323"/>
      <c r="L126" s="323"/>
      <c r="M126" s="324"/>
      <c r="N126" s="335" t="str">
        <f>IF(入力①申請書項目!AK80="","",入力①申請書項目!AK80)</f>
        <v/>
      </c>
      <c r="O126" s="336"/>
      <c r="P126" s="336"/>
      <c r="Q126" s="336"/>
      <c r="R126" s="336"/>
      <c r="S126" s="336"/>
      <c r="T126" s="337"/>
      <c r="U126" s="322" t="str">
        <f>IF(入力①申請書項目!AN80="","",入力①申請書項目!AN80)</f>
        <v/>
      </c>
      <c r="V126" s="323"/>
      <c r="W126" s="323"/>
      <c r="X126" s="324"/>
      <c r="Y126" s="335" t="str">
        <f>IF(入力①申請書項目!AP80="","",入力①申請書項目!AP80)</f>
        <v/>
      </c>
      <c r="Z126" s="336"/>
      <c r="AA126" s="336"/>
      <c r="AB126" s="336"/>
      <c r="AC126" s="336"/>
      <c r="AD126" s="336"/>
      <c r="AE126" s="336"/>
      <c r="AF126" s="337"/>
      <c r="AG126" s="381" t="str">
        <f>IF(入力①申請書項目!AT80="","",入力①申請書項目!AT80)</f>
        <v/>
      </c>
      <c r="AH126" s="382"/>
      <c r="AI126" s="382"/>
      <c r="AJ126" s="382"/>
      <c r="AK126" s="382"/>
      <c r="AL126" s="382"/>
      <c r="AM126" s="382"/>
      <c r="AN126" s="382"/>
      <c r="AO126" s="383"/>
      <c r="AP126" s="16"/>
      <c r="AQ126" s="15"/>
      <c r="AR126" s="15"/>
      <c r="AS126" s="15"/>
      <c r="AT126" s="15"/>
    </row>
    <row r="127" spans="1:46" ht="16.5" customHeight="1">
      <c r="A127" s="16"/>
      <c r="B127" s="158">
        <v>4</v>
      </c>
      <c r="C127" s="322" t="str">
        <f>IF(入力①申請書項目!AG81="","",入力①申請書項目!AG81)</f>
        <v/>
      </c>
      <c r="D127" s="323"/>
      <c r="E127" s="323"/>
      <c r="F127" s="323"/>
      <c r="G127" s="323"/>
      <c r="H127" s="323"/>
      <c r="I127" s="323"/>
      <c r="J127" s="323"/>
      <c r="K127" s="323"/>
      <c r="L127" s="323"/>
      <c r="M127" s="324"/>
      <c r="N127" s="335" t="str">
        <f>IF(入力①申請書項目!AK81="","",入力①申請書項目!AK81)</f>
        <v/>
      </c>
      <c r="O127" s="336"/>
      <c r="P127" s="336"/>
      <c r="Q127" s="336"/>
      <c r="R127" s="336"/>
      <c r="S127" s="336"/>
      <c r="T127" s="337"/>
      <c r="U127" s="322" t="str">
        <f>IF(入力①申請書項目!AN81="","",入力①申請書項目!AN81)</f>
        <v/>
      </c>
      <c r="V127" s="323"/>
      <c r="W127" s="323"/>
      <c r="X127" s="324"/>
      <c r="Y127" s="335" t="str">
        <f>IF(入力①申請書項目!AP81="","",入力①申請書項目!AP81)</f>
        <v/>
      </c>
      <c r="Z127" s="336"/>
      <c r="AA127" s="336"/>
      <c r="AB127" s="336"/>
      <c r="AC127" s="336"/>
      <c r="AD127" s="336"/>
      <c r="AE127" s="336"/>
      <c r="AF127" s="337"/>
      <c r="AG127" s="381" t="str">
        <f>IF(入力①申請書項目!AT81="","",入力①申請書項目!AT81)</f>
        <v/>
      </c>
      <c r="AH127" s="382"/>
      <c r="AI127" s="382"/>
      <c r="AJ127" s="382"/>
      <c r="AK127" s="382"/>
      <c r="AL127" s="382"/>
      <c r="AM127" s="382"/>
      <c r="AN127" s="382"/>
      <c r="AO127" s="383"/>
      <c r="AP127" s="16"/>
      <c r="AQ127" s="15"/>
      <c r="AR127" s="15"/>
      <c r="AS127" s="15"/>
      <c r="AT127" s="15"/>
    </row>
    <row r="128" spans="1:46" ht="16.5" customHeight="1">
      <c r="A128" s="16"/>
      <c r="B128" s="158">
        <v>5</v>
      </c>
      <c r="C128" s="322" t="str">
        <f>IF(入力①申請書項目!AG82="","",入力①申請書項目!AG82)</f>
        <v/>
      </c>
      <c r="D128" s="323"/>
      <c r="E128" s="323"/>
      <c r="F128" s="323"/>
      <c r="G128" s="323"/>
      <c r="H128" s="323"/>
      <c r="I128" s="323"/>
      <c r="J128" s="323"/>
      <c r="K128" s="323"/>
      <c r="L128" s="323"/>
      <c r="M128" s="324"/>
      <c r="N128" s="335" t="str">
        <f>IF(入力①申請書項目!AK82="","",入力①申請書項目!AK82)</f>
        <v/>
      </c>
      <c r="O128" s="336"/>
      <c r="P128" s="336"/>
      <c r="Q128" s="336"/>
      <c r="R128" s="336"/>
      <c r="S128" s="336"/>
      <c r="T128" s="337"/>
      <c r="U128" s="322" t="str">
        <f>IF(入力①申請書項目!AN82="","",入力①申請書項目!AN82)</f>
        <v/>
      </c>
      <c r="V128" s="323"/>
      <c r="W128" s="323"/>
      <c r="X128" s="324"/>
      <c r="Y128" s="335" t="str">
        <f>IF(入力①申請書項目!AP82="","",入力①申請書項目!AP82)</f>
        <v/>
      </c>
      <c r="Z128" s="336"/>
      <c r="AA128" s="336"/>
      <c r="AB128" s="336"/>
      <c r="AC128" s="336"/>
      <c r="AD128" s="336"/>
      <c r="AE128" s="336"/>
      <c r="AF128" s="337"/>
      <c r="AG128" s="381" t="str">
        <f>IF(入力①申請書項目!AT82="","",入力①申請書項目!AT82)</f>
        <v/>
      </c>
      <c r="AH128" s="382"/>
      <c r="AI128" s="382"/>
      <c r="AJ128" s="382"/>
      <c r="AK128" s="382"/>
      <c r="AL128" s="382"/>
      <c r="AM128" s="382"/>
      <c r="AN128" s="382"/>
      <c r="AO128" s="383"/>
      <c r="AP128" s="16"/>
      <c r="AQ128" s="15"/>
      <c r="AR128" s="15"/>
      <c r="AS128" s="15"/>
      <c r="AT128" s="15"/>
    </row>
    <row r="129" spans="1:46" ht="16.5" customHeight="1">
      <c r="A129" s="16"/>
      <c r="B129" s="158">
        <v>6</v>
      </c>
      <c r="C129" s="322" t="str">
        <f>IF(入力①申請書項目!AG83="","",入力①申請書項目!AG83)</f>
        <v/>
      </c>
      <c r="D129" s="323"/>
      <c r="E129" s="323"/>
      <c r="F129" s="323"/>
      <c r="G129" s="323"/>
      <c r="H129" s="323"/>
      <c r="I129" s="323"/>
      <c r="J129" s="323"/>
      <c r="K129" s="323"/>
      <c r="L129" s="323"/>
      <c r="M129" s="324"/>
      <c r="N129" s="335" t="str">
        <f>IF(入力①申請書項目!AK83="","",入力①申請書項目!AK83)</f>
        <v/>
      </c>
      <c r="O129" s="336"/>
      <c r="P129" s="336"/>
      <c r="Q129" s="336"/>
      <c r="R129" s="336"/>
      <c r="S129" s="336"/>
      <c r="T129" s="337"/>
      <c r="U129" s="322" t="str">
        <f>IF(入力①申請書項目!AN83="","",入力①申請書項目!AN83)</f>
        <v/>
      </c>
      <c r="V129" s="323"/>
      <c r="W129" s="323"/>
      <c r="X129" s="324"/>
      <c r="Y129" s="335" t="str">
        <f>IF(入力①申請書項目!AP83="","",入力①申請書項目!AP83)</f>
        <v/>
      </c>
      <c r="Z129" s="336"/>
      <c r="AA129" s="336"/>
      <c r="AB129" s="336"/>
      <c r="AC129" s="336"/>
      <c r="AD129" s="336"/>
      <c r="AE129" s="336"/>
      <c r="AF129" s="337"/>
      <c r="AG129" s="381" t="str">
        <f>IF(入力①申請書項目!AT83="","",入力①申請書項目!AT83)</f>
        <v/>
      </c>
      <c r="AH129" s="382"/>
      <c r="AI129" s="382"/>
      <c r="AJ129" s="382"/>
      <c r="AK129" s="382"/>
      <c r="AL129" s="382"/>
      <c r="AM129" s="382"/>
      <c r="AN129" s="382"/>
      <c r="AO129" s="383"/>
      <c r="AP129" s="16"/>
      <c r="AQ129" s="15"/>
      <c r="AR129" s="15"/>
      <c r="AS129" s="15"/>
      <c r="AT129" s="15"/>
    </row>
    <row r="130" spans="1:46" ht="16.5" customHeight="1">
      <c r="A130" s="16"/>
      <c r="B130" s="158">
        <v>7</v>
      </c>
      <c r="C130" s="322" t="str">
        <f>IF(入力①申請書項目!AG84="","",入力①申請書項目!AG84)</f>
        <v/>
      </c>
      <c r="D130" s="323"/>
      <c r="E130" s="323"/>
      <c r="F130" s="323"/>
      <c r="G130" s="323"/>
      <c r="H130" s="323"/>
      <c r="I130" s="323"/>
      <c r="J130" s="323"/>
      <c r="K130" s="323"/>
      <c r="L130" s="323"/>
      <c r="M130" s="324"/>
      <c r="N130" s="335" t="str">
        <f>IF(入力①申請書項目!AK84="","",入力①申請書項目!AK84)</f>
        <v/>
      </c>
      <c r="O130" s="336"/>
      <c r="P130" s="336"/>
      <c r="Q130" s="336"/>
      <c r="R130" s="336"/>
      <c r="S130" s="336"/>
      <c r="T130" s="337"/>
      <c r="U130" s="322" t="str">
        <f>IF(入力①申請書項目!AN84="","",入力①申請書項目!AN84)</f>
        <v/>
      </c>
      <c r="V130" s="323"/>
      <c r="W130" s="323"/>
      <c r="X130" s="324"/>
      <c r="Y130" s="335" t="str">
        <f>IF(入力①申請書項目!AP84="","",入力①申請書項目!AP84)</f>
        <v/>
      </c>
      <c r="Z130" s="336"/>
      <c r="AA130" s="336"/>
      <c r="AB130" s="336"/>
      <c r="AC130" s="336"/>
      <c r="AD130" s="336"/>
      <c r="AE130" s="336"/>
      <c r="AF130" s="337"/>
      <c r="AG130" s="381" t="str">
        <f>IF(入力①申請書項目!AT84="","",入力①申請書項目!AT84)</f>
        <v/>
      </c>
      <c r="AH130" s="382"/>
      <c r="AI130" s="382"/>
      <c r="AJ130" s="382"/>
      <c r="AK130" s="382"/>
      <c r="AL130" s="382"/>
      <c r="AM130" s="382"/>
      <c r="AN130" s="382"/>
      <c r="AO130" s="383"/>
      <c r="AP130" s="16"/>
      <c r="AQ130" s="15"/>
      <c r="AR130" s="15"/>
      <c r="AS130" s="15"/>
      <c r="AT130" s="15"/>
    </row>
    <row r="131" spans="1:46" ht="16.5" customHeight="1">
      <c r="A131" s="16"/>
      <c r="B131" s="158">
        <v>8</v>
      </c>
      <c r="C131" s="322" t="str">
        <f>IF(入力①申請書項目!AG85="","",入力①申請書項目!AG85)</f>
        <v/>
      </c>
      <c r="D131" s="323"/>
      <c r="E131" s="323"/>
      <c r="F131" s="323"/>
      <c r="G131" s="323"/>
      <c r="H131" s="323"/>
      <c r="I131" s="323"/>
      <c r="J131" s="323"/>
      <c r="K131" s="323"/>
      <c r="L131" s="323"/>
      <c r="M131" s="324"/>
      <c r="N131" s="335" t="str">
        <f>IF(入力①申請書項目!AK85="","",入力①申請書項目!AK85)</f>
        <v/>
      </c>
      <c r="O131" s="336"/>
      <c r="P131" s="336"/>
      <c r="Q131" s="336"/>
      <c r="R131" s="336"/>
      <c r="S131" s="336"/>
      <c r="T131" s="337"/>
      <c r="U131" s="322" t="str">
        <f>IF(入力①申請書項目!AN85="","",入力①申請書項目!AN85)</f>
        <v/>
      </c>
      <c r="V131" s="323"/>
      <c r="W131" s="323"/>
      <c r="X131" s="324"/>
      <c r="Y131" s="335" t="str">
        <f>IF(入力①申請書項目!AP85="","",入力①申請書項目!AP85)</f>
        <v/>
      </c>
      <c r="Z131" s="336"/>
      <c r="AA131" s="336"/>
      <c r="AB131" s="336"/>
      <c r="AC131" s="336"/>
      <c r="AD131" s="336"/>
      <c r="AE131" s="336"/>
      <c r="AF131" s="337"/>
      <c r="AG131" s="381" t="str">
        <f>IF(入力①申請書項目!AT85="","",入力①申請書項目!AT85)</f>
        <v/>
      </c>
      <c r="AH131" s="382"/>
      <c r="AI131" s="382"/>
      <c r="AJ131" s="382"/>
      <c r="AK131" s="382"/>
      <c r="AL131" s="382"/>
      <c r="AM131" s="382"/>
      <c r="AN131" s="382"/>
      <c r="AO131" s="383"/>
      <c r="AP131" s="16"/>
      <c r="AQ131" s="15"/>
      <c r="AR131" s="15"/>
      <c r="AS131" s="15"/>
      <c r="AT131" s="15"/>
    </row>
    <row r="132" spans="1:46" ht="16.5" customHeight="1">
      <c r="A132" s="16"/>
      <c r="B132" s="158">
        <v>9</v>
      </c>
      <c r="C132" s="322" t="str">
        <f>IF(入力①申請書項目!AG86="","",入力①申請書項目!AG86)</f>
        <v/>
      </c>
      <c r="D132" s="323"/>
      <c r="E132" s="323"/>
      <c r="F132" s="323"/>
      <c r="G132" s="323"/>
      <c r="H132" s="323"/>
      <c r="I132" s="323"/>
      <c r="J132" s="323"/>
      <c r="K132" s="323"/>
      <c r="L132" s="323"/>
      <c r="M132" s="324"/>
      <c r="N132" s="335" t="str">
        <f>IF(入力①申請書項目!AK86="","",入力①申請書項目!AK86)</f>
        <v/>
      </c>
      <c r="O132" s="336"/>
      <c r="P132" s="336"/>
      <c r="Q132" s="336"/>
      <c r="R132" s="336"/>
      <c r="S132" s="336"/>
      <c r="T132" s="337"/>
      <c r="U132" s="322" t="str">
        <f>IF(入力①申請書項目!AN86="","",入力①申請書項目!AN86)</f>
        <v/>
      </c>
      <c r="V132" s="323"/>
      <c r="W132" s="323"/>
      <c r="X132" s="324"/>
      <c r="Y132" s="335" t="str">
        <f>IF(入力①申請書項目!AP86="","",入力①申請書項目!AP86)</f>
        <v/>
      </c>
      <c r="Z132" s="336"/>
      <c r="AA132" s="336"/>
      <c r="AB132" s="336"/>
      <c r="AC132" s="336"/>
      <c r="AD132" s="336"/>
      <c r="AE132" s="336"/>
      <c r="AF132" s="337"/>
      <c r="AG132" s="381" t="str">
        <f>IF(入力①申請書項目!AT86="","",入力①申請書項目!AT86)</f>
        <v/>
      </c>
      <c r="AH132" s="382"/>
      <c r="AI132" s="382"/>
      <c r="AJ132" s="382"/>
      <c r="AK132" s="382"/>
      <c r="AL132" s="382"/>
      <c r="AM132" s="382"/>
      <c r="AN132" s="382"/>
      <c r="AO132" s="383"/>
      <c r="AP132" s="16"/>
      <c r="AQ132" s="15"/>
      <c r="AR132" s="15"/>
      <c r="AS132" s="15"/>
      <c r="AT132" s="15"/>
    </row>
    <row r="133" spans="1:46" ht="16.5" customHeight="1">
      <c r="A133" s="16"/>
      <c r="B133" s="158">
        <v>10</v>
      </c>
      <c r="C133" s="322" t="str">
        <f>IF(入力①申請書項目!AG87="","",入力①申請書項目!AG87)</f>
        <v/>
      </c>
      <c r="D133" s="323"/>
      <c r="E133" s="323"/>
      <c r="F133" s="323"/>
      <c r="G133" s="323"/>
      <c r="H133" s="323"/>
      <c r="I133" s="323"/>
      <c r="J133" s="323"/>
      <c r="K133" s="323"/>
      <c r="L133" s="323"/>
      <c r="M133" s="324"/>
      <c r="N133" s="335" t="str">
        <f>IF(入力①申請書項目!AK87="","",入力①申請書項目!AK87)</f>
        <v/>
      </c>
      <c r="O133" s="336"/>
      <c r="P133" s="336"/>
      <c r="Q133" s="336"/>
      <c r="R133" s="336"/>
      <c r="S133" s="336"/>
      <c r="T133" s="337"/>
      <c r="U133" s="322" t="str">
        <f>IF(入力①申請書項目!AN87="","",入力①申請書項目!AN87)</f>
        <v/>
      </c>
      <c r="V133" s="323"/>
      <c r="W133" s="323"/>
      <c r="X133" s="324"/>
      <c r="Y133" s="335" t="str">
        <f>IF(入力①申請書項目!AP87="","",入力①申請書項目!AP87)</f>
        <v/>
      </c>
      <c r="Z133" s="336"/>
      <c r="AA133" s="336"/>
      <c r="AB133" s="336"/>
      <c r="AC133" s="336"/>
      <c r="AD133" s="336"/>
      <c r="AE133" s="336"/>
      <c r="AF133" s="337"/>
      <c r="AG133" s="381" t="str">
        <f>IF(入力①申請書項目!AT87="","",入力①申請書項目!AT87)</f>
        <v/>
      </c>
      <c r="AH133" s="382"/>
      <c r="AI133" s="382"/>
      <c r="AJ133" s="382"/>
      <c r="AK133" s="382"/>
      <c r="AL133" s="382"/>
      <c r="AM133" s="382"/>
      <c r="AN133" s="382"/>
      <c r="AO133" s="383"/>
      <c r="AP133" s="16"/>
      <c r="AQ133" s="15"/>
      <c r="AR133" s="15"/>
      <c r="AS133" s="15"/>
      <c r="AT133" s="15"/>
    </row>
    <row r="134" spans="1:46" ht="16.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5"/>
      <c r="AR134" s="15"/>
      <c r="AS134" s="15"/>
      <c r="AT134" s="15"/>
    </row>
    <row r="135" spans="1:46" ht="16.5" customHeight="1">
      <c r="A135" s="16"/>
      <c r="B135" s="327"/>
      <c r="C135" s="327"/>
      <c r="D135" s="327"/>
      <c r="E135" s="327"/>
      <c r="F135" s="327"/>
      <c r="G135" s="327"/>
      <c r="H135" s="327"/>
      <c r="I135" s="327"/>
      <c r="J135" s="327"/>
      <c r="K135" s="327"/>
      <c r="L135" s="327" t="s">
        <v>262</v>
      </c>
      <c r="M135" s="327"/>
      <c r="N135" s="327"/>
      <c r="O135" s="327"/>
      <c r="P135" s="327"/>
      <c r="Q135" s="327"/>
      <c r="R135" s="327"/>
      <c r="S135" s="327"/>
      <c r="T135" s="327"/>
      <c r="U135" s="327"/>
      <c r="V135" s="327"/>
      <c r="W135" s="327" t="s">
        <v>19</v>
      </c>
      <c r="X135" s="327"/>
      <c r="Y135" s="327"/>
      <c r="Z135" s="327"/>
      <c r="AA135" s="327"/>
      <c r="AB135" s="327"/>
      <c r="AC135" s="327" t="s">
        <v>266</v>
      </c>
      <c r="AD135" s="327"/>
      <c r="AE135" s="327"/>
      <c r="AF135" s="327"/>
      <c r="AG135" s="327"/>
      <c r="AH135" s="327"/>
      <c r="AI135" s="327"/>
      <c r="AJ135" s="327"/>
      <c r="AK135" s="327"/>
      <c r="AL135" s="327"/>
      <c r="AM135" s="327"/>
      <c r="AN135" s="327"/>
      <c r="AO135" s="327"/>
      <c r="AP135" s="16"/>
      <c r="AQ135" s="15"/>
      <c r="AR135" s="15"/>
      <c r="AS135" s="15"/>
      <c r="AT135" s="15"/>
    </row>
    <row r="136" spans="1:46" ht="16.5" customHeight="1">
      <c r="A136" s="16"/>
      <c r="B136" s="327" t="s">
        <v>265</v>
      </c>
      <c r="C136" s="327"/>
      <c r="D136" s="327"/>
      <c r="E136" s="327"/>
      <c r="F136" s="327"/>
      <c r="G136" s="327"/>
      <c r="H136" s="327"/>
      <c r="I136" s="327"/>
      <c r="J136" s="327"/>
      <c r="K136" s="327"/>
      <c r="L136" s="322" t="s">
        <v>202</v>
      </c>
      <c r="M136" s="323"/>
      <c r="N136" s="323"/>
      <c r="O136" s="323"/>
      <c r="P136" s="323"/>
      <c r="Q136" s="323"/>
      <c r="R136" s="323"/>
      <c r="S136" s="323"/>
      <c r="T136" s="323"/>
      <c r="U136" s="323"/>
      <c r="V136" s="324"/>
      <c r="W136" s="327">
        <f ca="1">SUMIF($C$124:$AF$133,L136,$U$124:$X$133)</f>
        <v>0</v>
      </c>
      <c r="X136" s="327"/>
      <c r="Y136" s="327"/>
      <c r="Z136" s="327"/>
      <c r="AA136" s="327"/>
      <c r="AB136" s="327"/>
      <c r="AC136" s="384">
        <f ca="1">SUMIF($C$124:$AF$133,L136,$Y$124:$AF$133)</f>
        <v>0</v>
      </c>
      <c r="AD136" s="384"/>
      <c r="AE136" s="384"/>
      <c r="AF136" s="384"/>
      <c r="AG136" s="384"/>
      <c r="AH136" s="384"/>
      <c r="AI136" s="384"/>
      <c r="AJ136" s="384"/>
      <c r="AK136" s="384"/>
      <c r="AL136" s="384"/>
      <c r="AM136" s="384"/>
      <c r="AN136" s="384"/>
      <c r="AO136" s="384"/>
      <c r="AP136" s="16"/>
      <c r="AQ136" s="15"/>
      <c r="AR136" s="15"/>
      <c r="AS136" s="15"/>
      <c r="AT136" s="15"/>
    </row>
    <row r="137" spans="1:46" ht="16.5" customHeight="1">
      <c r="A137" s="16"/>
      <c r="B137" s="327"/>
      <c r="C137" s="327"/>
      <c r="D137" s="327"/>
      <c r="E137" s="327"/>
      <c r="F137" s="327"/>
      <c r="G137" s="327"/>
      <c r="H137" s="327"/>
      <c r="I137" s="327"/>
      <c r="J137" s="327"/>
      <c r="K137" s="327"/>
      <c r="L137" s="327" t="s">
        <v>203</v>
      </c>
      <c r="M137" s="327"/>
      <c r="N137" s="327"/>
      <c r="O137" s="327"/>
      <c r="P137" s="327"/>
      <c r="Q137" s="327"/>
      <c r="R137" s="327"/>
      <c r="S137" s="327"/>
      <c r="T137" s="327"/>
      <c r="U137" s="327"/>
      <c r="V137" s="327"/>
      <c r="W137" s="327">
        <f ca="1">SUMIF($C$124:$AF$133,L137,$U$124:$X$133)</f>
        <v>0</v>
      </c>
      <c r="X137" s="327"/>
      <c r="Y137" s="327"/>
      <c r="Z137" s="327"/>
      <c r="AA137" s="327"/>
      <c r="AB137" s="327"/>
      <c r="AC137" s="384">
        <f ca="1">SUMIF($C$124:$AF$133,L137,$Y$124:$AF$133)</f>
        <v>0</v>
      </c>
      <c r="AD137" s="384"/>
      <c r="AE137" s="384"/>
      <c r="AF137" s="384"/>
      <c r="AG137" s="384"/>
      <c r="AH137" s="384"/>
      <c r="AI137" s="384"/>
      <c r="AJ137" s="384"/>
      <c r="AK137" s="384"/>
      <c r="AL137" s="384"/>
      <c r="AM137" s="384"/>
      <c r="AN137" s="384"/>
      <c r="AO137" s="384"/>
      <c r="AP137" s="16"/>
      <c r="AQ137" s="15"/>
      <c r="AR137" s="15"/>
      <c r="AS137" s="15"/>
      <c r="AT137" s="15"/>
    </row>
    <row r="138" spans="1:46" ht="16.5" customHeight="1">
      <c r="A138" s="16"/>
      <c r="B138" s="327"/>
      <c r="C138" s="327"/>
      <c r="D138" s="327"/>
      <c r="E138" s="327"/>
      <c r="F138" s="327"/>
      <c r="G138" s="327"/>
      <c r="H138" s="327"/>
      <c r="I138" s="327"/>
      <c r="J138" s="327"/>
      <c r="K138" s="327"/>
      <c r="L138" s="327" t="s">
        <v>204</v>
      </c>
      <c r="M138" s="327"/>
      <c r="N138" s="327"/>
      <c r="O138" s="327"/>
      <c r="P138" s="327"/>
      <c r="Q138" s="327"/>
      <c r="R138" s="327"/>
      <c r="S138" s="327"/>
      <c r="T138" s="327"/>
      <c r="U138" s="327"/>
      <c r="V138" s="327"/>
      <c r="W138" s="327">
        <f ca="1">SUMIF($C$124:$AF$133,L138,$U$124:$X$133)</f>
        <v>0</v>
      </c>
      <c r="X138" s="327"/>
      <c r="Y138" s="327"/>
      <c r="Z138" s="327"/>
      <c r="AA138" s="327"/>
      <c r="AB138" s="327"/>
      <c r="AC138" s="384">
        <f ca="1">SUMIF($C$124:$AF$133,L138,$Y$124:$AF$133)</f>
        <v>0</v>
      </c>
      <c r="AD138" s="384"/>
      <c r="AE138" s="384"/>
      <c r="AF138" s="384"/>
      <c r="AG138" s="384"/>
      <c r="AH138" s="384"/>
      <c r="AI138" s="384"/>
      <c r="AJ138" s="384"/>
      <c r="AK138" s="384"/>
      <c r="AL138" s="384"/>
      <c r="AM138" s="384"/>
      <c r="AN138" s="384"/>
      <c r="AO138" s="384"/>
      <c r="AP138" s="16"/>
      <c r="AQ138" s="15"/>
      <c r="AR138" s="15"/>
      <c r="AS138" s="15"/>
      <c r="AT138" s="15"/>
    </row>
    <row r="139" spans="1:46" ht="16.5" customHeight="1">
      <c r="A139" s="16"/>
      <c r="B139" s="327"/>
      <c r="C139" s="327"/>
      <c r="D139" s="327"/>
      <c r="E139" s="327"/>
      <c r="F139" s="327"/>
      <c r="G139" s="327"/>
      <c r="H139" s="327"/>
      <c r="I139" s="327"/>
      <c r="J139" s="327"/>
      <c r="K139" s="327"/>
      <c r="L139" s="327" t="s">
        <v>205</v>
      </c>
      <c r="M139" s="327"/>
      <c r="N139" s="327"/>
      <c r="O139" s="327"/>
      <c r="P139" s="327"/>
      <c r="Q139" s="327"/>
      <c r="R139" s="327"/>
      <c r="S139" s="327"/>
      <c r="T139" s="327"/>
      <c r="U139" s="327"/>
      <c r="V139" s="327"/>
      <c r="W139" s="327">
        <f ca="1">SUMIF($C$124:$AF$133,L139,$U$124:$X$133)</f>
        <v>0</v>
      </c>
      <c r="X139" s="327"/>
      <c r="Y139" s="327"/>
      <c r="Z139" s="327"/>
      <c r="AA139" s="327"/>
      <c r="AB139" s="327"/>
      <c r="AC139" s="384">
        <f ca="1">SUMIF($C$124:$AF$133,L139,$Y$124:$AF$133)</f>
        <v>0</v>
      </c>
      <c r="AD139" s="384"/>
      <c r="AE139" s="384"/>
      <c r="AF139" s="384"/>
      <c r="AG139" s="384"/>
      <c r="AH139" s="384"/>
      <c r="AI139" s="384"/>
      <c r="AJ139" s="384"/>
      <c r="AK139" s="384"/>
      <c r="AL139" s="384"/>
      <c r="AM139" s="384"/>
      <c r="AN139" s="384"/>
      <c r="AO139" s="384"/>
      <c r="AP139" s="16"/>
      <c r="AQ139" s="15"/>
      <c r="AR139" s="15"/>
      <c r="AS139" s="15"/>
      <c r="AT139" s="15"/>
    </row>
    <row r="140" spans="1:46" ht="16.5" customHeight="1">
      <c r="A140" s="16"/>
      <c r="B140" s="327"/>
      <c r="C140" s="327"/>
      <c r="D140" s="327"/>
      <c r="E140" s="327"/>
      <c r="F140" s="327"/>
      <c r="G140" s="327"/>
      <c r="H140" s="327"/>
      <c r="I140" s="327"/>
      <c r="J140" s="327"/>
      <c r="K140" s="327"/>
      <c r="L140" s="327" t="s">
        <v>267</v>
      </c>
      <c r="M140" s="327"/>
      <c r="N140" s="327"/>
      <c r="O140" s="327"/>
      <c r="P140" s="327"/>
      <c r="Q140" s="327"/>
      <c r="R140" s="327"/>
      <c r="S140" s="327"/>
      <c r="T140" s="327"/>
      <c r="U140" s="327"/>
      <c r="V140" s="327"/>
      <c r="W140" s="327">
        <f ca="1">SUMIF($C$124:$AF$133,L140,$U$124:$X$133)</f>
        <v>0</v>
      </c>
      <c r="X140" s="327"/>
      <c r="Y140" s="327"/>
      <c r="Z140" s="327"/>
      <c r="AA140" s="327"/>
      <c r="AB140" s="327"/>
      <c r="AC140" s="384">
        <f ca="1">SUMIF($C$124:$AF$133,L140,$Y$124:$AF$133)</f>
        <v>0</v>
      </c>
      <c r="AD140" s="384"/>
      <c r="AE140" s="384"/>
      <c r="AF140" s="384"/>
      <c r="AG140" s="384"/>
      <c r="AH140" s="384"/>
      <c r="AI140" s="384"/>
      <c r="AJ140" s="384"/>
      <c r="AK140" s="384"/>
      <c r="AL140" s="384"/>
      <c r="AM140" s="384"/>
      <c r="AN140" s="384"/>
      <c r="AO140" s="384"/>
      <c r="AP140" s="16"/>
      <c r="AQ140" s="15"/>
      <c r="AR140" s="15"/>
      <c r="AS140" s="15"/>
      <c r="AT140" s="15"/>
    </row>
    <row r="141" spans="1:46" ht="16.5" customHeight="1">
      <c r="A141" s="16"/>
      <c r="B141" s="322" t="s">
        <v>208</v>
      </c>
      <c r="C141" s="323"/>
      <c r="D141" s="323"/>
      <c r="E141" s="323"/>
      <c r="F141" s="323"/>
      <c r="G141" s="323"/>
      <c r="H141" s="323"/>
      <c r="I141" s="323"/>
      <c r="J141" s="323"/>
      <c r="K141" s="323"/>
      <c r="L141" s="323"/>
      <c r="M141" s="323"/>
      <c r="N141" s="323"/>
      <c r="O141" s="323"/>
      <c r="P141" s="323"/>
      <c r="Q141" s="323"/>
      <c r="R141" s="323"/>
      <c r="S141" s="323"/>
      <c r="T141" s="323"/>
      <c r="U141" s="323"/>
      <c r="V141" s="324"/>
      <c r="W141" s="322">
        <f ca="1">SUM(W136:AB140)</f>
        <v>0</v>
      </c>
      <c r="X141" s="323"/>
      <c r="Y141" s="323"/>
      <c r="Z141" s="323"/>
      <c r="AA141" s="323"/>
      <c r="AB141" s="324"/>
      <c r="AC141" s="335">
        <f ca="1">SUM(AC136:AO140)</f>
        <v>0</v>
      </c>
      <c r="AD141" s="336"/>
      <c r="AE141" s="336"/>
      <c r="AF141" s="336"/>
      <c r="AG141" s="336"/>
      <c r="AH141" s="336"/>
      <c r="AI141" s="336"/>
      <c r="AJ141" s="336"/>
      <c r="AK141" s="336"/>
      <c r="AL141" s="336"/>
      <c r="AM141" s="336"/>
      <c r="AN141" s="336"/>
      <c r="AO141" s="337"/>
      <c r="AP141" s="16"/>
      <c r="AQ141" s="15"/>
      <c r="AR141" s="15"/>
      <c r="AS141" s="15"/>
      <c r="AT141" s="15"/>
    </row>
    <row r="142" spans="1:46" ht="16.5" customHeight="1">
      <c r="A142" s="16"/>
      <c r="B142" s="94"/>
      <c r="C142" s="94"/>
      <c r="D142" s="94"/>
      <c r="E142" s="94"/>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76"/>
      <c r="AD142" s="76"/>
      <c r="AE142" s="76"/>
      <c r="AF142" s="76"/>
      <c r="AG142" s="76"/>
      <c r="AH142" s="76"/>
      <c r="AI142" s="76"/>
      <c r="AJ142" s="76"/>
      <c r="AK142" s="76"/>
      <c r="AL142" s="76"/>
      <c r="AM142" s="76"/>
      <c r="AN142" s="76"/>
      <c r="AO142" s="76"/>
      <c r="AP142" s="16"/>
      <c r="AQ142" s="15"/>
      <c r="AR142" s="15"/>
      <c r="AS142" s="15"/>
      <c r="AT142" s="15"/>
    </row>
    <row r="143" spans="1:46" ht="16.5" customHeight="1">
      <c r="A143" s="16"/>
      <c r="B143" s="154" t="s">
        <v>334</v>
      </c>
      <c r="C143" s="154"/>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6"/>
      <c r="AQ143" s="15"/>
      <c r="AR143" s="15"/>
      <c r="AS143" s="15"/>
      <c r="AT143" s="15"/>
    </row>
    <row r="144" spans="1:46" ht="16.5" customHeight="1">
      <c r="A144" s="16"/>
      <c r="B144" s="74"/>
      <c r="C144" s="322" t="s">
        <v>261</v>
      </c>
      <c r="D144" s="323"/>
      <c r="E144" s="323"/>
      <c r="F144" s="323"/>
      <c r="G144" s="323"/>
      <c r="H144" s="323"/>
      <c r="I144" s="323"/>
      <c r="J144" s="323"/>
      <c r="K144" s="323"/>
      <c r="L144" s="324"/>
      <c r="M144" s="322" t="s">
        <v>200</v>
      </c>
      <c r="N144" s="323"/>
      <c r="O144" s="323"/>
      <c r="P144" s="323"/>
      <c r="Q144" s="323"/>
      <c r="R144" s="323"/>
      <c r="S144" s="323"/>
      <c r="T144" s="323"/>
      <c r="U144" s="323"/>
      <c r="V144" s="323"/>
      <c r="W144" s="323"/>
      <c r="X144" s="323"/>
      <c r="Y144" s="323"/>
      <c r="Z144" s="323"/>
      <c r="AA144" s="324"/>
      <c r="AB144" s="322" t="s">
        <v>335</v>
      </c>
      <c r="AC144" s="323"/>
      <c r="AD144" s="323"/>
      <c r="AE144" s="323"/>
      <c r="AF144" s="323"/>
      <c r="AG144" s="323"/>
      <c r="AH144" s="323"/>
      <c r="AI144" s="323"/>
      <c r="AJ144" s="323"/>
      <c r="AK144" s="323"/>
      <c r="AL144" s="323"/>
      <c r="AM144" s="323"/>
      <c r="AN144" s="323"/>
      <c r="AO144" s="324"/>
      <c r="AP144" s="16"/>
      <c r="AQ144" s="15"/>
      <c r="AR144" s="15"/>
      <c r="AS144" s="15"/>
      <c r="AT144" s="15"/>
    </row>
    <row r="145" spans="1:46" ht="16.5" customHeight="1">
      <c r="A145" s="16"/>
      <c r="B145" s="160">
        <v>1</v>
      </c>
      <c r="C145" s="322" t="str">
        <f>+IF(入力①申請書項目!E92="","",入力①申請書項目!E92&amp;"年"&amp;入力①申請書項目!H92&amp;"月")</f>
        <v/>
      </c>
      <c r="D145" s="323"/>
      <c r="E145" s="323"/>
      <c r="F145" s="323"/>
      <c r="G145" s="323"/>
      <c r="H145" s="323"/>
      <c r="I145" s="323"/>
      <c r="J145" s="323"/>
      <c r="K145" s="323"/>
      <c r="L145" s="324"/>
      <c r="M145" s="332" t="str">
        <f>+IF(入力①申請書項目!K92="","",入力①申請書項目!K92)</f>
        <v/>
      </c>
      <c r="N145" s="333"/>
      <c r="O145" s="333"/>
      <c r="P145" s="333"/>
      <c r="Q145" s="333"/>
      <c r="R145" s="333"/>
      <c r="S145" s="333"/>
      <c r="T145" s="333"/>
      <c r="U145" s="333"/>
      <c r="V145" s="333"/>
      <c r="W145" s="333"/>
      <c r="X145" s="333"/>
      <c r="Y145" s="333"/>
      <c r="Z145" s="333"/>
      <c r="AA145" s="334"/>
      <c r="AB145" s="335" t="str">
        <f>+IF(入力①申請書項目!Z92="","",入力①申請書項目!Z92)</f>
        <v/>
      </c>
      <c r="AC145" s="336"/>
      <c r="AD145" s="336"/>
      <c r="AE145" s="336"/>
      <c r="AF145" s="336"/>
      <c r="AG145" s="336"/>
      <c r="AH145" s="336"/>
      <c r="AI145" s="336"/>
      <c r="AJ145" s="336"/>
      <c r="AK145" s="336"/>
      <c r="AL145" s="336"/>
      <c r="AM145" s="336"/>
      <c r="AN145" s="336"/>
      <c r="AO145" s="337"/>
      <c r="AP145" s="16"/>
      <c r="AQ145" s="15"/>
      <c r="AR145" s="15"/>
      <c r="AS145" s="15"/>
      <c r="AT145" s="15"/>
    </row>
    <row r="146" spans="1:46" ht="16.5" customHeight="1">
      <c r="A146" s="16"/>
      <c r="B146" s="160">
        <v>2</v>
      </c>
      <c r="C146" s="322" t="str">
        <f>+IF(入力①申請書項目!E93="","",入力①申請書項目!E93&amp;"年"&amp;入力①申請書項目!H93&amp;"月")</f>
        <v/>
      </c>
      <c r="D146" s="323"/>
      <c r="E146" s="323"/>
      <c r="F146" s="323"/>
      <c r="G146" s="323"/>
      <c r="H146" s="323"/>
      <c r="I146" s="323"/>
      <c r="J146" s="323"/>
      <c r="K146" s="323"/>
      <c r="L146" s="324"/>
      <c r="M146" s="332" t="str">
        <f>+IF(入力①申請書項目!K93="","",入力①申請書項目!K93)</f>
        <v/>
      </c>
      <c r="N146" s="333"/>
      <c r="O146" s="333"/>
      <c r="P146" s="333"/>
      <c r="Q146" s="333"/>
      <c r="R146" s="333"/>
      <c r="S146" s="333"/>
      <c r="T146" s="333"/>
      <c r="U146" s="333"/>
      <c r="V146" s="333"/>
      <c r="W146" s="333"/>
      <c r="X146" s="333"/>
      <c r="Y146" s="333"/>
      <c r="Z146" s="333"/>
      <c r="AA146" s="334"/>
      <c r="AB146" s="335" t="str">
        <f>+IF(入力①申請書項目!Z93="","",入力①申請書項目!Z93)</f>
        <v/>
      </c>
      <c r="AC146" s="336"/>
      <c r="AD146" s="336"/>
      <c r="AE146" s="336"/>
      <c r="AF146" s="336"/>
      <c r="AG146" s="336"/>
      <c r="AH146" s="336"/>
      <c r="AI146" s="336"/>
      <c r="AJ146" s="336"/>
      <c r="AK146" s="336"/>
      <c r="AL146" s="336"/>
      <c r="AM146" s="336"/>
      <c r="AN146" s="336"/>
      <c r="AO146" s="337"/>
      <c r="AP146" s="16"/>
      <c r="AQ146" s="15"/>
      <c r="AR146" s="15"/>
      <c r="AS146" s="15"/>
      <c r="AT146" s="15"/>
    </row>
    <row r="147" spans="1:46" ht="16.5" customHeight="1">
      <c r="A147" s="16"/>
      <c r="B147" s="160">
        <v>3</v>
      </c>
      <c r="C147" s="322" t="str">
        <f>+IF(入力①申請書項目!E94="","",入力①申請書項目!E94&amp;"年"&amp;入力①申請書項目!H94&amp;"月")</f>
        <v/>
      </c>
      <c r="D147" s="323"/>
      <c r="E147" s="323"/>
      <c r="F147" s="323"/>
      <c r="G147" s="323"/>
      <c r="H147" s="323"/>
      <c r="I147" s="323"/>
      <c r="J147" s="323"/>
      <c r="K147" s="323"/>
      <c r="L147" s="324"/>
      <c r="M147" s="332" t="str">
        <f>+IF(入力①申請書項目!K94="","",入力①申請書項目!K94)</f>
        <v/>
      </c>
      <c r="N147" s="333"/>
      <c r="O147" s="333"/>
      <c r="P147" s="333"/>
      <c r="Q147" s="333"/>
      <c r="R147" s="333"/>
      <c r="S147" s="333"/>
      <c r="T147" s="333"/>
      <c r="U147" s="333"/>
      <c r="V147" s="333"/>
      <c r="W147" s="333"/>
      <c r="X147" s="333"/>
      <c r="Y147" s="333"/>
      <c r="Z147" s="333"/>
      <c r="AA147" s="334"/>
      <c r="AB147" s="335" t="str">
        <f>+IF(入力①申請書項目!Z94="","",入力①申請書項目!Z94)</f>
        <v/>
      </c>
      <c r="AC147" s="336"/>
      <c r="AD147" s="336"/>
      <c r="AE147" s="336"/>
      <c r="AF147" s="336"/>
      <c r="AG147" s="336"/>
      <c r="AH147" s="336"/>
      <c r="AI147" s="336"/>
      <c r="AJ147" s="336"/>
      <c r="AK147" s="336"/>
      <c r="AL147" s="336"/>
      <c r="AM147" s="336"/>
      <c r="AN147" s="336"/>
      <c r="AO147" s="337"/>
      <c r="AP147" s="16"/>
      <c r="AQ147" s="15"/>
      <c r="AR147" s="15"/>
      <c r="AS147" s="15"/>
      <c r="AT147" s="15"/>
    </row>
    <row r="148" spans="1:46" ht="16.5" customHeight="1">
      <c r="A148" s="16"/>
      <c r="B148" s="160">
        <v>4</v>
      </c>
      <c r="C148" s="322" t="str">
        <f>+IF(入力①申請書項目!E95="","",入力①申請書項目!E95&amp;"年"&amp;入力①申請書項目!H95&amp;"月")</f>
        <v/>
      </c>
      <c r="D148" s="323"/>
      <c r="E148" s="323"/>
      <c r="F148" s="323"/>
      <c r="G148" s="323"/>
      <c r="H148" s="323"/>
      <c r="I148" s="323"/>
      <c r="J148" s="323"/>
      <c r="K148" s="323"/>
      <c r="L148" s="324"/>
      <c r="M148" s="332" t="str">
        <f>+IF(入力①申請書項目!K95="","",入力①申請書項目!K95)</f>
        <v/>
      </c>
      <c r="N148" s="333"/>
      <c r="O148" s="333"/>
      <c r="P148" s="333"/>
      <c r="Q148" s="333"/>
      <c r="R148" s="333"/>
      <c r="S148" s="333"/>
      <c r="T148" s="333"/>
      <c r="U148" s="333"/>
      <c r="V148" s="333"/>
      <c r="W148" s="333"/>
      <c r="X148" s="333"/>
      <c r="Y148" s="333"/>
      <c r="Z148" s="333"/>
      <c r="AA148" s="334"/>
      <c r="AB148" s="335" t="str">
        <f>+IF(入力①申請書項目!Z95="","",入力①申請書項目!Z95)</f>
        <v/>
      </c>
      <c r="AC148" s="336"/>
      <c r="AD148" s="336"/>
      <c r="AE148" s="336"/>
      <c r="AF148" s="336"/>
      <c r="AG148" s="336"/>
      <c r="AH148" s="336"/>
      <c r="AI148" s="336"/>
      <c r="AJ148" s="336"/>
      <c r="AK148" s="336"/>
      <c r="AL148" s="336"/>
      <c r="AM148" s="336"/>
      <c r="AN148" s="336"/>
      <c r="AO148" s="337"/>
      <c r="AP148" s="16"/>
      <c r="AQ148" s="15"/>
      <c r="AR148" s="15"/>
      <c r="AS148" s="15"/>
      <c r="AT148" s="15"/>
    </row>
    <row r="149" spans="1:46" ht="16.5" customHeight="1">
      <c r="A149" s="16"/>
      <c r="B149" s="160">
        <v>5</v>
      </c>
      <c r="C149" s="322" t="str">
        <f>+IF(入力①申請書項目!E96="","",入力①申請書項目!E96&amp;"年"&amp;入力①申請書項目!H96&amp;"月")</f>
        <v/>
      </c>
      <c r="D149" s="323"/>
      <c r="E149" s="323"/>
      <c r="F149" s="323"/>
      <c r="G149" s="323"/>
      <c r="H149" s="323"/>
      <c r="I149" s="323"/>
      <c r="J149" s="323"/>
      <c r="K149" s="323"/>
      <c r="L149" s="324"/>
      <c r="M149" s="332" t="str">
        <f>+IF(入力①申請書項目!K96="","",入力①申請書項目!K96)</f>
        <v/>
      </c>
      <c r="N149" s="333"/>
      <c r="O149" s="333"/>
      <c r="P149" s="333"/>
      <c r="Q149" s="333"/>
      <c r="R149" s="333"/>
      <c r="S149" s="333"/>
      <c r="T149" s="333"/>
      <c r="U149" s="333"/>
      <c r="V149" s="333"/>
      <c r="W149" s="333"/>
      <c r="X149" s="333"/>
      <c r="Y149" s="333"/>
      <c r="Z149" s="333"/>
      <c r="AA149" s="334"/>
      <c r="AB149" s="335" t="str">
        <f>+IF(入力①申請書項目!Z96="","",入力①申請書項目!Z96)</f>
        <v/>
      </c>
      <c r="AC149" s="336"/>
      <c r="AD149" s="336"/>
      <c r="AE149" s="336"/>
      <c r="AF149" s="336"/>
      <c r="AG149" s="336"/>
      <c r="AH149" s="336"/>
      <c r="AI149" s="336"/>
      <c r="AJ149" s="336"/>
      <c r="AK149" s="336"/>
      <c r="AL149" s="336"/>
      <c r="AM149" s="336"/>
      <c r="AN149" s="336"/>
      <c r="AO149" s="337"/>
      <c r="AP149" s="16"/>
      <c r="AQ149" s="15"/>
      <c r="AR149" s="15"/>
      <c r="AS149" s="15"/>
      <c r="AT149" s="15"/>
    </row>
    <row r="150" spans="1:46" ht="16.5" customHeight="1">
      <c r="A150" s="16"/>
      <c r="B150" s="367" t="s">
        <v>208</v>
      </c>
      <c r="C150" s="368"/>
      <c r="D150" s="368"/>
      <c r="E150" s="368"/>
      <c r="F150" s="368"/>
      <c r="G150" s="368"/>
      <c r="H150" s="368"/>
      <c r="I150" s="368"/>
      <c r="J150" s="368"/>
      <c r="K150" s="368"/>
      <c r="L150" s="368"/>
      <c r="M150" s="368"/>
      <c r="N150" s="368"/>
      <c r="O150" s="368"/>
      <c r="P150" s="368"/>
      <c r="Q150" s="368"/>
      <c r="R150" s="368"/>
      <c r="S150" s="368"/>
      <c r="T150" s="368"/>
      <c r="U150" s="368"/>
      <c r="V150" s="368"/>
      <c r="W150" s="368"/>
      <c r="X150" s="368"/>
      <c r="Y150" s="368"/>
      <c r="Z150" s="368"/>
      <c r="AA150" s="369"/>
      <c r="AB150" s="370">
        <f>SUM(AB145:AO149)</f>
        <v>0</v>
      </c>
      <c r="AC150" s="371"/>
      <c r="AD150" s="371"/>
      <c r="AE150" s="371"/>
      <c r="AF150" s="371"/>
      <c r="AG150" s="371"/>
      <c r="AH150" s="371"/>
      <c r="AI150" s="371"/>
      <c r="AJ150" s="371"/>
      <c r="AK150" s="371"/>
      <c r="AL150" s="371"/>
      <c r="AM150" s="371"/>
      <c r="AN150" s="371"/>
      <c r="AO150" s="372"/>
      <c r="AP150" s="16"/>
      <c r="AQ150" s="15"/>
      <c r="AR150" s="15"/>
      <c r="AS150" s="15"/>
      <c r="AT150" s="15"/>
    </row>
    <row r="151" spans="1:46" ht="16.5" customHeight="1">
      <c r="A151" s="16"/>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155"/>
      <c r="X151" s="155"/>
      <c r="Y151" s="155"/>
      <c r="Z151" s="155"/>
      <c r="AA151" s="155"/>
      <c r="AB151" s="156"/>
      <c r="AC151" s="156"/>
      <c r="AD151" s="156"/>
      <c r="AE151" s="156"/>
      <c r="AF151" s="156"/>
      <c r="AG151" s="156"/>
      <c r="AH151" s="156"/>
      <c r="AI151" s="156"/>
      <c r="AJ151" s="156"/>
      <c r="AK151" s="156"/>
      <c r="AL151" s="156"/>
      <c r="AM151" s="156"/>
      <c r="AN151" s="156"/>
      <c r="AO151" s="156"/>
      <c r="AP151" s="16"/>
      <c r="AQ151" s="15"/>
      <c r="AR151" s="15"/>
      <c r="AS151" s="15"/>
      <c r="AT151" s="15"/>
    </row>
    <row r="152" spans="1:46" ht="16.5" customHeight="1">
      <c r="A152" s="16"/>
      <c r="B152" s="60" t="s">
        <v>306</v>
      </c>
      <c r="C152" s="94"/>
      <c r="D152" s="94"/>
      <c r="E152" s="94"/>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76"/>
      <c r="AD152" s="76"/>
      <c r="AE152" s="76"/>
      <c r="AF152" s="76"/>
      <c r="AG152" s="76"/>
      <c r="AH152" s="76"/>
      <c r="AI152" s="76"/>
      <c r="AJ152" s="76"/>
      <c r="AK152" s="76"/>
      <c r="AL152" s="76"/>
      <c r="AM152" s="76"/>
      <c r="AN152" s="76"/>
      <c r="AO152" s="76"/>
      <c r="AP152" s="16"/>
      <c r="AQ152" s="15"/>
      <c r="AR152" s="15"/>
      <c r="AS152" s="15"/>
      <c r="AT152" s="15"/>
    </row>
    <row r="153" spans="1:46" ht="16.5" customHeight="1">
      <c r="A153" s="16"/>
      <c r="B153" s="422" t="s">
        <v>16</v>
      </c>
      <c r="C153" s="422"/>
      <c r="D153" s="422"/>
      <c r="E153" s="422"/>
      <c r="F153" s="422"/>
      <c r="G153" s="422"/>
      <c r="H153" s="422"/>
      <c r="I153" s="422"/>
      <c r="J153" s="422"/>
      <c r="K153" s="422"/>
      <c r="L153" s="422"/>
      <c r="M153" s="422"/>
      <c r="N153" s="422"/>
      <c r="O153" s="422"/>
      <c r="P153" s="422"/>
      <c r="Q153" s="422"/>
      <c r="R153" s="419" t="s">
        <v>304</v>
      </c>
      <c r="S153" s="420"/>
      <c r="T153" s="420"/>
      <c r="U153" s="420"/>
      <c r="V153" s="420"/>
      <c r="W153" s="420"/>
      <c r="X153" s="420"/>
      <c r="Y153" s="420"/>
      <c r="Z153" s="420"/>
      <c r="AA153" s="420"/>
      <c r="AB153" s="420"/>
      <c r="AC153" s="420"/>
      <c r="AD153" s="421"/>
      <c r="AE153" s="419" t="s">
        <v>305</v>
      </c>
      <c r="AF153" s="420"/>
      <c r="AG153" s="420"/>
      <c r="AH153" s="420"/>
      <c r="AI153" s="420"/>
      <c r="AJ153" s="420"/>
      <c r="AK153" s="420"/>
      <c r="AL153" s="420"/>
      <c r="AM153" s="420"/>
      <c r="AN153" s="420"/>
      <c r="AO153" s="421"/>
      <c r="AP153" s="16"/>
      <c r="AQ153" s="15"/>
      <c r="AR153" s="15"/>
      <c r="AS153" s="15"/>
      <c r="AT153" s="15"/>
    </row>
    <row r="154" spans="1:46" ht="16.5" customHeight="1">
      <c r="A154" s="16"/>
      <c r="B154" s="373" t="str">
        <f>+IF(入力①申請書項目!E101="","",入力①申請書項目!E101)</f>
        <v/>
      </c>
      <c r="C154" s="374"/>
      <c r="D154" s="374"/>
      <c r="E154" s="374"/>
      <c r="F154" s="374"/>
      <c r="G154" s="374"/>
      <c r="H154" s="374"/>
      <c r="I154" s="374"/>
      <c r="J154" s="374"/>
      <c r="K154" s="374"/>
      <c r="L154" s="374"/>
      <c r="M154" s="374"/>
      <c r="N154" s="374"/>
      <c r="O154" s="374"/>
      <c r="P154" s="374"/>
      <c r="Q154" s="374"/>
      <c r="R154" s="419" t="str">
        <f>IF(入力①申請書項目!U101="","",入力①申請書項目!U101)</f>
        <v/>
      </c>
      <c r="S154" s="420"/>
      <c r="T154" s="420"/>
      <c r="U154" s="420"/>
      <c r="V154" s="420"/>
      <c r="W154" s="420"/>
      <c r="X154" s="420"/>
      <c r="Y154" s="420"/>
      <c r="Z154" s="420"/>
      <c r="AA154" s="420"/>
      <c r="AB154" s="420"/>
      <c r="AC154" s="420"/>
      <c r="AD154" s="421"/>
      <c r="AE154" s="375" t="str">
        <f>IF(入力①申請書項目!AE101="","",入力①申請書項目!AE101)</f>
        <v/>
      </c>
      <c r="AF154" s="376"/>
      <c r="AG154" s="376"/>
      <c r="AH154" s="376"/>
      <c r="AI154" s="376"/>
      <c r="AJ154" s="376"/>
      <c r="AK154" s="376"/>
      <c r="AL154" s="376"/>
      <c r="AM154" s="376"/>
      <c r="AN154" s="376"/>
      <c r="AO154" s="377"/>
      <c r="AP154" s="16"/>
      <c r="AQ154" s="15"/>
      <c r="AR154" s="15"/>
      <c r="AS154" s="15"/>
      <c r="AT154" s="15"/>
    </row>
    <row r="155" spans="1:46" ht="16.5" customHeight="1">
      <c r="A155" s="16"/>
      <c r="B155" s="373" t="str">
        <f>IF(入力①申請書項目!E102="","",入力①申請書項目!E102)</f>
        <v/>
      </c>
      <c r="C155" s="374"/>
      <c r="D155" s="374"/>
      <c r="E155" s="374"/>
      <c r="F155" s="374"/>
      <c r="G155" s="374"/>
      <c r="H155" s="374"/>
      <c r="I155" s="374"/>
      <c r="J155" s="374"/>
      <c r="K155" s="374"/>
      <c r="L155" s="374"/>
      <c r="M155" s="374"/>
      <c r="N155" s="374"/>
      <c r="O155" s="374"/>
      <c r="P155" s="374"/>
      <c r="Q155" s="374"/>
      <c r="R155" s="419" t="str">
        <f>IF(入力①申請書項目!U102="","",入力①申請書項目!U102)</f>
        <v/>
      </c>
      <c r="S155" s="420"/>
      <c r="T155" s="420"/>
      <c r="U155" s="420"/>
      <c r="V155" s="420"/>
      <c r="W155" s="420"/>
      <c r="X155" s="420"/>
      <c r="Y155" s="420"/>
      <c r="Z155" s="420"/>
      <c r="AA155" s="420"/>
      <c r="AB155" s="420"/>
      <c r="AC155" s="420"/>
      <c r="AD155" s="421"/>
      <c r="AE155" s="375" t="str">
        <f>IF(入力①申請書項目!AE102="","",入力①申請書項目!AE102)</f>
        <v/>
      </c>
      <c r="AF155" s="376"/>
      <c r="AG155" s="376"/>
      <c r="AH155" s="376"/>
      <c r="AI155" s="376"/>
      <c r="AJ155" s="376"/>
      <c r="AK155" s="376"/>
      <c r="AL155" s="376"/>
      <c r="AM155" s="376"/>
      <c r="AN155" s="376"/>
      <c r="AO155" s="377"/>
      <c r="AP155" s="16"/>
      <c r="AQ155" s="15"/>
      <c r="AR155" s="15"/>
      <c r="AS155" s="15"/>
      <c r="AT155" s="15"/>
    </row>
    <row r="156" spans="1:46" ht="16.5" customHeight="1">
      <c r="A156" s="16"/>
      <c r="B156" s="373" t="str">
        <f>IF(入力①申請書項目!E103="","",入力①申請書項目!E103)</f>
        <v/>
      </c>
      <c r="C156" s="374"/>
      <c r="D156" s="374"/>
      <c r="E156" s="374"/>
      <c r="F156" s="374"/>
      <c r="G156" s="374"/>
      <c r="H156" s="374"/>
      <c r="I156" s="374"/>
      <c r="J156" s="374"/>
      <c r="K156" s="374"/>
      <c r="L156" s="374"/>
      <c r="M156" s="374"/>
      <c r="N156" s="374"/>
      <c r="O156" s="374"/>
      <c r="P156" s="374"/>
      <c r="Q156" s="374"/>
      <c r="R156" s="419" t="str">
        <f>IF(入力①申請書項目!U103="","",入力①申請書項目!U103)</f>
        <v/>
      </c>
      <c r="S156" s="420"/>
      <c r="T156" s="420"/>
      <c r="U156" s="420"/>
      <c r="V156" s="420"/>
      <c r="W156" s="420"/>
      <c r="X156" s="420"/>
      <c r="Y156" s="420"/>
      <c r="Z156" s="420"/>
      <c r="AA156" s="420"/>
      <c r="AB156" s="420"/>
      <c r="AC156" s="420"/>
      <c r="AD156" s="421"/>
      <c r="AE156" s="375" t="str">
        <f>IF(入力①申請書項目!AE103="","",入力①申請書項目!AE103)</f>
        <v/>
      </c>
      <c r="AF156" s="376"/>
      <c r="AG156" s="376"/>
      <c r="AH156" s="376"/>
      <c r="AI156" s="376"/>
      <c r="AJ156" s="376"/>
      <c r="AK156" s="376"/>
      <c r="AL156" s="376"/>
      <c r="AM156" s="376"/>
      <c r="AN156" s="376"/>
      <c r="AO156" s="377"/>
      <c r="AP156" s="16"/>
      <c r="AQ156" s="15"/>
      <c r="AR156" s="15"/>
      <c r="AS156" s="15"/>
      <c r="AT156" s="15"/>
    </row>
    <row r="157" spans="1:46" ht="16.5" customHeight="1">
      <c r="A157" s="16"/>
      <c r="B157" s="373" t="str">
        <f>IF(入力①申請書項目!E104="","",入力①申請書項目!E104)</f>
        <v/>
      </c>
      <c r="C157" s="374"/>
      <c r="D157" s="374"/>
      <c r="E157" s="374"/>
      <c r="F157" s="374"/>
      <c r="G157" s="374"/>
      <c r="H157" s="374"/>
      <c r="I157" s="374"/>
      <c r="J157" s="374"/>
      <c r="K157" s="374"/>
      <c r="L157" s="374"/>
      <c r="M157" s="374"/>
      <c r="N157" s="374"/>
      <c r="O157" s="374"/>
      <c r="P157" s="374"/>
      <c r="Q157" s="374"/>
      <c r="R157" s="419" t="str">
        <f>IF(入力①申請書項目!U104="","",入力①申請書項目!U104)</f>
        <v/>
      </c>
      <c r="S157" s="420"/>
      <c r="T157" s="420"/>
      <c r="U157" s="420"/>
      <c r="V157" s="420"/>
      <c r="W157" s="420"/>
      <c r="X157" s="420"/>
      <c r="Y157" s="420"/>
      <c r="Z157" s="420"/>
      <c r="AA157" s="420"/>
      <c r="AB157" s="420"/>
      <c r="AC157" s="420"/>
      <c r="AD157" s="421"/>
      <c r="AE157" s="375" t="str">
        <f>IF(入力①申請書項目!AE104="","",入力①申請書項目!AE104)</f>
        <v/>
      </c>
      <c r="AF157" s="376"/>
      <c r="AG157" s="376"/>
      <c r="AH157" s="376"/>
      <c r="AI157" s="376"/>
      <c r="AJ157" s="376"/>
      <c r="AK157" s="376"/>
      <c r="AL157" s="376"/>
      <c r="AM157" s="376"/>
      <c r="AN157" s="376"/>
      <c r="AO157" s="377"/>
      <c r="AP157" s="16"/>
      <c r="AQ157" s="15"/>
      <c r="AR157" s="15"/>
      <c r="AS157" s="15"/>
      <c r="AT157" s="15"/>
    </row>
    <row r="158" spans="1:46" ht="16.5" customHeight="1">
      <c r="A158" s="16"/>
      <c r="B158" s="373" t="str">
        <f>IF(入力①申請書項目!E105="","",入力①申請書項目!E105)</f>
        <v/>
      </c>
      <c r="C158" s="374"/>
      <c r="D158" s="374"/>
      <c r="E158" s="374"/>
      <c r="F158" s="374"/>
      <c r="G158" s="374"/>
      <c r="H158" s="374"/>
      <c r="I158" s="374"/>
      <c r="J158" s="374"/>
      <c r="K158" s="374"/>
      <c r="L158" s="374"/>
      <c r="M158" s="374"/>
      <c r="N158" s="374"/>
      <c r="O158" s="374"/>
      <c r="P158" s="374"/>
      <c r="Q158" s="374"/>
      <c r="R158" s="419" t="str">
        <f>IF(入力①申請書項目!U105="","",入力①申請書項目!U105)</f>
        <v/>
      </c>
      <c r="S158" s="420"/>
      <c r="T158" s="420"/>
      <c r="U158" s="420"/>
      <c r="V158" s="420"/>
      <c r="W158" s="420"/>
      <c r="X158" s="420"/>
      <c r="Y158" s="420"/>
      <c r="Z158" s="420"/>
      <c r="AA158" s="420"/>
      <c r="AB158" s="420"/>
      <c r="AC158" s="420"/>
      <c r="AD158" s="421"/>
      <c r="AE158" s="375" t="str">
        <f>IF(入力①申請書項目!AE105="","",入力①申請書項目!AE105)</f>
        <v/>
      </c>
      <c r="AF158" s="376"/>
      <c r="AG158" s="376"/>
      <c r="AH158" s="376"/>
      <c r="AI158" s="376"/>
      <c r="AJ158" s="376"/>
      <c r="AK158" s="376"/>
      <c r="AL158" s="376"/>
      <c r="AM158" s="376"/>
      <c r="AN158" s="376"/>
      <c r="AO158" s="377"/>
      <c r="AP158" s="16"/>
      <c r="AQ158" s="15"/>
      <c r="AR158" s="15"/>
      <c r="AS158" s="15"/>
      <c r="AT158" s="15"/>
    </row>
    <row r="159" spans="1:46" ht="16.5" customHeight="1">
      <c r="A159" s="16"/>
      <c r="B159" s="373" t="str">
        <f>IF(入力①申請書項目!E106="","",入力①申請書項目!E106)</f>
        <v/>
      </c>
      <c r="C159" s="374"/>
      <c r="D159" s="374"/>
      <c r="E159" s="374"/>
      <c r="F159" s="374"/>
      <c r="G159" s="374"/>
      <c r="H159" s="374"/>
      <c r="I159" s="374"/>
      <c r="J159" s="374"/>
      <c r="K159" s="374"/>
      <c r="L159" s="374"/>
      <c r="M159" s="374"/>
      <c r="N159" s="374"/>
      <c r="O159" s="374"/>
      <c r="P159" s="374"/>
      <c r="Q159" s="374"/>
      <c r="R159" s="419" t="str">
        <f>IF(入力①申請書項目!U106="","",入力①申請書項目!U106)</f>
        <v/>
      </c>
      <c r="S159" s="420"/>
      <c r="T159" s="420"/>
      <c r="U159" s="420"/>
      <c r="V159" s="420"/>
      <c r="W159" s="420"/>
      <c r="X159" s="420"/>
      <c r="Y159" s="420"/>
      <c r="Z159" s="420"/>
      <c r="AA159" s="420"/>
      <c r="AB159" s="420"/>
      <c r="AC159" s="420"/>
      <c r="AD159" s="421"/>
      <c r="AE159" s="375" t="str">
        <f>IF(入力①申請書項目!AE106="","",入力①申請書項目!AE106)</f>
        <v/>
      </c>
      <c r="AF159" s="376"/>
      <c r="AG159" s="376"/>
      <c r="AH159" s="376"/>
      <c r="AI159" s="376"/>
      <c r="AJ159" s="376"/>
      <c r="AK159" s="376"/>
      <c r="AL159" s="376"/>
      <c r="AM159" s="376"/>
      <c r="AN159" s="376"/>
      <c r="AO159" s="377"/>
      <c r="AP159" s="16"/>
      <c r="AQ159" s="15"/>
      <c r="AR159" s="15"/>
      <c r="AS159" s="15"/>
      <c r="AT159" s="15"/>
    </row>
    <row r="160" spans="1:46" ht="16.5" customHeight="1">
      <c r="A160" s="16"/>
      <c r="B160" s="94"/>
      <c r="C160" s="94"/>
      <c r="D160" s="94"/>
      <c r="E160" s="94"/>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76"/>
      <c r="AD160" s="76"/>
      <c r="AE160" s="134"/>
      <c r="AF160" s="76"/>
      <c r="AG160" s="76"/>
      <c r="AH160" s="76"/>
      <c r="AI160" s="76"/>
      <c r="AJ160" s="76"/>
      <c r="AK160" s="76"/>
      <c r="AL160" s="76"/>
      <c r="AM160" s="76"/>
      <c r="AN160" s="76"/>
      <c r="AO160" s="135" t="str">
        <f ca="1">+IF(($AC$141+AB150)=SUM($AE$154:$AO$159),"","※調達金額と設備等の種類別小計が異なります。修正してください。")</f>
        <v/>
      </c>
      <c r="AP160" s="16"/>
      <c r="AQ160" s="15"/>
      <c r="AR160" s="15"/>
      <c r="AS160" s="15"/>
      <c r="AT160" s="15"/>
    </row>
    <row r="161" spans="1:46" ht="16.5" customHeight="1">
      <c r="A161" s="16"/>
      <c r="B161" s="94"/>
      <c r="C161" s="94"/>
      <c r="D161" s="94"/>
      <c r="E161" s="94"/>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76"/>
      <c r="AD161" s="76"/>
      <c r="AE161" s="76"/>
      <c r="AF161" s="76"/>
      <c r="AG161" s="76"/>
      <c r="AH161" s="76"/>
      <c r="AI161" s="76"/>
      <c r="AJ161" s="76"/>
      <c r="AK161" s="76"/>
      <c r="AL161" s="76"/>
      <c r="AM161" s="76"/>
      <c r="AN161" s="76"/>
      <c r="AO161" s="76"/>
      <c r="AP161" s="16"/>
      <c r="AQ161" s="15"/>
      <c r="AR161" s="15"/>
      <c r="AS161" s="15"/>
      <c r="AT161" s="15"/>
    </row>
    <row r="162" spans="1:46" ht="16.5" customHeight="1">
      <c r="A162" s="16"/>
      <c r="B162" s="94"/>
      <c r="C162" s="94"/>
      <c r="D162" s="94"/>
      <c r="E162" s="94"/>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76"/>
      <c r="AD162" s="76"/>
      <c r="AE162" s="76"/>
      <c r="AF162" s="76"/>
      <c r="AG162" s="76"/>
      <c r="AH162" s="76"/>
      <c r="AI162" s="76"/>
      <c r="AJ162" s="76"/>
      <c r="AK162" s="76"/>
      <c r="AL162" s="76"/>
      <c r="AM162" s="76"/>
      <c r="AN162" s="76"/>
      <c r="AO162" s="76"/>
      <c r="AP162" s="16"/>
      <c r="AQ162" s="15"/>
      <c r="AR162" s="15"/>
      <c r="AS162" s="15"/>
      <c r="AT162" s="15"/>
    </row>
    <row r="163" spans="1:46" ht="16.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5"/>
      <c r="AR163" s="15"/>
      <c r="AS163" s="15"/>
      <c r="AT163" s="15"/>
    </row>
    <row r="164" spans="1:46" ht="16.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5"/>
      <c r="AR164" s="15"/>
      <c r="AS164" s="15"/>
      <c r="AT164" s="15"/>
    </row>
    <row r="165" spans="1:46" ht="29.25" customHeight="1">
      <c r="A165" s="15"/>
      <c r="B165" s="110" t="s">
        <v>277</v>
      </c>
      <c r="C165" s="110"/>
      <c r="D165" s="110"/>
      <c r="E165" s="110"/>
      <c r="F165" s="110"/>
      <c r="G165" s="110"/>
      <c r="H165" s="110"/>
      <c r="I165" s="110"/>
      <c r="J165" s="110"/>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5"/>
      <c r="AR165" s="15"/>
      <c r="AS165" s="15"/>
      <c r="AT165" s="15"/>
    </row>
    <row r="166" spans="1:46" ht="19.5">
      <c r="A166" s="15"/>
      <c r="B166" s="79"/>
      <c r="C166" s="433" t="s">
        <v>166</v>
      </c>
      <c r="D166" s="433"/>
      <c r="E166" s="433"/>
      <c r="F166" s="433"/>
      <c r="G166" s="433"/>
      <c r="H166" s="433"/>
      <c r="I166" s="433"/>
      <c r="J166" s="434"/>
      <c r="K166" s="434"/>
      <c r="L166" s="434"/>
      <c r="M166" s="434"/>
      <c r="N166" s="434"/>
      <c r="O166" s="434"/>
      <c r="P166" s="434"/>
      <c r="Q166" s="434"/>
      <c r="R166" s="434"/>
      <c r="S166" s="434"/>
      <c r="T166" s="434"/>
      <c r="U166" s="434"/>
      <c r="V166" s="434"/>
      <c r="W166" s="434"/>
      <c r="X166" s="434"/>
      <c r="Y166" s="434"/>
      <c r="Z166" s="434"/>
      <c r="AA166" s="434"/>
      <c r="AB166" s="434"/>
      <c r="AC166" s="434"/>
      <c r="AD166" s="434"/>
      <c r="AE166" s="434"/>
      <c r="AF166" s="434"/>
      <c r="AG166" s="434"/>
      <c r="AH166" s="434"/>
      <c r="AI166" s="434"/>
      <c r="AJ166" s="434"/>
      <c r="AK166" s="434"/>
      <c r="AL166" s="434"/>
      <c r="AM166" s="434"/>
      <c r="AN166" s="434"/>
      <c r="AO166" s="434"/>
      <c r="AQ166" s="15"/>
      <c r="AR166" s="15"/>
      <c r="AS166" s="15"/>
      <c r="AT166" s="15"/>
    </row>
    <row r="167" spans="1:46" ht="19.5" thickBot="1">
      <c r="A167" s="15"/>
      <c r="B167" s="79"/>
      <c r="C167" s="79"/>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c r="AG167" s="79"/>
      <c r="AH167" s="79"/>
      <c r="AI167" s="79"/>
      <c r="AJ167" s="79"/>
      <c r="AK167" s="79"/>
      <c r="AL167" s="79"/>
      <c r="AM167" s="79"/>
      <c r="AN167" s="79"/>
      <c r="AO167" s="79"/>
      <c r="AP167" s="79"/>
      <c r="AQ167" s="15"/>
      <c r="AR167" s="15"/>
      <c r="AS167" s="15"/>
      <c r="AT167" s="15"/>
    </row>
    <row r="168" spans="1:46" ht="15.75" customHeight="1" thickBot="1">
      <c r="A168" s="15"/>
      <c r="B168" s="435" t="s">
        <v>167</v>
      </c>
      <c r="C168" s="436"/>
      <c r="D168" s="436"/>
      <c r="E168" s="436"/>
      <c r="F168" s="436"/>
      <c r="G168" s="436"/>
      <c r="H168" s="436"/>
      <c r="I168" s="378" t="str">
        <f>入力①申請書項目!O24&amp;" "&amp;入力①申請書項目!O25&amp;"　"&amp;入力①申請書項目!O26</f>
        <v>株式会社●●●● 代表取締役　八尾　太郎</v>
      </c>
      <c r="J168" s="379"/>
      <c r="K168" s="379"/>
      <c r="L168" s="379"/>
      <c r="M168" s="379"/>
      <c r="N168" s="379"/>
      <c r="O168" s="379"/>
      <c r="P168" s="379"/>
      <c r="Q168" s="379"/>
      <c r="R168" s="379"/>
      <c r="S168" s="379"/>
      <c r="T168" s="379"/>
      <c r="U168" s="379"/>
      <c r="V168" s="379"/>
      <c r="W168" s="379"/>
      <c r="X168" s="379"/>
      <c r="Y168" s="379"/>
      <c r="Z168" s="379"/>
      <c r="AA168" s="379"/>
      <c r="AB168" s="379"/>
      <c r="AC168" s="379"/>
      <c r="AD168" s="361" t="s">
        <v>168</v>
      </c>
      <c r="AE168" s="362"/>
      <c r="AF168" s="363"/>
      <c r="AG168" s="358" t="str">
        <f>入力①申請書項目!O34&amp;"　(千円)"</f>
        <v>10000　(千円)</v>
      </c>
      <c r="AH168" s="359"/>
      <c r="AI168" s="359"/>
      <c r="AJ168" s="359"/>
      <c r="AK168" s="359"/>
      <c r="AL168" s="359"/>
      <c r="AM168" s="359"/>
      <c r="AN168" s="359"/>
      <c r="AO168" s="359"/>
      <c r="AP168" s="360"/>
      <c r="AQ168" s="15"/>
      <c r="AR168" s="15"/>
      <c r="AS168" s="15"/>
      <c r="AT168" s="15"/>
    </row>
    <row r="169" spans="1:46" ht="18.95" customHeight="1" thickBot="1">
      <c r="A169" s="15"/>
      <c r="B169" s="437" t="s">
        <v>169</v>
      </c>
      <c r="C169" s="436"/>
      <c r="D169" s="436"/>
      <c r="E169" s="436"/>
      <c r="F169" s="436"/>
      <c r="G169" s="436"/>
      <c r="H169" s="436"/>
      <c r="I169" s="378" t="str">
        <f>"〒"&amp;入力①申請書項目!O27&amp;"　"&amp;入力①申請書項目!O28</f>
        <v>〒546-0000　八尾市本町１－１－１</v>
      </c>
      <c r="J169" s="379"/>
      <c r="K169" s="379"/>
      <c r="L169" s="379"/>
      <c r="M169" s="379"/>
      <c r="N169" s="379"/>
      <c r="O169" s="379"/>
      <c r="P169" s="379"/>
      <c r="Q169" s="379"/>
      <c r="R169" s="379"/>
      <c r="S169" s="379"/>
      <c r="T169" s="379"/>
      <c r="U169" s="380"/>
      <c r="V169" s="380"/>
      <c r="W169" s="380"/>
      <c r="X169" s="380"/>
      <c r="Y169" s="380"/>
      <c r="Z169" s="380"/>
      <c r="AA169" s="380"/>
      <c r="AB169" s="380"/>
      <c r="AC169" s="380"/>
      <c r="AD169" s="364" t="s">
        <v>170</v>
      </c>
      <c r="AE169" s="365"/>
      <c r="AF169" s="366"/>
      <c r="AG169" s="491" t="str">
        <f>入力①申請書項目!O36&amp;"名"</f>
        <v>30名</v>
      </c>
      <c r="AH169" s="330"/>
      <c r="AI169" s="330"/>
      <c r="AJ169" s="492"/>
      <c r="AK169" s="510" t="s">
        <v>174</v>
      </c>
      <c r="AL169" s="511"/>
      <c r="AM169" s="511"/>
      <c r="AN169" s="161" t="str">
        <f>入力①申請書項目!O35&amp;"月"</f>
        <v>3月</v>
      </c>
      <c r="AO169" s="159"/>
      <c r="AP169" s="162"/>
      <c r="AQ169" s="15"/>
      <c r="AR169" s="15"/>
      <c r="AS169" s="15"/>
      <c r="AT169" s="15"/>
    </row>
    <row r="170" spans="1:46" ht="18.95" customHeight="1" thickBot="1">
      <c r="A170" s="15"/>
      <c r="B170" s="435" t="s">
        <v>171</v>
      </c>
      <c r="C170" s="436"/>
      <c r="D170" s="436"/>
      <c r="E170" s="436"/>
      <c r="F170" s="436"/>
      <c r="G170" s="436"/>
      <c r="H170" s="436"/>
      <c r="I170" s="358" t="str">
        <f>入力①申請書項目!O30</f>
        <v>九尾　花子</v>
      </c>
      <c r="J170" s="359"/>
      <c r="K170" s="359"/>
      <c r="L170" s="359"/>
      <c r="M170" s="359"/>
      <c r="N170" s="359"/>
      <c r="O170" s="359"/>
      <c r="P170" s="359"/>
      <c r="Q170" s="361" t="s">
        <v>176</v>
      </c>
      <c r="R170" s="362"/>
      <c r="S170" s="362"/>
      <c r="T170" s="363"/>
      <c r="U170" s="358" t="str">
        <f>入力①申請書項目!O33</f>
        <v>abcd@efgh.co.jp</v>
      </c>
      <c r="V170" s="359"/>
      <c r="W170" s="359"/>
      <c r="X170" s="359"/>
      <c r="Y170" s="359"/>
      <c r="Z170" s="359"/>
      <c r="AA170" s="359"/>
      <c r="AB170" s="359"/>
      <c r="AC170" s="359"/>
      <c r="AD170" s="359"/>
      <c r="AE170" s="359"/>
      <c r="AF170" s="359"/>
      <c r="AG170" s="359"/>
      <c r="AH170" s="359"/>
      <c r="AI170" s="359"/>
      <c r="AJ170" s="359"/>
      <c r="AK170" s="359"/>
      <c r="AL170" s="359"/>
      <c r="AM170" s="359"/>
      <c r="AN170" s="359"/>
      <c r="AO170" s="359"/>
      <c r="AP170" s="360"/>
      <c r="AQ170" s="15"/>
      <c r="AR170" s="15"/>
      <c r="AS170" s="15"/>
      <c r="AT170" s="15"/>
    </row>
    <row r="171" spans="1:46" ht="18.95" customHeight="1" thickBot="1">
      <c r="A171" s="15"/>
      <c r="B171" s="435" t="s">
        <v>172</v>
      </c>
      <c r="C171" s="436"/>
      <c r="D171" s="436"/>
      <c r="E171" s="436"/>
      <c r="F171" s="436"/>
      <c r="G171" s="436"/>
      <c r="H171" s="436"/>
      <c r="I171" s="358" t="str">
        <f>入力①申請書項目!O31</f>
        <v>0123456789</v>
      </c>
      <c r="J171" s="359"/>
      <c r="K171" s="359"/>
      <c r="L171" s="359"/>
      <c r="M171" s="359"/>
      <c r="N171" s="359"/>
      <c r="O171" s="359"/>
      <c r="P171" s="359"/>
      <c r="Q171" s="361" t="s">
        <v>173</v>
      </c>
      <c r="R171" s="362"/>
      <c r="S171" s="362"/>
      <c r="T171" s="363"/>
      <c r="U171" s="358" t="str">
        <f>入力①申請書項目!O32</f>
        <v>0123456789</v>
      </c>
      <c r="V171" s="359"/>
      <c r="W171" s="359"/>
      <c r="X171" s="359"/>
      <c r="Y171" s="359"/>
      <c r="Z171" s="359"/>
      <c r="AA171" s="359"/>
      <c r="AB171" s="359"/>
      <c r="AC171" s="360"/>
      <c r="AD171" s="102"/>
      <c r="AE171" s="103"/>
      <c r="AF171" s="103"/>
      <c r="AG171" s="103"/>
      <c r="AH171" s="103"/>
      <c r="AI171" s="103"/>
      <c r="AJ171" s="103"/>
      <c r="AK171" s="103"/>
      <c r="AL171" s="103"/>
      <c r="AM171" s="103"/>
      <c r="AN171" s="103"/>
      <c r="AO171" s="103"/>
      <c r="AP171" s="104"/>
      <c r="AQ171" s="15"/>
      <c r="AR171" s="15"/>
      <c r="AS171" s="15"/>
      <c r="AT171" s="15"/>
    </row>
    <row r="172" spans="1:46" ht="18" customHeight="1">
      <c r="A172" s="15"/>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80"/>
      <c r="AO172" s="79"/>
      <c r="AP172" s="112"/>
      <c r="AQ172" s="15"/>
      <c r="AR172" s="15"/>
      <c r="AS172" s="15"/>
      <c r="AT172" s="15"/>
    </row>
    <row r="173" spans="1:46" ht="18" customHeight="1" thickBot="1">
      <c r="A173" s="15"/>
      <c r="B173" s="81" t="s">
        <v>175</v>
      </c>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82"/>
      <c r="AK173" s="79"/>
      <c r="AL173" s="79"/>
      <c r="AM173" s="79"/>
      <c r="AN173" s="79"/>
      <c r="AO173" s="79"/>
      <c r="AP173" s="79"/>
      <c r="AQ173" s="15"/>
      <c r="AR173" s="15"/>
      <c r="AS173" s="15"/>
      <c r="AT173" s="15"/>
    </row>
    <row r="174" spans="1:46" ht="30.75" customHeight="1" thickBot="1">
      <c r="A174" s="15"/>
      <c r="B174" s="425"/>
      <c r="C174" s="426"/>
      <c r="D174" s="426"/>
      <c r="E174" s="426"/>
      <c r="F174" s="426"/>
      <c r="G174" s="426"/>
      <c r="H174" s="426"/>
      <c r="I174" s="426"/>
      <c r="J174" s="426"/>
      <c r="K174" s="426"/>
      <c r="L174" s="426"/>
      <c r="M174" s="426"/>
      <c r="N174" s="426"/>
      <c r="O174" s="426"/>
      <c r="P174" s="426"/>
      <c r="Q174" s="426"/>
      <c r="R174" s="426"/>
      <c r="S174" s="426"/>
      <c r="T174" s="426"/>
      <c r="U174" s="426"/>
      <c r="V174" s="426"/>
      <c r="W174" s="426"/>
      <c r="X174" s="426"/>
      <c r="Y174" s="426"/>
      <c r="Z174" s="426"/>
      <c r="AA174" s="426"/>
      <c r="AB174" s="426"/>
      <c r="AC174" s="426"/>
      <c r="AD174" s="426"/>
      <c r="AE174" s="426"/>
      <c r="AF174" s="426"/>
      <c r="AG174" s="426"/>
      <c r="AH174" s="426"/>
      <c r="AI174" s="426"/>
      <c r="AJ174" s="426"/>
      <c r="AK174" s="328" t="s">
        <v>178</v>
      </c>
      <c r="AL174" s="438"/>
      <c r="AM174" s="438"/>
      <c r="AN174" s="329"/>
      <c r="AO174" s="328" t="s">
        <v>177</v>
      </c>
      <c r="AP174" s="329"/>
      <c r="AQ174" s="15"/>
      <c r="AR174" s="15"/>
      <c r="AS174" s="15"/>
      <c r="AT174" s="15"/>
    </row>
    <row r="175" spans="1:46" ht="30.75" customHeight="1" thickBot="1">
      <c r="A175" s="15"/>
      <c r="B175" s="105" t="s">
        <v>179</v>
      </c>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06"/>
      <c r="AM175" s="106"/>
      <c r="AN175" s="106"/>
      <c r="AO175" s="106"/>
      <c r="AP175" s="107"/>
      <c r="AQ175" s="15"/>
      <c r="AR175" s="15"/>
      <c r="AS175" s="15"/>
      <c r="AT175" s="15"/>
    </row>
    <row r="176" spans="1:46" ht="18" customHeight="1">
      <c r="A176" s="15"/>
      <c r="B176" s="493">
        <v>1</v>
      </c>
      <c r="C176" s="494"/>
      <c r="D176" s="512" t="s">
        <v>386</v>
      </c>
      <c r="E176" s="513"/>
      <c r="F176" s="513"/>
      <c r="G176" s="513"/>
      <c r="H176" s="513"/>
      <c r="I176" s="513"/>
      <c r="J176" s="513"/>
      <c r="K176" s="513"/>
      <c r="L176" s="513"/>
      <c r="M176" s="513"/>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3"/>
      <c r="AJ176" s="514"/>
      <c r="AK176" s="439"/>
      <c r="AL176" s="440"/>
      <c r="AM176" s="440"/>
      <c r="AN176" s="441"/>
      <c r="AO176" s="442"/>
      <c r="AP176" s="443"/>
      <c r="AQ176" s="15"/>
      <c r="AR176" s="15"/>
      <c r="AS176" s="15"/>
      <c r="AT176" s="15"/>
    </row>
    <row r="177" spans="1:46" ht="18" customHeight="1">
      <c r="A177" s="15"/>
      <c r="B177" s="495">
        <v>2</v>
      </c>
      <c r="C177" s="496"/>
      <c r="D177" s="423" t="s">
        <v>276</v>
      </c>
      <c r="E177" s="423"/>
      <c r="F177" s="423"/>
      <c r="G177" s="423"/>
      <c r="H177" s="423"/>
      <c r="I177" s="423"/>
      <c r="J177" s="423"/>
      <c r="K177" s="423"/>
      <c r="L177" s="423"/>
      <c r="M177" s="423"/>
      <c r="N177" s="423"/>
      <c r="O177" s="423"/>
      <c r="P177" s="423"/>
      <c r="Q177" s="423"/>
      <c r="R177" s="423"/>
      <c r="S177" s="423"/>
      <c r="T177" s="423"/>
      <c r="U177" s="423"/>
      <c r="V177" s="423"/>
      <c r="W177" s="423"/>
      <c r="X177" s="423"/>
      <c r="Y177" s="423"/>
      <c r="Z177" s="423"/>
      <c r="AA177" s="423"/>
      <c r="AB177" s="423"/>
      <c r="AC177" s="423"/>
      <c r="AD177" s="423"/>
      <c r="AE177" s="423"/>
      <c r="AF177" s="423"/>
      <c r="AG177" s="423"/>
      <c r="AH177" s="423"/>
      <c r="AI177" s="423"/>
      <c r="AJ177" s="424"/>
      <c r="AK177" s="345"/>
      <c r="AL177" s="346"/>
      <c r="AM177" s="346"/>
      <c r="AN177" s="347"/>
      <c r="AO177" s="348"/>
      <c r="AP177" s="349"/>
      <c r="AQ177" s="15"/>
      <c r="AR177" s="15"/>
      <c r="AS177" s="15"/>
      <c r="AT177" s="15"/>
    </row>
    <row r="178" spans="1:46" ht="18" customHeight="1">
      <c r="A178" s="15"/>
      <c r="B178" s="495">
        <v>3</v>
      </c>
      <c r="C178" s="496"/>
      <c r="D178" s="423" t="s">
        <v>388</v>
      </c>
      <c r="E178" s="423"/>
      <c r="F178" s="423"/>
      <c r="G178" s="423"/>
      <c r="H178" s="423"/>
      <c r="I178" s="423"/>
      <c r="J178" s="423"/>
      <c r="K178" s="423"/>
      <c r="L178" s="423"/>
      <c r="M178" s="423"/>
      <c r="N178" s="423"/>
      <c r="O178" s="423"/>
      <c r="P178" s="423"/>
      <c r="Q178" s="423"/>
      <c r="R178" s="423"/>
      <c r="S178" s="423"/>
      <c r="T178" s="423"/>
      <c r="U178" s="423"/>
      <c r="V178" s="423"/>
      <c r="W178" s="423"/>
      <c r="X178" s="423"/>
      <c r="Y178" s="423"/>
      <c r="Z178" s="423"/>
      <c r="AA178" s="423"/>
      <c r="AB178" s="423"/>
      <c r="AC178" s="423"/>
      <c r="AD178" s="423"/>
      <c r="AE178" s="423"/>
      <c r="AF178" s="423"/>
      <c r="AG178" s="423"/>
      <c r="AH178" s="423"/>
      <c r="AI178" s="423"/>
      <c r="AJ178" s="424"/>
      <c r="AK178" s="345"/>
      <c r="AL178" s="346"/>
      <c r="AM178" s="346"/>
      <c r="AN178" s="347"/>
      <c r="AO178" s="348"/>
      <c r="AP178" s="349"/>
      <c r="AQ178" s="15"/>
      <c r="AR178" s="15"/>
      <c r="AS178" s="15"/>
      <c r="AT178" s="15"/>
    </row>
    <row r="179" spans="1:46" ht="18" customHeight="1" thickBot="1">
      <c r="A179" s="15"/>
      <c r="B179" s="495">
        <v>4</v>
      </c>
      <c r="C179" s="496"/>
      <c r="D179" s="423" t="s">
        <v>387</v>
      </c>
      <c r="E179" s="423"/>
      <c r="F179" s="423"/>
      <c r="G179" s="423"/>
      <c r="H179" s="423"/>
      <c r="I179" s="423"/>
      <c r="J179" s="423"/>
      <c r="K179" s="423"/>
      <c r="L179" s="423"/>
      <c r="M179" s="423"/>
      <c r="N179" s="423"/>
      <c r="O179" s="423"/>
      <c r="P179" s="423"/>
      <c r="Q179" s="423"/>
      <c r="R179" s="423"/>
      <c r="S179" s="423"/>
      <c r="T179" s="423"/>
      <c r="U179" s="423"/>
      <c r="V179" s="423"/>
      <c r="W179" s="423"/>
      <c r="X179" s="423"/>
      <c r="Y179" s="423"/>
      <c r="Z179" s="423"/>
      <c r="AA179" s="423"/>
      <c r="AB179" s="423"/>
      <c r="AC179" s="423"/>
      <c r="AD179" s="423"/>
      <c r="AE179" s="423"/>
      <c r="AF179" s="423"/>
      <c r="AG179" s="423"/>
      <c r="AH179" s="423"/>
      <c r="AI179" s="423"/>
      <c r="AJ179" s="424"/>
      <c r="AK179" s="350"/>
      <c r="AL179" s="351"/>
      <c r="AM179" s="351"/>
      <c r="AN179" s="352"/>
      <c r="AO179" s="353"/>
      <c r="AP179" s="354"/>
      <c r="AQ179" s="15"/>
      <c r="AR179" s="15"/>
      <c r="AS179" s="15"/>
      <c r="AT179" s="15"/>
    </row>
    <row r="180" spans="1:46" ht="18" customHeight="1">
      <c r="A180" s="15"/>
      <c r="B180" s="495">
        <v>5</v>
      </c>
      <c r="C180" s="496"/>
      <c r="D180" s="423" t="s">
        <v>392</v>
      </c>
      <c r="E180" s="423"/>
      <c r="F180" s="423"/>
      <c r="G180" s="423"/>
      <c r="H180" s="423"/>
      <c r="I180" s="423"/>
      <c r="J180" s="423"/>
      <c r="K180" s="423"/>
      <c r="L180" s="423"/>
      <c r="M180" s="423"/>
      <c r="N180" s="423"/>
      <c r="O180" s="423"/>
      <c r="P180" s="423"/>
      <c r="Q180" s="423"/>
      <c r="R180" s="423"/>
      <c r="S180" s="423"/>
      <c r="T180" s="423"/>
      <c r="U180" s="423"/>
      <c r="V180" s="423"/>
      <c r="W180" s="423"/>
      <c r="X180" s="423"/>
      <c r="Y180" s="423"/>
      <c r="Z180" s="423"/>
      <c r="AA180" s="423"/>
      <c r="AB180" s="423"/>
      <c r="AC180" s="423"/>
      <c r="AD180" s="423"/>
      <c r="AE180" s="423"/>
      <c r="AF180" s="423"/>
      <c r="AG180" s="423"/>
      <c r="AH180" s="423"/>
      <c r="AI180" s="423"/>
      <c r="AJ180" s="424"/>
      <c r="AK180" s="345"/>
      <c r="AL180" s="346"/>
      <c r="AM180" s="346"/>
      <c r="AN180" s="347"/>
      <c r="AO180" s="348"/>
      <c r="AP180" s="349"/>
      <c r="AQ180" s="15"/>
      <c r="AR180" s="15"/>
      <c r="AS180" s="15"/>
      <c r="AT180" s="15"/>
    </row>
    <row r="181" spans="1:46" ht="18" customHeight="1" thickBot="1">
      <c r="A181" s="15"/>
      <c r="B181" s="497">
        <v>6</v>
      </c>
      <c r="C181" s="498"/>
      <c r="D181" s="499" t="s">
        <v>302</v>
      </c>
      <c r="E181" s="499"/>
      <c r="F181" s="499"/>
      <c r="G181" s="499"/>
      <c r="H181" s="499"/>
      <c r="I181" s="499"/>
      <c r="J181" s="499"/>
      <c r="K181" s="499"/>
      <c r="L181" s="499"/>
      <c r="M181" s="499"/>
      <c r="N181" s="499"/>
      <c r="O181" s="499"/>
      <c r="P181" s="499"/>
      <c r="Q181" s="499"/>
      <c r="R181" s="499"/>
      <c r="S181" s="499"/>
      <c r="T181" s="499"/>
      <c r="U181" s="499"/>
      <c r="V181" s="499"/>
      <c r="W181" s="499"/>
      <c r="X181" s="499"/>
      <c r="Y181" s="499"/>
      <c r="Z181" s="499"/>
      <c r="AA181" s="499"/>
      <c r="AB181" s="499"/>
      <c r="AC181" s="499"/>
      <c r="AD181" s="499"/>
      <c r="AE181" s="499"/>
      <c r="AF181" s="499"/>
      <c r="AG181" s="499"/>
      <c r="AH181" s="499"/>
      <c r="AI181" s="499"/>
      <c r="AJ181" s="500"/>
      <c r="AK181" s="350"/>
      <c r="AL181" s="351"/>
      <c r="AM181" s="351"/>
      <c r="AN181" s="352"/>
      <c r="AO181" s="353"/>
      <c r="AP181" s="354"/>
      <c r="AQ181" s="15"/>
      <c r="AR181" s="15"/>
      <c r="AS181" s="15"/>
      <c r="AT181" s="15"/>
    </row>
    <row r="182" spans="1:46" ht="30.75" customHeight="1" thickBot="1">
      <c r="A182" s="15"/>
      <c r="B182" s="105" t="s">
        <v>278</v>
      </c>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06"/>
      <c r="AM182" s="106"/>
      <c r="AN182" s="106"/>
      <c r="AO182" s="106"/>
      <c r="AP182" s="107"/>
      <c r="AQ182" s="15"/>
      <c r="AR182" s="15"/>
      <c r="AS182" s="15"/>
      <c r="AT182" s="15"/>
    </row>
    <row r="183" spans="1:46" ht="18" customHeight="1">
      <c r="A183" s="15"/>
      <c r="B183" s="467">
        <v>1</v>
      </c>
      <c r="C183" s="468"/>
      <c r="D183" s="461" t="s">
        <v>279</v>
      </c>
      <c r="E183" s="462"/>
      <c r="F183" s="462"/>
      <c r="G183" s="462"/>
      <c r="H183" s="462"/>
      <c r="I183" s="462"/>
      <c r="J183" s="462"/>
      <c r="K183" s="462"/>
      <c r="L183" s="462"/>
      <c r="M183" s="462"/>
      <c r="N183" s="462"/>
      <c r="O183" s="462"/>
      <c r="P183" s="462"/>
      <c r="Q183" s="462"/>
      <c r="R183" s="462"/>
      <c r="S183" s="462"/>
      <c r="T183" s="462"/>
      <c r="U183" s="462"/>
      <c r="V183" s="462"/>
      <c r="W183" s="462"/>
      <c r="X183" s="462"/>
      <c r="Y183" s="462"/>
      <c r="Z183" s="462"/>
      <c r="AA183" s="462"/>
      <c r="AB183" s="462"/>
      <c r="AC183" s="462"/>
      <c r="AD183" s="462"/>
      <c r="AE183" s="462"/>
      <c r="AF183" s="462"/>
      <c r="AG183" s="462"/>
      <c r="AH183" s="462"/>
      <c r="AI183" s="462"/>
      <c r="AJ183" s="463"/>
      <c r="AK183" s="345"/>
      <c r="AL183" s="346"/>
      <c r="AM183" s="346"/>
      <c r="AN183" s="347"/>
      <c r="AO183" s="348"/>
      <c r="AP183" s="349"/>
      <c r="AQ183" s="15"/>
      <c r="AR183" s="15"/>
      <c r="AS183" s="15"/>
      <c r="AT183" s="15"/>
    </row>
    <row r="184" spans="1:46" ht="18" customHeight="1">
      <c r="A184" s="15"/>
      <c r="B184" s="469"/>
      <c r="C184" s="470"/>
      <c r="D184" s="464"/>
      <c r="E184" s="465"/>
      <c r="F184" s="465"/>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466"/>
      <c r="AK184" s="345"/>
      <c r="AL184" s="346"/>
      <c r="AM184" s="346"/>
      <c r="AN184" s="347"/>
      <c r="AO184" s="348"/>
      <c r="AP184" s="349"/>
      <c r="AQ184" s="15"/>
      <c r="AR184" s="15"/>
      <c r="AS184" s="15"/>
      <c r="AT184" s="15"/>
    </row>
    <row r="185" spans="1:46" ht="18" customHeight="1">
      <c r="A185" s="15"/>
      <c r="B185" s="429">
        <v>2</v>
      </c>
      <c r="C185" s="430"/>
      <c r="D185" s="427" t="s">
        <v>280</v>
      </c>
      <c r="E185" s="427"/>
      <c r="F185" s="427"/>
      <c r="G185" s="427"/>
      <c r="H185" s="427"/>
      <c r="I185" s="427"/>
      <c r="J185" s="427"/>
      <c r="K185" s="427"/>
      <c r="L185" s="427"/>
      <c r="M185" s="427"/>
      <c r="N185" s="427"/>
      <c r="O185" s="427"/>
      <c r="P185" s="427"/>
      <c r="Q185" s="427"/>
      <c r="R185" s="427"/>
      <c r="S185" s="427"/>
      <c r="T185" s="427"/>
      <c r="U185" s="427"/>
      <c r="V185" s="427"/>
      <c r="W185" s="427"/>
      <c r="X185" s="427"/>
      <c r="Y185" s="427"/>
      <c r="Z185" s="427"/>
      <c r="AA185" s="427"/>
      <c r="AB185" s="427"/>
      <c r="AC185" s="427"/>
      <c r="AD185" s="427"/>
      <c r="AE185" s="427"/>
      <c r="AF185" s="427"/>
      <c r="AG185" s="427"/>
      <c r="AH185" s="427"/>
      <c r="AI185" s="427"/>
      <c r="AJ185" s="428"/>
      <c r="AK185" s="345"/>
      <c r="AL185" s="346"/>
      <c r="AM185" s="346"/>
      <c r="AN185" s="347"/>
      <c r="AO185" s="348"/>
      <c r="AP185" s="349"/>
      <c r="AQ185" s="15"/>
      <c r="AR185" s="15"/>
      <c r="AS185" s="15"/>
      <c r="AT185" s="15"/>
    </row>
    <row r="186" spans="1:46" ht="18" customHeight="1">
      <c r="A186" s="15"/>
      <c r="B186" s="429">
        <v>3</v>
      </c>
      <c r="C186" s="430"/>
      <c r="D186" s="427" t="s">
        <v>281</v>
      </c>
      <c r="E186" s="427"/>
      <c r="F186" s="427"/>
      <c r="G186" s="427"/>
      <c r="H186" s="427"/>
      <c r="I186" s="427"/>
      <c r="J186" s="427"/>
      <c r="K186" s="427"/>
      <c r="L186" s="427"/>
      <c r="M186" s="427"/>
      <c r="N186" s="427"/>
      <c r="O186" s="427"/>
      <c r="P186" s="427"/>
      <c r="Q186" s="427"/>
      <c r="R186" s="427"/>
      <c r="S186" s="427"/>
      <c r="T186" s="427"/>
      <c r="U186" s="427"/>
      <c r="V186" s="427"/>
      <c r="W186" s="427"/>
      <c r="X186" s="427"/>
      <c r="Y186" s="427"/>
      <c r="Z186" s="427"/>
      <c r="AA186" s="427"/>
      <c r="AB186" s="427"/>
      <c r="AC186" s="427"/>
      <c r="AD186" s="427"/>
      <c r="AE186" s="427"/>
      <c r="AF186" s="427"/>
      <c r="AG186" s="427"/>
      <c r="AH186" s="427"/>
      <c r="AI186" s="427"/>
      <c r="AJ186" s="428"/>
      <c r="AK186" s="345"/>
      <c r="AL186" s="346"/>
      <c r="AM186" s="346"/>
      <c r="AN186" s="347"/>
      <c r="AO186" s="348"/>
      <c r="AP186" s="349"/>
      <c r="AQ186" s="15"/>
      <c r="AR186" s="15"/>
      <c r="AS186" s="15"/>
      <c r="AT186" s="15"/>
    </row>
    <row r="187" spans="1:46" ht="34.5" customHeight="1">
      <c r="A187" s="15"/>
      <c r="B187" s="429">
        <v>4</v>
      </c>
      <c r="C187" s="430"/>
      <c r="D187" s="483" t="s">
        <v>282</v>
      </c>
      <c r="E187" s="483"/>
      <c r="F187" s="483"/>
      <c r="G187" s="483"/>
      <c r="H187" s="483"/>
      <c r="I187" s="483"/>
      <c r="J187" s="483"/>
      <c r="K187" s="483"/>
      <c r="L187" s="483"/>
      <c r="M187" s="483"/>
      <c r="N187" s="483"/>
      <c r="O187" s="483"/>
      <c r="P187" s="483"/>
      <c r="Q187" s="483"/>
      <c r="R187" s="483"/>
      <c r="S187" s="483"/>
      <c r="T187" s="483"/>
      <c r="U187" s="483"/>
      <c r="V187" s="483"/>
      <c r="W187" s="483"/>
      <c r="X187" s="483"/>
      <c r="Y187" s="483"/>
      <c r="Z187" s="483"/>
      <c r="AA187" s="483"/>
      <c r="AB187" s="483"/>
      <c r="AC187" s="483"/>
      <c r="AD187" s="483"/>
      <c r="AE187" s="483"/>
      <c r="AF187" s="483"/>
      <c r="AG187" s="483"/>
      <c r="AH187" s="483"/>
      <c r="AI187" s="483"/>
      <c r="AJ187" s="484"/>
      <c r="AK187" s="338"/>
      <c r="AL187" s="339"/>
      <c r="AM187" s="339"/>
      <c r="AN187" s="340"/>
      <c r="AO187" s="341"/>
      <c r="AP187" s="342"/>
      <c r="AQ187" s="15"/>
      <c r="AR187" s="15"/>
      <c r="AS187" s="15"/>
      <c r="AT187" s="15"/>
    </row>
    <row r="188" spans="1:46" ht="18" customHeight="1">
      <c r="A188" s="15"/>
      <c r="B188" s="431">
        <v>5</v>
      </c>
      <c r="C188" s="432"/>
      <c r="D188" s="427" t="s">
        <v>283</v>
      </c>
      <c r="E188" s="427"/>
      <c r="F188" s="427"/>
      <c r="G188" s="427"/>
      <c r="H188" s="427"/>
      <c r="I188" s="427"/>
      <c r="J188" s="427"/>
      <c r="K188" s="427"/>
      <c r="L188" s="427"/>
      <c r="M188" s="427"/>
      <c r="N188" s="427"/>
      <c r="O188" s="427"/>
      <c r="P188" s="427"/>
      <c r="Q188" s="427"/>
      <c r="R188" s="427"/>
      <c r="S188" s="427"/>
      <c r="T188" s="427"/>
      <c r="U188" s="427"/>
      <c r="V188" s="427"/>
      <c r="W188" s="427"/>
      <c r="X188" s="427"/>
      <c r="Y188" s="427"/>
      <c r="Z188" s="427"/>
      <c r="AA188" s="427"/>
      <c r="AB188" s="427"/>
      <c r="AC188" s="427"/>
      <c r="AD188" s="427"/>
      <c r="AE188" s="427"/>
      <c r="AF188" s="427"/>
      <c r="AG188" s="427"/>
      <c r="AH188" s="427"/>
      <c r="AI188" s="427"/>
      <c r="AJ188" s="428"/>
      <c r="AK188" s="338"/>
      <c r="AL188" s="339"/>
      <c r="AM188" s="339"/>
      <c r="AN188" s="340"/>
      <c r="AO188" s="341"/>
      <c r="AP188" s="342"/>
      <c r="AQ188" s="15"/>
      <c r="AR188" s="15"/>
      <c r="AS188" s="15"/>
      <c r="AT188" s="15"/>
    </row>
    <row r="189" spans="1:46" ht="18" customHeight="1">
      <c r="A189" s="15"/>
      <c r="B189" s="431">
        <v>6</v>
      </c>
      <c r="C189" s="432"/>
      <c r="D189" s="427" t="s">
        <v>284</v>
      </c>
      <c r="E189" s="427"/>
      <c r="F189" s="427"/>
      <c r="G189" s="427"/>
      <c r="H189" s="427"/>
      <c r="I189" s="427"/>
      <c r="J189" s="427"/>
      <c r="K189" s="427"/>
      <c r="L189" s="427"/>
      <c r="M189" s="427"/>
      <c r="N189" s="427"/>
      <c r="O189" s="427"/>
      <c r="P189" s="427"/>
      <c r="Q189" s="427"/>
      <c r="R189" s="427"/>
      <c r="S189" s="427"/>
      <c r="T189" s="427"/>
      <c r="U189" s="427"/>
      <c r="V189" s="427"/>
      <c r="W189" s="427"/>
      <c r="X189" s="427"/>
      <c r="Y189" s="427"/>
      <c r="Z189" s="427"/>
      <c r="AA189" s="427"/>
      <c r="AB189" s="427"/>
      <c r="AC189" s="427"/>
      <c r="AD189" s="427"/>
      <c r="AE189" s="427"/>
      <c r="AF189" s="427"/>
      <c r="AG189" s="427"/>
      <c r="AH189" s="427"/>
      <c r="AI189" s="427"/>
      <c r="AJ189" s="428"/>
      <c r="AK189" s="338"/>
      <c r="AL189" s="339"/>
      <c r="AM189" s="339"/>
      <c r="AN189" s="340"/>
      <c r="AO189" s="341"/>
      <c r="AP189" s="342"/>
      <c r="AQ189" s="15"/>
      <c r="AR189" s="15"/>
      <c r="AS189" s="15"/>
      <c r="AT189" s="15"/>
    </row>
    <row r="190" spans="1:46" ht="35.25" customHeight="1">
      <c r="A190" s="15"/>
      <c r="B190" s="431">
        <v>7</v>
      </c>
      <c r="C190" s="432"/>
      <c r="D190" s="427" t="s">
        <v>285</v>
      </c>
      <c r="E190" s="427"/>
      <c r="F190" s="427"/>
      <c r="G190" s="427"/>
      <c r="H190" s="427"/>
      <c r="I190" s="427"/>
      <c r="J190" s="427"/>
      <c r="K190" s="427"/>
      <c r="L190" s="427"/>
      <c r="M190" s="427"/>
      <c r="N190" s="427"/>
      <c r="O190" s="427"/>
      <c r="P190" s="427"/>
      <c r="Q190" s="427"/>
      <c r="R190" s="427"/>
      <c r="S190" s="427"/>
      <c r="T190" s="427"/>
      <c r="U190" s="427"/>
      <c r="V190" s="427"/>
      <c r="W190" s="427"/>
      <c r="X190" s="427"/>
      <c r="Y190" s="427"/>
      <c r="Z190" s="427"/>
      <c r="AA190" s="427"/>
      <c r="AB190" s="427"/>
      <c r="AC190" s="427"/>
      <c r="AD190" s="427"/>
      <c r="AE190" s="427"/>
      <c r="AF190" s="427"/>
      <c r="AG190" s="427"/>
      <c r="AH190" s="427"/>
      <c r="AI190" s="427"/>
      <c r="AJ190" s="428"/>
      <c r="AK190" s="338"/>
      <c r="AL190" s="339"/>
      <c r="AM190" s="339"/>
      <c r="AN190" s="340"/>
      <c r="AO190" s="341"/>
      <c r="AP190" s="342"/>
      <c r="AQ190" s="15"/>
      <c r="AR190" s="15"/>
      <c r="AS190" s="15"/>
      <c r="AT190" s="15"/>
    </row>
    <row r="191" spans="1:46" ht="37.5" customHeight="1">
      <c r="A191" s="15"/>
      <c r="B191" s="431">
        <v>8</v>
      </c>
      <c r="C191" s="432"/>
      <c r="D191" s="427" t="s">
        <v>286</v>
      </c>
      <c r="E191" s="427"/>
      <c r="F191" s="427"/>
      <c r="G191" s="427"/>
      <c r="H191" s="427"/>
      <c r="I191" s="427"/>
      <c r="J191" s="427"/>
      <c r="K191" s="427"/>
      <c r="L191" s="427"/>
      <c r="M191" s="427"/>
      <c r="N191" s="427"/>
      <c r="O191" s="427"/>
      <c r="P191" s="427"/>
      <c r="Q191" s="427"/>
      <c r="R191" s="427"/>
      <c r="S191" s="427"/>
      <c r="T191" s="427"/>
      <c r="U191" s="427"/>
      <c r="V191" s="427"/>
      <c r="W191" s="427"/>
      <c r="X191" s="427"/>
      <c r="Y191" s="427"/>
      <c r="Z191" s="427"/>
      <c r="AA191" s="427"/>
      <c r="AB191" s="427"/>
      <c r="AC191" s="427"/>
      <c r="AD191" s="427"/>
      <c r="AE191" s="427"/>
      <c r="AF191" s="427"/>
      <c r="AG191" s="427"/>
      <c r="AH191" s="427"/>
      <c r="AI191" s="427"/>
      <c r="AJ191" s="428"/>
      <c r="AK191" s="338"/>
      <c r="AL191" s="339"/>
      <c r="AM191" s="339"/>
      <c r="AN191" s="340"/>
      <c r="AO191" s="341"/>
      <c r="AP191" s="342"/>
      <c r="AQ191" s="15"/>
      <c r="AR191" s="15"/>
      <c r="AS191" s="15"/>
      <c r="AT191" s="15"/>
    </row>
    <row r="192" spans="1:46" ht="18" customHeight="1">
      <c r="A192" s="15"/>
      <c r="B192" s="431">
        <v>9</v>
      </c>
      <c r="C192" s="432"/>
      <c r="D192" s="427" t="s">
        <v>287</v>
      </c>
      <c r="E192" s="427"/>
      <c r="F192" s="427"/>
      <c r="G192" s="427"/>
      <c r="H192" s="427"/>
      <c r="I192" s="427"/>
      <c r="J192" s="427"/>
      <c r="K192" s="427"/>
      <c r="L192" s="427"/>
      <c r="M192" s="427"/>
      <c r="N192" s="427"/>
      <c r="O192" s="427"/>
      <c r="P192" s="427"/>
      <c r="Q192" s="427"/>
      <c r="R192" s="427"/>
      <c r="S192" s="427"/>
      <c r="T192" s="427"/>
      <c r="U192" s="427"/>
      <c r="V192" s="427"/>
      <c r="W192" s="427"/>
      <c r="X192" s="427"/>
      <c r="Y192" s="427"/>
      <c r="Z192" s="427"/>
      <c r="AA192" s="427"/>
      <c r="AB192" s="427"/>
      <c r="AC192" s="427"/>
      <c r="AD192" s="427"/>
      <c r="AE192" s="427"/>
      <c r="AF192" s="427"/>
      <c r="AG192" s="427"/>
      <c r="AH192" s="427"/>
      <c r="AI192" s="427"/>
      <c r="AJ192" s="428"/>
      <c r="AK192" s="338"/>
      <c r="AL192" s="339"/>
      <c r="AM192" s="339"/>
      <c r="AN192" s="340"/>
      <c r="AO192" s="341"/>
      <c r="AP192" s="342"/>
      <c r="AQ192" s="15"/>
      <c r="AR192" s="15"/>
      <c r="AS192" s="15"/>
      <c r="AT192" s="15"/>
    </row>
    <row r="193" spans="1:46" ht="18" customHeight="1">
      <c r="A193" s="15"/>
      <c r="B193" s="431">
        <v>10</v>
      </c>
      <c r="C193" s="432"/>
      <c r="D193" s="427" t="s">
        <v>288</v>
      </c>
      <c r="E193" s="427"/>
      <c r="F193" s="427"/>
      <c r="G193" s="427"/>
      <c r="H193" s="427"/>
      <c r="I193" s="427"/>
      <c r="J193" s="427"/>
      <c r="K193" s="427"/>
      <c r="L193" s="427"/>
      <c r="M193" s="427"/>
      <c r="N193" s="427"/>
      <c r="O193" s="427"/>
      <c r="P193" s="427"/>
      <c r="Q193" s="427"/>
      <c r="R193" s="427"/>
      <c r="S193" s="427"/>
      <c r="T193" s="427"/>
      <c r="U193" s="427"/>
      <c r="V193" s="427"/>
      <c r="W193" s="427"/>
      <c r="X193" s="427"/>
      <c r="Y193" s="427"/>
      <c r="Z193" s="427"/>
      <c r="AA193" s="427"/>
      <c r="AB193" s="427"/>
      <c r="AC193" s="427"/>
      <c r="AD193" s="427"/>
      <c r="AE193" s="427"/>
      <c r="AF193" s="427"/>
      <c r="AG193" s="427"/>
      <c r="AH193" s="427"/>
      <c r="AI193" s="427"/>
      <c r="AJ193" s="428"/>
      <c r="AK193" s="338"/>
      <c r="AL193" s="339"/>
      <c r="AM193" s="339"/>
      <c r="AN193" s="340"/>
      <c r="AO193" s="341"/>
      <c r="AP193" s="342"/>
      <c r="AQ193" s="15"/>
      <c r="AR193" s="15"/>
      <c r="AS193" s="15"/>
      <c r="AT193" s="15"/>
    </row>
    <row r="194" spans="1:46" ht="18" customHeight="1">
      <c r="A194" s="15"/>
      <c r="B194" s="431">
        <v>11</v>
      </c>
      <c r="C194" s="432"/>
      <c r="D194" s="427" t="s">
        <v>289</v>
      </c>
      <c r="E194" s="427"/>
      <c r="F194" s="427"/>
      <c r="G194" s="427"/>
      <c r="H194" s="427"/>
      <c r="I194" s="427"/>
      <c r="J194" s="427"/>
      <c r="K194" s="427"/>
      <c r="L194" s="427"/>
      <c r="M194" s="427"/>
      <c r="N194" s="427"/>
      <c r="O194" s="427"/>
      <c r="P194" s="427"/>
      <c r="Q194" s="427"/>
      <c r="R194" s="427"/>
      <c r="S194" s="427"/>
      <c r="T194" s="427"/>
      <c r="U194" s="427"/>
      <c r="V194" s="427"/>
      <c r="W194" s="427"/>
      <c r="X194" s="427"/>
      <c r="Y194" s="427"/>
      <c r="Z194" s="427"/>
      <c r="AA194" s="427"/>
      <c r="AB194" s="427"/>
      <c r="AC194" s="427"/>
      <c r="AD194" s="427"/>
      <c r="AE194" s="427"/>
      <c r="AF194" s="427"/>
      <c r="AG194" s="427"/>
      <c r="AH194" s="427"/>
      <c r="AI194" s="427"/>
      <c r="AJ194" s="428"/>
      <c r="AK194" s="338"/>
      <c r="AL194" s="339"/>
      <c r="AM194" s="339"/>
      <c r="AN194" s="340"/>
      <c r="AO194" s="341"/>
      <c r="AP194" s="342"/>
      <c r="AQ194" s="15"/>
      <c r="AR194" s="15"/>
      <c r="AS194" s="15"/>
      <c r="AT194" s="15"/>
    </row>
    <row r="195" spans="1:46" ht="36" customHeight="1">
      <c r="A195" s="15"/>
      <c r="B195" s="431">
        <v>12</v>
      </c>
      <c r="C195" s="432"/>
      <c r="D195" s="485" t="s">
        <v>389</v>
      </c>
      <c r="E195" s="486"/>
      <c r="F195" s="486"/>
      <c r="G195" s="486"/>
      <c r="H195" s="486"/>
      <c r="I195" s="486"/>
      <c r="J195" s="486"/>
      <c r="K195" s="486"/>
      <c r="L195" s="486"/>
      <c r="M195" s="486"/>
      <c r="N195" s="486"/>
      <c r="O195" s="486"/>
      <c r="P195" s="486"/>
      <c r="Q195" s="486"/>
      <c r="R195" s="486"/>
      <c r="S195" s="486"/>
      <c r="T195" s="486"/>
      <c r="U195" s="486"/>
      <c r="V195" s="486"/>
      <c r="W195" s="486"/>
      <c r="X195" s="486"/>
      <c r="Y195" s="486"/>
      <c r="Z195" s="486"/>
      <c r="AA195" s="486"/>
      <c r="AB195" s="486"/>
      <c r="AC195" s="486"/>
      <c r="AD195" s="486"/>
      <c r="AE195" s="486"/>
      <c r="AF195" s="486"/>
      <c r="AG195" s="486"/>
      <c r="AH195" s="486"/>
      <c r="AI195" s="486"/>
      <c r="AJ195" s="487"/>
      <c r="AK195" s="488"/>
      <c r="AL195" s="489"/>
      <c r="AM195" s="489"/>
      <c r="AN195" s="490"/>
      <c r="AO195" s="343"/>
      <c r="AP195" s="344"/>
      <c r="AQ195" s="15"/>
      <c r="AR195" s="15"/>
      <c r="AS195" s="15"/>
      <c r="AT195" s="15"/>
    </row>
    <row r="196" spans="1:46" ht="39" customHeight="1" thickBot="1">
      <c r="A196" s="15"/>
      <c r="B196" s="431">
        <v>13</v>
      </c>
      <c r="C196" s="432"/>
      <c r="D196" s="471" t="s">
        <v>390</v>
      </c>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472"/>
      <c r="AB196" s="472"/>
      <c r="AC196" s="472"/>
      <c r="AD196" s="472"/>
      <c r="AE196" s="472"/>
      <c r="AF196" s="472"/>
      <c r="AG196" s="472"/>
      <c r="AH196" s="472"/>
      <c r="AI196" s="472"/>
      <c r="AJ196" s="473"/>
      <c r="AK196" s="355"/>
      <c r="AL196" s="356"/>
      <c r="AM196" s="356"/>
      <c r="AN196" s="357"/>
      <c r="AO196" s="343"/>
      <c r="AP196" s="344"/>
      <c r="AQ196" s="15"/>
      <c r="AR196" s="15"/>
      <c r="AS196" s="15"/>
      <c r="AT196" s="15"/>
    </row>
    <row r="197" spans="1:46" ht="30.75" customHeight="1" thickBot="1">
      <c r="A197" s="15"/>
      <c r="B197" s="105" t="s">
        <v>180</v>
      </c>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06"/>
      <c r="AM197" s="106"/>
      <c r="AN197" s="106"/>
      <c r="AO197" s="106"/>
      <c r="AP197" s="107"/>
      <c r="AQ197" s="15"/>
      <c r="AR197" s="15"/>
      <c r="AS197" s="15"/>
      <c r="AT197" s="15"/>
    </row>
    <row r="198" spans="1:46" ht="18" customHeight="1">
      <c r="A198" s="15"/>
      <c r="B198" s="431">
        <v>1</v>
      </c>
      <c r="C198" s="432"/>
      <c r="D198" s="427" t="s">
        <v>290</v>
      </c>
      <c r="E198" s="427"/>
      <c r="F198" s="427"/>
      <c r="G198" s="427"/>
      <c r="H198" s="427"/>
      <c r="I198" s="427"/>
      <c r="J198" s="427"/>
      <c r="K198" s="427"/>
      <c r="L198" s="427"/>
      <c r="M198" s="427"/>
      <c r="N198" s="427"/>
      <c r="O198" s="427"/>
      <c r="P198" s="427"/>
      <c r="Q198" s="427"/>
      <c r="R198" s="427"/>
      <c r="S198" s="427"/>
      <c r="T198" s="427"/>
      <c r="U198" s="427"/>
      <c r="V198" s="427"/>
      <c r="W198" s="427"/>
      <c r="X198" s="427"/>
      <c r="Y198" s="427"/>
      <c r="Z198" s="427"/>
      <c r="AA198" s="427"/>
      <c r="AB198" s="427"/>
      <c r="AC198" s="427"/>
      <c r="AD198" s="427"/>
      <c r="AE198" s="427"/>
      <c r="AF198" s="427"/>
      <c r="AG198" s="427"/>
      <c r="AH198" s="427"/>
      <c r="AI198" s="427"/>
      <c r="AJ198" s="428"/>
      <c r="AK198" s="501"/>
      <c r="AL198" s="502"/>
      <c r="AM198" s="502"/>
      <c r="AN198" s="503"/>
      <c r="AO198" s="136"/>
      <c r="AP198" s="137"/>
      <c r="AQ198" s="15"/>
      <c r="AR198" s="15"/>
      <c r="AS198" s="15"/>
      <c r="AT198" s="15"/>
    </row>
    <row r="199" spans="1:46" ht="18" customHeight="1">
      <c r="A199" s="15"/>
      <c r="B199" s="431">
        <v>2</v>
      </c>
      <c r="C199" s="432"/>
      <c r="D199" s="427" t="s">
        <v>291</v>
      </c>
      <c r="E199" s="427"/>
      <c r="F199" s="427"/>
      <c r="G199" s="427"/>
      <c r="H199" s="427"/>
      <c r="I199" s="427"/>
      <c r="J199" s="427"/>
      <c r="K199" s="427"/>
      <c r="L199" s="427"/>
      <c r="M199" s="427"/>
      <c r="N199" s="427"/>
      <c r="O199" s="427"/>
      <c r="P199" s="427"/>
      <c r="Q199" s="427"/>
      <c r="R199" s="427"/>
      <c r="S199" s="427"/>
      <c r="T199" s="427"/>
      <c r="U199" s="427"/>
      <c r="V199" s="427"/>
      <c r="W199" s="427"/>
      <c r="X199" s="427"/>
      <c r="Y199" s="427"/>
      <c r="Z199" s="427"/>
      <c r="AA199" s="427"/>
      <c r="AB199" s="427"/>
      <c r="AC199" s="427"/>
      <c r="AD199" s="427"/>
      <c r="AE199" s="427"/>
      <c r="AF199" s="427"/>
      <c r="AG199" s="427"/>
      <c r="AH199" s="427"/>
      <c r="AI199" s="427"/>
      <c r="AJ199" s="428"/>
      <c r="AK199" s="504"/>
      <c r="AL199" s="505"/>
      <c r="AM199" s="505"/>
      <c r="AN199" s="506"/>
      <c r="AO199" s="138"/>
      <c r="AP199" s="139"/>
      <c r="AQ199" s="15"/>
      <c r="AR199" s="15"/>
      <c r="AS199" s="15"/>
      <c r="AT199" s="15"/>
    </row>
    <row r="200" spans="1:46" ht="18" customHeight="1" thickBot="1">
      <c r="A200" s="15"/>
      <c r="B200" s="476">
        <v>3</v>
      </c>
      <c r="C200" s="477"/>
      <c r="D200" s="478" t="s">
        <v>292</v>
      </c>
      <c r="E200" s="478"/>
      <c r="F200" s="478"/>
      <c r="G200" s="478"/>
      <c r="H200" s="478"/>
      <c r="I200" s="478"/>
      <c r="J200" s="478"/>
      <c r="K200" s="478"/>
      <c r="L200" s="478"/>
      <c r="M200" s="478"/>
      <c r="N200" s="478"/>
      <c r="O200" s="478"/>
      <c r="P200" s="478"/>
      <c r="Q200" s="478"/>
      <c r="R200" s="478"/>
      <c r="S200" s="478"/>
      <c r="T200" s="478"/>
      <c r="U200" s="478"/>
      <c r="V200" s="478"/>
      <c r="W200" s="478"/>
      <c r="X200" s="478"/>
      <c r="Y200" s="478"/>
      <c r="Z200" s="478"/>
      <c r="AA200" s="478"/>
      <c r="AB200" s="478"/>
      <c r="AC200" s="478"/>
      <c r="AD200" s="478"/>
      <c r="AE200" s="478"/>
      <c r="AF200" s="478"/>
      <c r="AG200" s="478"/>
      <c r="AH200" s="478"/>
      <c r="AI200" s="478"/>
      <c r="AJ200" s="479"/>
      <c r="AK200" s="507"/>
      <c r="AL200" s="508"/>
      <c r="AM200" s="508"/>
      <c r="AN200" s="509"/>
      <c r="AO200" s="152"/>
      <c r="AP200" s="153"/>
      <c r="AQ200" s="15"/>
      <c r="AR200" s="15"/>
      <c r="AS200" s="15"/>
      <c r="AT200" s="15"/>
    </row>
    <row r="201" spans="1:46" ht="18.75" customHeight="1">
      <c r="A201" s="15"/>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15"/>
      <c r="AR201" s="15"/>
      <c r="AS201" s="15"/>
      <c r="AT201" s="15"/>
    </row>
    <row r="202" spans="1:46" ht="13.5" customHeight="1" thickBot="1">
      <c r="A202" s="15"/>
      <c r="B202" s="79"/>
      <c r="C202" s="79"/>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15"/>
      <c r="AR202" s="15"/>
      <c r="AS202" s="15"/>
      <c r="AT202" s="15"/>
    </row>
    <row r="203" spans="1:46" ht="12.75" customHeight="1" thickBot="1">
      <c r="A203" s="15"/>
      <c r="B203" s="83"/>
      <c r="C203" s="83"/>
      <c r="D203" s="83"/>
      <c r="E203" s="93" t="s">
        <v>190</v>
      </c>
      <c r="F203" s="93"/>
      <c r="G203" s="93"/>
      <c r="H203" s="93"/>
      <c r="I203" s="93"/>
      <c r="J203" s="93"/>
      <c r="K203" s="93"/>
      <c r="L203" s="93"/>
      <c r="M203" s="93"/>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113" t="s">
        <v>293</v>
      </c>
      <c r="AK203" s="108"/>
      <c r="AL203" s="108"/>
      <c r="AM203" s="108"/>
      <c r="AN203" s="108"/>
      <c r="AO203" s="108"/>
      <c r="AP203" s="109"/>
      <c r="AQ203" s="15"/>
      <c r="AR203" s="15"/>
      <c r="AS203" s="15"/>
      <c r="AT203" s="15"/>
    </row>
    <row r="204" spans="1:46" ht="16.5" customHeight="1">
      <c r="A204" s="15"/>
      <c r="B204" s="79"/>
      <c r="C204" s="79"/>
      <c r="D204" s="79"/>
      <c r="E204" s="79"/>
      <c r="F204" s="79"/>
      <c r="G204" s="79"/>
      <c r="H204" s="79"/>
      <c r="I204" s="79"/>
      <c r="J204" s="79"/>
      <c r="K204" s="79"/>
      <c r="L204" s="79"/>
      <c r="M204" s="79"/>
      <c r="N204" s="79"/>
      <c r="O204" s="79"/>
      <c r="P204" s="79" t="s">
        <v>181</v>
      </c>
      <c r="Q204" s="79"/>
      <c r="R204" s="79"/>
      <c r="S204" s="79"/>
      <c r="T204" s="79"/>
      <c r="U204" s="79"/>
      <c r="V204" s="79"/>
      <c r="W204" s="79"/>
      <c r="X204" s="79"/>
      <c r="Y204" s="79"/>
      <c r="Z204" s="79"/>
      <c r="AA204" s="79"/>
      <c r="AB204" s="79"/>
      <c r="AC204" s="79"/>
      <c r="AD204" s="79"/>
      <c r="AE204" s="79"/>
      <c r="AF204" s="79"/>
      <c r="AG204" s="79"/>
      <c r="AH204" s="79"/>
      <c r="AI204" s="79"/>
      <c r="AJ204" s="84"/>
      <c r="AK204" s="85"/>
      <c r="AL204" s="85"/>
      <c r="AM204" s="85"/>
      <c r="AN204" s="85"/>
      <c r="AO204" s="85"/>
      <c r="AP204" s="86"/>
      <c r="AQ204" s="15"/>
      <c r="AR204" s="15"/>
      <c r="AS204" s="15"/>
      <c r="AT204" s="15"/>
    </row>
    <row r="205" spans="1:46" ht="16.5" customHeight="1" thickBot="1">
      <c r="A205" s="15"/>
      <c r="B205" s="79"/>
      <c r="C205" s="79"/>
      <c r="D205" s="79"/>
      <c r="E205" s="79"/>
      <c r="F205" s="79"/>
      <c r="G205" s="79"/>
      <c r="H205" s="79"/>
      <c r="I205" s="79"/>
      <c r="J205" s="79"/>
      <c r="K205" s="79"/>
      <c r="L205" s="79"/>
      <c r="M205" s="79"/>
      <c r="N205" s="79"/>
      <c r="O205" s="79"/>
      <c r="P205" s="331" t="str">
        <f>入力①申請書項目!O25&amp;"　"&amp;入力①申請書項目!O26</f>
        <v>代表取締役　八尾　太郎</v>
      </c>
      <c r="Q205" s="331"/>
      <c r="R205" s="331"/>
      <c r="S205" s="331"/>
      <c r="T205" s="331"/>
      <c r="U205" s="331"/>
      <c r="V205" s="331"/>
      <c r="W205" s="331"/>
      <c r="X205" s="331"/>
      <c r="Y205" s="331"/>
      <c r="Z205" s="331"/>
      <c r="AA205" s="331"/>
      <c r="AB205" s="331"/>
      <c r="AC205" s="331"/>
      <c r="AD205" s="331"/>
      <c r="AE205" s="331"/>
      <c r="AF205" s="331"/>
      <c r="AG205" s="331"/>
      <c r="AH205" s="331"/>
      <c r="AI205" s="79"/>
      <c r="AJ205" s="87"/>
      <c r="AK205" s="88"/>
      <c r="AL205" s="88"/>
      <c r="AM205" s="88"/>
      <c r="AN205" s="88"/>
      <c r="AO205" s="88"/>
      <c r="AP205" s="89"/>
      <c r="AQ205" s="15"/>
      <c r="AR205" s="15"/>
      <c r="AS205" s="15"/>
      <c r="AT205" s="15"/>
    </row>
    <row r="206" spans="1:46" ht="19.5" customHeight="1">
      <c r="A206" s="15"/>
      <c r="B206" s="79"/>
      <c r="C206" s="90" t="s">
        <v>227</v>
      </c>
      <c r="D206" s="79"/>
      <c r="E206" s="79"/>
      <c r="F206" s="79"/>
      <c r="G206" s="79"/>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Q206" s="15"/>
      <c r="AR206" s="15"/>
      <c r="AS206" s="15"/>
      <c r="AT206" s="15"/>
    </row>
    <row r="207" spans="1:46" ht="18" customHeight="1">
      <c r="A207" s="15"/>
      <c r="B207" s="93"/>
      <c r="C207" s="474" t="s">
        <v>182</v>
      </c>
      <c r="D207" s="474"/>
      <c r="E207" s="474"/>
      <c r="F207" s="474"/>
      <c r="G207" s="474"/>
      <c r="H207" s="474"/>
      <c r="I207" s="330" t="str">
        <f>IF(入力①申請書項目!O38="","",入力①申請書項目!O38)</f>
        <v>●●銀行</v>
      </c>
      <c r="J207" s="330"/>
      <c r="K207" s="330"/>
      <c r="L207" s="330"/>
      <c r="M207" s="330"/>
      <c r="N207" s="330"/>
      <c r="O207" s="330"/>
      <c r="P207" s="330"/>
      <c r="Q207" s="330"/>
      <c r="R207" s="330"/>
      <c r="S207" s="330"/>
      <c r="T207" s="330"/>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15"/>
      <c r="AR207" s="15"/>
      <c r="AS207" s="15"/>
      <c r="AT207" s="15"/>
    </row>
    <row r="208" spans="1:46" ht="15" customHeight="1" thickBot="1">
      <c r="A208" s="95"/>
      <c r="B208" s="93"/>
      <c r="C208" s="475"/>
      <c r="D208" s="475"/>
      <c r="E208" s="475"/>
      <c r="F208" s="475"/>
      <c r="G208" s="475"/>
      <c r="H208" s="475"/>
      <c r="I208" s="331"/>
      <c r="J208" s="331"/>
      <c r="K208" s="331"/>
      <c r="L208" s="331"/>
      <c r="M208" s="331"/>
      <c r="N208" s="331"/>
      <c r="O208" s="331"/>
      <c r="P208" s="331"/>
      <c r="Q208" s="331"/>
      <c r="R208" s="331"/>
      <c r="S208" s="331"/>
      <c r="T208" s="331"/>
      <c r="U208" s="480" t="s">
        <v>183</v>
      </c>
      <c r="V208" s="481"/>
      <c r="W208" s="481"/>
      <c r="X208" s="481"/>
      <c r="Y208" s="482"/>
      <c r="Z208" s="482"/>
      <c r="AA208" s="331" t="str">
        <f>入力①申請書項目!O39</f>
        <v>●●支店</v>
      </c>
      <c r="AB208" s="331"/>
      <c r="AC208" s="331"/>
      <c r="AD208" s="331"/>
      <c r="AE208" s="331"/>
      <c r="AF208" s="331"/>
      <c r="AG208" s="331"/>
      <c r="AH208" s="325" t="s">
        <v>184</v>
      </c>
      <c r="AI208" s="326"/>
      <c r="AJ208" s="326"/>
      <c r="AK208" s="326"/>
      <c r="AL208" s="331" t="str">
        <f>入力①申請書項目!O40</f>
        <v>0123456789　担当●●</v>
      </c>
      <c r="AM208" s="331"/>
      <c r="AN208" s="331"/>
      <c r="AO208" s="331"/>
      <c r="AP208" s="331"/>
      <c r="AQ208" s="15"/>
      <c r="AR208" s="15"/>
      <c r="AS208" s="15"/>
      <c r="AT208" s="15"/>
    </row>
    <row r="209" spans="1:46" ht="27.75" customHeight="1">
      <c r="A209" s="95"/>
      <c r="B209" s="79"/>
      <c r="C209" s="79"/>
      <c r="D209" s="79"/>
      <c r="E209" s="79"/>
      <c r="F209" s="79"/>
      <c r="G209" s="79"/>
      <c r="H209" s="79"/>
      <c r="I209" s="79"/>
      <c r="J209" s="79"/>
      <c r="K209" s="79"/>
      <c r="L209" s="79"/>
      <c r="M209" s="79"/>
      <c r="N209" s="79"/>
      <c r="O209" s="79"/>
      <c r="P209" s="79"/>
      <c r="Q209" s="79"/>
      <c r="R209" s="79"/>
      <c r="S209" s="79"/>
      <c r="T209" s="79"/>
      <c r="U209" s="91" t="s">
        <v>185</v>
      </c>
      <c r="V209" s="79"/>
      <c r="W209" s="79"/>
      <c r="X209" s="79"/>
      <c r="Y209" s="79"/>
      <c r="Z209" s="79"/>
      <c r="AA209" s="79"/>
      <c r="AB209" s="79"/>
      <c r="AC209" s="79"/>
      <c r="AD209" s="79"/>
      <c r="AE209" s="79"/>
      <c r="AF209" s="79"/>
      <c r="AG209" s="79"/>
      <c r="AH209" s="79"/>
      <c r="AI209" s="79"/>
      <c r="AJ209" s="79"/>
      <c r="AK209" s="79"/>
      <c r="AL209" s="79"/>
      <c r="AM209" s="79"/>
      <c r="AN209" s="79"/>
      <c r="AO209" s="79"/>
      <c r="AQ209" s="15"/>
      <c r="AR209" s="15"/>
      <c r="AS209" s="15"/>
      <c r="AT209" s="15"/>
    </row>
    <row r="210" spans="1:46" ht="24" customHeight="1" thickBot="1">
      <c r="A210" s="15"/>
      <c r="B210" s="459" t="s">
        <v>301</v>
      </c>
      <c r="C210" s="459"/>
      <c r="D210" s="459"/>
      <c r="E210" s="459"/>
      <c r="F210" s="459"/>
      <c r="G210" s="460"/>
      <c r="H210" s="460"/>
      <c r="I210" s="460"/>
      <c r="J210" s="92"/>
      <c r="K210" s="79"/>
      <c r="L210" s="79"/>
      <c r="M210" s="79"/>
      <c r="N210" s="79"/>
      <c r="O210" s="79"/>
      <c r="P210" s="79"/>
      <c r="Q210" s="79"/>
      <c r="R210" s="79"/>
      <c r="S210" s="79"/>
      <c r="T210" s="79"/>
      <c r="U210" s="79"/>
      <c r="V210" s="79"/>
      <c r="W210" s="79"/>
      <c r="X210" s="79"/>
      <c r="Y210" s="79"/>
      <c r="Z210" s="79"/>
      <c r="AA210" s="79" t="s">
        <v>332</v>
      </c>
      <c r="AB210" s="79"/>
      <c r="AC210" s="79"/>
      <c r="AD210" s="79"/>
      <c r="AE210" s="79"/>
      <c r="AF210" s="79"/>
      <c r="AG210" s="79"/>
      <c r="AH210" s="79"/>
      <c r="AI210" s="79" t="s">
        <v>294</v>
      </c>
      <c r="AJ210" s="79"/>
      <c r="AK210" s="79"/>
      <c r="AL210" s="79" t="s">
        <v>295</v>
      </c>
      <c r="AM210" s="79"/>
      <c r="AN210" s="79"/>
      <c r="AO210" s="15"/>
      <c r="AP210" s="79"/>
      <c r="AQ210" s="15"/>
      <c r="AR210" s="15"/>
      <c r="AS210" s="15"/>
      <c r="AT210" s="15"/>
    </row>
    <row r="211" spans="1:46">
      <c r="A211" s="15"/>
      <c r="B211" s="96"/>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8"/>
      <c r="AQ211" s="15"/>
      <c r="AR211" s="15"/>
      <c r="AS211" s="15"/>
      <c r="AT211" s="15"/>
    </row>
    <row r="212" spans="1:46" ht="19.5" thickBot="1">
      <c r="A212" s="15"/>
      <c r="B212" s="99"/>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1"/>
      <c r="AQ212" s="15"/>
      <c r="AR212" s="15"/>
      <c r="AS212" s="15"/>
      <c r="AT212" s="15"/>
    </row>
    <row r="213" spans="1:46" ht="22.5" customHeight="1">
      <c r="A213" s="1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Q213" s="15"/>
      <c r="AR213" s="15"/>
      <c r="AS213" s="15"/>
      <c r="AT213" s="15"/>
    </row>
    <row r="214" spans="1:46"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5"/>
      <c r="AR214" s="15"/>
      <c r="AS214" s="15"/>
      <c r="AT214" s="15"/>
    </row>
    <row r="215" spans="1:46" ht="3" customHeight="1">
      <c r="A215" s="16"/>
      <c r="AP215" s="16"/>
      <c r="AQ215" s="15"/>
      <c r="AR215" s="15"/>
      <c r="AS215" s="15"/>
      <c r="AT215" s="15"/>
    </row>
  </sheetData>
  <sheetProtection password="DFBD" sheet="1" objects="1" scenarios="1" formatCells="0"/>
  <mergeCells count="336">
    <mergeCell ref="AK179:AN179"/>
    <mergeCell ref="AO179:AP179"/>
    <mergeCell ref="C129:M129"/>
    <mergeCell ref="Y133:AF133"/>
    <mergeCell ref="AG133:AO133"/>
    <mergeCell ref="C131:M131"/>
    <mergeCell ref="N131:T131"/>
    <mergeCell ref="U131:X131"/>
    <mergeCell ref="Y131:AF131"/>
    <mergeCell ref="AG131:AO131"/>
    <mergeCell ref="C132:M132"/>
    <mergeCell ref="N132:T132"/>
    <mergeCell ref="U132:X132"/>
    <mergeCell ref="Y132:AF132"/>
    <mergeCell ref="AG132:AO132"/>
    <mergeCell ref="AL208:AP208"/>
    <mergeCell ref="AK195:AN195"/>
    <mergeCell ref="AO190:AP190"/>
    <mergeCell ref="AK190:AN190"/>
    <mergeCell ref="B171:H171"/>
    <mergeCell ref="AG169:AJ169"/>
    <mergeCell ref="B185:C185"/>
    <mergeCell ref="D185:AJ185"/>
    <mergeCell ref="B176:C176"/>
    <mergeCell ref="B177:C177"/>
    <mergeCell ref="B178:C178"/>
    <mergeCell ref="D180:AJ180"/>
    <mergeCell ref="B186:C186"/>
    <mergeCell ref="B180:C180"/>
    <mergeCell ref="B181:C181"/>
    <mergeCell ref="D181:AJ181"/>
    <mergeCell ref="AK191:AN191"/>
    <mergeCell ref="AK198:AN198"/>
    <mergeCell ref="AK199:AN199"/>
    <mergeCell ref="AK200:AN200"/>
    <mergeCell ref="D186:AJ186"/>
    <mergeCell ref="AK169:AM169"/>
    <mergeCell ref="D176:AJ176"/>
    <mergeCell ref="B179:C179"/>
    <mergeCell ref="B210:I210"/>
    <mergeCell ref="P205:AH205"/>
    <mergeCell ref="AA208:AG208"/>
    <mergeCell ref="D183:AJ184"/>
    <mergeCell ref="B183:C184"/>
    <mergeCell ref="B196:C196"/>
    <mergeCell ref="D196:AJ196"/>
    <mergeCell ref="B198:C198"/>
    <mergeCell ref="D198:AJ198"/>
    <mergeCell ref="C207:H208"/>
    <mergeCell ref="B199:C199"/>
    <mergeCell ref="D199:AJ199"/>
    <mergeCell ref="B200:C200"/>
    <mergeCell ref="D200:AJ200"/>
    <mergeCell ref="B195:C195"/>
    <mergeCell ref="U208:Z208"/>
    <mergeCell ref="B193:C193"/>
    <mergeCell ref="D193:AJ193"/>
    <mergeCell ref="D187:AJ187"/>
    <mergeCell ref="B194:C194"/>
    <mergeCell ref="D194:AJ194"/>
    <mergeCell ref="D190:AJ190"/>
    <mergeCell ref="B192:C192"/>
    <mergeCell ref="D195:AJ195"/>
    <mergeCell ref="L138:V138"/>
    <mergeCell ref="W138:AB138"/>
    <mergeCell ref="AC138:AO138"/>
    <mergeCell ref="D20:G20"/>
    <mergeCell ref="D54:R54"/>
    <mergeCell ref="S54:AP54"/>
    <mergeCell ref="D55:R55"/>
    <mergeCell ref="S55:AP55"/>
    <mergeCell ref="D56:R56"/>
    <mergeCell ref="S56:AP56"/>
    <mergeCell ref="D57:R57"/>
    <mergeCell ref="S57:AP57"/>
    <mergeCell ref="N129:T129"/>
    <mergeCell ref="U129:X129"/>
    <mergeCell ref="Y129:AF129"/>
    <mergeCell ref="AG129:AO129"/>
    <mergeCell ref="C130:M130"/>
    <mergeCell ref="N130:T130"/>
    <mergeCell ref="U130:X130"/>
    <mergeCell ref="Y130:AF130"/>
    <mergeCell ref="AG130:AO130"/>
    <mergeCell ref="C133:M133"/>
    <mergeCell ref="N133:T133"/>
    <mergeCell ref="U133:X133"/>
    <mergeCell ref="U124:X124"/>
    <mergeCell ref="Y124:AF124"/>
    <mergeCell ref="AG124:AO124"/>
    <mergeCell ref="S53:AP53"/>
    <mergeCell ref="C123:M123"/>
    <mergeCell ref="N123:T123"/>
    <mergeCell ref="U123:X123"/>
    <mergeCell ref="Y123:AF123"/>
    <mergeCell ref="C62:D62"/>
    <mergeCell ref="C92:AP100"/>
    <mergeCell ref="C104:M105"/>
    <mergeCell ref="N104:X105"/>
    <mergeCell ref="C65:AP70"/>
    <mergeCell ref="C101:D101"/>
    <mergeCell ref="Y104:AI105"/>
    <mergeCell ref="Y106:AI107"/>
    <mergeCell ref="C106:K107"/>
    <mergeCell ref="L106:M107"/>
    <mergeCell ref="C116:R116"/>
    <mergeCell ref="S116:AB116"/>
    <mergeCell ref="AC116:AO116"/>
    <mergeCell ref="AC117:AO117"/>
    <mergeCell ref="C118:R118"/>
    <mergeCell ref="S118:AB118"/>
    <mergeCell ref="H20:I20"/>
    <mergeCell ref="L20:M20"/>
    <mergeCell ref="P20:Q20"/>
    <mergeCell ref="J20:K20"/>
    <mergeCell ref="N20:O20"/>
    <mergeCell ref="R20:AO20"/>
    <mergeCell ref="AA62:AG62"/>
    <mergeCell ref="AH62:AP62"/>
    <mergeCell ref="E62:Z62"/>
    <mergeCell ref="C21:AP21"/>
    <mergeCell ref="C22:AP22"/>
    <mergeCell ref="A25:AQ25"/>
    <mergeCell ref="D28:O28"/>
    <mergeCell ref="D30:O30"/>
    <mergeCell ref="P28:AP28"/>
    <mergeCell ref="P30:AP37"/>
    <mergeCell ref="C126:M126"/>
    <mergeCell ref="N126:T126"/>
    <mergeCell ref="U126:X126"/>
    <mergeCell ref="Y126:AF126"/>
    <mergeCell ref="AG126:AO126"/>
    <mergeCell ref="C125:M125"/>
    <mergeCell ref="N125:T125"/>
    <mergeCell ref="U125:X125"/>
    <mergeCell ref="Y125:AF125"/>
    <mergeCell ref="AG125:AO125"/>
    <mergeCell ref="D177:AJ177"/>
    <mergeCell ref="D178:AJ178"/>
    <mergeCell ref="B174:AJ174"/>
    <mergeCell ref="D192:AJ192"/>
    <mergeCell ref="AE159:AO159"/>
    <mergeCell ref="AK183:AN184"/>
    <mergeCell ref="AO183:AP184"/>
    <mergeCell ref="R159:AD159"/>
    <mergeCell ref="B187:C187"/>
    <mergeCell ref="B191:C191"/>
    <mergeCell ref="D191:AJ191"/>
    <mergeCell ref="C166:AO166"/>
    <mergeCell ref="B168:H168"/>
    <mergeCell ref="B169:H169"/>
    <mergeCell ref="B190:C190"/>
    <mergeCell ref="B188:C188"/>
    <mergeCell ref="D188:AJ188"/>
    <mergeCell ref="B189:C189"/>
    <mergeCell ref="D189:AJ189"/>
    <mergeCell ref="B170:H170"/>
    <mergeCell ref="AK174:AN174"/>
    <mergeCell ref="AK176:AN176"/>
    <mergeCell ref="AO176:AP176"/>
    <mergeCell ref="D179:AJ179"/>
    <mergeCell ref="L139:V139"/>
    <mergeCell ref="W139:AB139"/>
    <mergeCell ref="AC139:AO139"/>
    <mergeCell ref="R153:AD153"/>
    <mergeCell ref="R154:AD154"/>
    <mergeCell ref="R155:AD155"/>
    <mergeCell ref="R156:AD156"/>
    <mergeCell ref="R157:AD157"/>
    <mergeCell ref="R158:AD158"/>
    <mergeCell ref="B156:Q156"/>
    <mergeCell ref="AE156:AO156"/>
    <mergeCell ref="AE157:AO157"/>
    <mergeCell ref="B157:Q157"/>
    <mergeCell ref="B158:Q158"/>
    <mergeCell ref="B141:V141"/>
    <mergeCell ref="W141:AB141"/>
    <mergeCell ref="AC141:AO141"/>
    <mergeCell ref="AE158:AO158"/>
    <mergeCell ref="B154:Q154"/>
    <mergeCell ref="B155:Q155"/>
    <mergeCell ref="W140:AB140"/>
    <mergeCell ref="AC140:AO140"/>
    <mergeCell ref="AE153:AO153"/>
    <mergeCell ref="B153:Q153"/>
    <mergeCell ref="A3:AQ3"/>
    <mergeCell ref="C72:AP77"/>
    <mergeCell ref="C64:AP64"/>
    <mergeCell ref="C71:AP71"/>
    <mergeCell ref="C79:AP79"/>
    <mergeCell ref="C80:AP80"/>
    <mergeCell ref="C81:AP81"/>
    <mergeCell ref="C82:AP90"/>
    <mergeCell ref="C91:AP91"/>
    <mergeCell ref="A50:AQ50"/>
    <mergeCell ref="D53:R53"/>
    <mergeCell ref="AA61:AG61"/>
    <mergeCell ref="AH61:AP61"/>
    <mergeCell ref="A4:AQ4"/>
    <mergeCell ref="W12:AQ12"/>
    <mergeCell ref="AE6:AF6"/>
    <mergeCell ref="AG6:AH6"/>
    <mergeCell ref="AI6:AJ6"/>
    <mergeCell ref="AO6:AP6"/>
    <mergeCell ref="AK6:AL6"/>
    <mergeCell ref="AM6:AN6"/>
    <mergeCell ref="W11:AL11"/>
    <mergeCell ref="D58:R58"/>
    <mergeCell ref="C63:AP63"/>
    <mergeCell ref="B135:K135"/>
    <mergeCell ref="L135:V135"/>
    <mergeCell ref="W135:AB135"/>
    <mergeCell ref="B136:K140"/>
    <mergeCell ref="L136:V136"/>
    <mergeCell ref="W136:AB136"/>
    <mergeCell ref="AC136:AO136"/>
    <mergeCell ref="L140:V140"/>
    <mergeCell ref="S58:AP58"/>
    <mergeCell ref="H61:I61"/>
    <mergeCell ref="S61:T61"/>
    <mergeCell ref="C61:F61"/>
    <mergeCell ref="N61:Q61"/>
    <mergeCell ref="L137:V137"/>
    <mergeCell ref="W137:AB137"/>
    <mergeCell ref="AC137:AO137"/>
    <mergeCell ref="AG123:AO123"/>
    <mergeCell ref="C124:M124"/>
    <mergeCell ref="N124:T124"/>
    <mergeCell ref="E101:Z101"/>
    <mergeCell ref="AA101:AG101"/>
    <mergeCell ref="AH101:AP101"/>
    <mergeCell ref="N106:V107"/>
    <mergeCell ref="W106:X107"/>
    <mergeCell ref="C127:M127"/>
    <mergeCell ref="N127:T127"/>
    <mergeCell ref="U127:X127"/>
    <mergeCell ref="Y127:AF127"/>
    <mergeCell ref="AG127:AO127"/>
    <mergeCell ref="C128:M128"/>
    <mergeCell ref="N128:T128"/>
    <mergeCell ref="U128:X128"/>
    <mergeCell ref="Y128:AF128"/>
    <mergeCell ref="AG128:AO128"/>
    <mergeCell ref="B159:Q159"/>
    <mergeCell ref="AE154:AO154"/>
    <mergeCell ref="AE155:AO155"/>
    <mergeCell ref="I170:P170"/>
    <mergeCell ref="I171:P171"/>
    <mergeCell ref="Q170:T170"/>
    <mergeCell ref="Q171:T171"/>
    <mergeCell ref="U171:AC171"/>
    <mergeCell ref="I168:AC168"/>
    <mergeCell ref="I169:AC169"/>
    <mergeCell ref="U170:AP170"/>
    <mergeCell ref="AO196:AP196"/>
    <mergeCell ref="AK196:AN196"/>
    <mergeCell ref="AG168:AP168"/>
    <mergeCell ref="AK185:AN185"/>
    <mergeCell ref="AO185:AP185"/>
    <mergeCell ref="AK186:AN186"/>
    <mergeCell ref="AO186:AP186"/>
    <mergeCell ref="AK187:AN187"/>
    <mergeCell ref="C117:R117"/>
    <mergeCell ref="S117:AB117"/>
    <mergeCell ref="AK177:AN177"/>
    <mergeCell ref="AD168:AF168"/>
    <mergeCell ref="AD169:AF169"/>
    <mergeCell ref="AC135:AO135"/>
    <mergeCell ref="AO177:AP177"/>
    <mergeCell ref="AK178:AN178"/>
    <mergeCell ref="AO178:AP178"/>
    <mergeCell ref="B150:AA150"/>
    <mergeCell ref="AB150:AO150"/>
    <mergeCell ref="AK192:AN192"/>
    <mergeCell ref="AO192:AP192"/>
    <mergeCell ref="AO188:AP188"/>
    <mergeCell ref="AK189:AN189"/>
    <mergeCell ref="AO189:AP189"/>
    <mergeCell ref="AK194:AN194"/>
    <mergeCell ref="AO194:AP194"/>
    <mergeCell ref="AO195:AP195"/>
    <mergeCell ref="AK180:AN180"/>
    <mergeCell ref="AO180:AP180"/>
    <mergeCell ref="AK181:AN181"/>
    <mergeCell ref="AO181:AP181"/>
    <mergeCell ref="AO187:AP187"/>
    <mergeCell ref="AK188:AN188"/>
    <mergeCell ref="AO191:AP191"/>
    <mergeCell ref="S115:AB115"/>
    <mergeCell ref="AC115:AO115"/>
    <mergeCell ref="AO174:AP174"/>
    <mergeCell ref="I207:T208"/>
    <mergeCell ref="C144:L144"/>
    <mergeCell ref="M144:AA144"/>
    <mergeCell ref="AB144:AO144"/>
    <mergeCell ref="C145:L145"/>
    <mergeCell ref="M145:AA145"/>
    <mergeCell ref="AB145:AO145"/>
    <mergeCell ref="C146:L146"/>
    <mergeCell ref="M146:AA146"/>
    <mergeCell ref="AB146:AO146"/>
    <mergeCell ref="C147:L147"/>
    <mergeCell ref="M147:AA147"/>
    <mergeCell ref="AB147:AO147"/>
    <mergeCell ref="C148:L148"/>
    <mergeCell ref="M148:AA148"/>
    <mergeCell ref="AB148:AO148"/>
    <mergeCell ref="C149:L149"/>
    <mergeCell ref="M149:AA149"/>
    <mergeCell ref="AB149:AO149"/>
    <mergeCell ref="AK193:AN193"/>
    <mergeCell ref="AO193:AP193"/>
    <mergeCell ref="AC118:AO118"/>
    <mergeCell ref="C119:R119"/>
    <mergeCell ref="AH208:AK208"/>
    <mergeCell ref="C111:R111"/>
    <mergeCell ref="S111:AB111"/>
    <mergeCell ref="AC111:AO111"/>
    <mergeCell ref="C112:R112"/>
    <mergeCell ref="S112:AB112"/>
    <mergeCell ref="AC112:AO112"/>
    <mergeCell ref="C113:R113"/>
    <mergeCell ref="S113:AB113"/>
    <mergeCell ref="AC113:AO113"/>
    <mergeCell ref="S119:AB119"/>
    <mergeCell ref="AC119:AO119"/>
    <mergeCell ref="C120:R120"/>
    <mergeCell ref="S120:AB120"/>
    <mergeCell ref="AC120:AO120"/>
    <mergeCell ref="C121:R121"/>
    <mergeCell ref="S121:AB121"/>
    <mergeCell ref="AC121:AO121"/>
    <mergeCell ref="C114:R114"/>
    <mergeCell ref="S114:AB114"/>
    <mergeCell ref="AC114:AO114"/>
    <mergeCell ref="C115:R115"/>
  </mergeCells>
  <phoneticPr fontId="1"/>
  <pageMargins left="0.70866141732283472" right="0.59055118110236227" top="0.35433070866141736" bottom="0.35433070866141736" header="0.31496062992125984" footer="0.31496062992125984"/>
  <pageSetup paperSize="9" scale="79" fitToHeight="0" orientation="portrait" r:id="rId1"/>
  <rowBreaks count="3" manualBreakCount="3">
    <brk id="46" max="42" man="1"/>
    <brk id="108" max="42" man="1"/>
    <brk id="164" max="16383" man="1"/>
  </rowBreaks>
  <extLst>
    <ext xmlns:x14="http://schemas.microsoft.com/office/spreadsheetml/2009/9/main" uri="{78C0D931-6437-407d-A8EE-F0AAD7539E65}">
      <x14:conditionalFormattings>
        <x14:conditionalFormatting xmlns:xm="http://schemas.microsoft.com/office/excel/2006/main">
          <x14:cfRule type="expression" priority="79" id="{B67BB736-E516-4559-B443-C657259CF0D7}">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A110:XFD110</xm:sqref>
        </x14:conditionalFormatting>
        <x14:conditionalFormatting xmlns:xm="http://schemas.microsoft.com/office/excel/2006/main">
          <x14:cfRule type="expression" priority="78" id="{9E645596-751A-43CE-81D9-E45D0BF844B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A111:C112 S111:S112 AC111:AC112 A113:B115 A121:B121 AP121:XFD121 AP111:XFD115</xm:sqref>
        </x14:conditionalFormatting>
        <x14:conditionalFormatting xmlns:xm="http://schemas.microsoft.com/office/excel/2006/main">
          <x14:cfRule type="expression" priority="73" id="{82AB66B8-FECF-40EF-A908-B0DA95FFE841}">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A116:B116 AP116:XFD116</xm:sqref>
        </x14:conditionalFormatting>
        <x14:conditionalFormatting xmlns:xm="http://schemas.microsoft.com/office/excel/2006/main">
          <x14:cfRule type="expression" priority="71" id="{FC772FCA-702F-4F69-86D4-EB7CC382F142}">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A117:B117 AP117:XFD117</xm:sqref>
        </x14:conditionalFormatting>
        <x14:conditionalFormatting xmlns:xm="http://schemas.microsoft.com/office/excel/2006/main">
          <x14:cfRule type="expression" priority="69" id="{41B93124-7780-453A-83DF-D3963104D4EF}">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A118:B118 AP118:XFD118</xm:sqref>
        </x14:conditionalFormatting>
        <x14:conditionalFormatting xmlns:xm="http://schemas.microsoft.com/office/excel/2006/main">
          <x14:cfRule type="expression" priority="67" id="{2B0D378E-977B-474E-9D8C-9FBBF08261A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A119:B119 AP119:XFD119</xm:sqref>
        </x14:conditionalFormatting>
        <x14:conditionalFormatting xmlns:xm="http://schemas.microsoft.com/office/excel/2006/main">
          <x14:cfRule type="expression" priority="65" id="{24DCB948-DFA8-483D-8627-77A2D7214CAD}">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A120:B120 AP120:XFD120</xm:sqref>
        </x14:conditionalFormatting>
        <x14:conditionalFormatting xmlns:xm="http://schemas.microsoft.com/office/excel/2006/main">
          <x14:cfRule type="expression" priority="53" id="{F2097B71-A26B-48A8-BC48-7021CDA8EF02}">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C113</xm:sqref>
        </x14:conditionalFormatting>
        <x14:conditionalFormatting xmlns:xm="http://schemas.microsoft.com/office/excel/2006/main">
          <x14:cfRule type="expression" priority="52" id="{340BBCD5-6B20-47C5-90B9-DFF79954214C}">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C114</xm:sqref>
        </x14:conditionalFormatting>
        <x14:conditionalFormatting xmlns:xm="http://schemas.microsoft.com/office/excel/2006/main">
          <x14:cfRule type="expression" priority="51" id="{56CC902D-BFEA-47EF-8E09-15AE7FD433EB}">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C115</xm:sqref>
        </x14:conditionalFormatting>
        <x14:conditionalFormatting xmlns:xm="http://schemas.microsoft.com/office/excel/2006/main">
          <x14:cfRule type="expression" priority="50" id="{E81E09EB-91A2-47CD-8928-2339B6C01959}">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C116</xm:sqref>
        </x14:conditionalFormatting>
        <x14:conditionalFormatting xmlns:xm="http://schemas.microsoft.com/office/excel/2006/main">
          <x14:cfRule type="expression" priority="49" id="{D3418883-3876-45AB-B606-AD841B296CD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C117</xm:sqref>
        </x14:conditionalFormatting>
        <x14:conditionalFormatting xmlns:xm="http://schemas.microsoft.com/office/excel/2006/main">
          <x14:cfRule type="expression" priority="48" id="{06254FD9-78FE-48ED-B8B5-FE847CFFCF49}">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C118</xm:sqref>
        </x14:conditionalFormatting>
        <x14:conditionalFormatting xmlns:xm="http://schemas.microsoft.com/office/excel/2006/main">
          <x14:cfRule type="expression" priority="47" id="{F08A26D9-A291-498F-87AD-10CA15F9F63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C119</xm:sqref>
        </x14:conditionalFormatting>
        <x14:conditionalFormatting xmlns:xm="http://schemas.microsoft.com/office/excel/2006/main">
          <x14:cfRule type="expression" priority="46" id="{C92C9829-2EA6-4811-96CA-67F6259FBD49}">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C120</xm:sqref>
        </x14:conditionalFormatting>
        <x14:conditionalFormatting xmlns:xm="http://schemas.microsoft.com/office/excel/2006/main">
          <x14:cfRule type="expression" priority="45" id="{B0846522-AAB8-4B8F-8F57-98D05C113B9A}">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C121</xm:sqref>
        </x14:conditionalFormatting>
        <x14:conditionalFormatting xmlns:xm="http://schemas.microsoft.com/office/excel/2006/main">
          <x14:cfRule type="expression" priority="44" id="{638CA02F-67F4-43E7-A891-8ACC34570D7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S113:S121</xm:sqref>
        </x14:conditionalFormatting>
        <x14:conditionalFormatting xmlns:xm="http://schemas.microsoft.com/office/excel/2006/main">
          <x14:cfRule type="expression" priority="43" id="{46E5F0A9-E816-4DCC-8FA2-31029D3FD174}">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AC113</xm:sqref>
        </x14:conditionalFormatting>
        <x14:conditionalFormatting xmlns:xm="http://schemas.microsoft.com/office/excel/2006/main">
          <x14:cfRule type="expression" priority="42" id="{23F82E66-EA1A-43E6-ACDB-717FD53F968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AC114</xm:sqref>
        </x14:conditionalFormatting>
        <x14:conditionalFormatting xmlns:xm="http://schemas.microsoft.com/office/excel/2006/main">
          <x14:cfRule type="expression" priority="41" id="{ED24CF39-F240-4D24-BAC8-E58583D4895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AC115</xm:sqref>
        </x14:conditionalFormatting>
        <x14:conditionalFormatting xmlns:xm="http://schemas.microsoft.com/office/excel/2006/main">
          <x14:cfRule type="expression" priority="40" id="{B042F2DB-F890-4D51-8F92-46E05BEAA19F}">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AC116</xm:sqref>
        </x14:conditionalFormatting>
        <x14:conditionalFormatting xmlns:xm="http://schemas.microsoft.com/office/excel/2006/main">
          <x14:cfRule type="expression" priority="39" id="{16F424A7-F4C3-4B3D-B9D6-47A9225170EC}">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AC117</xm:sqref>
        </x14:conditionalFormatting>
        <x14:conditionalFormatting xmlns:xm="http://schemas.microsoft.com/office/excel/2006/main">
          <x14:cfRule type="expression" priority="38" id="{466CE9F4-E27C-49C5-9159-689D1723530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AC118</xm:sqref>
        </x14:conditionalFormatting>
        <x14:conditionalFormatting xmlns:xm="http://schemas.microsoft.com/office/excel/2006/main">
          <x14:cfRule type="expression" priority="37" id="{924A5136-CF9D-48A9-932A-A642A00E59C4}">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AC119</xm:sqref>
        </x14:conditionalFormatting>
        <x14:conditionalFormatting xmlns:xm="http://schemas.microsoft.com/office/excel/2006/main">
          <x14:cfRule type="expression" priority="36" id="{8017F8C0-2E6D-4567-99C9-9D578B6F5B71}">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AC120</xm:sqref>
        </x14:conditionalFormatting>
        <x14:conditionalFormatting xmlns:xm="http://schemas.microsoft.com/office/excel/2006/main">
          <x14:cfRule type="expression" priority="35" id="{84D1605A-9923-41D7-8CAA-AE147C30E3C1}">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AC121</xm:sqref>
        </x14:conditionalFormatting>
        <x14:conditionalFormatting xmlns:xm="http://schemas.microsoft.com/office/excel/2006/main">
          <x14:cfRule type="expression" priority="34" id="{60963692-7565-4C37-A550-670E6E9573C5}">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A143:XFD143</xm:sqref>
        </x14:conditionalFormatting>
        <x14:conditionalFormatting xmlns:xm="http://schemas.microsoft.com/office/excel/2006/main">
          <x14:cfRule type="expression" priority="33" id="{5951299E-24DD-424B-9E4D-7ED282A0E894}">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AP144:XFD149 A144:A149</xm:sqref>
        </x14:conditionalFormatting>
        <x14:conditionalFormatting xmlns:xm="http://schemas.microsoft.com/office/excel/2006/main">
          <x14:cfRule type="expression" priority="32" id="{3763E159-1549-4D4D-B709-4BC61D667084}">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AP150:XFD150 A150</xm:sqref>
        </x14:conditionalFormatting>
        <x14:conditionalFormatting xmlns:xm="http://schemas.microsoft.com/office/excel/2006/main">
          <x14:cfRule type="expression" priority="31" id="{B4F5DC09-CAD9-41A4-9E5B-987981A86DA7}">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AB144:AB145</xm:sqref>
        </x14:conditionalFormatting>
        <x14:conditionalFormatting xmlns:xm="http://schemas.microsoft.com/office/excel/2006/main">
          <x14:cfRule type="expression" priority="30" id="{4EDF0A23-77FD-4EED-8322-1BC181CF229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B144:B149</xm:sqref>
        </x14:conditionalFormatting>
        <x14:conditionalFormatting xmlns:xm="http://schemas.microsoft.com/office/excel/2006/main">
          <x14:cfRule type="expression" priority="29" id="{7ED97621-1D4B-4A31-AE1F-0F27BF444820}">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C144:C145</xm:sqref>
        </x14:conditionalFormatting>
        <x14:conditionalFormatting xmlns:xm="http://schemas.microsoft.com/office/excel/2006/main">
          <x14:cfRule type="expression" priority="28" id="{B3808976-E279-480D-B80E-0542290AB2B7}">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M144:M145</xm:sqref>
        </x14:conditionalFormatting>
        <x14:conditionalFormatting xmlns:xm="http://schemas.microsoft.com/office/excel/2006/main">
          <x14:cfRule type="expression" priority="27" id="{C3D80AAD-A9E8-4F08-8BF4-9BBA61BE9FC2}">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B150</xm:sqref>
        </x14:conditionalFormatting>
        <x14:conditionalFormatting xmlns:xm="http://schemas.microsoft.com/office/excel/2006/main">
          <x14:cfRule type="expression" priority="26" id="{7B71F160-3011-4134-B66A-87BDE8B360F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AB150</xm:sqref>
        </x14:conditionalFormatting>
        <x14:conditionalFormatting xmlns:xm="http://schemas.microsoft.com/office/excel/2006/main">
          <x14:cfRule type="expression" priority="13" id="{5588C971-616A-4EE7-B874-3A7726E312B9}">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C146</xm:sqref>
        </x14:conditionalFormatting>
        <x14:conditionalFormatting xmlns:xm="http://schemas.microsoft.com/office/excel/2006/main">
          <x14:cfRule type="expression" priority="12" id="{AE88A49D-C65F-4D16-BCA5-7B47FBA53951}">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C147</xm:sqref>
        </x14:conditionalFormatting>
        <x14:conditionalFormatting xmlns:xm="http://schemas.microsoft.com/office/excel/2006/main">
          <x14:cfRule type="expression" priority="11" id="{E7AD52C9-B14F-480E-AE27-759A5DF0DB5F}">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C148</xm:sqref>
        </x14:conditionalFormatting>
        <x14:conditionalFormatting xmlns:xm="http://schemas.microsoft.com/office/excel/2006/main">
          <x14:cfRule type="expression" priority="10" id="{EB2D08A1-A832-4AE5-8CE1-6CDB5C6EF392}">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C149</xm:sqref>
        </x14:conditionalFormatting>
        <x14:conditionalFormatting xmlns:xm="http://schemas.microsoft.com/office/excel/2006/main">
          <x14:cfRule type="expression" priority="9" id="{71238416-B504-4864-971F-77E8FA1790D0}">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M146</xm:sqref>
        </x14:conditionalFormatting>
        <x14:conditionalFormatting xmlns:xm="http://schemas.microsoft.com/office/excel/2006/main">
          <x14:cfRule type="expression" priority="8" id="{2A4D64C0-FA01-4678-9BA5-0BC8B6CD4C0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M147</xm:sqref>
        </x14:conditionalFormatting>
        <x14:conditionalFormatting xmlns:xm="http://schemas.microsoft.com/office/excel/2006/main">
          <x14:cfRule type="expression" priority="7" id="{E70BBC95-A437-412D-B940-E2CF07BF3F4A}">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M148</xm:sqref>
        </x14:conditionalFormatting>
        <x14:conditionalFormatting xmlns:xm="http://schemas.microsoft.com/office/excel/2006/main">
          <x14:cfRule type="expression" priority="6" id="{57D3B42A-B2C3-48BA-877F-81580652C4CF}">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M149</xm:sqref>
        </x14:conditionalFormatting>
        <x14:conditionalFormatting xmlns:xm="http://schemas.microsoft.com/office/excel/2006/main">
          <x14:cfRule type="expression" priority="5" id="{49F8F377-1700-44D1-9872-E2F9BEE90782}">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AB146</xm:sqref>
        </x14:conditionalFormatting>
        <x14:conditionalFormatting xmlns:xm="http://schemas.microsoft.com/office/excel/2006/main">
          <x14:cfRule type="expression" priority="4" id="{69A59848-2BF9-4673-BA64-527B40CA47D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AB147</xm:sqref>
        </x14:conditionalFormatting>
        <x14:conditionalFormatting xmlns:xm="http://schemas.microsoft.com/office/excel/2006/main">
          <x14:cfRule type="expression" priority="3" id="{E973B25B-FDF8-406E-86AD-AE67D2BDB29B}">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AB148</xm:sqref>
        </x14:conditionalFormatting>
        <x14:conditionalFormatting xmlns:xm="http://schemas.microsoft.com/office/excel/2006/main">
          <x14:cfRule type="expression" priority="2" id="{1B090507-2628-416B-AE6E-0B0F083D126E}">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AB149</xm:sqref>
        </x14:conditionalFormatting>
        <x14:conditionalFormatting xmlns:xm="http://schemas.microsoft.com/office/excel/2006/main">
          <x14:cfRule type="expression" priority="1" id="{227906F4-DE08-4770-A3D0-9BC42E772917}">
            <xm:f>'\\fk13sv01\FileSV\経済環境部\産業政策課\06.ものづくり支援室\【通年】生産性向上特別措置法（先端設備）\先端設備HP関係\HP改正（2021.02.03）押印廃止を反映\HP掲載用\[20210203_shinseisho.xlsx]入力①申請書項目'!#REF!='\\fk13sv01\FileSV\経済環境部\産業政策課\06.ものづくり支援室\【通年】生産性向上特別措置法（先端設備）\先端設備HP関係\HP改正（2021.02.03）押印廃止を反映\HP掲載用\[20210203_shinseisho.xlsx]PL①'!#REF!</xm:f>
            <x14:dxf>
              <fill>
                <patternFill>
                  <bgColor theme="1" tint="4.9989318521683403E-2"/>
                </patternFill>
              </fill>
            </x14:dxf>
          </x14:cfRule>
          <xm:sqref>C38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70"/>
  <sheetViews>
    <sheetView view="pageBreakPreview" zoomScaleNormal="100" zoomScaleSheetLayoutView="100" workbookViewId="0"/>
  </sheetViews>
  <sheetFormatPr defaultRowHeight="18.75"/>
  <cols>
    <col min="1" max="1" width="2.25" style="16" customWidth="1"/>
    <col min="2" max="2" width="2.625" style="16" customWidth="1"/>
    <col min="3" max="3" width="2.875" style="16" customWidth="1"/>
    <col min="4" max="42" width="2.25" style="16" customWidth="1"/>
    <col min="43" max="43" width="2.25" style="15" customWidth="1"/>
    <col min="44" max="44" width="9" style="15"/>
    <col min="45" max="45" width="11.875" style="15" bestFit="1" customWidth="1"/>
    <col min="46" max="46" width="14.5" style="15" customWidth="1"/>
    <col min="47" max="16384" width="9" style="15"/>
  </cols>
  <sheetData>
    <row r="1" spans="1:46" ht="18" customHeight="1"/>
    <row r="2" spans="1:46">
      <c r="B2" s="32" t="s">
        <v>380</v>
      </c>
      <c r="AT2" s="36"/>
    </row>
    <row r="3" spans="1:46" ht="35.25"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T3" s="46"/>
    </row>
    <row r="4" spans="1:46" ht="21">
      <c r="A4" s="413" t="s">
        <v>323</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T4" s="46"/>
    </row>
    <row r="5" spans="1:46" ht="21">
      <c r="A5" s="115"/>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T5" s="46"/>
    </row>
    <row r="6" spans="1:46" ht="19.5" customHeight="1"/>
    <row r="7" spans="1:46">
      <c r="AB7" s="15" t="s">
        <v>331</v>
      </c>
      <c r="AC7" s="15"/>
      <c r="AD7" s="15"/>
      <c r="AE7" s="416" t="str">
        <f>IF(入力①申請書項目!O19="","",入力①申請書項目!O19)</f>
        <v/>
      </c>
      <c r="AF7" s="521"/>
      <c r="AG7" s="417" t="s">
        <v>144</v>
      </c>
      <c r="AH7" s="522"/>
      <c r="AI7" s="416" t="str">
        <f>IF(入力①申請書項目!O20="","",入力①申請書項目!O20)</f>
        <v/>
      </c>
      <c r="AJ7" s="521"/>
      <c r="AK7" s="417" t="s">
        <v>149</v>
      </c>
      <c r="AL7" s="522"/>
      <c r="AM7" s="416" t="str">
        <f>IF(入力①申請書項目!O21="","",入力①申請書項目!O21)</f>
        <v/>
      </c>
      <c r="AN7" s="521"/>
      <c r="AO7" s="417" t="s">
        <v>152</v>
      </c>
      <c r="AP7" s="522"/>
    </row>
    <row r="8" spans="1:46">
      <c r="AB8" s="15"/>
      <c r="AC8" s="15"/>
      <c r="AD8" s="15"/>
      <c r="AE8" s="118"/>
      <c r="AF8" s="121"/>
      <c r="AG8" s="118"/>
      <c r="AH8" s="121"/>
      <c r="AI8" s="118"/>
      <c r="AJ8" s="121"/>
      <c r="AK8" s="118"/>
      <c r="AL8" s="121"/>
      <c r="AM8" s="118"/>
      <c r="AN8" s="121"/>
      <c r="AO8" s="118"/>
      <c r="AP8" s="121"/>
    </row>
    <row r="9" spans="1:46">
      <c r="AB9" s="15"/>
      <c r="AC9" s="15"/>
      <c r="AD9" s="15"/>
      <c r="AE9" s="63"/>
      <c r="AF9" s="64"/>
      <c r="AG9" s="63"/>
      <c r="AH9" s="64"/>
      <c r="AI9" s="63"/>
      <c r="AJ9" s="64"/>
      <c r="AK9" s="63"/>
      <c r="AL9" s="64"/>
      <c r="AM9" s="63"/>
      <c r="AN9" s="64"/>
      <c r="AO9" s="63"/>
      <c r="AP9" s="64"/>
    </row>
    <row r="10" spans="1:46" ht="24.75" customHeight="1">
      <c r="B10" s="33"/>
      <c r="C10" s="523" t="s">
        <v>326</v>
      </c>
      <c r="D10" s="418"/>
      <c r="E10" s="418"/>
      <c r="F10" s="418"/>
      <c r="G10" s="418"/>
      <c r="H10" s="418"/>
      <c r="I10" s="418"/>
      <c r="J10" s="418"/>
      <c r="K10" s="418"/>
      <c r="L10" s="418"/>
      <c r="M10" s="418"/>
      <c r="N10" s="418"/>
      <c r="O10" s="418"/>
      <c r="P10" s="418"/>
      <c r="Q10" s="418"/>
      <c r="R10" s="418"/>
      <c r="S10" s="418"/>
      <c r="T10" s="418"/>
      <c r="AQ10" s="16"/>
    </row>
    <row r="11" spans="1:46" ht="24.75" customHeight="1">
      <c r="B11" s="33"/>
      <c r="C11" s="119"/>
      <c r="D11" s="119"/>
      <c r="E11" s="119"/>
      <c r="F11" s="119"/>
      <c r="G11" s="119"/>
      <c r="H11" s="119"/>
      <c r="I11" s="119"/>
      <c r="J11" s="119"/>
      <c r="K11" s="119"/>
      <c r="L11" s="119"/>
      <c r="M11" s="119"/>
      <c r="N11" s="119"/>
      <c r="O11" s="119"/>
      <c r="P11" s="119"/>
      <c r="Q11" s="119"/>
      <c r="R11" s="119"/>
      <c r="S11" s="119"/>
      <c r="T11" s="119"/>
      <c r="AQ11" s="16"/>
    </row>
    <row r="12" spans="1:46">
      <c r="A12" s="14"/>
      <c r="B12" s="17"/>
      <c r="C12" s="15"/>
      <c r="D12" s="15"/>
      <c r="E12" s="15"/>
      <c r="F12" s="15"/>
      <c r="G12" s="15"/>
      <c r="H12" s="15"/>
      <c r="N12" s="34"/>
    </row>
    <row r="13" spans="1:46" s="16" customFormat="1" ht="33" customHeight="1">
      <c r="B13" s="15"/>
      <c r="C13" s="15"/>
      <c r="D13" s="15"/>
      <c r="E13" s="15"/>
      <c r="F13" s="15"/>
      <c r="G13" s="15"/>
      <c r="H13" s="15"/>
      <c r="P13" s="36" t="s">
        <v>273</v>
      </c>
      <c r="W13" s="524" t="s">
        <v>274</v>
      </c>
      <c r="X13" s="524"/>
      <c r="Y13" s="418" t="str">
        <f>+入力①申請書項目!O27</f>
        <v>546-0000</v>
      </c>
      <c r="Z13" s="418"/>
      <c r="AA13" s="418"/>
      <c r="AB13" s="418"/>
      <c r="AC13" s="418"/>
      <c r="AD13" s="418"/>
      <c r="AE13" s="418"/>
      <c r="AF13" s="418"/>
      <c r="AG13" s="418"/>
      <c r="AH13" s="418"/>
      <c r="AQ13" s="15"/>
    </row>
    <row r="14" spans="1:46" s="16" customFormat="1" ht="17.25">
      <c r="P14" s="36"/>
      <c r="Q14" s="32"/>
      <c r="R14" s="32"/>
      <c r="S14" s="32"/>
      <c r="T14" s="32"/>
      <c r="U14" s="32"/>
      <c r="V14" s="32"/>
      <c r="W14" s="414" t="str">
        <f>入力①申請書項目!O28</f>
        <v>八尾市本町１－１－１</v>
      </c>
      <c r="X14" s="515"/>
      <c r="Y14" s="515"/>
      <c r="Z14" s="515"/>
      <c r="AA14" s="515"/>
      <c r="AB14" s="515"/>
      <c r="AC14" s="515"/>
      <c r="AD14" s="515"/>
      <c r="AE14" s="515"/>
      <c r="AF14" s="515"/>
      <c r="AG14" s="515"/>
      <c r="AH14" s="515"/>
      <c r="AI14" s="515"/>
      <c r="AJ14" s="515"/>
      <c r="AK14" s="515"/>
      <c r="AL14" s="515"/>
      <c r="AM14" s="515"/>
      <c r="AN14" s="515"/>
      <c r="AO14" s="515"/>
      <c r="AP14" s="515"/>
      <c r="AQ14" s="515"/>
    </row>
    <row r="15" spans="1:46" s="16" customFormat="1">
      <c r="P15" s="36" t="s">
        <v>145</v>
      </c>
      <c r="Q15" s="32"/>
      <c r="R15" s="32"/>
      <c r="S15" s="32"/>
      <c r="T15" s="32"/>
      <c r="U15" s="32"/>
      <c r="V15" s="32"/>
      <c r="W15" s="32" t="str">
        <f>入力①申請書項目!O24</f>
        <v>株式会社●●●●</v>
      </c>
      <c r="X15" s="32"/>
      <c r="Y15" s="32"/>
      <c r="Z15" s="32"/>
      <c r="AA15" s="32"/>
      <c r="AB15" s="32"/>
      <c r="AC15" s="32"/>
      <c r="AD15" s="32"/>
      <c r="AE15" s="32"/>
      <c r="AF15" s="32"/>
      <c r="AG15" s="32"/>
      <c r="AH15" s="32"/>
      <c r="AI15" s="32"/>
      <c r="AJ15" s="32"/>
      <c r="AK15" s="32"/>
      <c r="AL15" s="32"/>
      <c r="AQ15" s="15"/>
    </row>
    <row r="16" spans="1:46" s="16" customFormat="1">
      <c r="P16" s="36" t="s">
        <v>146</v>
      </c>
      <c r="Q16" s="32"/>
      <c r="R16" s="32"/>
      <c r="S16" s="32"/>
      <c r="T16" s="32"/>
      <c r="U16" s="32"/>
      <c r="V16" s="32"/>
      <c r="W16" s="32" t="str">
        <f>入力①申請書項目!O25&amp;"　　"&amp;入力①申請書項目!O26</f>
        <v>代表取締役　　八尾　太郎</v>
      </c>
      <c r="X16" s="32"/>
      <c r="Y16" s="32"/>
      <c r="Z16" s="32"/>
      <c r="AA16" s="32"/>
      <c r="AB16" s="32"/>
      <c r="AC16" s="32"/>
      <c r="AD16" s="32"/>
      <c r="AE16" s="32"/>
      <c r="AF16" s="32"/>
      <c r="AG16" s="32"/>
      <c r="AH16" s="32"/>
      <c r="AI16" s="32"/>
      <c r="AJ16" s="32"/>
      <c r="AL16" s="32"/>
      <c r="AO16" s="32"/>
      <c r="AQ16" s="15"/>
    </row>
    <row r="17" spans="1:45" s="16" customFormat="1">
      <c r="P17" s="36"/>
      <c r="Q17" s="32"/>
      <c r="R17" s="32"/>
      <c r="S17" s="32"/>
      <c r="T17" s="32"/>
      <c r="U17" s="32"/>
      <c r="V17" s="32"/>
      <c r="W17" s="32"/>
      <c r="X17" s="32"/>
      <c r="Y17" s="32"/>
      <c r="Z17" s="32"/>
      <c r="AA17" s="32"/>
      <c r="AB17" s="32"/>
      <c r="AC17" s="32"/>
      <c r="AD17" s="32"/>
      <c r="AE17" s="32"/>
      <c r="AF17" s="32"/>
      <c r="AG17" s="32"/>
      <c r="AH17" s="32"/>
      <c r="AI17" s="32"/>
      <c r="AJ17" s="32"/>
      <c r="AL17" s="32"/>
      <c r="AO17" s="32"/>
      <c r="AQ17" s="15"/>
    </row>
    <row r="18" spans="1:45" s="16" customFormat="1">
      <c r="P18" s="36"/>
      <c r="Q18" s="32"/>
      <c r="R18" s="32"/>
      <c r="S18" s="32"/>
      <c r="T18" s="32"/>
      <c r="U18" s="32"/>
      <c r="V18" s="32"/>
      <c r="W18" s="32"/>
      <c r="X18" s="32"/>
      <c r="Y18" s="32"/>
      <c r="Z18" s="32"/>
      <c r="AA18" s="32"/>
      <c r="AB18" s="32"/>
      <c r="AC18" s="32"/>
      <c r="AD18" s="32"/>
      <c r="AE18" s="32"/>
      <c r="AF18" s="32"/>
      <c r="AG18" s="32"/>
      <c r="AH18" s="32"/>
      <c r="AI18" s="32"/>
      <c r="AJ18" s="32"/>
      <c r="AL18" s="32"/>
      <c r="AO18" s="32"/>
      <c r="AQ18" s="15"/>
    </row>
    <row r="19" spans="1:45" ht="13.5" customHeight="1"/>
    <row r="20" spans="1:45" ht="0.75" customHeight="1"/>
    <row r="21" spans="1:45" s="16" customFormat="1">
      <c r="B21" s="516" t="s">
        <v>381</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7"/>
      <c r="AQ21" s="15"/>
    </row>
    <row r="22" spans="1:45" ht="69.75" customHeight="1">
      <c r="A22" s="15"/>
      <c r="B22" s="516"/>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7"/>
    </row>
    <row r="23" spans="1:45" ht="14.25" customHeight="1">
      <c r="A23" s="15"/>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8"/>
    </row>
    <row r="24" spans="1:45" ht="14.25" customHeight="1">
      <c r="A24" s="15"/>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20"/>
    </row>
    <row r="25" spans="1:45" ht="14.25" customHeight="1">
      <c r="A25" s="1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20"/>
    </row>
    <row r="26" spans="1:45" ht="18.75" customHeight="1">
      <c r="A26" s="15"/>
      <c r="B26" s="117" t="s">
        <v>324</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20"/>
    </row>
    <row r="27" spans="1:45" ht="18.75" customHeight="1">
      <c r="A27" s="15"/>
      <c r="B27" s="117"/>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20"/>
    </row>
    <row r="28" spans="1:45" ht="25.5" customHeight="1">
      <c r="A28" s="15"/>
      <c r="B28" s="520" t="s">
        <v>382</v>
      </c>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S28" s="41"/>
    </row>
    <row r="29" spans="1:45" ht="25.5" customHeight="1">
      <c r="A29" s="15"/>
      <c r="B29" s="518" t="s">
        <v>232</v>
      </c>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S29" s="41"/>
    </row>
    <row r="30" spans="1:45" ht="25.5" customHeight="1">
      <c r="A30" s="15"/>
      <c r="B30" s="519" t="s">
        <v>272</v>
      </c>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S30" s="41"/>
    </row>
    <row r="31" spans="1:45">
      <c r="A31" s="15"/>
      <c r="B31" s="518" t="s">
        <v>333</v>
      </c>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S31" s="41"/>
    </row>
    <row r="32" spans="1:45" ht="20.25" customHeight="1">
      <c r="A32" s="15"/>
      <c r="B32" s="74"/>
      <c r="C32" s="322" t="s">
        <v>358</v>
      </c>
      <c r="D32" s="323"/>
      <c r="E32" s="323"/>
      <c r="F32" s="323"/>
      <c r="G32" s="323"/>
      <c r="H32" s="323"/>
      <c r="I32" s="323"/>
      <c r="J32" s="323"/>
      <c r="K32" s="323"/>
      <c r="L32" s="323"/>
      <c r="M32" s="323"/>
      <c r="N32" s="323"/>
      <c r="O32" s="323"/>
      <c r="P32" s="323"/>
      <c r="Q32" s="323"/>
      <c r="R32" s="324"/>
      <c r="S32" s="322" t="s">
        <v>261</v>
      </c>
      <c r="T32" s="323"/>
      <c r="U32" s="323"/>
      <c r="V32" s="323"/>
      <c r="W32" s="323"/>
      <c r="X32" s="323"/>
      <c r="Y32" s="323"/>
      <c r="Z32" s="324"/>
      <c r="AA32" s="322" t="s">
        <v>200</v>
      </c>
      <c r="AB32" s="323"/>
      <c r="AC32" s="323"/>
      <c r="AD32" s="323"/>
      <c r="AE32" s="323"/>
      <c r="AF32" s="323"/>
      <c r="AG32" s="323"/>
      <c r="AH32" s="323"/>
      <c r="AI32" s="323"/>
      <c r="AJ32" s="323"/>
      <c r="AK32" s="323"/>
      <c r="AL32" s="323"/>
      <c r="AM32" s="323"/>
      <c r="AN32" s="323"/>
      <c r="AO32" s="324"/>
      <c r="AP32" s="60"/>
    </row>
    <row r="33" spans="1:45" ht="20.25" customHeight="1">
      <c r="A33" s="15"/>
      <c r="B33" s="160">
        <v>1</v>
      </c>
      <c r="C33" s="322" t="str">
        <f>+IF(入力①申請書項目!K78="","",入力①申請書項目!K78)</f>
        <v/>
      </c>
      <c r="D33" s="323"/>
      <c r="E33" s="323"/>
      <c r="F33" s="323"/>
      <c r="G33" s="323"/>
      <c r="H33" s="323"/>
      <c r="I33" s="323"/>
      <c r="J33" s="323"/>
      <c r="K33" s="323"/>
      <c r="L33" s="323"/>
      <c r="M33" s="323"/>
      <c r="N33" s="323"/>
      <c r="O33" s="323"/>
      <c r="P33" s="323"/>
      <c r="Q33" s="323"/>
      <c r="R33" s="324"/>
      <c r="S33" s="322" t="str">
        <f>+IF(入力①申請書項目!E78="","",入力①申請書項目!E78&amp;"年"&amp;入力①申請書項目!H78&amp;"月")</f>
        <v/>
      </c>
      <c r="T33" s="323"/>
      <c r="U33" s="323"/>
      <c r="V33" s="323"/>
      <c r="W33" s="323"/>
      <c r="X33" s="323"/>
      <c r="Y33" s="323"/>
      <c r="Z33" s="324"/>
      <c r="AA33" s="322" t="str">
        <f>+IF(入力①申請書項目!U78="","",入力①申請書項目!U78)</f>
        <v/>
      </c>
      <c r="AB33" s="323"/>
      <c r="AC33" s="323"/>
      <c r="AD33" s="323"/>
      <c r="AE33" s="323"/>
      <c r="AF33" s="323"/>
      <c r="AG33" s="323"/>
      <c r="AH33" s="323"/>
      <c r="AI33" s="323"/>
      <c r="AJ33" s="323"/>
      <c r="AK33" s="323"/>
      <c r="AL33" s="323"/>
      <c r="AM33" s="323"/>
      <c r="AN33" s="323"/>
      <c r="AO33" s="324"/>
      <c r="AP33" s="60"/>
    </row>
    <row r="34" spans="1:45" ht="20.25" customHeight="1">
      <c r="A34" s="15"/>
      <c r="B34" s="160">
        <v>2</v>
      </c>
      <c r="C34" s="322" t="str">
        <f>+IF(入力①申請書項目!K79="","",入力①申請書項目!K79)</f>
        <v/>
      </c>
      <c r="D34" s="323"/>
      <c r="E34" s="323"/>
      <c r="F34" s="323"/>
      <c r="G34" s="323"/>
      <c r="H34" s="323"/>
      <c r="I34" s="323"/>
      <c r="J34" s="323"/>
      <c r="K34" s="323"/>
      <c r="L34" s="323"/>
      <c r="M34" s="323"/>
      <c r="N34" s="323"/>
      <c r="O34" s="323"/>
      <c r="P34" s="323"/>
      <c r="Q34" s="323"/>
      <c r="R34" s="324"/>
      <c r="S34" s="322" t="str">
        <f>+IF(入力①申請書項目!E79="","",入力①申請書項目!E79&amp;"年"&amp;入力①申請書項目!H79&amp;"月")</f>
        <v/>
      </c>
      <c r="T34" s="323"/>
      <c r="U34" s="323"/>
      <c r="V34" s="323"/>
      <c r="W34" s="323"/>
      <c r="X34" s="323"/>
      <c r="Y34" s="323"/>
      <c r="Z34" s="324"/>
      <c r="AA34" s="322" t="str">
        <f>+IF(入力①申請書項目!U79="","",入力①申請書項目!U79)</f>
        <v/>
      </c>
      <c r="AB34" s="323"/>
      <c r="AC34" s="323"/>
      <c r="AD34" s="323"/>
      <c r="AE34" s="323"/>
      <c r="AF34" s="323"/>
      <c r="AG34" s="323"/>
      <c r="AH34" s="323"/>
      <c r="AI34" s="323"/>
      <c r="AJ34" s="323"/>
      <c r="AK34" s="323"/>
      <c r="AL34" s="323"/>
      <c r="AM34" s="323"/>
      <c r="AN34" s="323"/>
      <c r="AO34" s="324"/>
      <c r="AP34" s="15"/>
    </row>
    <row r="35" spans="1:45" ht="20.25" customHeight="1">
      <c r="A35" s="15"/>
      <c r="B35" s="160">
        <v>3</v>
      </c>
      <c r="C35" s="322" t="str">
        <f>+IF(入力①申請書項目!K80="","",入力①申請書項目!K80)</f>
        <v/>
      </c>
      <c r="D35" s="323"/>
      <c r="E35" s="323"/>
      <c r="F35" s="323"/>
      <c r="G35" s="323"/>
      <c r="H35" s="323"/>
      <c r="I35" s="323"/>
      <c r="J35" s="323"/>
      <c r="K35" s="323"/>
      <c r="L35" s="323"/>
      <c r="M35" s="323"/>
      <c r="N35" s="323"/>
      <c r="O35" s="323"/>
      <c r="P35" s="323"/>
      <c r="Q35" s="323"/>
      <c r="R35" s="324"/>
      <c r="S35" s="322" t="str">
        <f>+IF(入力①申請書項目!E80="","",入力①申請書項目!E80&amp;"年"&amp;入力①申請書項目!H80&amp;"月")</f>
        <v/>
      </c>
      <c r="T35" s="323"/>
      <c r="U35" s="323"/>
      <c r="V35" s="323"/>
      <c r="W35" s="323"/>
      <c r="X35" s="323"/>
      <c r="Y35" s="323"/>
      <c r="Z35" s="324"/>
      <c r="AA35" s="322" t="str">
        <f>+IF(入力①申請書項目!U80="","",入力①申請書項目!U80)</f>
        <v/>
      </c>
      <c r="AB35" s="323"/>
      <c r="AC35" s="323"/>
      <c r="AD35" s="323"/>
      <c r="AE35" s="323"/>
      <c r="AF35" s="323"/>
      <c r="AG35" s="323"/>
      <c r="AH35" s="323"/>
      <c r="AI35" s="323"/>
      <c r="AJ35" s="323"/>
      <c r="AK35" s="323"/>
      <c r="AL35" s="323"/>
      <c r="AM35" s="323"/>
      <c r="AN35" s="323"/>
      <c r="AO35" s="324"/>
      <c r="AP35" s="15"/>
    </row>
    <row r="36" spans="1:45" ht="20.25" customHeight="1">
      <c r="A36" s="15"/>
      <c r="B36" s="160">
        <v>4</v>
      </c>
      <c r="C36" s="322" t="str">
        <f>+IF(入力①申請書項目!K81="","",入力①申請書項目!K81)</f>
        <v/>
      </c>
      <c r="D36" s="323"/>
      <c r="E36" s="323"/>
      <c r="F36" s="323"/>
      <c r="G36" s="323"/>
      <c r="H36" s="323"/>
      <c r="I36" s="323"/>
      <c r="J36" s="323"/>
      <c r="K36" s="323"/>
      <c r="L36" s="323"/>
      <c r="M36" s="323"/>
      <c r="N36" s="323"/>
      <c r="O36" s="323"/>
      <c r="P36" s="323"/>
      <c r="Q36" s="323"/>
      <c r="R36" s="324"/>
      <c r="S36" s="322" t="str">
        <f>+IF(入力①申請書項目!E81="","",入力①申請書項目!E81&amp;"年"&amp;入力①申請書項目!H81&amp;"月")</f>
        <v/>
      </c>
      <c r="T36" s="323"/>
      <c r="U36" s="323"/>
      <c r="V36" s="323"/>
      <c r="W36" s="323"/>
      <c r="X36" s="323"/>
      <c r="Y36" s="323"/>
      <c r="Z36" s="324"/>
      <c r="AA36" s="322" t="str">
        <f>+IF(入力①申請書項目!U81="","",入力①申請書項目!U81)</f>
        <v/>
      </c>
      <c r="AB36" s="323"/>
      <c r="AC36" s="323"/>
      <c r="AD36" s="323"/>
      <c r="AE36" s="323"/>
      <c r="AF36" s="323"/>
      <c r="AG36" s="323"/>
      <c r="AH36" s="323"/>
      <c r="AI36" s="323"/>
      <c r="AJ36" s="323"/>
      <c r="AK36" s="323"/>
      <c r="AL36" s="323"/>
      <c r="AM36" s="323"/>
      <c r="AN36" s="323"/>
      <c r="AO36" s="324"/>
      <c r="AP36" s="15"/>
    </row>
    <row r="37" spans="1:45" ht="20.25" customHeight="1">
      <c r="A37" s="15"/>
      <c r="B37" s="160">
        <v>5</v>
      </c>
      <c r="C37" s="322" t="str">
        <f>+IF(入力①申請書項目!K82="","",入力①申請書項目!K82)</f>
        <v/>
      </c>
      <c r="D37" s="323"/>
      <c r="E37" s="323"/>
      <c r="F37" s="323"/>
      <c r="G37" s="323"/>
      <c r="H37" s="323"/>
      <c r="I37" s="323"/>
      <c r="J37" s="323"/>
      <c r="K37" s="323"/>
      <c r="L37" s="323"/>
      <c r="M37" s="323"/>
      <c r="N37" s="323"/>
      <c r="O37" s="323"/>
      <c r="P37" s="323"/>
      <c r="Q37" s="323"/>
      <c r="R37" s="324"/>
      <c r="S37" s="322" t="str">
        <f>+IF(入力①申請書項目!E82="","",入力①申請書項目!E82&amp;"年"&amp;入力①申請書項目!H82&amp;"月")</f>
        <v/>
      </c>
      <c r="T37" s="323"/>
      <c r="U37" s="323"/>
      <c r="V37" s="323"/>
      <c r="W37" s="323"/>
      <c r="X37" s="323"/>
      <c r="Y37" s="323"/>
      <c r="Z37" s="324"/>
      <c r="AA37" s="322" t="str">
        <f>+IF(入力①申請書項目!U82="","",入力①申請書項目!U82)</f>
        <v/>
      </c>
      <c r="AB37" s="323"/>
      <c r="AC37" s="323"/>
      <c r="AD37" s="323"/>
      <c r="AE37" s="323"/>
      <c r="AF37" s="323"/>
      <c r="AG37" s="323"/>
      <c r="AH37" s="323"/>
      <c r="AI37" s="323"/>
      <c r="AJ37" s="323"/>
      <c r="AK37" s="323"/>
      <c r="AL37" s="323"/>
      <c r="AM37" s="323"/>
      <c r="AN37" s="323"/>
      <c r="AO37" s="324"/>
      <c r="AP37" s="15"/>
    </row>
    <row r="38" spans="1:45" ht="20.25" customHeight="1">
      <c r="A38" s="15"/>
      <c r="B38" s="160">
        <v>6</v>
      </c>
      <c r="C38" s="322" t="str">
        <f>+IF(入力①申請書項目!K83="","",入力①申請書項目!K83)</f>
        <v/>
      </c>
      <c r="D38" s="323"/>
      <c r="E38" s="323"/>
      <c r="F38" s="323"/>
      <c r="G38" s="323"/>
      <c r="H38" s="323"/>
      <c r="I38" s="323"/>
      <c r="J38" s="323"/>
      <c r="K38" s="323"/>
      <c r="L38" s="323"/>
      <c r="M38" s="323"/>
      <c r="N38" s="323"/>
      <c r="O38" s="323"/>
      <c r="P38" s="323"/>
      <c r="Q38" s="323"/>
      <c r="R38" s="324"/>
      <c r="S38" s="322" t="str">
        <f>+IF(入力①申請書項目!E83="","",入力①申請書項目!E83&amp;"年"&amp;入力①申請書項目!H83&amp;"月")</f>
        <v/>
      </c>
      <c r="T38" s="323"/>
      <c r="U38" s="323"/>
      <c r="V38" s="323"/>
      <c r="W38" s="323"/>
      <c r="X38" s="323"/>
      <c r="Y38" s="323"/>
      <c r="Z38" s="324"/>
      <c r="AA38" s="322" t="str">
        <f>+IF(入力①申請書項目!U83="","",入力①申請書項目!U83)</f>
        <v/>
      </c>
      <c r="AB38" s="323"/>
      <c r="AC38" s="323"/>
      <c r="AD38" s="323"/>
      <c r="AE38" s="323"/>
      <c r="AF38" s="323"/>
      <c r="AG38" s="323"/>
      <c r="AH38" s="323"/>
      <c r="AI38" s="323"/>
      <c r="AJ38" s="323"/>
      <c r="AK38" s="323"/>
      <c r="AL38" s="323"/>
      <c r="AM38" s="323"/>
      <c r="AN38" s="323"/>
      <c r="AO38" s="324"/>
      <c r="AP38" s="15"/>
    </row>
    <row r="39" spans="1:45" ht="20.25" customHeight="1">
      <c r="A39" s="15"/>
      <c r="B39" s="160">
        <v>7</v>
      </c>
      <c r="C39" s="322" t="str">
        <f>+IF(入力①申請書項目!K84="","",入力①申請書項目!K84)</f>
        <v/>
      </c>
      <c r="D39" s="323"/>
      <c r="E39" s="323"/>
      <c r="F39" s="323"/>
      <c r="G39" s="323"/>
      <c r="H39" s="323"/>
      <c r="I39" s="323"/>
      <c r="J39" s="323"/>
      <c r="K39" s="323"/>
      <c r="L39" s="323"/>
      <c r="M39" s="323"/>
      <c r="N39" s="323"/>
      <c r="O39" s="323"/>
      <c r="P39" s="323"/>
      <c r="Q39" s="323"/>
      <c r="R39" s="324"/>
      <c r="S39" s="322" t="str">
        <f>+IF(入力①申請書項目!E84="","",入力①申請書項目!E84&amp;"年"&amp;入力①申請書項目!H84&amp;"月")</f>
        <v/>
      </c>
      <c r="T39" s="323"/>
      <c r="U39" s="323"/>
      <c r="V39" s="323"/>
      <c r="W39" s="323"/>
      <c r="X39" s="323"/>
      <c r="Y39" s="323"/>
      <c r="Z39" s="324"/>
      <c r="AA39" s="322" t="str">
        <f>+IF(入力①申請書項目!U84="","",入力①申請書項目!U84)</f>
        <v/>
      </c>
      <c r="AB39" s="323"/>
      <c r="AC39" s="323"/>
      <c r="AD39" s="323"/>
      <c r="AE39" s="323"/>
      <c r="AF39" s="323"/>
      <c r="AG39" s="323"/>
      <c r="AH39" s="323"/>
      <c r="AI39" s="323"/>
      <c r="AJ39" s="323"/>
      <c r="AK39" s="323"/>
      <c r="AL39" s="323"/>
      <c r="AM39" s="323"/>
      <c r="AN39" s="323"/>
      <c r="AO39" s="324"/>
      <c r="AP39" s="15"/>
    </row>
    <row r="40" spans="1:45" ht="20.25" customHeight="1">
      <c r="A40" s="15"/>
      <c r="B40" s="160">
        <v>8</v>
      </c>
      <c r="C40" s="322" t="str">
        <f>+IF(入力①申請書項目!K85="","",入力①申請書項目!K85)</f>
        <v/>
      </c>
      <c r="D40" s="323"/>
      <c r="E40" s="323"/>
      <c r="F40" s="323"/>
      <c r="G40" s="323"/>
      <c r="H40" s="323"/>
      <c r="I40" s="323"/>
      <c r="J40" s="323"/>
      <c r="K40" s="323"/>
      <c r="L40" s="323"/>
      <c r="M40" s="323"/>
      <c r="N40" s="323"/>
      <c r="O40" s="323"/>
      <c r="P40" s="323"/>
      <c r="Q40" s="323"/>
      <c r="R40" s="324"/>
      <c r="S40" s="322" t="str">
        <f>+IF(入力①申請書項目!E85="","",入力①申請書項目!E85&amp;"年"&amp;入力①申請書項目!H85&amp;"月")</f>
        <v/>
      </c>
      <c r="T40" s="323"/>
      <c r="U40" s="323"/>
      <c r="V40" s="323"/>
      <c r="W40" s="323"/>
      <c r="X40" s="323"/>
      <c r="Y40" s="323"/>
      <c r="Z40" s="324"/>
      <c r="AA40" s="322" t="str">
        <f>+IF(入力①申請書項目!U85="","",入力①申請書項目!U85)</f>
        <v/>
      </c>
      <c r="AB40" s="323"/>
      <c r="AC40" s="323"/>
      <c r="AD40" s="323"/>
      <c r="AE40" s="323"/>
      <c r="AF40" s="323"/>
      <c r="AG40" s="323"/>
      <c r="AH40" s="323"/>
      <c r="AI40" s="323"/>
      <c r="AJ40" s="323"/>
      <c r="AK40" s="323"/>
      <c r="AL40" s="323"/>
      <c r="AM40" s="323"/>
      <c r="AN40" s="323"/>
      <c r="AO40" s="324"/>
      <c r="AP40" s="15"/>
    </row>
    <row r="41" spans="1:45" ht="20.25" customHeight="1">
      <c r="A41" s="15"/>
      <c r="B41" s="160">
        <v>9</v>
      </c>
      <c r="C41" s="322" t="str">
        <f>+IF(入力①申請書項目!K86="","",入力①申請書項目!K86)</f>
        <v/>
      </c>
      <c r="D41" s="323"/>
      <c r="E41" s="323"/>
      <c r="F41" s="323"/>
      <c r="G41" s="323"/>
      <c r="H41" s="323"/>
      <c r="I41" s="323"/>
      <c r="J41" s="323"/>
      <c r="K41" s="323"/>
      <c r="L41" s="323"/>
      <c r="M41" s="323"/>
      <c r="N41" s="323"/>
      <c r="O41" s="323"/>
      <c r="P41" s="323"/>
      <c r="Q41" s="323"/>
      <c r="R41" s="324"/>
      <c r="S41" s="322" t="str">
        <f>+IF(入力①申請書項目!E86="","",入力①申請書項目!E86&amp;"年"&amp;入力①申請書項目!H86&amp;"月")</f>
        <v/>
      </c>
      <c r="T41" s="323"/>
      <c r="U41" s="323"/>
      <c r="V41" s="323"/>
      <c r="W41" s="323"/>
      <c r="X41" s="323"/>
      <c r="Y41" s="323"/>
      <c r="Z41" s="324"/>
      <c r="AA41" s="322" t="str">
        <f>+IF(入力①申請書項目!U86="","",入力①申請書項目!U86)</f>
        <v/>
      </c>
      <c r="AB41" s="323"/>
      <c r="AC41" s="323"/>
      <c r="AD41" s="323"/>
      <c r="AE41" s="323"/>
      <c r="AF41" s="323"/>
      <c r="AG41" s="323"/>
      <c r="AH41" s="323"/>
      <c r="AI41" s="323"/>
      <c r="AJ41" s="323"/>
      <c r="AK41" s="323"/>
      <c r="AL41" s="323"/>
      <c r="AM41" s="323"/>
      <c r="AN41" s="323"/>
      <c r="AO41" s="324"/>
      <c r="AP41" s="15"/>
    </row>
    <row r="42" spans="1:45" ht="20.25" customHeight="1">
      <c r="A42" s="15"/>
      <c r="B42" s="160">
        <v>10</v>
      </c>
      <c r="C42" s="322" t="str">
        <f>+IF(入力①申請書項目!K87="","",入力①申請書項目!K87)</f>
        <v/>
      </c>
      <c r="D42" s="323"/>
      <c r="E42" s="323"/>
      <c r="F42" s="323"/>
      <c r="G42" s="323"/>
      <c r="H42" s="323"/>
      <c r="I42" s="323"/>
      <c r="J42" s="323"/>
      <c r="K42" s="323"/>
      <c r="L42" s="323"/>
      <c r="M42" s="323"/>
      <c r="N42" s="323"/>
      <c r="O42" s="323"/>
      <c r="P42" s="323"/>
      <c r="Q42" s="323"/>
      <c r="R42" s="324"/>
      <c r="S42" s="322" t="str">
        <f>+IF(入力①申請書項目!E87="","",入力①申請書項目!E87&amp;"年"&amp;入力①申請書項目!H87&amp;"月")</f>
        <v/>
      </c>
      <c r="T42" s="323"/>
      <c r="U42" s="323"/>
      <c r="V42" s="323"/>
      <c r="W42" s="323"/>
      <c r="X42" s="323"/>
      <c r="Y42" s="323"/>
      <c r="Z42" s="324"/>
      <c r="AA42" s="322" t="str">
        <f>+IF(入力①申請書項目!U87="","",入力①申請書項目!U87)</f>
        <v/>
      </c>
      <c r="AB42" s="323"/>
      <c r="AC42" s="323"/>
      <c r="AD42" s="323"/>
      <c r="AE42" s="323"/>
      <c r="AF42" s="323"/>
      <c r="AG42" s="323"/>
      <c r="AH42" s="323"/>
      <c r="AI42" s="323"/>
      <c r="AJ42" s="323"/>
      <c r="AK42" s="323"/>
      <c r="AL42" s="323"/>
      <c r="AM42" s="323"/>
      <c r="AN42" s="323"/>
      <c r="AO42" s="324"/>
      <c r="AP42" s="15"/>
    </row>
    <row r="43" spans="1:45" ht="9.75" customHeight="1">
      <c r="A43" s="15"/>
      <c r="B43" s="7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S43" s="41"/>
    </row>
    <row r="44" spans="1:45" ht="32.25" customHeight="1">
      <c r="A44" s="15"/>
      <c r="B44" s="74"/>
      <c r="C44" s="322" t="s">
        <v>262</v>
      </c>
      <c r="D44" s="323"/>
      <c r="E44" s="323"/>
      <c r="F44" s="323"/>
      <c r="G44" s="323"/>
      <c r="H44" s="323"/>
      <c r="I44" s="323"/>
      <c r="J44" s="323"/>
      <c r="K44" s="323"/>
      <c r="L44" s="323"/>
      <c r="M44" s="324"/>
      <c r="N44" s="387" t="s">
        <v>263</v>
      </c>
      <c r="O44" s="323"/>
      <c r="P44" s="323"/>
      <c r="Q44" s="323"/>
      <c r="R44" s="323"/>
      <c r="S44" s="323"/>
      <c r="T44" s="324"/>
      <c r="U44" s="322" t="s">
        <v>19</v>
      </c>
      <c r="V44" s="323"/>
      <c r="W44" s="323"/>
      <c r="X44" s="324"/>
      <c r="Y44" s="387" t="s">
        <v>264</v>
      </c>
      <c r="Z44" s="323"/>
      <c r="AA44" s="323"/>
      <c r="AB44" s="323"/>
      <c r="AC44" s="323"/>
      <c r="AD44" s="323"/>
      <c r="AE44" s="323"/>
      <c r="AF44" s="324"/>
      <c r="AG44" s="387" t="s">
        <v>201</v>
      </c>
      <c r="AH44" s="323"/>
      <c r="AI44" s="323"/>
      <c r="AJ44" s="323"/>
      <c r="AK44" s="323"/>
      <c r="AL44" s="323"/>
      <c r="AM44" s="323"/>
      <c r="AN44" s="323"/>
      <c r="AO44" s="324"/>
      <c r="AP44" s="65"/>
      <c r="AS44" s="41"/>
    </row>
    <row r="45" spans="1:45">
      <c r="A45" s="15"/>
      <c r="B45" s="160">
        <v>1</v>
      </c>
      <c r="C45" s="322" t="str">
        <f>IF(入力①申請書項目!AG78="","",入力①申請書項目!AG78)</f>
        <v/>
      </c>
      <c r="D45" s="323"/>
      <c r="E45" s="323"/>
      <c r="F45" s="323"/>
      <c r="G45" s="323"/>
      <c r="H45" s="323"/>
      <c r="I45" s="323"/>
      <c r="J45" s="323"/>
      <c r="K45" s="323"/>
      <c r="L45" s="323"/>
      <c r="M45" s="324"/>
      <c r="N45" s="335" t="str">
        <f>IF(入力①申請書項目!AK78="","",入力①申請書項目!AK78)</f>
        <v/>
      </c>
      <c r="O45" s="336"/>
      <c r="P45" s="336"/>
      <c r="Q45" s="336"/>
      <c r="R45" s="336"/>
      <c r="S45" s="336"/>
      <c r="T45" s="337"/>
      <c r="U45" s="322" t="str">
        <f>IF(入力①申請書項目!AN78="","",入力①申請書項目!AN78)</f>
        <v/>
      </c>
      <c r="V45" s="323"/>
      <c r="W45" s="323"/>
      <c r="X45" s="324"/>
      <c r="Y45" s="335" t="str">
        <f>IF(N45="","",N45*U45)</f>
        <v/>
      </c>
      <c r="Z45" s="336"/>
      <c r="AA45" s="336"/>
      <c r="AB45" s="336"/>
      <c r="AC45" s="336"/>
      <c r="AD45" s="336"/>
      <c r="AE45" s="336"/>
      <c r="AF45" s="337"/>
      <c r="AG45" s="381" t="str">
        <f>IF(入力①申請書項目!AT78="","",入力①申請書項目!AT78)</f>
        <v/>
      </c>
      <c r="AH45" s="382"/>
      <c r="AI45" s="382"/>
      <c r="AJ45" s="382"/>
      <c r="AK45" s="382"/>
      <c r="AL45" s="382"/>
      <c r="AM45" s="382"/>
      <c r="AN45" s="382"/>
      <c r="AO45" s="383"/>
      <c r="AP45" s="65"/>
      <c r="AS45" s="41"/>
    </row>
    <row r="46" spans="1:45">
      <c r="A46" s="15"/>
      <c r="B46" s="160">
        <v>2</v>
      </c>
      <c r="C46" s="322" t="str">
        <f>IF(入力①申請書項目!AG79="","",入力①申請書項目!AG79)</f>
        <v/>
      </c>
      <c r="D46" s="323"/>
      <c r="E46" s="323"/>
      <c r="F46" s="323"/>
      <c r="G46" s="323"/>
      <c r="H46" s="323"/>
      <c r="I46" s="323"/>
      <c r="J46" s="323"/>
      <c r="K46" s="323"/>
      <c r="L46" s="323"/>
      <c r="M46" s="324"/>
      <c r="N46" s="335" t="str">
        <f>IF(入力①申請書項目!AK79="","",入力①申請書項目!AK79)</f>
        <v/>
      </c>
      <c r="O46" s="336"/>
      <c r="P46" s="336"/>
      <c r="Q46" s="336"/>
      <c r="R46" s="336"/>
      <c r="S46" s="336"/>
      <c r="T46" s="337"/>
      <c r="U46" s="322" t="str">
        <f>IF(入力①申請書項目!AN79="","",入力①申請書項目!AN79)</f>
        <v/>
      </c>
      <c r="V46" s="323"/>
      <c r="W46" s="323"/>
      <c r="X46" s="324"/>
      <c r="Y46" s="335" t="str">
        <f t="shared" ref="Y46:Y54" si="0">IF(N46="","",N46*U46)</f>
        <v/>
      </c>
      <c r="Z46" s="336"/>
      <c r="AA46" s="336"/>
      <c r="AB46" s="336"/>
      <c r="AC46" s="336"/>
      <c r="AD46" s="336"/>
      <c r="AE46" s="336"/>
      <c r="AF46" s="337"/>
      <c r="AG46" s="381" t="str">
        <f>IF(入力①申請書項目!AT79="","",入力①申請書項目!AT79)</f>
        <v/>
      </c>
      <c r="AH46" s="382"/>
      <c r="AI46" s="382"/>
      <c r="AJ46" s="382"/>
      <c r="AK46" s="382"/>
      <c r="AL46" s="382"/>
      <c r="AM46" s="382"/>
      <c r="AN46" s="382"/>
      <c r="AO46" s="383"/>
      <c r="AP46" s="40"/>
      <c r="AS46" s="41"/>
    </row>
    <row r="47" spans="1:45">
      <c r="A47" s="15"/>
      <c r="B47" s="160">
        <v>3</v>
      </c>
      <c r="C47" s="322" t="str">
        <f>IF(入力①申請書項目!AG80="","",入力①申請書項目!AG80)</f>
        <v/>
      </c>
      <c r="D47" s="323"/>
      <c r="E47" s="323"/>
      <c r="F47" s="323"/>
      <c r="G47" s="323"/>
      <c r="H47" s="323"/>
      <c r="I47" s="323"/>
      <c r="J47" s="323"/>
      <c r="K47" s="323"/>
      <c r="L47" s="323"/>
      <c r="M47" s="324"/>
      <c r="N47" s="335" t="str">
        <f>IF(入力①申請書項目!AK80="","",入力①申請書項目!AK80)</f>
        <v/>
      </c>
      <c r="O47" s="336"/>
      <c r="P47" s="336"/>
      <c r="Q47" s="336"/>
      <c r="R47" s="336"/>
      <c r="S47" s="336"/>
      <c r="T47" s="337"/>
      <c r="U47" s="322" t="str">
        <f>IF(入力①申請書項目!AN80="","",入力①申請書項目!AN80)</f>
        <v/>
      </c>
      <c r="V47" s="323"/>
      <c r="W47" s="323"/>
      <c r="X47" s="324"/>
      <c r="Y47" s="335" t="str">
        <f t="shared" si="0"/>
        <v/>
      </c>
      <c r="Z47" s="336"/>
      <c r="AA47" s="336"/>
      <c r="AB47" s="336"/>
      <c r="AC47" s="336"/>
      <c r="AD47" s="336"/>
      <c r="AE47" s="336"/>
      <c r="AF47" s="337"/>
      <c r="AG47" s="381" t="str">
        <f>IF(入力①申請書項目!AT80="","",入力①申請書項目!AT80)</f>
        <v/>
      </c>
      <c r="AH47" s="382"/>
      <c r="AI47" s="382"/>
      <c r="AJ47" s="382"/>
      <c r="AK47" s="382"/>
      <c r="AL47" s="382"/>
      <c r="AM47" s="382"/>
      <c r="AN47" s="382"/>
      <c r="AO47" s="383"/>
      <c r="AP47" s="40"/>
      <c r="AS47" s="41"/>
    </row>
    <row r="48" spans="1:45">
      <c r="A48" s="15"/>
      <c r="B48" s="160">
        <v>4</v>
      </c>
      <c r="C48" s="322" t="str">
        <f>IF(入力①申請書項目!AG81="","",入力①申請書項目!AG81)</f>
        <v/>
      </c>
      <c r="D48" s="323"/>
      <c r="E48" s="323"/>
      <c r="F48" s="323"/>
      <c r="G48" s="323"/>
      <c r="H48" s="323"/>
      <c r="I48" s="323"/>
      <c r="J48" s="323"/>
      <c r="K48" s="323"/>
      <c r="L48" s="323"/>
      <c r="M48" s="324"/>
      <c r="N48" s="335" t="str">
        <f>IF(入力①申請書項目!AK81="","",入力①申請書項目!AK81)</f>
        <v/>
      </c>
      <c r="O48" s="336"/>
      <c r="P48" s="336"/>
      <c r="Q48" s="336"/>
      <c r="R48" s="336"/>
      <c r="S48" s="336"/>
      <c r="T48" s="337"/>
      <c r="U48" s="322" t="str">
        <f>IF(入力①申請書項目!AN81="","",入力①申請書項目!AN81)</f>
        <v/>
      </c>
      <c r="V48" s="323"/>
      <c r="W48" s="323"/>
      <c r="X48" s="324"/>
      <c r="Y48" s="335" t="str">
        <f t="shared" ref="Y48" si="1">IF(N48="","",N48*U48)</f>
        <v/>
      </c>
      <c r="Z48" s="336"/>
      <c r="AA48" s="336"/>
      <c r="AB48" s="336"/>
      <c r="AC48" s="336"/>
      <c r="AD48" s="336"/>
      <c r="AE48" s="336"/>
      <c r="AF48" s="337"/>
      <c r="AG48" s="381" t="str">
        <f>IF(入力①申請書項目!AT81="","",入力①申請書項目!AT81)</f>
        <v/>
      </c>
      <c r="AH48" s="382"/>
      <c r="AI48" s="382"/>
      <c r="AJ48" s="382"/>
      <c r="AK48" s="382"/>
      <c r="AL48" s="382"/>
      <c r="AM48" s="382"/>
      <c r="AN48" s="382"/>
      <c r="AO48" s="383"/>
      <c r="AP48" s="40"/>
      <c r="AS48" s="41"/>
    </row>
    <row r="49" spans="1:45">
      <c r="A49" s="15"/>
      <c r="B49" s="160">
        <v>5</v>
      </c>
      <c r="C49" s="322" t="str">
        <f>IF(入力①申請書項目!AG82="","",入力①申請書項目!AG82)</f>
        <v/>
      </c>
      <c r="D49" s="323"/>
      <c r="E49" s="323"/>
      <c r="F49" s="323"/>
      <c r="G49" s="323"/>
      <c r="H49" s="323"/>
      <c r="I49" s="323"/>
      <c r="J49" s="323"/>
      <c r="K49" s="323"/>
      <c r="L49" s="323"/>
      <c r="M49" s="324"/>
      <c r="N49" s="335" t="str">
        <f>IF(入力①申請書項目!AK82="","",入力①申請書項目!AK82)</f>
        <v/>
      </c>
      <c r="O49" s="336"/>
      <c r="P49" s="336"/>
      <c r="Q49" s="336"/>
      <c r="R49" s="336"/>
      <c r="S49" s="336"/>
      <c r="T49" s="337"/>
      <c r="U49" s="322" t="str">
        <f>IF(入力①申請書項目!AN82="","",入力①申請書項目!AN82)</f>
        <v/>
      </c>
      <c r="V49" s="323"/>
      <c r="W49" s="323"/>
      <c r="X49" s="324"/>
      <c r="Y49" s="335" t="str">
        <f t="shared" si="0"/>
        <v/>
      </c>
      <c r="Z49" s="336"/>
      <c r="AA49" s="336"/>
      <c r="AB49" s="336"/>
      <c r="AC49" s="336"/>
      <c r="AD49" s="336"/>
      <c r="AE49" s="336"/>
      <c r="AF49" s="337"/>
      <c r="AG49" s="381" t="str">
        <f>IF(入力①申請書項目!AT82="","",入力①申請書項目!AT82)</f>
        <v/>
      </c>
      <c r="AH49" s="382"/>
      <c r="AI49" s="382"/>
      <c r="AJ49" s="382"/>
      <c r="AK49" s="382"/>
      <c r="AL49" s="382"/>
      <c r="AM49" s="382"/>
      <c r="AN49" s="382"/>
      <c r="AO49" s="383"/>
      <c r="AP49" s="40"/>
      <c r="AS49" s="41"/>
    </row>
    <row r="50" spans="1:45">
      <c r="A50" s="15"/>
      <c r="B50" s="160">
        <v>6</v>
      </c>
      <c r="C50" s="322" t="str">
        <f>IF(入力①申請書項目!AG83="","",入力①申請書項目!AG83)</f>
        <v/>
      </c>
      <c r="D50" s="323"/>
      <c r="E50" s="323"/>
      <c r="F50" s="323"/>
      <c r="G50" s="323"/>
      <c r="H50" s="323"/>
      <c r="I50" s="323"/>
      <c r="J50" s="323"/>
      <c r="K50" s="323"/>
      <c r="L50" s="323"/>
      <c r="M50" s="324"/>
      <c r="N50" s="335" t="str">
        <f>IF(入力①申請書項目!AK83="","",入力①申請書項目!AK83)</f>
        <v/>
      </c>
      <c r="O50" s="336"/>
      <c r="P50" s="336"/>
      <c r="Q50" s="336"/>
      <c r="R50" s="336"/>
      <c r="S50" s="336"/>
      <c r="T50" s="337"/>
      <c r="U50" s="322" t="str">
        <f>IF(入力①申請書項目!AN83="","",入力①申請書項目!AN83)</f>
        <v/>
      </c>
      <c r="V50" s="323"/>
      <c r="W50" s="323"/>
      <c r="X50" s="324"/>
      <c r="Y50" s="335" t="str">
        <f t="shared" ref="Y50:Y51" si="2">IF(N50="","",N50*U50)</f>
        <v/>
      </c>
      <c r="Z50" s="336"/>
      <c r="AA50" s="336"/>
      <c r="AB50" s="336"/>
      <c r="AC50" s="336"/>
      <c r="AD50" s="336"/>
      <c r="AE50" s="336"/>
      <c r="AF50" s="337"/>
      <c r="AG50" s="381" t="str">
        <f>IF(入力①申請書項目!AT83="","",入力①申請書項目!AT83)</f>
        <v/>
      </c>
      <c r="AH50" s="382"/>
      <c r="AI50" s="382"/>
      <c r="AJ50" s="382"/>
      <c r="AK50" s="382"/>
      <c r="AL50" s="382"/>
      <c r="AM50" s="382"/>
      <c r="AN50" s="382"/>
      <c r="AO50" s="383"/>
      <c r="AP50" s="40"/>
      <c r="AS50" s="41"/>
    </row>
    <row r="51" spans="1:45">
      <c r="A51" s="15"/>
      <c r="B51" s="160">
        <v>7</v>
      </c>
      <c r="C51" s="322" t="str">
        <f>IF(入力①申請書項目!AG84="","",入力①申請書項目!AG84)</f>
        <v/>
      </c>
      <c r="D51" s="323"/>
      <c r="E51" s="323"/>
      <c r="F51" s="323"/>
      <c r="G51" s="323"/>
      <c r="H51" s="323"/>
      <c r="I51" s="323"/>
      <c r="J51" s="323"/>
      <c r="K51" s="323"/>
      <c r="L51" s="323"/>
      <c r="M51" s="324"/>
      <c r="N51" s="335" t="str">
        <f>IF(入力①申請書項目!AK84="","",入力①申請書項目!AK84)</f>
        <v/>
      </c>
      <c r="O51" s="336"/>
      <c r="P51" s="336"/>
      <c r="Q51" s="336"/>
      <c r="R51" s="336"/>
      <c r="S51" s="336"/>
      <c r="T51" s="337"/>
      <c r="U51" s="322" t="str">
        <f>IF(入力①申請書項目!AN84="","",入力①申請書項目!AN84)</f>
        <v/>
      </c>
      <c r="V51" s="323"/>
      <c r="W51" s="323"/>
      <c r="X51" s="324"/>
      <c r="Y51" s="335" t="str">
        <f t="shared" si="2"/>
        <v/>
      </c>
      <c r="Z51" s="336"/>
      <c r="AA51" s="336"/>
      <c r="AB51" s="336"/>
      <c r="AC51" s="336"/>
      <c r="AD51" s="336"/>
      <c r="AE51" s="336"/>
      <c r="AF51" s="337"/>
      <c r="AG51" s="381" t="str">
        <f>IF(入力①申請書項目!AT84="","",入力①申請書項目!AT84)</f>
        <v/>
      </c>
      <c r="AH51" s="382"/>
      <c r="AI51" s="382"/>
      <c r="AJ51" s="382"/>
      <c r="AK51" s="382"/>
      <c r="AL51" s="382"/>
      <c r="AM51" s="382"/>
      <c r="AN51" s="382"/>
      <c r="AO51" s="383"/>
      <c r="AP51" s="40"/>
      <c r="AS51" s="41"/>
    </row>
    <row r="52" spans="1:45">
      <c r="A52" s="15"/>
      <c r="B52" s="160">
        <v>8</v>
      </c>
      <c r="C52" s="322" t="str">
        <f>IF(入力①申請書項目!AG85="","",入力①申請書項目!AG85)</f>
        <v/>
      </c>
      <c r="D52" s="323"/>
      <c r="E52" s="323"/>
      <c r="F52" s="323"/>
      <c r="G52" s="323"/>
      <c r="H52" s="323"/>
      <c r="I52" s="323"/>
      <c r="J52" s="323"/>
      <c r="K52" s="323"/>
      <c r="L52" s="323"/>
      <c r="M52" s="324"/>
      <c r="N52" s="335" t="str">
        <f>IF(入力①申請書項目!AK85="","",入力①申請書項目!AK85)</f>
        <v/>
      </c>
      <c r="O52" s="336"/>
      <c r="P52" s="336"/>
      <c r="Q52" s="336"/>
      <c r="R52" s="336"/>
      <c r="S52" s="336"/>
      <c r="T52" s="337"/>
      <c r="U52" s="322" t="str">
        <f>IF(入力①申請書項目!AN85="","",入力①申請書項目!AN85)</f>
        <v/>
      </c>
      <c r="V52" s="323"/>
      <c r="W52" s="323"/>
      <c r="X52" s="324"/>
      <c r="Y52" s="335" t="str">
        <f t="shared" si="0"/>
        <v/>
      </c>
      <c r="Z52" s="336"/>
      <c r="AA52" s="336"/>
      <c r="AB52" s="336"/>
      <c r="AC52" s="336"/>
      <c r="AD52" s="336"/>
      <c r="AE52" s="336"/>
      <c r="AF52" s="337"/>
      <c r="AG52" s="381" t="str">
        <f>IF(入力①申請書項目!AT85="","",入力①申請書項目!AT85)</f>
        <v/>
      </c>
      <c r="AH52" s="382"/>
      <c r="AI52" s="382"/>
      <c r="AJ52" s="382"/>
      <c r="AK52" s="382"/>
      <c r="AL52" s="382"/>
      <c r="AM52" s="382"/>
      <c r="AN52" s="382"/>
      <c r="AO52" s="383"/>
      <c r="AP52" s="40"/>
      <c r="AS52" s="41"/>
    </row>
    <row r="53" spans="1:45">
      <c r="A53" s="15"/>
      <c r="B53" s="160">
        <v>9</v>
      </c>
      <c r="C53" s="322" t="str">
        <f>IF(入力①申請書項目!AG86="","",入力①申請書項目!AG86)</f>
        <v/>
      </c>
      <c r="D53" s="323"/>
      <c r="E53" s="323"/>
      <c r="F53" s="323"/>
      <c r="G53" s="323"/>
      <c r="H53" s="323"/>
      <c r="I53" s="323"/>
      <c r="J53" s="323"/>
      <c r="K53" s="323"/>
      <c r="L53" s="323"/>
      <c r="M53" s="324"/>
      <c r="N53" s="335" t="str">
        <f>IF(入力①申請書項目!AK86="","",入力①申請書項目!AK86)</f>
        <v/>
      </c>
      <c r="O53" s="336"/>
      <c r="P53" s="336"/>
      <c r="Q53" s="336"/>
      <c r="R53" s="336"/>
      <c r="S53" s="336"/>
      <c r="T53" s="337"/>
      <c r="U53" s="322" t="str">
        <f>IF(入力①申請書項目!AN86="","",入力①申請書項目!AN86)</f>
        <v/>
      </c>
      <c r="V53" s="323"/>
      <c r="W53" s="323"/>
      <c r="X53" s="324"/>
      <c r="Y53" s="335" t="str">
        <f t="shared" ref="Y53" si="3">IF(N53="","",N53*U53)</f>
        <v/>
      </c>
      <c r="Z53" s="336"/>
      <c r="AA53" s="336"/>
      <c r="AB53" s="336"/>
      <c r="AC53" s="336"/>
      <c r="AD53" s="336"/>
      <c r="AE53" s="336"/>
      <c r="AF53" s="337"/>
      <c r="AG53" s="381" t="str">
        <f>IF(入力①申請書項目!AT86="","",入力①申請書項目!AT86)</f>
        <v/>
      </c>
      <c r="AH53" s="382"/>
      <c r="AI53" s="382"/>
      <c r="AJ53" s="382"/>
      <c r="AK53" s="382"/>
      <c r="AL53" s="382"/>
      <c r="AM53" s="382"/>
      <c r="AN53" s="382"/>
      <c r="AO53" s="383"/>
      <c r="AP53" s="40"/>
      <c r="AS53" s="41"/>
    </row>
    <row r="54" spans="1:45">
      <c r="A54" s="15"/>
      <c r="B54" s="160">
        <v>10</v>
      </c>
      <c r="C54" s="322" t="str">
        <f>IF(入力①申請書項目!AG87="","",入力①申請書項目!AG87)</f>
        <v/>
      </c>
      <c r="D54" s="323"/>
      <c r="E54" s="323"/>
      <c r="F54" s="323"/>
      <c r="G54" s="323"/>
      <c r="H54" s="323"/>
      <c r="I54" s="323"/>
      <c r="J54" s="323"/>
      <c r="K54" s="323"/>
      <c r="L54" s="323"/>
      <c r="M54" s="324"/>
      <c r="N54" s="335" t="str">
        <f>IF(入力①申請書項目!AK87="","",入力①申請書項目!AK87)</f>
        <v/>
      </c>
      <c r="O54" s="336"/>
      <c r="P54" s="336"/>
      <c r="Q54" s="336"/>
      <c r="R54" s="336"/>
      <c r="S54" s="336"/>
      <c r="T54" s="337"/>
      <c r="U54" s="322" t="str">
        <f>IF(入力①申請書項目!AN87="","",入力①申請書項目!AN87)</f>
        <v/>
      </c>
      <c r="V54" s="323"/>
      <c r="W54" s="323"/>
      <c r="X54" s="324"/>
      <c r="Y54" s="335" t="str">
        <f t="shared" si="0"/>
        <v/>
      </c>
      <c r="Z54" s="336"/>
      <c r="AA54" s="336"/>
      <c r="AB54" s="336"/>
      <c r="AC54" s="336"/>
      <c r="AD54" s="336"/>
      <c r="AE54" s="336"/>
      <c r="AF54" s="337"/>
      <c r="AG54" s="381" t="str">
        <f>IF(入力①申請書項目!AT87="","",入力①申請書項目!AT87)</f>
        <v/>
      </c>
      <c r="AH54" s="382"/>
      <c r="AI54" s="382"/>
      <c r="AJ54" s="382"/>
      <c r="AK54" s="382"/>
      <c r="AL54" s="382"/>
      <c r="AM54" s="382"/>
      <c r="AN54" s="382"/>
      <c r="AO54" s="383"/>
      <c r="AP54" s="40"/>
      <c r="AS54" s="41"/>
    </row>
    <row r="55" spans="1:45" ht="9" customHeight="1">
      <c r="A55" s="15"/>
      <c r="B55" s="39"/>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S55" s="41"/>
    </row>
    <row r="56" spans="1:45">
      <c r="A56" s="15"/>
      <c r="B56" s="327"/>
      <c r="C56" s="327"/>
      <c r="D56" s="327"/>
      <c r="E56" s="327"/>
      <c r="F56" s="327"/>
      <c r="G56" s="327"/>
      <c r="H56" s="327"/>
      <c r="I56" s="327"/>
      <c r="J56" s="327"/>
      <c r="K56" s="327"/>
      <c r="L56" s="327" t="s">
        <v>262</v>
      </c>
      <c r="M56" s="327"/>
      <c r="N56" s="327"/>
      <c r="O56" s="327"/>
      <c r="P56" s="327"/>
      <c r="Q56" s="327"/>
      <c r="R56" s="327"/>
      <c r="S56" s="327"/>
      <c r="T56" s="327"/>
      <c r="U56" s="327"/>
      <c r="V56" s="327"/>
      <c r="W56" s="327" t="s">
        <v>19</v>
      </c>
      <c r="X56" s="327"/>
      <c r="Y56" s="327"/>
      <c r="Z56" s="327"/>
      <c r="AA56" s="327"/>
      <c r="AB56" s="327"/>
      <c r="AC56" s="327" t="s">
        <v>266</v>
      </c>
      <c r="AD56" s="327"/>
      <c r="AE56" s="327"/>
      <c r="AF56" s="327"/>
      <c r="AG56" s="327"/>
      <c r="AH56" s="327"/>
      <c r="AI56" s="327"/>
      <c r="AJ56" s="327"/>
      <c r="AK56" s="327"/>
      <c r="AL56" s="327"/>
      <c r="AM56" s="327"/>
      <c r="AN56" s="327"/>
      <c r="AO56" s="327"/>
      <c r="AP56" s="40"/>
      <c r="AS56" s="41"/>
    </row>
    <row r="57" spans="1:45">
      <c r="A57" s="15"/>
      <c r="B57" s="450" t="s">
        <v>359</v>
      </c>
      <c r="C57" s="327"/>
      <c r="D57" s="327"/>
      <c r="E57" s="327"/>
      <c r="F57" s="327"/>
      <c r="G57" s="327"/>
      <c r="H57" s="327"/>
      <c r="I57" s="327"/>
      <c r="J57" s="327"/>
      <c r="K57" s="327"/>
      <c r="L57" s="322" t="s">
        <v>202</v>
      </c>
      <c r="M57" s="323"/>
      <c r="N57" s="323"/>
      <c r="O57" s="323"/>
      <c r="P57" s="323"/>
      <c r="Q57" s="323"/>
      <c r="R57" s="323"/>
      <c r="S57" s="323"/>
      <c r="T57" s="323"/>
      <c r="U57" s="323"/>
      <c r="V57" s="324"/>
      <c r="W57" s="327">
        <f ca="1">SUMIF($C$45:$AO$54,L57,$U$45:$Y$54)</f>
        <v>0</v>
      </c>
      <c r="X57" s="327"/>
      <c r="Y57" s="327"/>
      <c r="Z57" s="327"/>
      <c r="AA57" s="327"/>
      <c r="AB57" s="327"/>
      <c r="AC57" s="384">
        <f ca="1">SUMIF($C$45:$AO$54,L57,$Y$45:$AF$54)</f>
        <v>0</v>
      </c>
      <c r="AD57" s="384"/>
      <c r="AE57" s="384"/>
      <c r="AF57" s="384"/>
      <c r="AG57" s="384"/>
      <c r="AH57" s="384"/>
      <c r="AI57" s="384"/>
      <c r="AJ57" s="384"/>
      <c r="AK57" s="384"/>
      <c r="AL57" s="384"/>
      <c r="AM57" s="384"/>
      <c r="AN57" s="384"/>
      <c r="AO57" s="384"/>
      <c r="AP57" s="40"/>
      <c r="AS57" s="41"/>
    </row>
    <row r="58" spans="1:45">
      <c r="A58" s="15"/>
      <c r="B58" s="327"/>
      <c r="C58" s="327"/>
      <c r="D58" s="327"/>
      <c r="E58" s="327"/>
      <c r="F58" s="327"/>
      <c r="G58" s="327"/>
      <c r="H58" s="327"/>
      <c r="I58" s="327"/>
      <c r="J58" s="327"/>
      <c r="K58" s="327"/>
      <c r="L58" s="327" t="s">
        <v>203</v>
      </c>
      <c r="M58" s="327"/>
      <c r="N58" s="327"/>
      <c r="O58" s="327"/>
      <c r="P58" s="327"/>
      <c r="Q58" s="327"/>
      <c r="R58" s="327"/>
      <c r="S58" s="327"/>
      <c r="T58" s="327"/>
      <c r="U58" s="327"/>
      <c r="V58" s="327"/>
      <c r="W58" s="327">
        <f ca="1">SUMIF($C$45:$AO$54,L58,$U$45:$Y$54)</f>
        <v>0</v>
      </c>
      <c r="X58" s="327"/>
      <c r="Y58" s="327"/>
      <c r="Z58" s="327"/>
      <c r="AA58" s="327"/>
      <c r="AB58" s="327"/>
      <c r="AC58" s="384">
        <f ca="1">SUMIF($C$45:$AO$54,L58,$Y$45:$AF$54)</f>
        <v>0</v>
      </c>
      <c r="AD58" s="384"/>
      <c r="AE58" s="384"/>
      <c r="AF58" s="384"/>
      <c r="AG58" s="384"/>
      <c r="AH58" s="384"/>
      <c r="AI58" s="384"/>
      <c r="AJ58" s="384"/>
      <c r="AK58" s="384"/>
      <c r="AL58" s="384"/>
      <c r="AM58" s="384"/>
      <c r="AN58" s="384"/>
      <c r="AO58" s="384"/>
      <c r="AP58" s="40"/>
      <c r="AS58" s="41"/>
    </row>
    <row r="59" spans="1:45">
      <c r="A59" s="15"/>
      <c r="B59" s="327"/>
      <c r="C59" s="327"/>
      <c r="D59" s="327"/>
      <c r="E59" s="327"/>
      <c r="F59" s="327"/>
      <c r="G59" s="327"/>
      <c r="H59" s="327"/>
      <c r="I59" s="327"/>
      <c r="J59" s="327"/>
      <c r="K59" s="327"/>
      <c r="L59" s="327" t="s">
        <v>204</v>
      </c>
      <c r="M59" s="327"/>
      <c r="N59" s="327"/>
      <c r="O59" s="327"/>
      <c r="P59" s="327"/>
      <c r="Q59" s="327"/>
      <c r="R59" s="327"/>
      <c r="S59" s="327"/>
      <c r="T59" s="327"/>
      <c r="U59" s="327"/>
      <c r="V59" s="327"/>
      <c r="W59" s="327">
        <f ca="1">SUMIF($C$45:$AO$54,L59,$U$45:$Y$54)</f>
        <v>0</v>
      </c>
      <c r="X59" s="327"/>
      <c r="Y59" s="327"/>
      <c r="Z59" s="327"/>
      <c r="AA59" s="327"/>
      <c r="AB59" s="327"/>
      <c r="AC59" s="384">
        <f ca="1">SUMIF($C$45:$AO$54,L59,$Y$45:$AF$54)</f>
        <v>0</v>
      </c>
      <c r="AD59" s="384"/>
      <c r="AE59" s="384"/>
      <c r="AF59" s="384"/>
      <c r="AG59" s="384"/>
      <c r="AH59" s="384"/>
      <c r="AI59" s="384"/>
      <c r="AJ59" s="384"/>
      <c r="AK59" s="384"/>
      <c r="AL59" s="384"/>
      <c r="AM59" s="384"/>
      <c r="AN59" s="384"/>
      <c r="AO59" s="384"/>
      <c r="AP59" s="40"/>
      <c r="AS59" s="41"/>
    </row>
    <row r="60" spans="1:45">
      <c r="A60" s="15"/>
      <c r="B60" s="327"/>
      <c r="C60" s="327"/>
      <c r="D60" s="327"/>
      <c r="E60" s="327"/>
      <c r="F60" s="327"/>
      <c r="G60" s="327"/>
      <c r="H60" s="327"/>
      <c r="I60" s="327"/>
      <c r="J60" s="327"/>
      <c r="K60" s="327"/>
      <c r="L60" s="327" t="s">
        <v>205</v>
      </c>
      <c r="M60" s="327"/>
      <c r="N60" s="327"/>
      <c r="O60" s="327"/>
      <c r="P60" s="327"/>
      <c r="Q60" s="327"/>
      <c r="R60" s="327"/>
      <c r="S60" s="327"/>
      <c r="T60" s="327"/>
      <c r="U60" s="327"/>
      <c r="V60" s="327"/>
      <c r="W60" s="327">
        <f ca="1">SUMIF($C$45:$AO$54,L60,$U$45:$Y$54)</f>
        <v>0</v>
      </c>
      <c r="X60" s="327"/>
      <c r="Y60" s="327"/>
      <c r="Z60" s="327"/>
      <c r="AA60" s="327"/>
      <c r="AB60" s="327"/>
      <c r="AC60" s="384">
        <f ca="1">SUMIF($C$45:$AO$54,L60,$Y$45:$AF$54)</f>
        <v>0</v>
      </c>
      <c r="AD60" s="384"/>
      <c r="AE60" s="384"/>
      <c r="AF60" s="384"/>
      <c r="AG60" s="384"/>
      <c r="AH60" s="384"/>
      <c r="AI60" s="384"/>
      <c r="AJ60" s="384"/>
      <c r="AK60" s="384"/>
      <c r="AL60" s="384"/>
      <c r="AM60" s="384"/>
      <c r="AN60" s="384"/>
      <c r="AO60" s="384"/>
      <c r="AP60" s="40"/>
      <c r="AS60" s="41"/>
    </row>
    <row r="61" spans="1:45">
      <c r="A61" s="15"/>
      <c r="B61" s="327"/>
      <c r="C61" s="327"/>
      <c r="D61" s="327"/>
      <c r="E61" s="327"/>
      <c r="F61" s="327"/>
      <c r="G61" s="327"/>
      <c r="H61" s="327"/>
      <c r="I61" s="327"/>
      <c r="J61" s="327"/>
      <c r="K61" s="327"/>
      <c r="L61" s="327" t="s">
        <v>370</v>
      </c>
      <c r="M61" s="327"/>
      <c r="N61" s="327"/>
      <c r="O61" s="327"/>
      <c r="P61" s="327"/>
      <c r="Q61" s="327"/>
      <c r="R61" s="327"/>
      <c r="S61" s="327"/>
      <c r="T61" s="327"/>
      <c r="U61" s="327"/>
      <c r="V61" s="327"/>
      <c r="W61" s="327">
        <f ca="1">SUMIF($C$45:$AO$54,L61,$U$45:$Y$54)</f>
        <v>0</v>
      </c>
      <c r="X61" s="327"/>
      <c r="Y61" s="327"/>
      <c r="Z61" s="327"/>
      <c r="AA61" s="327"/>
      <c r="AB61" s="327"/>
      <c r="AC61" s="384">
        <f ca="1">SUMIF($C$45:$AO$54,L61,$Y$45:$AF$54)</f>
        <v>0</v>
      </c>
      <c r="AD61" s="384"/>
      <c r="AE61" s="384"/>
      <c r="AF61" s="384"/>
      <c r="AG61" s="384"/>
      <c r="AH61" s="384"/>
      <c r="AI61" s="384"/>
      <c r="AJ61" s="384"/>
      <c r="AK61" s="384"/>
      <c r="AL61" s="384"/>
      <c r="AM61" s="384"/>
      <c r="AN61" s="384"/>
      <c r="AO61" s="384"/>
      <c r="AP61" s="40"/>
      <c r="AS61" s="41"/>
    </row>
    <row r="62" spans="1:45" ht="19.5" customHeight="1">
      <c r="A62" s="15"/>
      <c r="B62" s="322" t="s">
        <v>208</v>
      </c>
      <c r="C62" s="323"/>
      <c r="D62" s="323"/>
      <c r="E62" s="323"/>
      <c r="F62" s="323"/>
      <c r="G62" s="323"/>
      <c r="H62" s="323"/>
      <c r="I62" s="323"/>
      <c r="J62" s="323"/>
      <c r="K62" s="323"/>
      <c r="L62" s="323"/>
      <c r="M62" s="323"/>
      <c r="N62" s="323"/>
      <c r="O62" s="323"/>
      <c r="P62" s="323"/>
      <c r="Q62" s="323"/>
      <c r="R62" s="323"/>
      <c r="S62" s="323"/>
      <c r="T62" s="323"/>
      <c r="U62" s="323"/>
      <c r="V62" s="324"/>
      <c r="W62" s="322">
        <f ca="1">SUM(W57:AB61)</f>
        <v>0</v>
      </c>
      <c r="X62" s="323"/>
      <c r="Y62" s="323"/>
      <c r="Z62" s="323"/>
      <c r="AA62" s="323"/>
      <c r="AB62" s="324"/>
      <c r="AC62" s="335">
        <f ca="1">SUM(AC57:AO61)</f>
        <v>0</v>
      </c>
      <c r="AD62" s="336"/>
      <c r="AE62" s="336"/>
      <c r="AF62" s="336"/>
      <c r="AG62" s="336"/>
      <c r="AH62" s="336"/>
      <c r="AI62" s="336"/>
      <c r="AJ62" s="336"/>
      <c r="AK62" s="336"/>
      <c r="AL62" s="336"/>
      <c r="AM62" s="336"/>
      <c r="AN62" s="336"/>
      <c r="AO62" s="337"/>
      <c r="AP62" s="38"/>
    </row>
    <row r="63" spans="1:45" ht="16.5" customHeight="1">
      <c r="A63" s="15"/>
      <c r="B63" s="78" t="s">
        <v>275</v>
      </c>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76"/>
      <c r="AD63" s="76"/>
      <c r="AE63" s="76"/>
      <c r="AF63" s="76"/>
      <c r="AG63" s="76"/>
      <c r="AH63" s="76"/>
      <c r="AI63" s="76"/>
      <c r="AJ63" s="76"/>
      <c r="AK63" s="77"/>
      <c r="AL63" s="77"/>
      <c r="AM63" s="77"/>
      <c r="AN63" s="77"/>
      <c r="AO63" s="135" t="str">
        <f ca="1">+IF($AC$62=SUM($Y$45:$AF$54),"","※調達金額と設備等の種類別小計が異なります。修正してください。")</f>
        <v/>
      </c>
      <c r="AP63" s="62"/>
    </row>
    <row r="64" spans="1:45" ht="16.5" customHeight="1">
      <c r="A64" s="15"/>
      <c r="B64" s="78" t="s">
        <v>375</v>
      </c>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76"/>
      <c r="AD64" s="76"/>
      <c r="AE64" s="76"/>
      <c r="AF64" s="76"/>
      <c r="AG64" s="76"/>
      <c r="AH64" s="76"/>
      <c r="AI64" s="76"/>
      <c r="AJ64" s="76"/>
      <c r="AK64" s="76"/>
      <c r="AL64" s="76"/>
      <c r="AM64" s="76"/>
      <c r="AN64" s="76"/>
      <c r="AO64" s="76"/>
      <c r="AP64" s="62"/>
    </row>
    <row r="65" spans="1:44" ht="16.5" customHeight="1">
      <c r="A65" s="44"/>
      <c r="B65" s="78" t="s">
        <v>376</v>
      </c>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76"/>
      <c r="AD65" s="76"/>
      <c r="AE65" s="76"/>
      <c r="AF65" s="76"/>
      <c r="AG65" s="76"/>
      <c r="AH65" s="76"/>
      <c r="AI65" s="76"/>
      <c r="AJ65" s="76"/>
      <c r="AK65" s="76"/>
      <c r="AL65" s="76"/>
      <c r="AM65" s="76"/>
      <c r="AN65" s="76"/>
      <c r="AO65" s="76"/>
      <c r="AP65" s="60"/>
      <c r="AQ65" s="44"/>
    </row>
    <row r="66" spans="1:44">
      <c r="A66" s="42"/>
      <c r="B66" s="78"/>
      <c r="C66" s="47"/>
      <c r="D66" s="47"/>
      <c r="E66" s="48"/>
      <c r="F66" s="48"/>
      <c r="G66" s="48"/>
      <c r="H66" s="48"/>
      <c r="I66" s="49"/>
      <c r="J66" s="49"/>
      <c r="K66" s="49"/>
      <c r="L66" s="50"/>
      <c r="M66" s="50"/>
      <c r="N66" s="50"/>
      <c r="O66" s="50"/>
      <c r="P66" s="50"/>
      <c r="Q66" s="50"/>
      <c r="R66" s="50"/>
      <c r="S66" s="50"/>
      <c r="T66" s="50"/>
      <c r="U66" s="50"/>
      <c r="V66" s="50"/>
      <c r="W66" s="48"/>
      <c r="X66" s="48"/>
      <c r="Y66" s="48"/>
      <c r="Z66" s="48"/>
      <c r="AA66" s="48"/>
      <c r="AB66" s="48"/>
      <c r="AC66" s="48"/>
      <c r="AD66" s="51"/>
      <c r="AE66" s="51"/>
      <c r="AF66" s="51"/>
      <c r="AG66" s="52"/>
      <c r="AH66" s="52"/>
      <c r="AI66" s="51"/>
      <c r="AJ66" s="51"/>
      <c r="AK66" s="51"/>
      <c r="AL66" s="53"/>
      <c r="AM66" s="53"/>
      <c r="AN66" s="53"/>
      <c r="AO66" s="53"/>
      <c r="AP66" s="53"/>
      <c r="AQ66" s="54"/>
      <c r="AR66" s="44"/>
    </row>
    <row r="67" spans="1:44">
      <c r="A67" s="42"/>
      <c r="B67" s="42"/>
      <c r="C67" s="47"/>
      <c r="D67" s="47"/>
      <c r="E67" s="48"/>
      <c r="F67" s="48"/>
      <c r="G67" s="48"/>
      <c r="H67" s="48"/>
      <c r="I67" s="49"/>
      <c r="J67" s="49"/>
      <c r="K67" s="49"/>
      <c r="L67" s="50"/>
      <c r="M67" s="50"/>
      <c r="N67" s="50"/>
      <c r="O67" s="50"/>
      <c r="P67" s="50"/>
      <c r="Q67" s="50"/>
      <c r="R67" s="50"/>
      <c r="S67" s="50"/>
      <c r="T67" s="50"/>
      <c r="U67" s="50"/>
      <c r="V67" s="50"/>
      <c r="W67" s="48"/>
      <c r="X67" s="48"/>
      <c r="Y67" s="48"/>
      <c r="Z67" s="48"/>
      <c r="AA67" s="48"/>
      <c r="AB67" s="48"/>
      <c r="AC67" s="48"/>
      <c r="AD67" s="51"/>
      <c r="AE67" s="51"/>
      <c r="AF67" s="51"/>
      <c r="AG67" s="52"/>
      <c r="AH67" s="52"/>
      <c r="AI67" s="51"/>
      <c r="AJ67" s="51"/>
      <c r="AK67" s="51"/>
      <c r="AL67" s="53"/>
      <c r="AM67" s="53"/>
      <c r="AN67" s="53"/>
      <c r="AO67" s="53"/>
      <c r="AP67" s="53"/>
      <c r="AQ67" s="54"/>
    </row>
    <row r="68" spans="1:44">
      <c r="A68" s="42"/>
      <c r="B68" s="42"/>
      <c r="C68" s="47"/>
      <c r="D68" s="47"/>
      <c r="E68" s="48"/>
      <c r="F68" s="48"/>
      <c r="G68" s="48"/>
      <c r="H68" s="48"/>
      <c r="I68" s="49"/>
      <c r="J68" s="49"/>
      <c r="K68" s="49"/>
      <c r="L68" s="50"/>
      <c r="M68" s="50"/>
      <c r="N68" s="50"/>
      <c r="O68" s="50"/>
      <c r="P68" s="50"/>
      <c r="Q68" s="50"/>
      <c r="R68" s="50"/>
      <c r="S68" s="50"/>
      <c r="T68" s="50"/>
      <c r="U68" s="50"/>
      <c r="V68" s="50"/>
      <c r="W68" s="48"/>
      <c r="X68" s="48"/>
      <c r="Y68" s="48"/>
      <c r="Z68" s="48"/>
      <c r="AA68" s="48"/>
      <c r="AB68" s="48"/>
      <c r="AC68" s="48"/>
      <c r="AD68" s="51"/>
      <c r="AE68" s="51"/>
      <c r="AF68" s="51"/>
      <c r="AG68" s="52"/>
      <c r="AH68" s="52"/>
      <c r="AI68" s="51"/>
      <c r="AJ68" s="51"/>
      <c r="AK68" s="51"/>
      <c r="AL68" s="53"/>
      <c r="AM68" s="53"/>
      <c r="AN68" s="53"/>
      <c r="AO68" s="53"/>
      <c r="AP68" s="53"/>
      <c r="AQ68" s="54"/>
    </row>
    <row r="69" spans="1:44">
      <c r="A69" s="42"/>
      <c r="B69" s="42"/>
      <c r="C69" s="47"/>
      <c r="D69" s="47"/>
      <c r="E69" s="48"/>
      <c r="F69" s="48"/>
      <c r="G69" s="48"/>
      <c r="H69" s="48"/>
      <c r="I69" s="49"/>
      <c r="J69" s="49"/>
      <c r="K69" s="49"/>
      <c r="L69" s="50"/>
      <c r="M69" s="50"/>
      <c r="N69" s="50"/>
      <c r="O69" s="50"/>
      <c r="P69" s="50"/>
      <c r="Q69" s="50"/>
      <c r="R69" s="50"/>
      <c r="S69" s="50"/>
      <c r="T69" s="50"/>
      <c r="U69" s="50"/>
      <c r="V69" s="50"/>
      <c r="W69" s="48"/>
      <c r="X69" s="48"/>
      <c r="Y69" s="48"/>
      <c r="Z69" s="48"/>
      <c r="AA69" s="48"/>
      <c r="AB69" s="48"/>
      <c r="AC69" s="48"/>
      <c r="AD69" s="51"/>
      <c r="AE69" s="51"/>
      <c r="AF69" s="51"/>
      <c r="AG69" s="52"/>
      <c r="AH69" s="52"/>
      <c r="AI69" s="51"/>
      <c r="AJ69" s="51"/>
      <c r="AK69" s="51"/>
      <c r="AL69" s="53"/>
      <c r="AM69" s="53"/>
      <c r="AN69" s="53"/>
      <c r="AO69" s="53"/>
      <c r="AP69" s="53"/>
      <c r="AQ69" s="54"/>
    </row>
    <row r="70" spans="1:44">
      <c r="A70" s="42"/>
      <c r="B70" s="42"/>
      <c r="C70" s="47"/>
      <c r="D70" s="47"/>
      <c r="E70" s="48"/>
      <c r="F70" s="48"/>
      <c r="G70" s="48"/>
      <c r="H70" s="48"/>
      <c r="I70" s="49"/>
      <c r="J70" s="49"/>
      <c r="K70" s="49"/>
      <c r="L70" s="50"/>
      <c r="M70" s="50"/>
      <c r="N70" s="50"/>
      <c r="O70" s="50"/>
      <c r="P70" s="50"/>
      <c r="Q70" s="50"/>
      <c r="R70" s="50"/>
      <c r="S70" s="50"/>
      <c r="T70" s="50"/>
      <c r="U70" s="50"/>
      <c r="V70" s="50"/>
      <c r="W70" s="48"/>
      <c r="X70" s="48"/>
      <c r="Y70" s="48"/>
      <c r="Z70" s="48"/>
      <c r="AA70" s="48"/>
      <c r="AB70" s="48"/>
      <c r="AC70" s="48"/>
      <c r="AD70" s="51"/>
      <c r="AE70" s="51"/>
      <c r="AF70" s="51"/>
      <c r="AG70" s="52"/>
      <c r="AH70" s="52"/>
      <c r="AI70" s="51"/>
      <c r="AJ70" s="51"/>
      <c r="AK70" s="51"/>
      <c r="AL70" s="53"/>
      <c r="AM70" s="53"/>
      <c r="AN70" s="53"/>
      <c r="AO70" s="53"/>
      <c r="AP70" s="53"/>
      <c r="AQ70" s="54"/>
    </row>
  </sheetData>
  <sheetProtection password="DFBD" sheet="1" objects="1" scenarios="1" formatCells="0"/>
  <mergeCells count="128">
    <mergeCell ref="N46:T46"/>
    <mergeCell ref="U46:X46"/>
    <mergeCell ref="Y46:AF46"/>
    <mergeCell ref="AG46:AO46"/>
    <mergeCell ref="C45:M45"/>
    <mergeCell ref="N45:T45"/>
    <mergeCell ref="U45:X45"/>
    <mergeCell ref="Y45:AF45"/>
    <mergeCell ref="S39:Z39"/>
    <mergeCell ref="AA39:AO39"/>
    <mergeCell ref="C40:R40"/>
    <mergeCell ref="S40:Z40"/>
    <mergeCell ref="AA40:AO40"/>
    <mergeCell ref="C41:R41"/>
    <mergeCell ref="S41:Z41"/>
    <mergeCell ref="AA41:AO41"/>
    <mergeCell ref="C42:R42"/>
    <mergeCell ref="S42:Z42"/>
    <mergeCell ref="AA42:AO42"/>
    <mergeCell ref="Y52:AF52"/>
    <mergeCell ref="AG52:AO52"/>
    <mergeCell ref="C48:M48"/>
    <mergeCell ref="N48:T48"/>
    <mergeCell ref="U48:X48"/>
    <mergeCell ref="Y48:AF48"/>
    <mergeCell ref="AG48:AO48"/>
    <mergeCell ref="C51:M51"/>
    <mergeCell ref="N51:T51"/>
    <mergeCell ref="U51:X51"/>
    <mergeCell ref="Y51:AF51"/>
    <mergeCell ref="AG51:AO51"/>
    <mergeCell ref="C50:M50"/>
    <mergeCell ref="N50:T50"/>
    <mergeCell ref="U50:X50"/>
    <mergeCell ref="Y50:AF50"/>
    <mergeCell ref="AG50:AO50"/>
    <mergeCell ref="Y53:AF53"/>
    <mergeCell ref="AG53:AO53"/>
    <mergeCell ref="C47:M47"/>
    <mergeCell ref="N47:T47"/>
    <mergeCell ref="U47:X47"/>
    <mergeCell ref="Y47:AF47"/>
    <mergeCell ref="C35:R35"/>
    <mergeCell ref="S35:Z35"/>
    <mergeCell ref="AA35:AO35"/>
    <mergeCell ref="C36:R36"/>
    <mergeCell ref="S36:Z36"/>
    <mergeCell ref="AA36:AO36"/>
    <mergeCell ref="C37:R37"/>
    <mergeCell ref="S37:Z37"/>
    <mergeCell ref="AA37:AO37"/>
    <mergeCell ref="C38:R38"/>
    <mergeCell ref="S38:Z38"/>
    <mergeCell ref="AA38:AO38"/>
    <mergeCell ref="C39:R39"/>
    <mergeCell ref="AG47:AO47"/>
    <mergeCell ref="C46:M46"/>
    <mergeCell ref="C52:M52"/>
    <mergeCell ref="N52:T52"/>
    <mergeCell ref="U52:X52"/>
    <mergeCell ref="B62:V62"/>
    <mergeCell ref="W62:AB62"/>
    <mergeCell ref="AC62:AO62"/>
    <mergeCell ref="B56:K56"/>
    <mergeCell ref="L56:V56"/>
    <mergeCell ref="W56:AB56"/>
    <mergeCell ref="AC56:AO56"/>
    <mergeCell ref="B57:K61"/>
    <mergeCell ref="L57:V57"/>
    <mergeCell ref="W57:AB57"/>
    <mergeCell ref="AC57:AO57"/>
    <mergeCell ref="L58:V58"/>
    <mergeCell ref="W58:AB58"/>
    <mergeCell ref="AC58:AO58"/>
    <mergeCell ref="L59:V59"/>
    <mergeCell ref="W59:AB59"/>
    <mergeCell ref="AC59:AO59"/>
    <mergeCell ref="L60:V60"/>
    <mergeCell ref="W60:AB60"/>
    <mergeCell ref="B31:AP31"/>
    <mergeCell ref="Y44:AF44"/>
    <mergeCell ref="AG44:AO44"/>
    <mergeCell ref="C44:M44"/>
    <mergeCell ref="N44:T44"/>
    <mergeCell ref="U44:X44"/>
    <mergeCell ref="AG45:AO45"/>
    <mergeCell ref="AC60:AO60"/>
    <mergeCell ref="L61:V61"/>
    <mergeCell ref="W61:AB61"/>
    <mergeCell ref="AC61:AO61"/>
    <mergeCell ref="C54:M54"/>
    <mergeCell ref="N54:T54"/>
    <mergeCell ref="U54:X54"/>
    <mergeCell ref="Y54:AF54"/>
    <mergeCell ref="AG54:AO54"/>
    <mergeCell ref="C49:M49"/>
    <mergeCell ref="N49:T49"/>
    <mergeCell ref="U49:X49"/>
    <mergeCell ref="Y49:AF49"/>
    <mergeCell ref="AG49:AO49"/>
    <mergeCell ref="C53:M53"/>
    <mergeCell ref="N53:T53"/>
    <mergeCell ref="U53:X53"/>
    <mergeCell ref="A3:AQ3"/>
    <mergeCell ref="W14:AQ14"/>
    <mergeCell ref="B21:AP22"/>
    <mergeCell ref="B29:AP29"/>
    <mergeCell ref="B30:AP30"/>
    <mergeCell ref="B28:AP28"/>
    <mergeCell ref="A4:AQ4"/>
    <mergeCell ref="AE7:AF7"/>
    <mergeCell ref="AG7:AH7"/>
    <mergeCell ref="AI7:AJ7"/>
    <mergeCell ref="AK7:AL7"/>
    <mergeCell ref="AM7:AN7"/>
    <mergeCell ref="AO7:AP7"/>
    <mergeCell ref="C10:T10"/>
    <mergeCell ref="W13:X13"/>
    <mergeCell ref="Y13:AH13"/>
    <mergeCell ref="C32:R32"/>
    <mergeCell ref="S32:Z32"/>
    <mergeCell ref="AA32:AO32"/>
    <mergeCell ref="C33:R33"/>
    <mergeCell ref="S33:Z33"/>
    <mergeCell ref="AA33:AO33"/>
    <mergeCell ref="C34:R34"/>
    <mergeCell ref="S34:Z34"/>
    <mergeCell ref="AA34:AO34"/>
  </mergeCells>
  <phoneticPr fontId="3"/>
  <pageMargins left="0.70866141732283472" right="0.59055118110236227" top="0.35433070866141736" bottom="0.35433070866141736" header="0.31496062992125984" footer="0.31496062992125984"/>
  <pageSetup paperSize="9" scale="92" fitToHeight="0" orientation="portrait" r:id="rId1"/>
  <rowBreaks count="1" manualBreakCount="1">
    <brk id="23" max="42" man="1"/>
  </rowBreaks>
  <extLst>
    <ext xmlns:x14="http://schemas.microsoft.com/office/spreadsheetml/2009/9/main" uri="{78C0D931-6437-407d-A8EE-F0AAD7539E65}">
      <x14:conditionalFormattings>
        <x14:conditionalFormatting xmlns:xm="http://schemas.microsoft.com/office/excel/2006/main">
          <x14:cfRule type="expression" priority="51" id="{366C64EA-AE13-4106-9740-C9E9EDF276DF}">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A32:A36 A31:XFD31 AP42:XFD42 A42 AQ32:XFD33 AP34:XFD36</xm:sqref>
        </x14:conditionalFormatting>
        <x14:conditionalFormatting xmlns:xm="http://schemas.microsoft.com/office/excel/2006/main">
          <x14:cfRule type="expression" priority="50" id="{CAF28133-10F3-4E58-BF46-0BD0820C91B9}">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B32:C33 B34:B36 B42 AA32:AA33</xm:sqref>
        </x14:conditionalFormatting>
        <x14:conditionalFormatting xmlns:xm="http://schemas.microsoft.com/office/excel/2006/main">
          <x14:cfRule type="expression" priority="49" id="{51132DD6-69C2-4F8D-8011-284C72641B44}">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AP37:XFD37 A37</xm:sqref>
        </x14:conditionalFormatting>
        <x14:conditionalFormatting xmlns:xm="http://schemas.microsoft.com/office/excel/2006/main">
          <x14:cfRule type="expression" priority="48" id="{CF840047-3D91-4DC5-8F23-369DBFE2982F}">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B37</xm:sqref>
        </x14:conditionalFormatting>
        <x14:conditionalFormatting xmlns:xm="http://schemas.microsoft.com/office/excel/2006/main">
          <x14:cfRule type="expression" priority="47" id="{B41FC9A8-AEE1-4F85-843A-CD149B950218}">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AP38:XFD38 A38</xm:sqref>
        </x14:conditionalFormatting>
        <x14:conditionalFormatting xmlns:xm="http://schemas.microsoft.com/office/excel/2006/main">
          <x14:cfRule type="expression" priority="46" id="{6397E5C3-2AF2-4C8E-AB7F-19FF183AFA2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B38</xm:sqref>
        </x14:conditionalFormatting>
        <x14:conditionalFormatting xmlns:xm="http://schemas.microsoft.com/office/excel/2006/main">
          <x14:cfRule type="expression" priority="45" id="{C01182F5-542C-421A-91D2-0EBF6CE4A26C}">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AP39:XFD39 A39</xm:sqref>
        </x14:conditionalFormatting>
        <x14:conditionalFormatting xmlns:xm="http://schemas.microsoft.com/office/excel/2006/main">
          <x14:cfRule type="expression" priority="44" id="{6AB88533-639C-4690-B61B-38CBECC42FA4}">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B39</xm:sqref>
        </x14:conditionalFormatting>
        <x14:conditionalFormatting xmlns:xm="http://schemas.microsoft.com/office/excel/2006/main">
          <x14:cfRule type="expression" priority="43" id="{643B3436-7FF1-46B7-A01E-E888E9884CFE}">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AP40:XFD40 A40</xm:sqref>
        </x14:conditionalFormatting>
        <x14:conditionalFormatting xmlns:xm="http://schemas.microsoft.com/office/excel/2006/main">
          <x14:cfRule type="expression" priority="42" id="{9C01FC26-7234-45A6-A627-F9F74083732B}">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B40</xm:sqref>
        </x14:conditionalFormatting>
        <x14:conditionalFormatting xmlns:xm="http://schemas.microsoft.com/office/excel/2006/main">
          <x14:cfRule type="expression" priority="40" id="{B8002B77-C011-4B39-8996-EF4F872C5B0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B41</xm:sqref>
        </x14:conditionalFormatting>
        <x14:conditionalFormatting xmlns:xm="http://schemas.microsoft.com/office/excel/2006/main">
          <x14:cfRule type="expression" priority="41" id="{C2348318-7081-47B6-8889-74B17596A11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AP41:XFD41 A41</xm:sqref>
        </x14:conditionalFormatting>
        <x14:conditionalFormatting xmlns:xm="http://schemas.microsoft.com/office/excel/2006/main">
          <x14:cfRule type="expression" priority="39" id="{87D879C5-926D-4FFE-BA3D-A477FEDDAF38}">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S32</xm:sqref>
        </x14:conditionalFormatting>
        <x14:conditionalFormatting xmlns:xm="http://schemas.microsoft.com/office/excel/2006/main">
          <x14:cfRule type="expression" priority="20" id="{DC7969C7-B4D1-4410-9759-A63F7048980E}">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C34</xm:sqref>
        </x14:conditionalFormatting>
        <x14:conditionalFormatting xmlns:xm="http://schemas.microsoft.com/office/excel/2006/main">
          <x14:cfRule type="expression" priority="19" id="{AB08C01A-715A-42FF-A4E7-2A3C84EDC2B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C35</xm:sqref>
        </x14:conditionalFormatting>
        <x14:conditionalFormatting xmlns:xm="http://schemas.microsoft.com/office/excel/2006/main">
          <x14:cfRule type="expression" priority="18" id="{FED84D41-5217-4AD3-B353-9DEBE412945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C36</xm:sqref>
        </x14:conditionalFormatting>
        <x14:conditionalFormatting xmlns:xm="http://schemas.microsoft.com/office/excel/2006/main">
          <x14:cfRule type="expression" priority="17" id="{DC5683A5-FF13-4803-8743-83A65B3A36ED}">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C37</xm:sqref>
        </x14:conditionalFormatting>
        <x14:conditionalFormatting xmlns:xm="http://schemas.microsoft.com/office/excel/2006/main">
          <x14:cfRule type="expression" priority="16" id="{6D131E8C-86E2-4C94-B349-1795A91DF118}">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C38</xm:sqref>
        </x14:conditionalFormatting>
        <x14:conditionalFormatting xmlns:xm="http://schemas.microsoft.com/office/excel/2006/main">
          <x14:cfRule type="expression" priority="15" id="{C8424301-B501-4DCC-9276-CCD53C78F83B}">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C39</xm:sqref>
        </x14:conditionalFormatting>
        <x14:conditionalFormatting xmlns:xm="http://schemas.microsoft.com/office/excel/2006/main">
          <x14:cfRule type="expression" priority="14" id="{74D85BF2-5D36-48DF-A1F9-D741389BADD6}">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C40</xm:sqref>
        </x14:conditionalFormatting>
        <x14:conditionalFormatting xmlns:xm="http://schemas.microsoft.com/office/excel/2006/main">
          <x14:cfRule type="expression" priority="13" id="{1CD06FDF-AE0A-4017-840F-A01ED47243F7}">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C41</xm:sqref>
        </x14:conditionalFormatting>
        <x14:conditionalFormatting xmlns:xm="http://schemas.microsoft.com/office/excel/2006/main">
          <x14:cfRule type="expression" priority="12" id="{E8EE11DA-BB9A-4C49-8CF2-DAD1115A9A0A}">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C42</xm:sqref>
        </x14:conditionalFormatting>
        <x14:conditionalFormatting xmlns:xm="http://schemas.microsoft.com/office/excel/2006/main">
          <x14:cfRule type="expression" priority="11" id="{450A1A3E-0079-4496-B536-C1E36CB132B7}">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AA34</xm:sqref>
        </x14:conditionalFormatting>
        <x14:conditionalFormatting xmlns:xm="http://schemas.microsoft.com/office/excel/2006/main">
          <x14:cfRule type="expression" priority="10" id="{2AEF534C-05A9-4067-AAF2-7BFE4FFFF525}">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AA35</xm:sqref>
        </x14:conditionalFormatting>
        <x14:conditionalFormatting xmlns:xm="http://schemas.microsoft.com/office/excel/2006/main">
          <x14:cfRule type="expression" priority="9" id="{DD881213-0330-4D27-9BB9-F903C99CB038}">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AA36</xm:sqref>
        </x14:conditionalFormatting>
        <x14:conditionalFormatting xmlns:xm="http://schemas.microsoft.com/office/excel/2006/main">
          <x14:cfRule type="expression" priority="8" id="{3E761FEE-69E9-43D5-A9A7-2CF13785DAC7}">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AA37</xm:sqref>
        </x14:conditionalFormatting>
        <x14:conditionalFormatting xmlns:xm="http://schemas.microsoft.com/office/excel/2006/main">
          <x14:cfRule type="expression" priority="7" id="{E6611DBF-28BB-438C-B586-9B08FF63360A}">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AA38</xm:sqref>
        </x14:conditionalFormatting>
        <x14:conditionalFormatting xmlns:xm="http://schemas.microsoft.com/office/excel/2006/main">
          <x14:cfRule type="expression" priority="6" id="{5F560CA3-6D16-4686-8F32-A8CB985CB538}">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AA39</xm:sqref>
        </x14:conditionalFormatting>
        <x14:conditionalFormatting xmlns:xm="http://schemas.microsoft.com/office/excel/2006/main">
          <x14:cfRule type="expression" priority="5" id="{43E2CA6D-7E18-4F7D-A635-088D8E33A5FD}">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AA40</xm:sqref>
        </x14:conditionalFormatting>
        <x14:conditionalFormatting xmlns:xm="http://schemas.microsoft.com/office/excel/2006/main">
          <x14:cfRule type="expression" priority="4" id="{64E93F8E-F574-4904-A0D0-664A0E91391E}">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AA41</xm:sqref>
        </x14:conditionalFormatting>
        <x14:conditionalFormatting xmlns:xm="http://schemas.microsoft.com/office/excel/2006/main">
          <x14:cfRule type="expression" priority="3" id="{CFF46C07-E54F-4E87-8B2A-BCB3585BC008}">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AA42</xm:sqref>
        </x14:conditionalFormatting>
        <x14:conditionalFormatting xmlns:xm="http://schemas.microsoft.com/office/excel/2006/main">
          <x14:cfRule type="expression" priority="2" id="{48DC4517-F3DC-44F1-972D-4E42014B3395}">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B57</xm:sqref>
        </x14:conditionalFormatting>
        <x14:conditionalFormatting xmlns:xm="http://schemas.microsoft.com/office/excel/2006/main">
          <x14:cfRule type="expression" priority="1" id="{7D1F6285-E8A3-4371-B4EE-A34E671D85FF}">
            <xm:f>'\\fk13sv01\FileSV\経済環境部\産業政策課\06.ものづくり支援室\【通年】生産性向上特別措置法（先端設備）\先端設備HP関係\HP改正（2021.02.03）押印廃止を反映\HP掲載用\[20210203_shinseisho.xlsx]入力①申請書項目'!#REF!='\\fk13sv01\FileSV\経済環境部\産業政策課\06.ものづくり支援室\【通年】生産性向上特別措置法（先端設備）\先端設備HP関係\HP改正（2021.02.03）押印廃止を反映\HP掲載用\[20210203_shinseisho.xlsx]PL①'!#REF!</xm:f>
            <x14:dxf>
              <fill>
                <patternFill>
                  <bgColor theme="1" tint="4.9989318521683403E-2"/>
                </patternFill>
              </fill>
            </x14:dxf>
          </x14:cfRule>
          <xm:sqref>B64:B65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7"/>
  <sheetViews>
    <sheetView view="pageBreakPreview" topLeftCell="A16" zoomScaleNormal="100" zoomScaleSheetLayoutView="100" workbookViewId="0"/>
  </sheetViews>
  <sheetFormatPr defaultRowHeight="18.75"/>
  <cols>
    <col min="1" max="1" width="2.25" style="16" customWidth="1"/>
    <col min="2" max="2" width="2.625" style="16" customWidth="1"/>
    <col min="3" max="3" width="2.875" style="16" customWidth="1"/>
    <col min="4" max="42" width="2.25" style="16" customWidth="1"/>
    <col min="43" max="43" width="2.25" style="15" customWidth="1"/>
    <col min="44" max="44" width="9" style="15"/>
    <col min="45" max="45" width="11.875" style="15" bestFit="1" customWidth="1"/>
    <col min="46" max="46" width="14.5" style="15" customWidth="1"/>
    <col min="47" max="16384" width="9" style="15"/>
  </cols>
  <sheetData>
    <row r="1" spans="1:46" ht="18" customHeight="1"/>
    <row r="2" spans="1:46">
      <c r="B2" s="32" t="s">
        <v>383</v>
      </c>
      <c r="AT2" s="36"/>
    </row>
    <row r="3" spans="1:46" ht="35.25" customHeight="1">
      <c r="A3" s="399"/>
      <c r="B3" s="399"/>
      <c r="C3" s="399"/>
      <c r="D3" s="399"/>
      <c r="E3" s="399"/>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c r="AP3" s="399"/>
      <c r="AQ3" s="399"/>
      <c r="AT3" s="46"/>
    </row>
    <row r="4" spans="1:46" ht="21">
      <c r="A4" s="413" t="s">
        <v>323</v>
      </c>
      <c r="B4" s="413"/>
      <c r="C4" s="413"/>
      <c r="D4" s="413"/>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T4" s="46"/>
    </row>
    <row r="5" spans="1:46" ht="21">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T5" s="46"/>
    </row>
    <row r="6" spans="1:46" ht="19.5" customHeight="1"/>
    <row r="7" spans="1:46">
      <c r="AB7" s="15" t="s">
        <v>331</v>
      </c>
      <c r="AC7" s="15"/>
      <c r="AD7" s="15"/>
      <c r="AE7" s="416" t="str">
        <f>IF(入力①申請書項目!O19="","",入力①申請書項目!O19)</f>
        <v/>
      </c>
      <c r="AF7" s="521"/>
      <c r="AG7" s="417" t="s">
        <v>144</v>
      </c>
      <c r="AH7" s="522"/>
      <c r="AI7" s="416" t="str">
        <f>IF(入力①申請書項目!O20="","",入力①申請書項目!O20)</f>
        <v/>
      </c>
      <c r="AJ7" s="521"/>
      <c r="AK7" s="417" t="s">
        <v>149</v>
      </c>
      <c r="AL7" s="522"/>
      <c r="AM7" s="416" t="str">
        <f>IF(入力①申請書項目!O21="","",入力①申請書項目!O21)</f>
        <v/>
      </c>
      <c r="AN7" s="521"/>
      <c r="AO7" s="417" t="s">
        <v>152</v>
      </c>
      <c r="AP7" s="522"/>
    </row>
    <row r="8" spans="1:46">
      <c r="AB8" s="15"/>
      <c r="AC8" s="15"/>
      <c r="AD8" s="15"/>
      <c r="AE8" s="143"/>
      <c r="AF8" s="146"/>
      <c r="AG8" s="143"/>
      <c r="AH8" s="146"/>
      <c r="AI8" s="143"/>
      <c r="AJ8" s="146"/>
      <c r="AK8" s="143"/>
      <c r="AL8" s="146"/>
      <c r="AM8" s="143"/>
      <c r="AN8" s="146"/>
      <c r="AO8" s="143"/>
      <c r="AP8" s="146"/>
    </row>
    <row r="9" spans="1:46">
      <c r="AB9" s="15"/>
      <c r="AC9" s="15"/>
      <c r="AD9" s="15"/>
      <c r="AE9" s="143"/>
      <c r="AF9" s="146"/>
      <c r="AG9" s="143"/>
      <c r="AH9" s="146"/>
      <c r="AI9" s="143"/>
      <c r="AJ9" s="146"/>
      <c r="AK9" s="143"/>
      <c r="AL9" s="146"/>
      <c r="AM9" s="143"/>
      <c r="AN9" s="146"/>
      <c r="AO9" s="143"/>
      <c r="AP9" s="146"/>
    </row>
    <row r="10" spans="1:46" ht="24.75" customHeight="1">
      <c r="B10" s="33"/>
      <c r="C10" s="523" t="s">
        <v>326</v>
      </c>
      <c r="D10" s="418"/>
      <c r="E10" s="418"/>
      <c r="F10" s="418"/>
      <c r="G10" s="418"/>
      <c r="H10" s="418"/>
      <c r="I10" s="418"/>
      <c r="J10" s="418"/>
      <c r="K10" s="418"/>
      <c r="L10" s="418"/>
      <c r="M10" s="418"/>
      <c r="N10" s="418"/>
      <c r="O10" s="418"/>
      <c r="P10" s="418"/>
      <c r="Q10" s="418"/>
      <c r="R10" s="418"/>
      <c r="S10" s="418"/>
      <c r="T10" s="418"/>
      <c r="AQ10" s="16"/>
    </row>
    <row r="11" spans="1:46" ht="24.75" customHeight="1">
      <c r="B11" s="33"/>
      <c r="C11" s="144"/>
      <c r="D11" s="144"/>
      <c r="E11" s="144"/>
      <c r="F11" s="144"/>
      <c r="G11" s="144"/>
      <c r="H11" s="144"/>
      <c r="I11" s="144"/>
      <c r="J11" s="144"/>
      <c r="K11" s="144"/>
      <c r="L11" s="144"/>
      <c r="M11" s="144"/>
      <c r="N11" s="144"/>
      <c r="O11" s="144"/>
      <c r="P11" s="144"/>
      <c r="Q11" s="144"/>
      <c r="R11" s="144"/>
      <c r="S11" s="144"/>
      <c r="T11" s="144"/>
      <c r="AQ11" s="16"/>
    </row>
    <row r="12" spans="1:46">
      <c r="A12" s="14"/>
      <c r="B12" s="140"/>
      <c r="C12" s="15"/>
      <c r="D12" s="15"/>
      <c r="E12" s="15"/>
      <c r="F12" s="15"/>
      <c r="G12" s="15"/>
      <c r="H12" s="15"/>
      <c r="N12" s="34"/>
    </row>
    <row r="13" spans="1:46" s="16" customFormat="1" ht="33" customHeight="1">
      <c r="B13" s="15"/>
      <c r="C13" s="15"/>
      <c r="D13" s="15"/>
      <c r="E13" s="15"/>
      <c r="F13" s="15"/>
      <c r="G13" s="15"/>
      <c r="H13" s="15"/>
      <c r="P13" s="36" t="s">
        <v>273</v>
      </c>
      <c r="W13" s="524" t="s">
        <v>274</v>
      </c>
      <c r="X13" s="524"/>
      <c r="Y13" s="418" t="str">
        <f>+入力①申請書項目!O27</f>
        <v>546-0000</v>
      </c>
      <c r="Z13" s="418"/>
      <c r="AA13" s="418"/>
      <c r="AB13" s="418"/>
      <c r="AC13" s="418"/>
      <c r="AD13" s="418"/>
      <c r="AE13" s="418"/>
      <c r="AF13" s="418"/>
      <c r="AG13" s="418"/>
      <c r="AH13" s="418"/>
      <c r="AQ13" s="15"/>
    </row>
    <row r="14" spans="1:46" s="16" customFormat="1" ht="17.25">
      <c r="P14" s="36"/>
      <c r="Q14" s="32"/>
      <c r="R14" s="32"/>
      <c r="S14" s="32"/>
      <c r="T14" s="32"/>
      <c r="U14" s="32"/>
      <c r="V14" s="32"/>
      <c r="W14" s="414" t="str">
        <f>入力①申請書項目!O28</f>
        <v>八尾市本町１－１－１</v>
      </c>
      <c r="X14" s="515"/>
      <c r="Y14" s="515"/>
      <c r="Z14" s="515"/>
      <c r="AA14" s="515"/>
      <c r="AB14" s="515"/>
      <c r="AC14" s="515"/>
      <c r="AD14" s="515"/>
      <c r="AE14" s="515"/>
      <c r="AF14" s="515"/>
      <c r="AG14" s="515"/>
      <c r="AH14" s="515"/>
      <c r="AI14" s="515"/>
      <c r="AJ14" s="515"/>
      <c r="AK14" s="515"/>
      <c r="AL14" s="515"/>
      <c r="AM14" s="515"/>
      <c r="AN14" s="515"/>
      <c r="AO14" s="515"/>
      <c r="AP14" s="515"/>
      <c r="AQ14" s="515"/>
    </row>
    <row r="15" spans="1:46" s="16" customFormat="1">
      <c r="P15" s="36" t="s">
        <v>145</v>
      </c>
      <c r="Q15" s="32"/>
      <c r="R15" s="32"/>
      <c r="S15" s="32"/>
      <c r="T15" s="32"/>
      <c r="U15" s="32"/>
      <c r="V15" s="32"/>
      <c r="W15" s="32" t="str">
        <f>入力①申請書項目!O24</f>
        <v>株式会社●●●●</v>
      </c>
      <c r="X15" s="32"/>
      <c r="Y15" s="32"/>
      <c r="Z15" s="32"/>
      <c r="AA15" s="32"/>
      <c r="AB15" s="32"/>
      <c r="AC15" s="32"/>
      <c r="AD15" s="32"/>
      <c r="AE15" s="32"/>
      <c r="AF15" s="32"/>
      <c r="AG15" s="32"/>
      <c r="AH15" s="32"/>
      <c r="AI15" s="32"/>
      <c r="AJ15" s="32"/>
      <c r="AK15" s="32"/>
      <c r="AL15" s="32"/>
      <c r="AQ15" s="15"/>
    </row>
    <row r="16" spans="1:46" s="16" customFormat="1">
      <c r="P16" s="36" t="s">
        <v>146</v>
      </c>
      <c r="Q16" s="32"/>
      <c r="R16" s="32"/>
      <c r="S16" s="32"/>
      <c r="T16" s="32"/>
      <c r="U16" s="32"/>
      <c r="V16" s="32"/>
      <c r="W16" s="32" t="str">
        <f>入力①申請書項目!O25&amp;"　　"&amp;入力①申請書項目!O26</f>
        <v>代表取締役　　八尾　太郎</v>
      </c>
      <c r="X16" s="32"/>
      <c r="Y16" s="32"/>
      <c r="Z16" s="32"/>
      <c r="AA16" s="32"/>
      <c r="AB16" s="32"/>
      <c r="AC16" s="32"/>
      <c r="AD16" s="32"/>
      <c r="AE16" s="32"/>
      <c r="AF16" s="32"/>
      <c r="AG16" s="32"/>
      <c r="AH16" s="32"/>
      <c r="AI16" s="32"/>
      <c r="AJ16" s="32"/>
      <c r="AL16" s="32"/>
      <c r="AO16" s="32"/>
      <c r="AQ16" s="15"/>
    </row>
    <row r="17" spans="1:45" s="16" customFormat="1">
      <c r="P17" s="36"/>
      <c r="Q17" s="32"/>
      <c r="R17" s="32"/>
      <c r="S17" s="32"/>
      <c r="T17" s="32"/>
      <c r="U17" s="32"/>
      <c r="V17" s="32"/>
      <c r="W17" s="32"/>
      <c r="X17" s="32"/>
      <c r="Y17" s="32"/>
      <c r="Z17" s="32"/>
      <c r="AA17" s="32"/>
      <c r="AB17" s="32"/>
      <c r="AC17" s="32"/>
      <c r="AD17" s="32"/>
      <c r="AE17" s="32"/>
      <c r="AF17" s="32"/>
      <c r="AG17" s="32"/>
      <c r="AH17" s="32"/>
      <c r="AI17" s="32"/>
      <c r="AJ17" s="32"/>
      <c r="AL17" s="32"/>
      <c r="AO17" s="32"/>
      <c r="AQ17" s="15"/>
    </row>
    <row r="18" spans="1:45" s="16" customFormat="1">
      <c r="P18" s="36"/>
      <c r="Q18" s="32"/>
      <c r="R18" s="32"/>
      <c r="S18" s="32"/>
      <c r="T18" s="32"/>
      <c r="U18" s="32"/>
      <c r="V18" s="32"/>
      <c r="W18" s="32"/>
      <c r="X18" s="32"/>
      <c r="Y18" s="32"/>
      <c r="Z18" s="32"/>
      <c r="AA18" s="32"/>
      <c r="AB18" s="32"/>
      <c r="AC18" s="32"/>
      <c r="AD18" s="32"/>
      <c r="AE18" s="32"/>
      <c r="AF18" s="32"/>
      <c r="AG18" s="32"/>
      <c r="AH18" s="32"/>
      <c r="AI18" s="32"/>
      <c r="AJ18" s="32"/>
      <c r="AL18" s="32"/>
      <c r="AO18" s="32"/>
      <c r="AQ18" s="15"/>
    </row>
    <row r="19" spans="1:45" ht="13.5" customHeight="1"/>
    <row r="20" spans="1:45" ht="0.75" customHeight="1"/>
    <row r="21" spans="1:45" s="16" customFormat="1">
      <c r="B21" s="516" t="s">
        <v>384</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7"/>
      <c r="AQ21" s="15"/>
    </row>
    <row r="22" spans="1:45" ht="69.75" customHeight="1">
      <c r="A22" s="15"/>
      <c r="B22" s="516"/>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7"/>
    </row>
    <row r="23" spans="1:45" ht="14.25" customHeight="1">
      <c r="A23" s="15"/>
      <c r="B23" s="145"/>
      <c r="C23" s="14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20"/>
    </row>
    <row r="24" spans="1:45" ht="14.25" customHeight="1">
      <c r="A24" s="1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20"/>
    </row>
    <row r="25" spans="1:45" ht="14.25" customHeight="1">
      <c r="A25" s="1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20"/>
    </row>
    <row r="26" spans="1:45" ht="18.75" customHeight="1">
      <c r="A26" s="15"/>
      <c r="B26" s="117" t="s">
        <v>324</v>
      </c>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20"/>
    </row>
    <row r="27" spans="1:45" ht="18.75" customHeight="1">
      <c r="A27" s="15"/>
      <c r="B27" s="117"/>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20"/>
    </row>
    <row r="28" spans="1:45" ht="25.5" customHeight="1">
      <c r="A28" s="15"/>
      <c r="B28" s="520" t="s">
        <v>385</v>
      </c>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S28" s="41"/>
    </row>
    <row r="29" spans="1:45" ht="25.5" customHeight="1">
      <c r="A29" s="15"/>
      <c r="B29" s="518" t="s">
        <v>232</v>
      </c>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c r="AH29" s="518"/>
      <c r="AI29" s="518"/>
      <c r="AJ29" s="518"/>
      <c r="AK29" s="518"/>
      <c r="AL29" s="518"/>
      <c r="AM29" s="518"/>
      <c r="AN29" s="518"/>
      <c r="AO29" s="518"/>
      <c r="AP29" s="518"/>
      <c r="AS29" s="41"/>
    </row>
    <row r="30" spans="1:45" ht="25.5" customHeight="1">
      <c r="A30" s="15"/>
      <c r="B30" s="519" t="s">
        <v>272</v>
      </c>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19"/>
      <c r="AJ30" s="519"/>
      <c r="AK30" s="519"/>
      <c r="AL30" s="519"/>
      <c r="AM30" s="519"/>
      <c r="AN30" s="519"/>
      <c r="AO30" s="519"/>
      <c r="AP30" s="519"/>
      <c r="AS30" s="41"/>
    </row>
    <row r="31" spans="1:45">
      <c r="A31" s="15"/>
      <c r="B31" s="518" t="s">
        <v>334</v>
      </c>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row>
    <row r="32" spans="1:45" ht="20.25" customHeight="1">
      <c r="A32" s="15"/>
      <c r="B32" s="74"/>
      <c r="C32" s="322" t="s">
        <v>261</v>
      </c>
      <c r="D32" s="323"/>
      <c r="E32" s="323"/>
      <c r="F32" s="323"/>
      <c r="G32" s="323"/>
      <c r="H32" s="323"/>
      <c r="I32" s="323"/>
      <c r="J32" s="324"/>
      <c r="K32" s="322" t="s">
        <v>200</v>
      </c>
      <c r="L32" s="323"/>
      <c r="M32" s="323"/>
      <c r="N32" s="323"/>
      <c r="O32" s="323"/>
      <c r="P32" s="323"/>
      <c r="Q32" s="323"/>
      <c r="R32" s="323"/>
      <c r="S32" s="323"/>
      <c r="T32" s="323"/>
      <c r="U32" s="323"/>
      <c r="V32" s="323"/>
      <c r="W32" s="323"/>
      <c r="X32" s="323"/>
      <c r="Y32" s="323"/>
      <c r="Z32" s="323"/>
      <c r="AA32" s="323"/>
      <c r="AB32" s="323"/>
      <c r="AC32" s="323"/>
      <c r="AD32" s="323"/>
      <c r="AE32" s="324"/>
      <c r="AF32" s="322" t="s">
        <v>335</v>
      </c>
      <c r="AG32" s="323"/>
      <c r="AH32" s="323"/>
      <c r="AI32" s="323"/>
      <c r="AJ32" s="323"/>
      <c r="AK32" s="323"/>
      <c r="AL32" s="323"/>
      <c r="AM32" s="324"/>
      <c r="AN32" s="45"/>
      <c r="AO32" s="15"/>
      <c r="AP32" s="15"/>
    </row>
    <row r="33" spans="1:45" ht="20.25" customHeight="1">
      <c r="A33" s="15"/>
      <c r="B33" s="160">
        <v>1</v>
      </c>
      <c r="C33" s="322" t="str">
        <f>+IF(入力①申請書項目!E92="","",入力①申請書項目!E92&amp;"年"&amp;入力①申請書項目!H92&amp;"月")</f>
        <v/>
      </c>
      <c r="D33" s="323"/>
      <c r="E33" s="323"/>
      <c r="F33" s="323"/>
      <c r="G33" s="323"/>
      <c r="H33" s="323"/>
      <c r="I33" s="323"/>
      <c r="J33" s="324"/>
      <c r="K33" s="322" t="str">
        <f>+IF(入力①申請書項目!K92="","",入力①申請書項目!K92)</f>
        <v/>
      </c>
      <c r="L33" s="323"/>
      <c r="M33" s="323"/>
      <c r="N33" s="323"/>
      <c r="O33" s="323"/>
      <c r="P33" s="323"/>
      <c r="Q33" s="323"/>
      <c r="R33" s="323"/>
      <c r="S33" s="323"/>
      <c r="T33" s="323"/>
      <c r="U33" s="323"/>
      <c r="V33" s="323"/>
      <c r="W33" s="323"/>
      <c r="X33" s="323"/>
      <c r="Y33" s="323"/>
      <c r="Z33" s="323"/>
      <c r="AA33" s="323"/>
      <c r="AB33" s="323"/>
      <c r="AC33" s="323"/>
      <c r="AD33" s="323"/>
      <c r="AE33" s="324"/>
      <c r="AF33" s="335" t="str">
        <f>+IF(入力①申請書項目!Z92="","",入力①申請書項目!Z92)</f>
        <v/>
      </c>
      <c r="AG33" s="336"/>
      <c r="AH33" s="336"/>
      <c r="AI33" s="336"/>
      <c r="AJ33" s="336"/>
      <c r="AK33" s="336"/>
      <c r="AL33" s="336"/>
      <c r="AM33" s="337"/>
      <c r="AO33" s="15"/>
      <c r="AP33" s="15"/>
    </row>
    <row r="34" spans="1:45" ht="20.25" customHeight="1">
      <c r="A34" s="15"/>
      <c r="B34" s="160">
        <v>2</v>
      </c>
      <c r="C34" s="322" t="str">
        <f>+IF(入力①申請書項目!E93="","",入力①申請書項目!E93&amp;"年"&amp;入力①申請書項目!H93&amp;"月")</f>
        <v/>
      </c>
      <c r="D34" s="323"/>
      <c r="E34" s="323"/>
      <c r="F34" s="323"/>
      <c r="G34" s="323"/>
      <c r="H34" s="323"/>
      <c r="I34" s="323"/>
      <c r="J34" s="324"/>
      <c r="K34" s="322" t="str">
        <f>+IF(入力①申請書項目!K93="","",入力①申請書項目!K93)</f>
        <v/>
      </c>
      <c r="L34" s="323"/>
      <c r="M34" s="323"/>
      <c r="N34" s="323"/>
      <c r="O34" s="323"/>
      <c r="P34" s="323"/>
      <c r="Q34" s="323"/>
      <c r="R34" s="323"/>
      <c r="S34" s="323"/>
      <c r="T34" s="323"/>
      <c r="U34" s="323"/>
      <c r="V34" s="323"/>
      <c r="W34" s="323"/>
      <c r="X34" s="323"/>
      <c r="Y34" s="323"/>
      <c r="Z34" s="323"/>
      <c r="AA34" s="323"/>
      <c r="AB34" s="323"/>
      <c r="AC34" s="323"/>
      <c r="AD34" s="323"/>
      <c r="AE34" s="324"/>
      <c r="AF34" s="335" t="str">
        <f>+IF(入力①申請書項目!Z93="","",入力①申請書項目!Z93)</f>
        <v/>
      </c>
      <c r="AG34" s="336"/>
      <c r="AH34" s="336"/>
      <c r="AI34" s="336"/>
      <c r="AJ34" s="336"/>
      <c r="AK34" s="336"/>
      <c r="AL34" s="336"/>
      <c r="AM34" s="337"/>
      <c r="AO34" s="15"/>
      <c r="AP34" s="15"/>
    </row>
    <row r="35" spans="1:45" ht="20.25" customHeight="1">
      <c r="A35" s="15"/>
      <c r="B35" s="160">
        <v>3</v>
      </c>
      <c r="C35" s="322" t="str">
        <f>+IF(入力①申請書項目!E94="","",入力①申請書項目!E94&amp;"年"&amp;入力①申請書項目!H94&amp;"月")</f>
        <v/>
      </c>
      <c r="D35" s="323"/>
      <c r="E35" s="323"/>
      <c r="F35" s="323"/>
      <c r="G35" s="323"/>
      <c r="H35" s="323"/>
      <c r="I35" s="323"/>
      <c r="J35" s="324"/>
      <c r="K35" s="322" t="str">
        <f>+IF(入力①申請書項目!K94="","",入力①申請書項目!K94)</f>
        <v/>
      </c>
      <c r="L35" s="323"/>
      <c r="M35" s="323"/>
      <c r="N35" s="323"/>
      <c r="O35" s="323"/>
      <c r="P35" s="323"/>
      <c r="Q35" s="323"/>
      <c r="R35" s="323"/>
      <c r="S35" s="323"/>
      <c r="T35" s="323"/>
      <c r="U35" s="323"/>
      <c r="V35" s="323"/>
      <c r="W35" s="323"/>
      <c r="X35" s="323"/>
      <c r="Y35" s="323"/>
      <c r="Z35" s="323"/>
      <c r="AA35" s="323"/>
      <c r="AB35" s="323"/>
      <c r="AC35" s="323"/>
      <c r="AD35" s="323"/>
      <c r="AE35" s="324"/>
      <c r="AF35" s="335" t="str">
        <f>+IF(入力①申請書項目!Z94="","",入力①申請書項目!Z94)</f>
        <v/>
      </c>
      <c r="AG35" s="336"/>
      <c r="AH35" s="336"/>
      <c r="AI35" s="336"/>
      <c r="AJ35" s="336"/>
      <c r="AK35" s="336"/>
      <c r="AL35" s="336"/>
      <c r="AM35" s="337"/>
      <c r="AN35" s="40"/>
      <c r="AO35" s="15"/>
      <c r="AP35" s="15"/>
    </row>
    <row r="36" spans="1:45" ht="20.25" customHeight="1">
      <c r="A36" s="15"/>
      <c r="B36" s="160">
        <v>4</v>
      </c>
      <c r="C36" s="322" t="str">
        <f>+IF(入力①申請書項目!E95="","",入力①申請書項目!E95&amp;"年"&amp;入力①申請書項目!H95&amp;"月")</f>
        <v/>
      </c>
      <c r="D36" s="323"/>
      <c r="E36" s="323"/>
      <c r="F36" s="323"/>
      <c r="G36" s="323"/>
      <c r="H36" s="323"/>
      <c r="I36" s="323"/>
      <c r="J36" s="324"/>
      <c r="K36" s="322" t="str">
        <f>+IF(入力①申請書項目!K95="","",入力①申請書項目!K95)</f>
        <v/>
      </c>
      <c r="L36" s="323"/>
      <c r="M36" s="323"/>
      <c r="N36" s="323"/>
      <c r="O36" s="323"/>
      <c r="P36" s="323"/>
      <c r="Q36" s="323"/>
      <c r="R36" s="323"/>
      <c r="S36" s="323"/>
      <c r="T36" s="323"/>
      <c r="U36" s="323"/>
      <c r="V36" s="323"/>
      <c r="W36" s="323"/>
      <c r="X36" s="323"/>
      <c r="Y36" s="323"/>
      <c r="Z36" s="323"/>
      <c r="AA36" s="323"/>
      <c r="AB36" s="323"/>
      <c r="AC36" s="323"/>
      <c r="AD36" s="323"/>
      <c r="AE36" s="324"/>
      <c r="AF36" s="335" t="str">
        <f>+IF(入力①申請書項目!Z95="","",入力①申請書項目!Z95)</f>
        <v/>
      </c>
      <c r="AG36" s="336"/>
      <c r="AH36" s="336"/>
      <c r="AI36" s="336"/>
      <c r="AJ36" s="336"/>
      <c r="AK36" s="336"/>
      <c r="AL36" s="336"/>
      <c r="AM36" s="337"/>
      <c r="AN36" s="65"/>
      <c r="AO36" s="15"/>
      <c r="AP36" s="15"/>
    </row>
    <row r="37" spans="1:45" ht="20.25" customHeight="1">
      <c r="A37" s="15"/>
      <c r="B37" s="160">
        <v>5</v>
      </c>
      <c r="C37" s="322" t="str">
        <f>+IF(入力①申請書項目!E96="","",入力①申請書項目!E96&amp;"年"&amp;入力①申請書項目!H96&amp;"月")</f>
        <v/>
      </c>
      <c r="D37" s="323"/>
      <c r="E37" s="323"/>
      <c r="F37" s="323"/>
      <c r="G37" s="323"/>
      <c r="H37" s="323"/>
      <c r="I37" s="323"/>
      <c r="J37" s="324"/>
      <c r="K37" s="322" t="str">
        <f>+IF(入力①申請書項目!K96="","",入力①申請書項目!K96)</f>
        <v/>
      </c>
      <c r="L37" s="323"/>
      <c r="M37" s="323"/>
      <c r="N37" s="323"/>
      <c r="O37" s="323"/>
      <c r="P37" s="323"/>
      <c r="Q37" s="323"/>
      <c r="R37" s="323"/>
      <c r="S37" s="323"/>
      <c r="T37" s="323"/>
      <c r="U37" s="323"/>
      <c r="V37" s="323"/>
      <c r="W37" s="323"/>
      <c r="X37" s="323"/>
      <c r="Y37" s="323"/>
      <c r="Z37" s="323"/>
      <c r="AA37" s="323"/>
      <c r="AB37" s="323"/>
      <c r="AC37" s="323"/>
      <c r="AD37" s="323"/>
      <c r="AE37" s="324"/>
      <c r="AF37" s="335" t="str">
        <f>+IF(入力①申請書項目!Z96="","",入力①申請書項目!Z96)</f>
        <v/>
      </c>
      <c r="AG37" s="336"/>
      <c r="AH37" s="336"/>
      <c r="AI37" s="336"/>
      <c r="AJ37" s="336"/>
      <c r="AK37" s="336"/>
      <c r="AL37" s="336"/>
      <c r="AM37" s="337"/>
      <c r="AN37" s="163"/>
      <c r="AO37" s="44"/>
      <c r="AP37" s="15"/>
    </row>
    <row r="38" spans="1:45" ht="20.25" customHeight="1">
      <c r="A38" s="15"/>
      <c r="B38" s="332" t="s">
        <v>360</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4"/>
      <c r="AF38" s="335">
        <f>SUM(AF33:AM37)</f>
        <v>0</v>
      </c>
      <c r="AG38" s="336"/>
      <c r="AH38" s="336"/>
      <c r="AI38" s="336"/>
      <c r="AJ38" s="336"/>
      <c r="AK38" s="336"/>
      <c r="AL38" s="336"/>
      <c r="AM38" s="337"/>
      <c r="AN38" s="163"/>
      <c r="AO38" s="44"/>
      <c r="AP38" s="15"/>
    </row>
    <row r="39" spans="1:45" ht="21" customHeight="1">
      <c r="A39" s="15"/>
      <c r="B39" s="7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157"/>
      <c r="AL39" s="157"/>
      <c r="AM39" s="157"/>
      <c r="AN39" s="164"/>
      <c r="AO39" s="164"/>
      <c r="AP39" s="65"/>
      <c r="AS39" s="41"/>
    </row>
    <row r="40" spans="1:45" ht="16.5" customHeight="1">
      <c r="A40" s="15"/>
      <c r="B40" s="78" t="s">
        <v>275</v>
      </c>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76"/>
      <c r="AD40" s="76"/>
      <c r="AE40" s="76"/>
      <c r="AF40" s="76"/>
      <c r="AG40" s="76"/>
      <c r="AH40" s="76"/>
      <c r="AI40" s="76"/>
      <c r="AJ40" s="76"/>
      <c r="AK40" s="76"/>
      <c r="AL40" s="76"/>
      <c r="AM40" s="76"/>
      <c r="AN40" s="76"/>
      <c r="AO40" s="135"/>
      <c r="AP40" s="120"/>
    </row>
    <row r="41" spans="1:45" ht="16.5" customHeight="1">
      <c r="A41" s="15"/>
      <c r="B41" s="78" t="s">
        <v>375</v>
      </c>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76"/>
      <c r="AD41" s="76"/>
      <c r="AE41" s="76"/>
      <c r="AF41" s="76"/>
      <c r="AG41" s="76"/>
      <c r="AH41" s="76"/>
      <c r="AI41" s="76"/>
      <c r="AJ41" s="76"/>
      <c r="AK41" s="76"/>
      <c r="AL41" s="76"/>
      <c r="AM41" s="76"/>
      <c r="AN41" s="76"/>
      <c r="AO41" s="76"/>
      <c r="AP41" s="120"/>
    </row>
    <row r="42" spans="1:45" ht="16.5" customHeight="1">
      <c r="A42" s="44"/>
      <c r="B42" s="78" t="s">
        <v>376</v>
      </c>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76"/>
      <c r="AD42" s="76"/>
      <c r="AE42" s="76"/>
      <c r="AF42" s="76"/>
      <c r="AG42" s="76"/>
      <c r="AH42" s="76"/>
      <c r="AI42" s="76"/>
      <c r="AJ42" s="76"/>
      <c r="AK42" s="76"/>
      <c r="AL42" s="76"/>
      <c r="AM42" s="76"/>
      <c r="AN42" s="76"/>
      <c r="AO42" s="76"/>
      <c r="AP42" s="60"/>
      <c r="AQ42" s="44"/>
    </row>
    <row r="43" spans="1:45">
      <c r="A43" s="42"/>
      <c r="B43" s="78"/>
      <c r="C43" s="47"/>
      <c r="D43" s="47"/>
      <c r="E43" s="48"/>
      <c r="F43" s="48"/>
      <c r="G43" s="48"/>
      <c r="H43" s="48"/>
      <c r="I43" s="49"/>
      <c r="J43" s="49"/>
      <c r="K43" s="49"/>
      <c r="L43" s="50"/>
      <c r="M43" s="50"/>
      <c r="N43" s="50"/>
      <c r="O43" s="50"/>
      <c r="P43" s="50"/>
      <c r="Q43" s="50"/>
      <c r="R43" s="50"/>
      <c r="S43" s="50"/>
      <c r="T43" s="50"/>
      <c r="U43" s="50"/>
      <c r="V43" s="50"/>
      <c r="W43" s="48"/>
      <c r="X43" s="48"/>
      <c r="Y43" s="48"/>
      <c r="Z43" s="48"/>
      <c r="AA43" s="48"/>
      <c r="AB43" s="48"/>
      <c r="AC43" s="48"/>
      <c r="AD43" s="51"/>
      <c r="AE43" s="51"/>
      <c r="AF43" s="51"/>
      <c r="AG43" s="52"/>
      <c r="AH43" s="52"/>
      <c r="AI43" s="51"/>
      <c r="AJ43" s="51"/>
      <c r="AK43" s="51"/>
      <c r="AL43" s="53"/>
      <c r="AM43" s="53"/>
      <c r="AN43" s="53"/>
      <c r="AO43" s="53"/>
      <c r="AP43" s="53"/>
      <c r="AQ43" s="54"/>
      <c r="AR43" s="44"/>
    </row>
    <row r="44" spans="1:45">
      <c r="A44" s="42"/>
      <c r="B44" s="42"/>
      <c r="C44" s="47"/>
      <c r="D44" s="47"/>
      <c r="E44" s="48"/>
      <c r="F44" s="48"/>
      <c r="G44" s="48"/>
      <c r="H44" s="48"/>
      <c r="I44" s="49"/>
      <c r="J44" s="49"/>
      <c r="K44" s="49"/>
      <c r="L44" s="50"/>
      <c r="M44" s="50"/>
      <c r="N44" s="50"/>
      <c r="O44" s="50"/>
      <c r="P44" s="50"/>
      <c r="Q44" s="50"/>
      <c r="R44" s="50"/>
      <c r="S44" s="50"/>
      <c r="T44" s="50"/>
      <c r="U44" s="50"/>
      <c r="V44" s="50"/>
      <c r="W44" s="48"/>
      <c r="X44" s="48"/>
      <c r="Y44" s="48"/>
      <c r="Z44" s="48"/>
      <c r="AA44" s="48"/>
      <c r="AB44" s="48"/>
      <c r="AC44" s="48"/>
      <c r="AD44" s="51"/>
      <c r="AE44" s="51"/>
      <c r="AF44" s="51"/>
      <c r="AG44" s="52"/>
      <c r="AH44" s="52"/>
      <c r="AI44" s="51"/>
      <c r="AJ44" s="51"/>
      <c r="AK44" s="51"/>
      <c r="AL44" s="53"/>
      <c r="AM44" s="53"/>
      <c r="AN44" s="53"/>
      <c r="AO44" s="53"/>
      <c r="AP44" s="53"/>
      <c r="AQ44" s="54"/>
    </row>
    <row r="45" spans="1:45">
      <c r="A45" s="42"/>
      <c r="B45" s="42"/>
      <c r="C45" s="47"/>
      <c r="D45" s="47"/>
      <c r="E45" s="48"/>
      <c r="F45" s="48"/>
      <c r="G45" s="48"/>
      <c r="H45" s="48"/>
      <c r="I45" s="49"/>
      <c r="J45" s="49"/>
      <c r="K45" s="49"/>
      <c r="L45" s="50"/>
      <c r="M45" s="50"/>
      <c r="N45" s="50"/>
      <c r="O45" s="50"/>
      <c r="P45" s="50"/>
      <c r="Q45" s="50"/>
      <c r="R45" s="50"/>
      <c r="S45" s="50"/>
      <c r="T45" s="50"/>
      <c r="U45" s="50"/>
      <c r="V45" s="50"/>
      <c r="W45" s="48"/>
      <c r="X45" s="48"/>
      <c r="Y45" s="48"/>
      <c r="Z45" s="48"/>
      <c r="AA45" s="48"/>
      <c r="AB45" s="48"/>
      <c r="AC45" s="48"/>
      <c r="AD45" s="51"/>
      <c r="AE45" s="51"/>
      <c r="AF45" s="51"/>
      <c r="AG45" s="52"/>
      <c r="AH45" s="52"/>
      <c r="AI45" s="51"/>
      <c r="AJ45" s="51"/>
      <c r="AK45" s="51"/>
      <c r="AL45" s="53"/>
      <c r="AM45" s="53"/>
      <c r="AN45" s="53"/>
      <c r="AO45" s="53"/>
      <c r="AP45" s="53"/>
      <c r="AQ45" s="54"/>
    </row>
    <row r="46" spans="1:45">
      <c r="A46" s="42"/>
      <c r="B46" s="42"/>
      <c r="C46" s="47"/>
      <c r="D46" s="47"/>
      <c r="E46" s="48"/>
      <c r="F46" s="48"/>
      <c r="G46" s="48"/>
      <c r="H46" s="48"/>
      <c r="I46" s="49"/>
      <c r="J46" s="49"/>
      <c r="K46" s="49"/>
      <c r="L46" s="50"/>
      <c r="M46" s="50"/>
      <c r="N46" s="50"/>
      <c r="O46" s="50"/>
      <c r="P46" s="50"/>
      <c r="Q46" s="50"/>
      <c r="R46" s="50"/>
      <c r="S46" s="50"/>
      <c r="T46" s="50"/>
      <c r="U46" s="50"/>
      <c r="V46" s="50"/>
      <c r="W46" s="48"/>
      <c r="X46" s="48"/>
      <c r="Y46" s="48"/>
      <c r="Z46" s="48"/>
      <c r="AA46" s="48"/>
      <c r="AB46" s="48"/>
      <c r="AC46" s="48"/>
      <c r="AD46" s="51"/>
      <c r="AE46" s="51"/>
      <c r="AF46" s="51"/>
      <c r="AG46" s="52"/>
      <c r="AH46" s="52"/>
      <c r="AI46" s="51"/>
      <c r="AJ46" s="51"/>
      <c r="AK46" s="51"/>
      <c r="AL46" s="53"/>
      <c r="AM46" s="53"/>
      <c r="AN46" s="53"/>
      <c r="AO46" s="53"/>
      <c r="AP46" s="53"/>
      <c r="AQ46" s="54"/>
    </row>
    <row r="47" spans="1:45">
      <c r="A47" s="42"/>
      <c r="B47" s="42"/>
      <c r="C47" s="47"/>
      <c r="D47" s="47"/>
      <c r="E47" s="48"/>
      <c r="F47" s="48"/>
      <c r="G47" s="48"/>
      <c r="H47" s="48"/>
      <c r="I47" s="49"/>
      <c r="J47" s="49"/>
      <c r="K47" s="49"/>
      <c r="L47" s="50"/>
      <c r="M47" s="50"/>
      <c r="N47" s="50"/>
      <c r="O47" s="50"/>
      <c r="P47" s="50"/>
      <c r="Q47" s="50"/>
      <c r="R47" s="50"/>
      <c r="S47" s="50"/>
      <c r="T47" s="50"/>
      <c r="U47" s="50"/>
      <c r="V47" s="50"/>
      <c r="W47" s="48"/>
      <c r="X47" s="48"/>
      <c r="Y47" s="48"/>
      <c r="Z47" s="48"/>
      <c r="AA47" s="48"/>
      <c r="AB47" s="48"/>
      <c r="AC47" s="48"/>
      <c r="AD47" s="51"/>
      <c r="AE47" s="51"/>
      <c r="AF47" s="51"/>
      <c r="AG47" s="52"/>
      <c r="AH47" s="52"/>
      <c r="AI47" s="51"/>
      <c r="AJ47" s="51"/>
      <c r="AK47" s="51"/>
      <c r="AL47" s="53"/>
      <c r="AM47" s="53"/>
      <c r="AN47" s="53"/>
      <c r="AO47" s="53"/>
      <c r="AP47" s="53"/>
      <c r="AQ47" s="54"/>
    </row>
  </sheetData>
  <sheetProtection password="DFBD" sheet="1" objects="1" scenarios="1" formatCells="0"/>
  <mergeCells count="37">
    <mergeCell ref="B28:AP28"/>
    <mergeCell ref="A3:AQ3"/>
    <mergeCell ref="A4:AQ4"/>
    <mergeCell ref="AE7:AF7"/>
    <mergeCell ref="AG7:AH7"/>
    <mergeCell ref="AI7:AJ7"/>
    <mergeCell ref="AK7:AL7"/>
    <mergeCell ref="AM7:AN7"/>
    <mergeCell ref="AO7:AP7"/>
    <mergeCell ref="C10:T10"/>
    <mergeCell ref="W13:X13"/>
    <mergeCell ref="Y13:AH13"/>
    <mergeCell ref="W14:AQ14"/>
    <mergeCell ref="B21:AP22"/>
    <mergeCell ref="B29:AP29"/>
    <mergeCell ref="B30:AP30"/>
    <mergeCell ref="B31:AP31"/>
    <mergeCell ref="C32:J32"/>
    <mergeCell ref="K32:AE32"/>
    <mergeCell ref="AF32:AM32"/>
    <mergeCell ref="C33:J33"/>
    <mergeCell ref="K33:AE33"/>
    <mergeCell ref="AF33:AM33"/>
    <mergeCell ref="C34:J34"/>
    <mergeCell ref="K34:AE34"/>
    <mergeCell ref="AF34:AM34"/>
    <mergeCell ref="C35:J35"/>
    <mergeCell ref="K35:AE35"/>
    <mergeCell ref="AF35:AM35"/>
    <mergeCell ref="C36:J36"/>
    <mergeCell ref="K36:AE36"/>
    <mergeCell ref="AF36:AM36"/>
    <mergeCell ref="C37:J37"/>
    <mergeCell ref="K37:AE37"/>
    <mergeCell ref="AF37:AM37"/>
    <mergeCell ref="B38:AE38"/>
    <mergeCell ref="AF38:AM38"/>
  </mergeCells>
  <phoneticPr fontId="1"/>
  <pageMargins left="0.70866141732283472" right="0.59055118110236227" top="0.35433070866141736" bottom="0.35433070866141736" header="0.31496062992125984" footer="0.31496062992125984"/>
  <pageSetup paperSize="9" scale="92" fitToHeight="0" orientation="portrait" r:id="rId1"/>
  <rowBreaks count="1" manualBreakCount="1">
    <brk id="23" max="42" man="1"/>
  </rowBreaks>
  <extLst>
    <ext xmlns:x14="http://schemas.microsoft.com/office/spreadsheetml/2009/9/main" uri="{78C0D931-6437-407d-A8EE-F0AAD7539E65}">
      <x14:conditionalFormattings>
        <x14:conditionalFormatting xmlns:xm="http://schemas.microsoft.com/office/excel/2006/main">
          <x14:cfRule type="expression" priority="15" id="{32CE0407-9D08-4535-A168-8350359CB211}">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A32:A37 A31:B31 AQ31:XFD31 AN32:XFD37</xm:sqref>
        </x14:conditionalFormatting>
        <x14:conditionalFormatting xmlns:xm="http://schemas.microsoft.com/office/excel/2006/main">
          <x14:cfRule type="expression" priority="14" id="{9B6FB1A2-2A2D-43B0-8BF0-38801125B769}">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B32:B37</xm:sqref>
        </x14:conditionalFormatting>
        <x14:conditionalFormatting xmlns:xm="http://schemas.microsoft.com/office/excel/2006/main">
          <x14:cfRule type="expression" priority="13" id="{90588425-69C5-46A9-B297-12B4C2D1D327}">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K32:K33</xm:sqref>
        </x14:conditionalFormatting>
        <x14:conditionalFormatting xmlns:xm="http://schemas.microsoft.com/office/excel/2006/main">
          <x14:cfRule type="expression" priority="12" id="{D1F45801-4496-4531-91F1-DDD9D9DFB9A9}">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AF32</xm:sqref>
        </x14:conditionalFormatting>
        <x14:conditionalFormatting xmlns:xm="http://schemas.microsoft.com/office/excel/2006/main">
          <x14:cfRule type="expression" priority="7" id="{6723F320-ADAB-4D23-AE1A-FEA5250BEBDA}">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A38 AN38:XFD38</xm:sqref>
        </x14:conditionalFormatting>
        <x14:conditionalFormatting xmlns:xm="http://schemas.microsoft.com/office/excel/2006/main">
          <x14:cfRule type="expression" priority="6" id="{034CDDD9-D3DA-40B5-806F-7CBC4E1CD5E5}">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B38</xm:sqref>
        </x14:conditionalFormatting>
        <x14:conditionalFormatting xmlns:xm="http://schemas.microsoft.com/office/excel/2006/main">
          <x14:cfRule type="expression" priority="5" id="{CDBD4887-330F-40D9-AB16-19305C046315}">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K34</xm:sqref>
        </x14:conditionalFormatting>
        <x14:conditionalFormatting xmlns:xm="http://schemas.microsoft.com/office/excel/2006/main">
          <x14:cfRule type="expression" priority="4" id="{9E71D666-C977-4196-899A-915B5F0EFD25}">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K35</xm:sqref>
        </x14:conditionalFormatting>
        <x14:conditionalFormatting xmlns:xm="http://schemas.microsoft.com/office/excel/2006/main">
          <x14:cfRule type="expression" priority="3" id="{D75A52A0-B1A8-4336-B39C-A2E9D3F452F3}">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K36</xm:sqref>
        </x14:conditionalFormatting>
        <x14:conditionalFormatting xmlns:xm="http://schemas.microsoft.com/office/excel/2006/main">
          <x14:cfRule type="expression" priority="2" id="{F4435D27-19C9-45C4-B135-3B68A899573A}">
            <xm:f>'\\fk13sv01\FileSV\経済環境部\産業政策課\06.ものづくり支援室\【通年】生産性向上特別措置法（先端設備）\先端設備HP関係\HP改正（2020.12.08）建物の所在地追加\[20201208_認定申請書（家屋の所在地の詳細追加）.xlsx]入力①申請書項目'!#REF!='\\fk13sv01\FileSV\経済環境部\産業政策課\06.ものづくり支援室\【通年】生産性向上特別措置法（先端設備）\先端設備HP関係\HP改正（2020.12.08）建物の所在地追加\[20201208_認定申請書（家屋の所在地の詳細追加）.xlsx]PL①'!#REF!</xm:f>
            <x14:dxf>
              <fill>
                <patternFill>
                  <bgColor theme="1" tint="4.9989318521683403E-2"/>
                </patternFill>
              </fill>
            </x14:dxf>
          </x14:cfRule>
          <xm:sqref>K37</xm:sqref>
        </x14:conditionalFormatting>
        <x14:conditionalFormatting xmlns:xm="http://schemas.microsoft.com/office/excel/2006/main">
          <x14:cfRule type="expression" priority="1" id="{CA2D38AF-9A6E-408A-AB2E-60337B829FB9}">
            <xm:f>'\\fk13sv01\FileSV\経済環境部\産業政策課\06.ものづくり支援室\【通年】生産性向上特別措置法（先端設備）\先端設備HP関係\HP改正（2021.02.03）押印廃止を反映\HP掲載用\[20210203_shinseisho.xlsx]入力①申請書項目'!#REF!='\\fk13sv01\FileSV\経済環境部\産業政策課\06.ものづくり支援室\【通年】生産性向上特別措置法（先端設備）\先端設備HP関係\HP改正（2021.02.03）押印廃止を反映\HP掲載用\[20210203_shinseisho.xlsx]PL①'!#REF!</xm:f>
            <x14:dxf>
              <fill>
                <patternFill>
                  <bgColor theme="1" tint="4.9989318521683403E-2"/>
                </patternFill>
              </fill>
            </x14:dxf>
          </x14:cfRule>
          <xm:sqref>B41:B42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入力①申請書項目</vt:lpstr>
      <vt:lpstr>プルダウンリスト①</vt:lpstr>
      <vt:lpstr>プルダウンリスト②</vt:lpstr>
      <vt:lpstr>【印刷（様式第25）】</vt:lpstr>
      <vt:lpstr>【印刷（様式第26）】</vt:lpstr>
      <vt:lpstr>【印刷（様式第27）】</vt:lpstr>
      <vt:lpstr>A_農業＿林業</vt:lpstr>
      <vt:lpstr>B_漁業</vt:lpstr>
      <vt:lpstr>C_鉱業＿採石業＿砂利採取業</vt:lpstr>
      <vt:lpstr>D_建設業</vt:lpstr>
      <vt:lpstr>E_製造業</vt:lpstr>
      <vt:lpstr>F_電気・ガス・熱供給・水道業</vt:lpstr>
      <vt:lpstr>G_情報通信業</vt:lpstr>
      <vt:lpstr>H_運輸業＿郵便業</vt:lpstr>
      <vt:lpstr>I_卸売業＿小売業</vt:lpstr>
      <vt:lpstr>J_金融業＿保険業</vt:lpstr>
      <vt:lpstr>K_不動産業＿物品賃貸業</vt:lpstr>
      <vt:lpstr>L_学術研究＿専門・技術サービス業</vt:lpstr>
      <vt:lpstr>M_宿泊業＿飲食サービス業</vt:lpstr>
      <vt:lpstr>N_生活関連サービス業＿娯楽業</vt:lpstr>
      <vt:lpstr>O_教育＿学習支援業</vt:lpstr>
      <vt:lpstr>P_医療＿福祉</vt:lpstr>
      <vt:lpstr>Q_複合サービス事業</vt:lpstr>
      <vt:lpstr>R_サービス業【他に分類されないもの】</vt:lpstr>
      <vt:lpstr>S_公務【他に分類されるものを除く】</vt:lpstr>
      <vt:lpstr>T_分類不能の産業</vt:lpstr>
    </vt:vector>
  </TitlesOfParts>
  <Company>METI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METI</dc:creator>
  <cp:lastModifiedBy>Windows ユーザー</cp:lastModifiedBy>
  <cp:lastPrinted>2021-06-17T00:22:52Z</cp:lastPrinted>
  <dcterms:created xsi:type="dcterms:W3CDTF">2016-07-07T11:32:12Z</dcterms:created>
  <dcterms:modified xsi:type="dcterms:W3CDTF">2021-06-17T07:13:57Z</dcterms:modified>
</cp:coreProperties>
</file>