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defaultThemeVersion="124226"/>
  <mc:AlternateContent xmlns:mc="http://schemas.openxmlformats.org/markup-compatibility/2006">
    <mc:Choice Requires="x15">
      <x15ac:absPath xmlns:x15ac="http://schemas.microsoft.com/office/spreadsheetml/2010/11/ac" url="\\fk13sv01\FileSV\健康福祉部\高齢介護課\10高齢福祉担当\85軽費老人ホーム事務費補助金\05ホームページ\2023\変更交付申請\"/>
    </mc:Choice>
  </mc:AlternateContent>
  <xr:revisionPtr revIDLastSave="0" documentId="13_ncr:1_{AD0A95C6-FE39-4D73-94FB-B456CC491D35}" xr6:coauthVersionLast="36" xr6:coauthVersionMax="36" xr10:uidLastSave="{00000000-0000-0000-0000-000000000000}"/>
  <bookViews>
    <workbookView xWindow="0" yWindow="0" windowWidth="20490" windowHeight="8040" xr2:uid="{00000000-000D-0000-FFFF-FFFF00000000}"/>
  </bookViews>
  <sheets>
    <sheet name="変更交付申請確認書(変更がない場合）" sheetId="11" r:id="rId1"/>
    <sheet name="②別記様式第２号" sheetId="5" r:id="rId2"/>
    <sheet name="別表１" sheetId="1" r:id="rId3"/>
    <sheet name="別表２" sheetId="2" r:id="rId4"/>
    <sheet name="別表３" sheetId="8" r:id="rId5"/>
    <sheet name="別表４" sheetId="9" r:id="rId6"/>
    <sheet name="別表５" sheetId="10" r:id="rId7"/>
  </sheets>
  <definedNames>
    <definedName name="_xlnm.Print_Area" localSheetId="1">②別記様式第２号!$A$1:$CK$48</definedName>
    <definedName name="_xlnm.Print_Area" localSheetId="2">別表１!$A$1:$CK$23</definedName>
    <definedName name="_xlnm.Print_Area" localSheetId="3">別表２!$A$1:$P$56</definedName>
    <definedName name="_xlnm.Print_Area" localSheetId="4">別表３!$A$1:$I$61</definedName>
    <definedName name="_xlnm.Print_Area" localSheetId="0">'変更交付申請確認書(変更がない場合）'!$B$1:$CI$27</definedName>
  </definedNames>
  <calcPr calcId="191029"/>
</workbook>
</file>

<file path=xl/calcChain.xml><?xml version="1.0" encoding="utf-8"?>
<calcChain xmlns="http://schemas.openxmlformats.org/spreadsheetml/2006/main">
  <c r="BL4" i="5" l="1"/>
  <c r="BL4" i="11" l="1"/>
  <c r="E2" i="10" l="1"/>
  <c r="E1" i="10"/>
  <c r="O3" i="9"/>
  <c r="O2" i="9"/>
  <c r="Q57" i="9" l="1"/>
  <c r="P57" i="9"/>
  <c r="O57" i="9"/>
  <c r="N57" i="9"/>
  <c r="M57" i="9"/>
  <c r="L57" i="9"/>
  <c r="K57" i="9"/>
  <c r="J57" i="9"/>
  <c r="I57" i="9"/>
  <c r="H57" i="9"/>
  <c r="G57" i="9"/>
  <c r="F57" i="9"/>
  <c r="Q56" i="9"/>
  <c r="P56" i="9"/>
  <c r="O56" i="9"/>
  <c r="N56" i="9"/>
  <c r="M56" i="9"/>
  <c r="M58" i="9" s="1"/>
  <c r="L56" i="9"/>
  <c r="K56" i="9"/>
  <c r="J56" i="9"/>
  <c r="I56" i="9"/>
  <c r="H56" i="9"/>
  <c r="G56" i="9"/>
  <c r="F56" i="9"/>
  <c r="Q54" i="9"/>
  <c r="P54" i="9"/>
  <c r="O54" i="9"/>
  <c r="N54" i="9"/>
  <c r="M54" i="9"/>
  <c r="L54" i="9"/>
  <c r="K54" i="9"/>
  <c r="J54" i="9"/>
  <c r="I54" i="9"/>
  <c r="H54" i="9"/>
  <c r="G54" i="9"/>
  <c r="F54" i="9"/>
  <c r="Q53" i="9"/>
  <c r="P53" i="9"/>
  <c r="O53" i="9"/>
  <c r="N53" i="9"/>
  <c r="M53" i="9"/>
  <c r="L53" i="9"/>
  <c r="K53" i="9"/>
  <c r="J53" i="9"/>
  <c r="I53" i="9"/>
  <c r="H53" i="9"/>
  <c r="G53" i="9"/>
  <c r="F53" i="9"/>
  <c r="Q51" i="9"/>
  <c r="P51" i="9"/>
  <c r="O51" i="9"/>
  <c r="N51" i="9"/>
  <c r="M51" i="9"/>
  <c r="L51" i="9"/>
  <c r="K51" i="9"/>
  <c r="J51" i="9"/>
  <c r="I51" i="9"/>
  <c r="H51" i="9"/>
  <c r="G51" i="9"/>
  <c r="F51" i="9"/>
  <c r="Q50" i="9"/>
  <c r="P50" i="9"/>
  <c r="O50" i="9"/>
  <c r="N50" i="9"/>
  <c r="M50" i="9"/>
  <c r="L50" i="9"/>
  <c r="K50" i="9"/>
  <c r="J50" i="9"/>
  <c r="I50" i="9"/>
  <c r="H50" i="9"/>
  <c r="G50" i="9"/>
  <c r="F50" i="9"/>
  <c r="Q48" i="9"/>
  <c r="P48" i="9"/>
  <c r="O48" i="9"/>
  <c r="N48" i="9"/>
  <c r="M48" i="9"/>
  <c r="L48" i="9"/>
  <c r="K48" i="9"/>
  <c r="J48" i="9"/>
  <c r="I48" i="9"/>
  <c r="H48" i="9"/>
  <c r="G48" i="9"/>
  <c r="F48" i="9"/>
  <c r="Q47" i="9"/>
  <c r="P47" i="9"/>
  <c r="O47" i="9"/>
  <c r="N47" i="9"/>
  <c r="M47" i="9"/>
  <c r="L47" i="9"/>
  <c r="K47" i="9"/>
  <c r="J47" i="9"/>
  <c r="I47" i="9"/>
  <c r="H47" i="9"/>
  <c r="G47" i="9"/>
  <c r="F47" i="9"/>
  <c r="Q45" i="9"/>
  <c r="P45" i="9"/>
  <c r="O45" i="9"/>
  <c r="N45" i="9"/>
  <c r="M45" i="9"/>
  <c r="L45" i="9"/>
  <c r="K45" i="9"/>
  <c r="J45" i="9"/>
  <c r="I45" i="9"/>
  <c r="H45" i="9"/>
  <c r="G45" i="9"/>
  <c r="F45" i="9"/>
  <c r="Q44" i="9"/>
  <c r="P44" i="9"/>
  <c r="O44" i="9"/>
  <c r="N44" i="9"/>
  <c r="M44" i="9"/>
  <c r="L44" i="9"/>
  <c r="K44" i="9"/>
  <c r="J44" i="9"/>
  <c r="I44" i="9"/>
  <c r="H44" i="9"/>
  <c r="G44" i="9"/>
  <c r="F44" i="9"/>
  <c r="Q43" i="9"/>
  <c r="P43" i="9"/>
  <c r="O43" i="9"/>
  <c r="N43" i="9"/>
  <c r="M43" i="9"/>
  <c r="L43" i="9"/>
  <c r="K43" i="9"/>
  <c r="J43" i="9"/>
  <c r="I43" i="9"/>
  <c r="H43" i="9"/>
  <c r="G43" i="9"/>
  <c r="F43" i="9"/>
  <c r="P58" i="9" l="1"/>
  <c r="F58" i="9"/>
  <c r="H58" i="9"/>
  <c r="N58" i="9"/>
  <c r="K58" i="9"/>
  <c r="O52" i="9"/>
  <c r="P52" i="9"/>
  <c r="G49" i="9"/>
  <c r="O58" i="9"/>
  <c r="O46" i="9"/>
  <c r="M49" i="9"/>
  <c r="M52" i="9"/>
  <c r="M55" i="9"/>
  <c r="H52" i="9"/>
  <c r="Q58" i="9"/>
  <c r="J49" i="9"/>
  <c r="J52" i="9"/>
  <c r="J55" i="9"/>
  <c r="J58" i="9"/>
  <c r="G52" i="9"/>
  <c r="Q55" i="9"/>
  <c r="I58" i="9"/>
  <c r="F55" i="9"/>
  <c r="N55" i="9"/>
  <c r="O49" i="9"/>
  <c r="N52" i="9"/>
  <c r="K49" i="9"/>
  <c r="K55" i="9"/>
  <c r="M46" i="9"/>
  <c r="G55" i="9"/>
  <c r="O55" i="9"/>
  <c r="G58" i="9"/>
  <c r="J46" i="9"/>
  <c r="N49" i="9"/>
  <c r="F52" i="9"/>
  <c r="G46" i="9"/>
  <c r="H46" i="9"/>
  <c r="P46" i="9"/>
  <c r="H49" i="9"/>
  <c r="P49" i="9"/>
  <c r="P55" i="9"/>
  <c r="I52" i="9"/>
  <c r="Q52" i="9"/>
  <c r="I55" i="9"/>
  <c r="F49" i="9"/>
  <c r="H55" i="9"/>
  <c r="I46" i="9"/>
  <c r="Q46" i="9"/>
  <c r="I49" i="9"/>
  <c r="Q49" i="9"/>
  <c r="K52" i="9"/>
  <c r="K46" i="9"/>
  <c r="L46" i="9"/>
  <c r="L49" i="9"/>
  <c r="L52" i="9"/>
  <c r="L55" i="9"/>
  <c r="L58" i="9"/>
  <c r="F46" i="9"/>
  <c r="N46" i="9"/>
  <c r="B6" i="10" l="1"/>
  <c r="O46" i="2"/>
  <c r="O45" i="2"/>
  <c r="O44" i="2"/>
  <c r="O43" i="2"/>
  <c r="O42" i="2"/>
  <c r="O41" i="2"/>
  <c r="O40" i="2"/>
  <c r="O39" i="2"/>
  <c r="O38" i="2"/>
  <c r="O37" i="2"/>
  <c r="O36" i="2"/>
  <c r="O35" i="2"/>
  <c r="B7" i="10" l="1"/>
  <c r="O28" i="2"/>
  <c r="O27" i="2"/>
  <c r="O26" i="2"/>
  <c r="O25" i="2"/>
  <c r="O24" i="2"/>
  <c r="O23" i="2"/>
  <c r="O22" i="2"/>
  <c r="O21" i="2"/>
  <c r="O20" i="2"/>
  <c r="O19" i="2"/>
  <c r="O18" i="2"/>
  <c r="O17" i="2"/>
  <c r="O16" i="2"/>
  <c r="O15" i="2"/>
  <c r="O14" i="2"/>
  <c r="O13" i="2"/>
  <c r="O12" i="2"/>
  <c r="O11" i="2"/>
  <c r="O10" i="2"/>
  <c r="O9" i="2"/>
  <c r="O8" i="2"/>
  <c r="O7" i="2"/>
  <c r="C29" i="2"/>
  <c r="G6" i="8" l="1"/>
  <c r="D31" i="8" s="1"/>
  <c r="G5" i="8"/>
  <c r="G3" i="8"/>
  <c r="G2" i="8"/>
  <c r="E27" i="8" l="1"/>
  <c r="D52" i="8"/>
  <c r="E11" i="8"/>
  <c r="E25" i="8"/>
  <c r="E50" i="8"/>
  <c r="E19" i="8"/>
  <c r="E42" i="8"/>
  <c r="E17" i="8"/>
  <c r="D45" i="8"/>
  <c r="E15" i="8"/>
  <c r="E23" i="8"/>
  <c r="E31" i="8"/>
  <c r="D48" i="8"/>
  <c r="D53" i="8"/>
  <c r="E13" i="8"/>
  <c r="E21" i="8"/>
  <c r="E29" i="8"/>
  <c r="D49" i="8"/>
  <c r="D12" i="8"/>
  <c r="D14" i="8"/>
  <c r="D16" i="8"/>
  <c r="D18" i="8"/>
  <c r="D20" i="8"/>
  <c r="D22" i="8"/>
  <c r="D24" i="8"/>
  <c r="D26" i="8"/>
  <c r="D28" i="8"/>
  <c r="D30" i="8"/>
  <c r="D32" i="8"/>
  <c r="D43" i="8"/>
  <c r="E44" i="8"/>
  <c r="D46" i="8"/>
  <c r="E47" i="8"/>
  <c r="D51" i="8"/>
  <c r="D42" i="8"/>
  <c r="E43" i="8"/>
  <c r="E46" i="8"/>
  <c r="D50" i="8"/>
  <c r="E51" i="8"/>
  <c r="D44" i="8"/>
  <c r="E45" i="8"/>
  <c r="D47" i="8"/>
  <c r="E48" i="8"/>
  <c r="E49" i="8"/>
  <c r="E52" i="8"/>
  <c r="E53" i="8"/>
  <c r="E12" i="8"/>
  <c r="D13" i="8"/>
  <c r="E16" i="8"/>
  <c r="D17" i="8"/>
  <c r="E20" i="8"/>
  <c r="D21" i="8"/>
  <c r="E24" i="8"/>
  <c r="D25" i="8"/>
  <c r="E28" i="8"/>
  <c r="D29" i="8"/>
  <c r="E32" i="8"/>
  <c r="D11" i="8"/>
  <c r="E14" i="8"/>
  <c r="D15" i="8"/>
  <c r="E18" i="8"/>
  <c r="D19" i="8"/>
  <c r="E22" i="8"/>
  <c r="D23" i="8"/>
  <c r="E26" i="8"/>
  <c r="D27" i="8"/>
  <c r="E30" i="8"/>
  <c r="D29" i="2" l="1"/>
  <c r="E29" i="2"/>
  <c r="F29" i="2"/>
  <c r="G29" i="2"/>
  <c r="H29" i="2"/>
  <c r="I29" i="2"/>
  <c r="J29" i="2"/>
  <c r="K29" i="2"/>
  <c r="L29" i="2"/>
  <c r="M29" i="2"/>
  <c r="N29" i="2"/>
  <c r="C32" i="8" l="1"/>
  <c r="C31" i="8"/>
  <c r="C30" i="8"/>
  <c r="G31" i="8" l="1"/>
  <c r="F31" i="8"/>
  <c r="G30" i="8"/>
  <c r="F30" i="8"/>
  <c r="G32" i="8"/>
  <c r="F32" i="8"/>
  <c r="C12" i="8" l="1"/>
  <c r="O3" i="2"/>
  <c r="O2" i="2"/>
  <c r="BI8" i="1"/>
  <c r="AF8" i="1"/>
  <c r="F12" i="8" l="1"/>
  <c r="G12" i="8"/>
  <c r="D47" i="2" l="1"/>
  <c r="D51" i="2" s="1"/>
  <c r="E47" i="2"/>
  <c r="E51" i="2" s="1"/>
  <c r="F47" i="2"/>
  <c r="F51" i="2" s="1"/>
  <c r="G47" i="2"/>
  <c r="G51" i="2" s="1"/>
  <c r="H47" i="2"/>
  <c r="H51" i="2" s="1"/>
  <c r="I47" i="2"/>
  <c r="I51" i="2" s="1"/>
  <c r="J47" i="2"/>
  <c r="J51" i="2" s="1"/>
  <c r="K47" i="2"/>
  <c r="K51" i="2" s="1"/>
  <c r="L47" i="2"/>
  <c r="L51" i="2" s="1"/>
  <c r="M47" i="2"/>
  <c r="M51" i="2" s="1"/>
  <c r="N47" i="2"/>
  <c r="N51" i="2" s="1"/>
  <c r="C47" i="2"/>
  <c r="C51" i="2" s="1"/>
  <c r="C25" i="8" l="1"/>
  <c r="C17" i="8"/>
  <c r="C28" i="8"/>
  <c r="C24" i="8"/>
  <c r="C20" i="8"/>
  <c r="C16" i="8"/>
  <c r="C42" i="8"/>
  <c r="C50" i="8"/>
  <c r="C46" i="8"/>
  <c r="C27" i="8"/>
  <c r="C23" i="8"/>
  <c r="C19" i="8"/>
  <c r="C15" i="8"/>
  <c r="C53" i="8"/>
  <c r="C49" i="8"/>
  <c r="C45" i="8"/>
  <c r="C11" i="8"/>
  <c r="C26" i="8"/>
  <c r="C22" i="8"/>
  <c r="C18" i="8"/>
  <c r="C14" i="8"/>
  <c r="C52" i="8"/>
  <c r="C48" i="8"/>
  <c r="C44" i="8"/>
  <c r="C29" i="8"/>
  <c r="C21" i="8"/>
  <c r="C13" i="8"/>
  <c r="C51" i="8"/>
  <c r="C47" i="8"/>
  <c r="C43" i="8"/>
  <c r="O29" i="2"/>
  <c r="O47" i="2"/>
  <c r="F47" i="8" l="1"/>
  <c r="G47" i="8"/>
  <c r="G29" i="8"/>
  <c r="F29" i="8"/>
  <c r="G49" i="8"/>
  <c r="F49" i="8"/>
  <c r="G20" i="8"/>
  <c r="F20" i="8"/>
  <c r="F28" i="8"/>
  <c r="G28" i="8"/>
  <c r="G21" i="8"/>
  <c r="F21" i="8"/>
  <c r="G44" i="8"/>
  <c r="F44" i="8"/>
  <c r="G52" i="8"/>
  <c r="F52" i="8"/>
  <c r="F18" i="8"/>
  <c r="G18" i="8"/>
  <c r="F26" i="8"/>
  <c r="G26" i="8"/>
  <c r="F19" i="8"/>
  <c r="G19" i="8"/>
  <c r="F27" i="8"/>
  <c r="G27" i="8"/>
  <c r="F50" i="8"/>
  <c r="G50" i="8"/>
  <c r="F17" i="8"/>
  <c r="G17" i="8"/>
  <c r="G43" i="8"/>
  <c r="F43" i="8"/>
  <c r="G51" i="8"/>
  <c r="F51" i="8"/>
  <c r="G45" i="8"/>
  <c r="F45" i="8"/>
  <c r="G53" i="8"/>
  <c r="F53" i="8"/>
  <c r="G16" i="8"/>
  <c r="F16" i="8"/>
  <c r="G24" i="8"/>
  <c r="F24" i="8"/>
  <c r="O51" i="2"/>
  <c r="B8" i="10" s="1"/>
  <c r="B10" i="10" s="1"/>
  <c r="F13" i="8"/>
  <c r="G13" i="8"/>
  <c r="G48" i="8"/>
  <c r="F48" i="8"/>
  <c r="F14" i="8"/>
  <c r="G14" i="8"/>
  <c r="G22" i="8"/>
  <c r="F22" i="8"/>
  <c r="C33" i="8"/>
  <c r="F11" i="8"/>
  <c r="G11" i="8"/>
  <c r="F15" i="8"/>
  <c r="G15" i="8"/>
  <c r="F23" i="8"/>
  <c r="G23" i="8"/>
  <c r="F46" i="8"/>
  <c r="G46" i="8"/>
  <c r="C54" i="8"/>
  <c r="G42" i="8"/>
  <c r="F42" i="8"/>
  <c r="F25" i="8"/>
  <c r="G25" i="8"/>
  <c r="F54" i="8" l="1"/>
  <c r="C59" i="8"/>
  <c r="F33" i="8"/>
  <c r="G54" i="8"/>
  <c r="G33" i="8"/>
  <c r="F59" i="8" l="1"/>
  <c r="AT17" i="1" s="1"/>
  <c r="G59" i="8"/>
  <c r="AT18" i="1" s="1"/>
  <c r="AT19" i="1" l="1"/>
  <c r="AS32" i="5" s="1"/>
  <c r="AS36"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下村　幸嗣</author>
  </authors>
  <commentList>
    <comment ref="AS34" authorId="0" shapeId="0" xr:uid="{00000000-0006-0000-0100-000001000000}">
      <text>
        <r>
          <rPr>
            <sz val="12"/>
            <color indexed="10"/>
            <rFont val="HG創英角ｺﾞｼｯｸUB"/>
            <family val="3"/>
            <charset val="128"/>
          </rPr>
          <t>令和5年4月24日付け変更交付決定額</t>
        </r>
        <r>
          <rPr>
            <sz val="12"/>
            <color indexed="81"/>
            <rFont val="HG創英角ｺﾞｼｯｸUB"/>
            <family val="3"/>
            <charset val="128"/>
          </rPr>
          <t>を入力して下さい。</t>
        </r>
        <r>
          <rPr>
            <b/>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松岡　はるか</author>
  </authors>
  <commentList>
    <comment ref="B9" authorId="0" shapeId="0" xr:uid="{08B795EB-17D2-4B28-84B8-6261EEF1F981}">
      <text>
        <r>
          <rPr>
            <b/>
            <sz val="9"/>
            <rFont val="MS P ゴシック"/>
            <family val="3"/>
            <charset val="128"/>
          </rPr>
          <t>最高階層に該当する入居者の延べ人数を入力してください。
※０人の場合も「０」と入力ください</t>
        </r>
      </text>
    </comment>
  </commentList>
</comments>
</file>

<file path=xl/sharedStrings.xml><?xml version="1.0" encoding="utf-8"?>
<sst xmlns="http://schemas.openxmlformats.org/spreadsheetml/2006/main" count="238" uniqueCount="134">
  <si>
    <t>施設情報</t>
    <rPh sb="0" eb="2">
      <t>シセツ</t>
    </rPh>
    <rPh sb="2" eb="4">
      <t>ジョウホウ</t>
    </rPh>
    <phoneticPr fontId="2"/>
  </si>
  <si>
    <t>施設コード</t>
    <rPh sb="0" eb="2">
      <t>シセツ</t>
    </rPh>
    <phoneticPr fontId="2"/>
  </si>
  <si>
    <t>軽費老人ホーム定員数</t>
    <rPh sb="0" eb="2">
      <t>ケイヒ</t>
    </rPh>
    <rPh sb="2" eb="4">
      <t>ロウジン</t>
    </rPh>
    <rPh sb="7" eb="9">
      <t>テイイン</t>
    </rPh>
    <rPh sb="9" eb="10">
      <t>スウ</t>
    </rPh>
    <phoneticPr fontId="2"/>
  </si>
  <si>
    <t>一般入所　事務費単価</t>
    <rPh sb="0" eb="2">
      <t>イッパン</t>
    </rPh>
    <rPh sb="2" eb="4">
      <t>ニュウショ</t>
    </rPh>
    <rPh sb="5" eb="8">
      <t>ジムヒ</t>
    </rPh>
    <rPh sb="8" eb="10">
      <t>タンカ</t>
    </rPh>
    <phoneticPr fontId="2"/>
  </si>
  <si>
    <t>施設名</t>
    <rPh sb="0" eb="2">
      <t>シセツ</t>
    </rPh>
    <rPh sb="2" eb="3">
      <t>メイ</t>
    </rPh>
    <phoneticPr fontId="2"/>
  </si>
  <si>
    <t>補助金所要額調書</t>
    <rPh sb="0" eb="3">
      <t>ホジョキン</t>
    </rPh>
    <rPh sb="3" eb="5">
      <t>ショヨウ</t>
    </rPh>
    <rPh sb="5" eb="6">
      <t>ガク</t>
    </rPh>
    <rPh sb="6" eb="8">
      <t>チョウショ</t>
    </rPh>
    <phoneticPr fontId="2"/>
  </si>
  <si>
    <t>事務費支出額</t>
    <rPh sb="0" eb="3">
      <t>ジムヒ</t>
    </rPh>
    <rPh sb="3" eb="5">
      <t>シシュツ</t>
    </rPh>
    <rPh sb="5" eb="6">
      <t>ガク</t>
    </rPh>
    <phoneticPr fontId="2"/>
  </si>
  <si>
    <t>事務費基準額</t>
    <rPh sb="0" eb="3">
      <t>ジムヒ</t>
    </rPh>
    <rPh sb="3" eb="5">
      <t>キジュン</t>
    </rPh>
    <rPh sb="5" eb="6">
      <t>ガク</t>
    </rPh>
    <phoneticPr fontId="2"/>
  </si>
  <si>
    <t>事務費本人徴収額</t>
    <rPh sb="0" eb="3">
      <t>ジムヒ</t>
    </rPh>
    <rPh sb="3" eb="5">
      <t>ホンニン</t>
    </rPh>
    <rPh sb="5" eb="8">
      <t>チョウシュウガク</t>
    </rPh>
    <phoneticPr fontId="2"/>
  </si>
  <si>
    <t>減免額・補助所要額</t>
    <rPh sb="0" eb="2">
      <t>ゲンメン</t>
    </rPh>
    <rPh sb="2" eb="3">
      <t>ガク</t>
    </rPh>
    <rPh sb="4" eb="6">
      <t>ホジョ</t>
    </rPh>
    <rPh sb="6" eb="8">
      <t>ショヨウ</t>
    </rPh>
    <rPh sb="8" eb="9">
      <t>ガク</t>
    </rPh>
    <phoneticPr fontId="2"/>
  </si>
  <si>
    <t>（E）＝（B）又は（C）－（D）</t>
    <rPh sb="7" eb="8">
      <t>マタ</t>
    </rPh>
    <phoneticPr fontId="2"/>
  </si>
  <si>
    <t>交付申請時の事務費支出額を入力してください。</t>
    <rPh sb="0" eb="2">
      <t>コウフ</t>
    </rPh>
    <rPh sb="2" eb="5">
      <t>シンセイジ</t>
    </rPh>
    <rPh sb="6" eb="9">
      <t>ジムヒ</t>
    </rPh>
    <rPh sb="9" eb="11">
      <t>シシュツ</t>
    </rPh>
    <rPh sb="11" eb="12">
      <t>ガク</t>
    </rPh>
    <rPh sb="13" eb="15">
      <t>ニュウリョク</t>
    </rPh>
    <phoneticPr fontId="2"/>
  </si>
  <si>
    <t>（B）欄の額又は（C)欄のいずれか少ない方の額から（D）欄の額を減じた額が入力されます。</t>
    <rPh sb="3" eb="4">
      <t>ラン</t>
    </rPh>
    <rPh sb="5" eb="6">
      <t>ガク</t>
    </rPh>
    <rPh sb="6" eb="7">
      <t>マタ</t>
    </rPh>
    <rPh sb="11" eb="12">
      <t>ラン</t>
    </rPh>
    <rPh sb="17" eb="18">
      <t>スク</t>
    </rPh>
    <rPh sb="20" eb="21">
      <t>ホウ</t>
    </rPh>
    <rPh sb="22" eb="23">
      <t>ガク</t>
    </rPh>
    <rPh sb="28" eb="29">
      <t>ラン</t>
    </rPh>
    <rPh sb="30" eb="31">
      <t>ガク</t>
    </rPh>
    <rPh sb="32" eb="33">
      <t>ゲン</t>
    </rPh>
    <rPh sb="35" eb="36">
      <t>ガク</t>
    </rPh>
    <rPh sb="37" eb="39">
      <t>ニュウリョク</t>
    </rPh>
    <phoneticPr fontId="2"/>
  </si>
  <si>
    <t>別表１　補助金所要額調書</t>
    <rPh sb="0" eb="2">
      <t>ベッピョウ</t>
    </rPh>
    <rPh sb="4" eb="7">
      <t>ホジョキン</t>
    </rPh>
    <rPh sb="7" eb="9">
      <t>ショヨウ</t>
    </rPh>
    <rPh sb="9" eb="10">
      <t>ガク</t>
    </rPh>
    <rPh sb="10" eb="12">
      <t>チョウショ</t>
    </rPh>
    <phoneticPr fontId="2"/>
  </si>
  <si>
    <t>変更交付申請用</t>
    <rPh sb="0" eb="2">
      <t>ヘンコウ</t>
    </rPh>
    <rPh sb="2" eb="4">
      <t>コウフ</t>
    </rPh>
    <rPh sb="4" eb="7">
      <t>シンセイヨウ</t>
    </rPh>
    <phoneticPr fontId="2"/>
  </si>
  <si>
    <t>項目</t>
    <rPh sb="0" eb="2">
      <t>コウモク</t>
    </rPh>
    <phoneticPr fontId="2"/>
  </si>
  <si>
    <t>金額</t>
    <rPh sb="0" eb="2">
      <t>キンガク</t>
    </rPh>
    <phoneticPr fontId="2"/>
  </si>
  <si>
    <t>備考</t>
    <rPh sb="0" eb="2">
      <t>ビコウ</t>
    </rPh>
    <phoneticPr fontId="2"/>
  </si>
  <si>
    <t>４月</t>
    <rPh sb="1" eb="2">
      <t>ガツ</t>
    </rPh>
    <phoneticPr fontId="2"/>
  </si>
  <si>
    <t>５月</t>
  </si>
  <si>
    <t>６月</t>
  </si>
  <si>
    <t>７月</t>
  </si>
  <si>
    <t>８月</t>
  </si>
  <si>
    <t>９月</t>
  </si>
  <si>
    <t>１０月</t>
  </si>
  <si>
    <t>１１月</t>
  </si>
  <si>
    <t>１２月</t>
  </si>
  <si>
    <t>１月</t>
  </si>
  <si>
    <t>２月</t>
  </si>
  <si>
    <t>３月</t>
  </si>
  <si>
    <t>計</t>
    <rPh sb="0" eb="1">
      <t>ケイ</t>
    </rPh>
    <phoneticPr fontId="2"/>
  </si>
  <si>
    <t>夫婦の場合</t>
    <rPh sb="0" eb="2">
      <t>フウフ</t>
    </rPh>
    <rPh sb="3" eb="5">
      <t>バアイ</t>
    </rPh>
    <phoneticPr fontId="2"/>
  </si>
  <si>
    <t>夫婦の　　場合</t>
    <rPh sb="0" eb="2">
      <t>フウフ</t>
    </rPh>
    <rPh sb="5" eb="7">
      <t>バアイ</t>
    </rPh>
    <phoneticPr fontId="2"/>
  </si>
  <si>
    <t>別表２　階層別・月別利用人員内訳</t>
    <rPh sb="0" eb="2">
      <t>ベッピョウ</t>
    </rPh>
    <rPh sb="4" eb="7">
      <t>カイソウベツ</t>
    </rPh>
    <rPh sb="8" eb="10">
      <t>ツキベツ</t>
    </rPh>
    <rPh sb="10" eb="12">
      <t>リヨウ</t>
    </rPh>
    <rPh sb="12" eb="14">
      <t>ジンイン</t>
    </rPh>
    <rPh sb="14" eb="16">
      <t>ウチワケ</t>
    </rPh>
    <phoneticPr fontId="2"/>
  </si>
  <si>
    <t>（注１）</t>
    <rPh sb="1" eb="2">
      <t>チュウ</t>
    </rPh>
    <phoneticPr fontId="2"/>
  </si>
  <si>
    <t>各月の利用人員は、各月初日の実利用人員を記入すること。（ただし、事業開始後３ヶ月を経過した日の属する月までは３０日又は当該月の実日数で除した人員によること。）</t>
    <rPh sb="0" eb="2">
      <t>カクツキ</t>
    </rPh>
    <rPh sb="3" eb="5">
      <t>リヨウ</t>
    </rPh>
    <rPh sb="5" eb="7">
      <t>ジンイン</t>
    </rPh>
    <rPh sb="9" eb="11">
      <t>カクツキ</t>
    </rPh>
    <rPh sb="11" eb="13">
      <t>ショニチ</t>
    </rPh>
    <rPh sb="14" eb="15">
      <t>ジツ</t>
    </rPh>
    <rPh sb="15" eb="17">
      <t>リヨウ</t>
    </rPh>
    <rPh sb="17" eb="19">
      <t>ジンイン</t>
    </rPh>
    <rPh sb="20" eb="22">
      <t>キニュウ</t>
    </rPh>
    <rPh sb="32" eb="34">
      <t>ジギョウ</t>
    </rPh>
    <rPh sb="34" eb="36">
      <t>カイシ</t>
    </rPh>
    <rPh sb="36" eb="37">
      <t>ゴ</t>
    </rPh>
    <rPh sb="39" eb="40">
      <t>ゲツ</t>
    </rPh>
    <rPh sb="41" eb="43">
      <t>ケイカ</t>
    </rPh>
    <rPh sb="45" eb="46">
      <t>ヒ</t>
    </rPh>
    <rPh sb="47" eb="48">
      <t>ゾク</t>
    </rPh>
    <rPh sb="50" eb="51">
      <t>ツキ</t>
    </rPh>
    <rPh sb="56" eb="57">
      <t>ニチ</t>
    </rPh>
    <rPh sb="57" eb="58">
      <t>マタ</t>
    </rPh>
    <rPh sb="59" eb="61">
      <t>トウガイ</t>
    </rPh>
    <rPh sb="61" eb="62">
      <t>ツキ</t>
    </rPh>
    <rPh sb="63" eb="64">
      <t>ジツ</t>
    </rPh>
    <rPh sb="64" eb="66">
      <t>ニッスウ</t>
    </rPh>
    <rPh sb="67" eb="68">
      <t>ジョ</t>
    </rPh>
    <rPh sb="70" eb="72">
      <t>ジンイン</t>
    </rPh>
    <phoneticPr fontId="2"/>
  </si>
  <si>
    <t>単価区分別利用人員</t>
    <rPh sb="0" eb="2">
      <t>タンカ</t>
    </rPh>
    <rPh sb="2" eb="4">
      <t>クブン</t>
    </rPh>
    <rPh sb="4" eb="5">
      <t>ベツ</t>
    </rPh>
    <rPh sb="5" eb="7">
      <t>リヨウ</t>
    </rPh>
    <rPh sb="7" eb="9">
      <t>ジンイン</t>
    </rPh>
    <phoneticPr fontId="2"/>
  </si>
  <si>
    <t>①</t>
    <phoneticPr fontId="2"/>
  </si>
  <si>
    <t>事務費分</t>
    <rPh sb="0" eb="3">
      <t>ジムヒ</t>
    </rPh>
    <rPh sb="3" eb="4">
      <t>ブン</t>
    </rPh>
    <phoneticPr fontId="2"/>
  </si>
  <si>
    <t>月額</t>
    <rPh sb="0" eb="2">
      <t>ゲツガク</t>
    </rPh>
    <phoneticPr fontId="2"/>
  </si>
  <si>
    <t>③</t>
    <phoneticPr fontId="2"/>
  </si>
  <si>
    <t>④＝①×③</t>
    <phoneticPr fontId="2"/>
  </si>
  <si>
    <t>⑤＝①×②</t>
    <phoneticPr fontId="2"/>
  </si>
  <si>
    <t>階層　区分</t>
    <rPh sb="0" eb="2">
      <t>カイソウ</t>
    </rPh>
    <rPh sb="3" eb="5">
      <t>クブン</t>
    </rPh>
    <phoneticPr fontId="2"/>
  </si>
  <si>
    <t>別表３　利用料納付額及び事務費基準額内訳</t>
    <rPh sb="0" eb="2">
      <t>ベッピョウ</t>
    </rPh>
    <rPh sb="4" eb="6">
      <t>リヨウ</t>
    </rPh>
    <rPh sb="6" eb="7">
      <t>リョウ</t>
    </rPh>
    <rPh sb="7" eb="9">
      <t>ノウフ</t>
    </rPh>
    <rPh sb="9" eb="10">
      <t>ガク</t>
    </rPh>
    <rPh sb="10" eb="11">
      <t>オヨ</t>
    </rPh>
    <rPh sb="12" eb="15">
      <t>ジムヒ</t>
    </rPh>
    <rPh sb="15" eb="17">
      <t>キジュン</t>
    </rPh>
    <rPh sb="17" eb="18">
      <t>ガク</t>
    </rPh>
    <rPh sb="18" eb="20">
      <t>ウチワケ</t>
    </rPh>
    <phoneticPr fontId="2"/>
  </si>
  <si>
    <t>施設定員</t>
    <rPh sb="0" eb="2">
      <t>シセツ</t>
    </rPh>
    <rPh sb="2" eb="4">
      <t>テイイン</t>
    </rPh>
    <phoneticPr fontId="2"/>
  </si>
  <si>
    <t>事務費（月額基準単価）</t>
    <rPh sb="0" eb="3">
      <t>ジムヒ</t>
    </rPh>
    <rPh sb="4" eb="6">
      <t>ゲツガク</t>
    </rPh>
    <rPh sb="6" eb="8">
      <t>キジュン</t>
    </rPh>
    <rPh sb="8" eb="10">
      <t>タンカ</t>
    </rPh>
    <phoneticPr fontId="2"/>
  </si>
  <si>
    <t>年額</t>
    <rPh sb="0" eb="2">
      <t>ネンガク</t>
    </rPh>
    <phoneticPr fontId="2"/>
  </si>
  <si>
    <t>（月額）②</t>
    <rPh sb="1" eb="3">
      <t>ゲツガク</t>
    </rPh>
    <phoneticPr fontId="2"/>
  </si>
  <si>
    <t>サービスの提供に要する費用の全額</t>
    <rPh sb="5" eb="7">
      <t>テイキョウ</t>
    </rPh>
    <rPh sb="8" eb="9">
      <t>ヨウ</t>
    </rPh>
    <rPh sb="11" eb="13">
      <t>ヒヨウ</t>
    </rPh>
    <rPh sb="14" eb="16">
      <t>ゼンガク</t>
    </rPh>
    <phoneticPr fontId="2"/>
  </si>
  <si>
    <t>（あて先）八尾市長</t>
    <rPh sb="3" eb="4">
      <t>サキ</t>
    </rPh>
    <rPh sb="5" eb="8">
      <t>ヤオシ</t>
    </rPh>
    <rPh sb="8" eb="9">
      <t>チョウ</t>
    </rPh>
    <phoneticPr fontId="2"/>
  </si>
  <si>
    <t>所在地</t>
    <rPh sb="0" eb="3">
      <t>ショザイチ</t>
    </rPh>
    <phoneticPr fontId="2"/>
  </si>
  <si>
    <t>法人名</t>
    <rPh sb="0" eb="2">
      <t>ホウジン</t>
    </rPh>
    <rPh sb="2" eb="3">
      <t>メイ</t>
    </rPh>
    <phoneticPr fontId="2"/>
  </si>
  <si>
    <t>代表者氏名</t>
    <rPh sb="0" eb="3">
      <t>ダイヒョウシャ</t>
    </rPh>
    <rPh sb="3" eb="5">
      <t>シメイ</t>
    </rPh>
    <phoneticPr fontId="2"/>
  </si>
  <si>
    <t>㊞</t>
    <phoneticPr fontId="2"/>
  </si>
  <si>
    <t>軽費老人ホーム事務費補助金変更交付申請書</t>
    <rPh sb="0" eb="2">
      <t>ケイヒ</t>
    </rPh>
    <rPh sb="2" eb="4">
      <t>ロウジン</t>
    </rPh>
    <rPh sb="7" eb="10">
      <t>ジムヒ</t>
    </rPh>
    <rPh sb="10" eb="13">
      <t>ホジョキン</t>
    </rPh>
    <rPh sb="13" eb="15">
      <t>ヘンコウ</t>
    </rPh>
    <rPh sb="15" eb="17">
      <t>コウフ</t>
    </rPh>
    <rPh sb="17" eb="20">
      <t>シンセイショ</t>
    </rPh>
    <phoneticPr fontId="2"/>
  </si>
  <si>
    <t>の規定により関係書類を添えて申請します。</t>
    <rPh sb="1" eb="3">
      <t>キテイ</t>
    </rPh>
    <rPh sb="6" eb="8">
      <t>カンケイ</t>
    </rPh>
    <rPh sb="8" eb="10">
      <t>ショルイ</t>
    </rPh>
    <rPh sb="11" eb="12">
      <t>ソ</t>
    </rPh>
    <rPh sb="14" eb="16">
      <t>シンセイ</t>
    </rPh>
    <phoneticPr fontId="2"/>
  </si>
  <si>
    <t>記</t>
    <rPh sb="0" eb="1">
      <t>キ</t>
    </rPh>
    <phoneticPr fontId="2"/>
  </si>
  <si>
    <t>１　補助金　変更後交付申請額</t>
    <rPh sb="2" eb="5">
      <t>ホジョキン</t>
    </rPh>
    <rPh sb="6" eb="8">
      <t>ヘンコウ</t>
    </rPh>
    <rPh sb="8" eb="9">
      <t>ゴ</t>
    </rPh>
    <rPh sb="9" eb="11">
      <t>コウフ</t>
    </rPh>
    <rPh sb="11" eb="13">
      <t>シンセイ</t>
    </rPh>
    <rPh sb="13" eb="14">
      <t>ガク</t>
    </rPh>
    <phoneticPr fontId="2"/>
  </si>
  <si>
    <t>２　補助金　既交付決定額</t>
    <rPh sb="2" eb="5">
      <t>ホジョキン</t>
    </rPh>
    <rPh sb="6" eb="7">
      <t>キ</t>
    </rPh>
    <rPh sb="7" eb="9">
      <t>コウフ</t>
    </rPh>
    <rPh sb="9" eb="11">
      <t>ケッテイ</t>
    </rPh>
    <rPh sb="11" eb="12">
      <t>ガク</t>
    </rPh>
    <phoneticPr fontId="2"/>
  </si>
  <si>
    <t>３　差引増減額</t>
    <rPh sb="2" eb="4">
      <t>サシヒキ</t>
    </rPh>
    <rPh sb="4" eb="7">
      <t>ゾウゲンガク</t>
    </rPh>
    <phoneticPr fontId="2"/>
  </si>
  <si>
    <t>円</t>
    <rPh sb="0" eb="1">
      <t>エン</t>
    </rPh>
    <phoneticPr fontId="2"/>
  </si>
  <si>
    <t>（別記様式第２号）</t>
    <rPh sb="1" eb="3">
      <t>ベッキ</t>
    </rPh>
    <rPh sb="3" eb="5">
      <t>ヨウシキ</t>
    </rPh>
    <rPh sb="5" eb="6">
      <t>ダイ</t>
    </rPh>
    <rPh sb="7" eb="8">
      <t>ゴウ</t>
    </rPh>
    <phoneticPr fontId="2"/>
  </si>
  <si>
    <t>軽費老人ホーム事務費補助金変更交付申請確認書</t>
    <rPh sb="0" eb="2">
      <t>ケイヒ</t>
    </rPh>
    <rPh sb="2" eb="4">
      <t>ロウジン</t>
    </rPh>
    <rPh sb="7" eb="10">
      <t>ジムヒ</t>
    </rPh>
    <rPh sb="10" eb="13">
      <t>ホジョキン</t>
    </rPh>
    <rPh sb="13" eb="15">
      <t>ヘンコウ</t>
    </rPh>
    <rPh sb="15" eb="17">
      <t>コウフ</t>
    </rPh>
    <rPh sb="17" eb="19">
      <t>シンセイ</t>
    </rPh>
    <rPh sb="19" eb="22">
      <t>カクニンショ</t>
    </rPh>
    <phoneticPr fontId="2"/>
  </si>
  <si>
    <t>はございません。</t>
    <phoneticPr fontId="2"/>
  </si>
  <si>
    <t>年間計</t>
    <rPh sb="0" eb="2">
      <t>ネンカン</t>
    </rPh>
    <rPh sb="2" eb="3">
      <t>ケイ</t>
    </rPh>
    <phoneticPr fontId="2"/>
  </si>
  <si>
    <t>A階層</t>
    <rPh sb="1" eb="3">
      <t>カイソウ</t>
    </rPh>
    <phoneticPr fontId="2"/>
  </si>
  <si>
    <t>B階層</t>
    <rPh sb="1" eb="3">
      <t>カイソウ</t>
    </rPh>
    <phoneticPr fontId="2"/>
  </si>
  <si>
    <t>C１</t>
    <phoneticPr fontId="2"/>
  </si>
  <si>
    <t>C２</t>
  </si>
  <si>
    <t>C３</t>
  </si>
  <si>
    <t>C４</t>
  </si>
  <si>
    <t>C５</t>
  </si>
  <si>
    <t>C６</t>
  </si>
  <si>
    <t>C７</t>
  </si>
  <si>
    <t>C８</t>
  </si>
  <si>
    <t>C９</t>
  </si>
  <si>
    <t>C１０</t>
  </si>
  <si>
    <t>合計</t>
    <rPh sb="0" eb="2">
      <t>ゴウケイ</t>
    </rPh>
    <phoneticPr fontId="2"/>
  </si>
  <si>
    <t>合計</t>
    <rPh sb="0" eb="2">
      <t>ゴウケイ</t>
    </rPh>
    <phoneticPr fontId="2"/>
  </si>
  <si>
    <t>単価区分別利用人員①</t>
    <rPh sb="0" eb="2">
      <t>タンカ</t>
    </rPh>
    <rPh sb="2" eb="4">
      <t>クブン</t>
    </rPh>
    <rPh sb="4" eb="5">
      <t>ベツ</t>
    </rPh>
    <rPh sb="5" eb="7">
      <t>リヨウ</t>
    </rPh>
    <rPh sb="7" eb="9">
      <t>ジンイン</t>
    </rPh>
    <phoneticPr fontId="2"/>
  </si>
  <si>
    <t>月額③</t>
    <rPh sb="0" eb="2">
      <t>ゲツガク</t>
    </rPh>
    <phoneticPr fontId="2"/>
  </si>
  <si>
    <t>年額④</t>
    <rPh sb="0" eb="2">
      <t>ネンガク</t>
    </rPh>
    <phoneticPr fontId="2"/>
  </si>
  <si>
    <t>事務費本人徴収額⑤</t>
    <rPh sb="0" eb="3">
      <t>ジムヒ</t>
    </rPh>
    <rPh sb="3" eb="5">
      <t>ホンニン</t>
    </rPh>
    <rPh sb="5" eb="8">
      <t>チョウシュウガク</t>
    </rPh>
    <phoneticPr fontId="2"/>
  </si>
  <si>
    <t>（Ｂ）</t>
    <phoneticPr fontId="2"/>
  </si>
  <si>
    <t>（Ｃ）</t>
    <phoneticPr fontId="2"/>
  </si>
  <si>
    <t>（Ｄ）</t>
    <phoneticPr fontId="2"/>
  </si>
  <si>
    <t>（月額基準単価）</t>
    <rPh sb="1" eb="3">
      <t>ゲツガク</t>
    </rPh>
    <rPh sb="3" eb="5">
      <t>キジュン</t>
    </rPh>
    <rPh sb="5" eb="7">
      <t>タンカ</t>
    </rPh>
    <phoneticPr fontId="2"/>
  </si>
  <si>
    <r>
      <t>※当初予算に大きな変更があり、事務費支出額が大きく変わる場合や、職員の配置に変更があり、事務費単価の変更が見込まれる施設については、</t>
    </r>
    <r>
      <rPr>
        <b/>
        <u/>
        <sz val="12"/>
        <color theme="1"/>
        <rFont val="ＭＳ ゴシック"/>
        <family val="3"/>
        <charset val="128"/>
      </rPr>
      <t>八尾市健康福祉部高齢介護課（924-3854）まで</t>
    </r>
    <r>
      <rPr>
        <sz val="12"/>
        <color theme="1"/>
        <rFont val="ＭＳ ゴシック"/>
        <family val="3"/>
        <charset val="128"/>
      </rPr>
      <t>ご連絡ください。</t>
    </r>
    <rPh sb="1" eb="3">
      <t>トウショ</t>
    </rPh>
    <rPh sb="3" eb="5">
      <t>ヨサン</t>
    </rPh>
    <rPh sb="6" eb="7">
      <t>オオ</t>
    </rPh>
    <rPh sb="9" eb="11">
      <t>ヘンコウ</t>
    </rPh>
    <rPh sb="15" eb="18">
      <t>ジムヒ</t>
    </rPh>
    <rPh sb="18" eb="21">
      <t>シシュツガク</t>
    </rPh>
    <rPh sb="22" eb="23">
      <t>オオ</t>
    </rPh>
    <rPh sb="25" eb="26">
      <t>カ</t>
    </rPh>
    <rPh sb="28" eb="30">
      <t>バアイ</t>
    </rPh>
    <rPh sb="32" eb="34">
      <t>ショクイン</t>
    </rPh>
    <rPh sb="35" eb="37">
      <t>ハイチ</t>
    </rPh>
    <rPh sb="38" eb="40">
      <t>ヘンコウ</t>
    </rPh>
    <rPh sb="44" eb="47">
      <t>ジムヒ</t>
    </rPh>
    <rPh sb="47" eb="49">
      <t>タンカ</t>
    </rPh>
    <rPh sb="50" eb="52">
      <t>ヘンコウ</t>
    </rPh>
    <rPh sb="53" eb="55">
      <t>ミコ</t>
    </rPh>
    <rPh sb="58" eb="60">
      <t>シセツ</t>
    </rPh>
    <rPh sb="66" eb="69">
      <t>ヤオシ</t>
    </rPh>
    <rPh sb="69" eb="71">
      <t>ケンコウ</t>
    </rPh>
    <rPh sb="71" eb="73">
      <t>フクシ</t>
    </rPh>
    <rPh sb="73" eb="74">
      <t>ブ</t>
    </rPh>
    <rPh sb="74" eb="76">
      <t>コウレイ</t>
    </rPh>
    <rPh sb="76" eb="78">
      <t>カイゴ</t>
    </rPh>
    <rPh sb="78" eb="79">
      <t>カ</t>
    </rPh>
    <rPh sb="92" eb="94">
      <t>レンラク</t>
    </rPh>
    <phoneticPr fontId="2"/>
  </si>
  <si>
    <t>のとおり変更を生じましたので、八尾市軽費老人ホーム事務費補助金交付要綱第５条</t>
    <rPh sb="4" eb="6">
      <t>ヘンコウ</t>
    </rPh>
    <rPh sb="7" eb="8">
      <t>ショウ</t>
    </rPh>
    <rPh sb="15" eb="18">
      <t>ヤオシ</t>
    </rPh>
    <rPh sb="18" eb="20">
      <t>ケイヒ</t>
    </rPh>
    <rPh sb="20" eb="22">
      <t>ロウジン</t>
    </rPh>
    <rPh sb="25" eb="28">
      <t>ジムヒ</t>
    </rPh>
    <rPh sb="28" eb="31">
      <t>ホジョキン</t>
    </rPh>
    <rPh sb="31" eb="33">
      <t>コウフ</t>
    </rPh>
    <rPh sb="33" eb="35">
      <t>ヨウコウ</t>
    </rPh>
    <rPh sb="35" eb="36">
      <t>ダイ</t>
    </rPh>
    <rPh sb="37" eb="38">
      <t>ジョウ</t>
    </rPh>
    <phoneticPr fontId="2"/>
  </si>
  <si>
    <t>（添付書類）</t>
    <rPh sb="1" eb="3">
      <t>テンプ</t>
    </rPh>
    <rPh sb="3" eb="5">
      <t>ショルイ</t>
    </rPh>
    <phoneticPr fontId="2"/>
  </si>
  <si>
    <t>施設コード</t>
    <rPh sb="0" eb="2">
      <t>シセツ</t>
    </rPh>
    <phoneticPr fontId="28"/>
  </si>
  <si>
    <t>施設名</t>
    <rPh sb="0" eb="2">
      <t>シセツ</t>
    </rPh>
    <rPh sb="2" eb="3">
      <t>メイ</t>
    </rPh>
    <phoneticPr fontId="28"/>
  </si>
  <si>
    <t>（常勤換算にて入力）</t>
    <rPh sb="1" eb="3">
      <t>ジョウキン</t>
    </rPh>
    <rPh sb="3" eb="5">
      <t>カンサン</t>
    </rPh>
    <rPh sb="7" eb="9">
      <t>ニュウリョク</t>
    </rPh>
    <phoneticPr fontId="28"/>
  </si>
  <si>
    <t>職種</t>
    <rPh sb="0" eb="2">
      <t>ショクシュ</t>
    </rPh>
    <phoneticPr fontId="28"/>
  </si>
  <si>
    <t>氏名</t>
    <rPh sb="0" eb="2">
      <t>シメイ</t>
    </rPh>
    <phoneticPr fontId="28"/>
  </si>
  <si>
    <t>常勤・非常勤</t>
    <rPh sb="0" eb="2">
      <t>ジョウキン</t>
    </rPh>
    <rPh sb="3" eb="6">
      <t>ヒジョウキン</t>
    </rPh>
    <phoneticPr fontId="28"/>
  </si>
  <si>
    <t>勤務開始日</t>
    <rPh sb="0" eb="2">
      <t>キンム</t>
    </rPh>
    <rPh sb="2" eb="5">
      <t>カイシビ</t>
    </rPh>
    <phoneticPr fontId="28"/>
  </si>
  <si>
    <t>R5年</t>
    <rPh sb="2" eb="3">
      <t>ネン</t>
    </rPh>
    <phoneticPr fontId="28"/>
  </si>
  <si>
    <t>兼務関係</t>
    <rPh sb="0" eb="2">
      <t>ケンム</t>
    </rPh>
    <rPh sb="2" eb="4">
      <t>カンケイ</t>
    </rPh>
    <phoneticPr fontId="28"/>
  </si>
  <si>
    <t>異動日
勤務終了日</t>
    <rPh sb="0" eb="2">
      <t>イドウ</t>
    </rPh>
    <rPh sb="2" eb="3">
      <t>ビ</t>
    </rPh>
    <rPh sb="4" eb="6">
      <t>キンム</t>
    </rPh>
    <rPh sb="6" eb="9">
      <t>シュウリョウビ</t>
    </rPh>
    <phoneticPr fontId="28"/>
  </si>
  <si>
    <t>４月</t>
    <rPh sb="1" eb="2">
      <t>ガツ</t>
    </rPh>
    <phoneticPr fontId="28"/>
  </si>
  <si>
    <t>５月</t>
    <rPh sb="1" eb="2">
      <t>ガツ</t>
    </rPh>
    <phoneticPr fontId="28"/>
  </si>
  <si>
    <t>施設長</t>
    <rPh sb="0" eb="3">
      <t>シセツチョウ</t>
    </rPh>
    <phoneticPr fontId="28"/>
  </si>
  <si>
    <t>生活相談員</t>
    <rPh sb="0" eb="2">
      <t>セイカツ</t>
    </rPh>
    <rPh sb="2" eb="5">
      <t>ソウダンイン</t>
    </rPh>
    <phoneticPr fontId="28"/>
  </si>
  <si>
    <t>常勤</t>
    <rPh sb="0" eb="2">
      <t>ジョウキン</t>
    </rPh>
    <phoneticPr fontId="28"/>
  </si>
  <si>
    <t>非常勤</t>
    <rPh sb="0" eb="3">
      <t>ヒジョウキン</t>
    </rPh>
    <phoneticPr fontId="28"/>
  </si>
  <si>
    <t>計</t>
    <rPh sb="0" eb="1">
      <t>ケイ</t>
    </rPh>
    <phoneticPr fontId="28"/>
  </si>
  <si>
    <t>介護職員</t>
    <rPh sb="0" eb="2">
      <t>カイゴ</t>
    </rPh>
    <rPh sb="2" eb="4">
      <t>ショクイン</t>
    </rPh>
    <phoneticPr fontId="28"/>
  </si>
  <si>
    <t>看護職員</t>
    <rPh sb="0" eb="2">
      <t>カンゴ</t>
    </rPh>
    <rPh sb="2" eb="4">
      <t>ショクイン</t>
    </rPh>
    <phoneticPr fontId="28"/>
  </si>
  <si>
    <t>栄養士</t>
    <rPh sb="0" eb="3">
      <t>エイヨウシ</t>
    </rPh>
    <phoneticPr fontId="28"/>
  </si>
  <si>
    <t>事務員</t>
    <rPh sb="0" eb="3">
      <t>ジムイン</t>
    </rPh>
    <phoneticPr fontId="28"/>
  </si>
  <si>
    <t>年平均介護職員数（常勤換算）</t>
    <rPh sb="0" eb="3">
      <t>ネンヘイキン</t>
    </rPh>
    <rPh sb="3" eb="8">
      <t>カイゴショクインスウ</t>
    </rPh>
    <rPh sb="9" eb="13">
      <t>ジョウキンカンサン</t>
    </rPh>
    <phoneticPr fontId="28"/>
  </si>
  <si>
    <t>対象入所者１人当たりの処遇改善額（月額）
※1円未満切り捨て</t>
    <rPh sb="0" eb="5">
      <t>タイショウニュウショシャ</t>
    </rPh>
    <rPh sb="6" eb="8">
      <t>ヒトア</t>
    </rPh>
    <rPh sb="11" eb="15">
      <t>ショグウカイゼン</t>
    </rPh>
    <rPh sb="15" eb="16">
      <t>ガク</t>
    </rPh>
    <rPh sb="17" eb="19">
      <t>ゲツガク</t>
    </rPh>
    <rPh sb="23" eb="24">
      <t>エン</t>
    </rPh>
    <rPh sb="24" eb="26">
      <t>ミマン</t>
    </rPh>
    <rPh sb="26" eb="27">
      <t>キ</t>
    </rPh>
    <rPh sb="28" eb="29">
      <t>ス</t>
    </rPh>
    <phoneticPr fontId="28"/>
  </si>
  <si>
    <t>処遇改善総額（年間）</t>
    <rPh sb="0" eb="2">
      <t>ショグウ</t>
    </rPh>
    <rPh sb="2" eb="4">
      <t>カイゼン</t>
    </rPh>
    <rPh sb="4" eb="6">
      <t>ソウガク</t>
    </rPh>
    <rPh sb="7" eb="9">
      <t>ネンカン</t>
    </rPh>
    <phoneticPr fontId="28"/>
  </si>
  <si>
    <t>最高階層の入居者の人数（延べ人数）</t>
    <rPh sb="0" eb="4">
      <t>サイコウカイソウ</t>
    </rPh>
    <rPh sb="5" eb="8">
      <t>ニュウキョシャ</t>
    </rPh>
    <rPh sb="9" eb="11">
      <t>ニンズウ</t>
    </rPh>
    <rPh sb="12" eb="13">
      <t>ノ</t>
    </rPh>
    <rPh sb="14" eb="16">
      <t>ニンズウ</t>
    </rPh>
    <phoneticPr fontId="28"/>
  </si>
  <si>
    <t>事務費本人徴収額増額金額</t>
    <rPh sb="0" eb="3">
      <t>ジムヒ</t>
    </rPh>
    <rPh sb="3" eb="5">
      <t>ホンニン</t>
    </rPh>
    <rPh sb="5" eb="8">
      <t>チョウシュウガク</t>
    </rPh>
    <rPh sb="8" eb="10">
      <t>ゾウガク</t>
    </rPh>
    <rPh sb="10" eb="12">
      <t>キンガク</t>
    </rPh>
    <phoneticPr fontId="28"/>
  </si>
  <si>
    <t>別表３の事務費基準額の総額に、処遇改善総額（年間）を加えた額が入力されます。</t>
    <rPh sb="0" eb="2">
      <t>ベッピョウ</t>
    </rPh>
    <rPh sb="4" eb="7">
      <t>ジムヒ</t>
    </rPh>
    <rPh sb="7" eb="9">
      <t>キジュン</t>
    </rPh>
    <rPh sb="9" eb="10">
      <t>ガク</t>
    </rPh>
    <rPh sb="11" eb="13">
      <t>ソウガク</t>
    </rPh>
    <rPh sb="15" eb="17">
      <t>ショグウ</t>
    </rPh>
    <rPh sb="17" eb="19">
      <t>カイゼン</t>
    </rPh>
    <rPh sb="19" eb="21">
      <t>ソウガク</t>
    </rPh>
    <rPh sb="22" eb="24">
      <t>ネンカン</t>
    </rPh>
    <rPh sb="26" eb="27">
      <t>クワ</t>
    </rPh>
    <rPh sb="29" eb="30">
      <t>ガク</t>
    </rPh>
    <rPh sb="31" eb="33">
      <t>ニュウリョク</t>
    </rPh>
    <phoneticPr fontId="2"/>
  </si>
  <si>
    <t>処遇改善加算に伴い改正した規定等（改正前・改正後両方）</t>
    <rPh sb="0" eb="2">
      <t>ショグウ</t>
    </rPh>
    <rPh sb="2" eb="4">
      <t>カイゼン</t>
    </rPh>
    <rPh sb="4" eb="6">
      <t>カサン</t>
    </rPh>
    <rPh sb="7" eb="8">
      <t>トモナ</t>
    </rPh>
    <rPh sb="9" eb="11">
      <t>カイセイ</t>
    </rPh>
    <rPh sb="13" eb="15">
      <t>キテイ</t>
    </rPh>
    <rPh sb="15" eb="16">
      <t>トウ</t>
    </rPh>
    <rPh sb="17" eb="19">
      <t>カイセイ</t>
    </rPh>
    <rPh sb="19" eb="20">
      <t>マエ</t>
    </rPh>
    <rPh sb="21" eb="23">
      <t>カイセイ</t>
    </rPh>
    <rPh sb="23" eb="24">
      <t>ゴ</t>
    </rPh>
    <rPh sb="24" eb="26">
      <t>リョウホウ</t>
    </rPh>
    <phoneticPr fontId="2"/>
  </si>
  <si>
    <t>　別表４：職員の状況表</t>
    <rPh sb="1" eb="3">
      <t>ベッピョウ</t>
    </rPh>
    <rPh sb="5" eb="7">
      <t>ショクイン</t>
    </rPh>
    <rPh sb="8" eb="10">
      <t>ジョウキョウ</t>
    </rPh>
    <rPh sb="10" eb="11">
      <t>ヒョウ</t>
    </rPh>
    <phoneticPr fontId="28"/>
  </si>
  <si>
    <t>別表５：サービスの提供に要する基本額の加算額</t>
    <rPh sb="0" eb="2">
      <t>ベッピョウ</t>
    </rPh>
    <rPh sb="9" eb="11">
      <t>テイキョウ</t>
    </rPh>
    <rPh sb="12" eb="13">
      <t>ヨウ</t>
    </rPh>
    <rPh sb="15" eb="18">
      <t>キホンガク</t>
    </rPh>
    <rPh sb="19" eb="22">
      <t>カサンガク</t>
    </rPh>
    <phoneticPr fontId="28"/>
  </si>
  <si>
    <t>利用料規定（改正の有無に関わらず添付必要）</t>
    <rPh sb="0" eb="5">
      <t>リヨウリョウキテイ</t>
    </rPh>
    <rPh sb="6" eb="8">
      <t>カイセイ</t>
    </rPh>
    <rPh sb="9" eb="11">
      <t>ウム</t>
    </rPh>
    <rPh sb="12" eb="13">
      <t>カカ</t>
    </rPh>
    <rPh sb="16" eb="18">
      <t>テンプ</t>
    </rPh>
    <rPh sb="18" eb="20">
      <t>ヒツヨウ</t>
    </rPh>
    <phoneticPr fontId="2"/>
  </si>
  <si>
    <r>
      <t xml:space="preserve">      </t>
    </r>
    <r>
      <rPr>
        <b/>
        <sz val="12"/>
        <color rgb="FF0000CC"/>
        <rFont val="UD デジタル 教科書体 NP-R"/>
        <family val="1"/>
        <charset val="128"/>
      </rPr>
      <t xml:space="preserve"> 令和４年４月分給与から賃金改善を開始した。</t>
    </r>
    <rPh sb="7" eb="9">
      <t>レイワ</t>
    </rPh>
    <rPh sb="10" eb="11">
      <t>ネン</t>
    </rPh>
    <rPh sb="12" eb="13">
      <t>ガツ</t>
    </rPh>
    <rPh sb="13" eb="14">
      <t>ブン</t>
    </rPh>
    <rPh sb="14" eb="16">
      <t>キュウヨ</t>
    </rPh>
    <rPh sb="18" eb="22">
      <t>チンギンカイゼン</t>
    </rPh>
    <rPh sb="23" eb="25">
      <t>カイシ</t>
    </rPh>
    <phoneticPr fontId="28"/>
  </si>
  <si>
    <t>施設長</t>
  </si>
  <si>
    <t>生活相談員</t>
  </si>
  <si>
    <t>介護職員</t>
  </si>
  <si>
    <t>別表３の事務費本人徴収額と別表５の事務費本人徴収額増額金額の総額が入力されます。</t>
    <rPh sb="0" eb="2">
      <t>ベッピョウ</t>
    </rPh>
    <rPh sb="4" eb="7">
      <t>ジムヒ</t>
    </rPh>
    <rPh sb="7" eb="9">
      <t>ホンニン</t>
    </rPh>
    <rPh sb="9" eb="12">
      <t>チョウシュウガク</t>
    </rPh>
    <phoneticPr fontId="2"/>
  </si>
  <si>
    <t>（1）平成4年７月１日以降入所者分</t>
    <rPh sb="3" eb="5">
      <t>ヘイセイ</t>
    </rPh>
    <rPh sb="6" eb="7">
      <t>ネン</t>
    </rPh>
    <rPh sb="8" eb="9">
      <t>ガツ</t>
    </rPh>
    <rPh sb="10" eb="11">
      <t>ヒ</t>
    </rPh>
    <rPh sb="11" eb="13">
      <t>イコウ</t>
    </rPh>
    <rPh sb="13" eb="16">
      <t>ニュウショシャ</t>
    </rPh>
    <rPh sb="16" eb="17">
      <t>ブン</t>
    </rPh>
    <phoneticPr fontId="2"/>
  </si>
  <si>
    <t>（1）平成4年６月３０日以前入所者分</t>
    <rPh sb="3" eb="5">
      <t>ヘイセイ</t>
    </rPh>
    <rPh sb="6" eb="7">
      <t>ネン</t>
    </rPh>
    <rPh sb="8" eb="9">
      <t>ガツ</t>
    </rPh>
    <rPh sb="11" eb="12">
      <t>ヒ</t>
    </rPh>
    <rPh sb="12" eb="14">
      <t>イゼン</t>
    </rPh>
    <rPh sb="14" eb="17">
      <t>ニュウショシャ</t>
    </rPh>
    <rPh sb="17" eb="18">
      <t>ブン</t>
    </rPh>
    <phoneticPr fontId="2"/>
  </si>
  <si>
    <t>平成4年７月１日以降入所者分</t>
    <rPh sb="0" eb="2">
      <t>ヘイセイ</t>
    </rPh>
    <rPh sb="3" eb="4">
      <t>ネン</t>
    </rPh>
    <rPh sb="5" eb="6">
      <t>ガツ</t>
    </rPh>
    <rPh sb="7" eb="8">
      <t>ヒ</t>
    </rPh>
    <rPh sb="8" eb="10">
      <t>イコウ</t>
    </rPh>
    <rPh sb="10" eb="13">
      <t>ニュウショシャ</t>
    </rPh>
    <rPh sb="13" eb="14">
      <t>ブン</t>
    </rPh>
    <phoneticPr fontId="2"/>
  </si>
  <si>
    <t>平成4年６月３０日以前入所者分</t>
    <rPh sb="0" eb="2">
      <t>ヘイセイ</t>
    </rPh>
    <rPh sb="3" eb="4">
      <t>ネン</t>
    </rPh>
    <rPh sb="5" eb="6">
      <t>ガツ</t>
    </rPh>
    <rPh sb="8" eb="9">
      <t>ヒ</t>
    </rPh>
    <rPh sb="9" eb="11">
      <t>イゼン</t>
    </rPh>
    <rPh sb="11" eb="14">
      <t>ニュウショシャ</t>
    </rPh>
    <rPh sb="14" eb="15">
      <t>ブン</t>
    </rPh>
    <phoneticPr fontId="2"/>
  </si>
  <si>
    <t>R6年</t>
    <rPh sb="2" eb="3">
      <t>ネン</t>
    </rPh>
    <phoneticPr fontId="28"/>
  </si>
  <si>
    <t>　先に決定を受けた、令和５年度八尾市軽費老人ホーム事務費補助金において、下記</t>
    <rPh sb="1" eb="2">
      <t>サキ</t>
    </rPh>
    <rPh sb="3" eb="5">
      <t>ケッテイ</t>
    </rPh>
    <rPh sb="6" eb="7">
      <t>ウ</t>
    </rPh>
    <rPh sb="10" eb="12">
      <t>レイワ</t>
    </rPh>
    <rPh sb="13" eb="15">
      <t>ネンド</t>
    </rPh>
    <rPh sb="14" eb="15">
      <t>ド</t>
    </rPh>
    <phoneticPr fontId="2"/>
  </si>
  <si>
    <t>　令和５年度八尾市軽費老人ホーム事務費補助金において、補助金所要見込額に変更</t>
    <rPh sb="1" eb="3">
      <t>レイワ</t>
    </rPh>
    <rPh sb="4" eb="6">
      <t>ネンド</t>
    </rPh>
    <rPh sb="6" eb="9">
      <t>ヤオシ</t>
    </rPh>
    <rPh sb="9" eb="11">
      <t>ケイヒ</t>
    </rPh>
    <rPh sb="11" eb="13">
      <t>ロウジン</t>
    </rPh>
    <rPh sb="16" eb="19">
      <t>ジムヒ</t>
    </rPh>
    <rPh sb="19" eb="22">
      <t>ホジョキン</t>
    </rPh>
    <rPh sb="27" eb="30">
      <t>ホジョキン</t>
    </rPh>
    <rPh sb="30" eb="32">
      <t>ショヨウ</t>
    </rPh>
    <rPh sb="32" eb="34">
      <t>ミコミ</t>
    </rPh>
    <rPh sb="34" eb="35">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</si>
</sst>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0&quot;人&quot;"/>
    <numFmt numFmtId="178" formatCode="0&quot;名&quot;"/>
    <numFmt numFmtId="179" formatCode="#,##0&quot;円&quot;"/>
    <numFmt numFmtId="180" formatCode="#,##0_ "/>
    <numFmt numFmtId="181" formatCode="0,000&quot;円&quot;"/>
    <numFmt numFmtId="182" formatCode="0&quot;円&quot;"/>
  </numFmts>
  <fonts count="4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12"/>
      <color theme="1"/>
      <name val="ＭＳ Ｐゴシック"/>
      <family val="3"/>
      <charset val="128"/>
    </font>
    <font>
      <sz val="11"/>
      <color theme="1"/>
      <name val="ＭＳ Ｐゴシック"/>
      <family val="3"/>
      <charset val="128"/>
    </font>
    <font>
      <b/>
      <sz val="20"/>
      <color theme="1"/>
      <name val="ＭＳ ゴシック"/>
      <family val="3"/>
      <charset val="128"/>
    </font>
    <font>
      <b/>
      <u/>
      <sz val="12"/>
      <color theme="1"/>
      <name val="ＭＳ ゴシック"/>
      <family val="3"/>
      <charset val="128"/>
    </font>
    <font>
      <sz val="9"/>
      <color theme="1"/>
      <name val="ＭＳ Ｐゴシック"/>
      <family val="2"/>
      <charset val="128"/>
      <scheme val="minor"/>
    </font>
    <font>
      <sz val="12"/>
      <color theme="1"/>
      <name val="ＭＳ Ｐゴシック"/>
      <family val="2"/>
      <charset val="128"/>
      <scheme val="minor"/>
    </font>
    <font>
      <b/>
      <sz val="11"/>
      <color theme="1"/>
      <name val="ＭＳ Ｐゴシック"/>
      <family val="3"/>
      <charset val="128"/>
      <scheme val="minor"/>
    </font>
    <font>
      <sz val="8"/>
      <color theme="1"/>
      <name val="ＭＳ Ｐゴシック"/>
      <family val="2"/>
      <charset val="128"/>
      <scheme val="minor"/>
    </font>
    <font>
      <b/>
      <sz val="14"/>
      <color theme="1"/>
      <name val="ＭＳ Ｐゴシック"/>
      <family val="3"/>
      <charset val="128"/>
      <scheme val="minor"/>
    </font>
    <font>
      <b/>
      <sz val="12"/>
      <color theme="1"/>
      <name val="ＭＳ Ｐゴシック"/>
      <family val="3"/>
      <charset val="128"/>
      <scheme val="minor"/>
    </font>
    <font>
      <sz val="11"/>
      <color rgb="FF0000CC"/>
      <name val="ＭＳ Ｐゴシック"/>
      <family val="2"/>
      <charset val="128"/>
      <scheme val="minor"/>
    </font>
    <font>
      <b/>
      <sz val="11"/>
      <color rgb="FF0000CC"/>
      <name val="ＭＳ Ｐゴシック"/>
      <family val="3"/>
      <charset val="128"/>
      <scheme val="minor"/>
    </font>
    <font>
      <b/>
      <sz val="9"/>
      <color indexed="81"/>
      <name val="ＭＳ Ｐゴシック"/>
      <family val="3"/>
      <charset val="128"/>
    </font>
    <font>
      <sz val="12"/>
      <color rgb="FF0000CC"/>
      <name val="ＭＳ ゴシック"/>
      <family val="3"/>
      <charset val="128"/>
    </font>
    <font>
      <sz val="12"/>
      <color rgb="FF0000CC"/>
      <name val="ＭＳ Ｐゴシック"/>
      <family val="3"/>
      <charset val="128"/>
    </font>
    <font>
      <sz val="11"/>
      <color rgb="FF0000CC"/>
      <name val="ＭＳ Ｐゴシック"/>
      <family val="3"/>
      <charset val="128"/>
    </font>
    <font>
      <b/>
      <sz val="11"/>
      <color rgb="FFFF0000"/>
      <name val="ＭＳ Ｐゴシック"/>
      <family val="3"/>
      <charset val="128"/>
      <scheme val="minor"/>
    </font>
    <font>
      <sz val="14"/>
      <color rgb="FF0000CC"/>
      <name val="ＭＳ Ｐゴシック"/>
      <family val="3"/>
      <charset val="128"/>
    </font>
    <font>
      <sz val="14"/>
      <color theme="1"/>
      <name val="ＭＳ Ｐゴシック"/>
      <family val="3"/>
      <charset val="128"/>
    </font>
    <font>
      <sz val="14"/>
      <name val="ＭＳ Ｐゴシック"/>
      <family val="3"/>
      <charset val="128"/>
    </font>
    <font>
      <b/>
      <sz val="18"/>
      <color theme="1"/>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11"/>
      <name val="ＭＳ Ｐゴシック"/>
      <family val="3"/>
      <charset val="128"/>
    </font>
    <font>
      <sz val="6"/>
      <name val="ＭＳ Ｐゴシック"/>
      <family val="3"/>
      <charset val="128"/>
    </font>
    <font>
      <b/>
      <sz val="12"/>
      <color rgb="FF0000CC"/>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2"/>
      <name val="UD デジタル 教科書体 NP-R"/>
      <family val="1"/>
      <charset val="128"/>
    </font>
    <font>
      <sz val="11"/>
      <name val="UD デジタル 教科書体 NP-R"/>
      <family val="1"/>
      <charset val="128"/>
    </font>
    <font>
      <sz val="24"/>
      <name val="UD デジタル 教科書体 NP-R"/>
      <family val="1"/>
      <charset val="128"/>
    </font>
    <font>
      <b/>
      <sz val="11"/>
      <name val="BIZ UDP明朝 Medium"/>
      <family val="1"/>
      <charset val="128"/>
    </font>
    <font>
      <sz val="12"/>
      <name val="UD デジタル 教科書体 NP-R"/>
      <family val="1"/>
      <charset val="128"/>
    </font>
    <font>
      <sz val="10"/>
      <name val="UD デジタル 教科書体 NP-R"/>
      <family val="1"/>
      <charset val="128"/>
    </font>
    <font>
      <b/>
      <u/>
      <sz val="20"/>
      <name val="UD デジタル 教科書体 NP-R"/>
      <family val="1"/>
      <charset val="128"/>
    </font>
    <font>
      <sz val="20"/>
      <name val="UD デジタル 教科書体 NP-R"/>
      <family val="1"/>
      <charset val="128"/>
    </font>
    <font>
      <b/>
      <sz val="9"/>
      <name val="MS P ゴシック"/>
      <family val="3"/>
      <charset val="128"/>
    </font>
    <font>
      <sz val="11"/>
      <color theme="1"/>
      <name val="ＭＳ ゴシック"/>
      <family val="3"/>
      <charset val="128"/>
    </font>
    <font>
      <sz val="12"/>
      <color indexed="10"/>
      <name val="HG創英角ｺﾞｼｯｸUB"/>
      <family val="3"/>
      <charset val="128"/>
    </font>
    <font>
      <sz val="12"/>
      <color indexed="81"/>
      <name val="HG創英角ｺﾞｼｯｸUB"/>
      <family val="3"/>
      <charset val="128"/>
    </font>
    <font>
      <b/>
      <sz val="12"/>
      <color rgb="FFFF0000"/>
      <name val="HGｺﾞｼｯｸE"/>
      <family val="3"/>
      <charset val="128"/>
    </font>
    <font>
      <b/>
      <sz val="11"/>
      <color rgb="FF0000CC"/>
      <name val="BIZ UDP明朝 Medium"/>
      <family val="1"/>
      <charset val="128"/>
    </font>
    <font>
      <b/>
      <sz val="11"/>
      <color rgb="FF0000CC"/>
      <name val="UD デジタル 教科書体 NP-R"/>
      <family val="1"/>
      <charset val="128"/>
    </font>
    <font>
      <b/>
      <sz val="12"/>
      <color rgb="FF0000CC"/>
      <name val="UD デジタル 教科書体 NP-R"/>
      <family val="1"/>
      <charset val="128"/>
    </font>
  </fonts>
  <fills count="8">
    <fill>
      <patternFill patternType="none"/>
    </fill>
    <fill>
      <patternFill patternType="gray125"/>
    </fill>
    <fill>
      <patternFill patternType="solid">
        <fgColor rgb="FF66CCFF"/>
        <bgColor indexed="64"/>
      </patternFill>
    </fill>
    <fill>
      <patternFill patternType="solid">
        <fgColor rgb="FF66FF99"/>
        <bgColor indexed="64"/>
      </patternFill>
    </fill>
    <fill>
      <patternFill patternType="solid">
        <fgColor theme="9" tint="0.79998168889431442"/>
        <bgColor indexed="64"/>
      </patternFill>
    </fill>
    <fill>
      <patternFill patternType="solid">
        <fgColor indexed="9"/>
        <bgColor indexed="64"/>
      </patternFill>
    </fill>
    <fill>
      <patternFill patternType="solid">
        <fgColor theme="8" tint="0.59999389629810485"/>
        <bgColor indexed="64"/>
      </patternFill>
    </fill>
    <fill>
      <patternFill patternType="solid">
        <fgColor theme="8"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top style="thin">
        <color indexed="64"/>
      </top>
      <bottom style="thin">
        <color indexed="64"/>
      </bottom>
      <diagonal/>
    </border>
    <border>
      <left style="thin">
        <color indexed="64"/>
      </left>
      <right style="hair">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7" fillId="0" borderId="0"/>
    <xf numFmtId="38" fontId="27" fillId="0" borderId="0" applyFont="0" applyFill="0" applyBorder="0" applyAlignment="0" applyProtection="0"/>
  </cellStyleXfs>
  <cellXfs count="316">
    <xf numFmtId="0" fontId="0" fillId="0" borderId="0" xfId="0">
      <alignment vertical="center"/>
    </xf>
    <xf numFmtId="0" fontId="3" fillId="0" borderId="0" xfId="0" applyFont="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6" fillId="0" borderId="0" xfId="0" applyFont="1" applyAlignment="1">
      <alignment vertical="center"/>
    </xf>
    <xf numFmtId="0" fontId="3" fillId="0" borderId="0" xfId="0" applyFont="1" applyFill="1">
      <alignment vertical="center"/>
    </xf>
    <xf numFmtId="0" fontId="0" fillId="0" borderId="0" xfId="0" applyAlignment="1">
      <alignment vertical="center" wrapText="1"/>
    </xf>
    <xf numFmtId="0" fontId="8" fillId="0" borderId="0" xfId="0" applyFont="1">
      <alignment vertical="center"/>
    </xf>
    <xf numFmtId="0" fontId="9" fillId="0" borderId="0" xfId="0" applyFont="1">
      <alignment vertical="center"/>
    </xf>
    <xf numFmtId="0" fontId="0" fillId="0" borderId="0" xfId="0" applyAlignment="1">
      <alignment horizontal="center" vertical="center"/>
    </xf>
    <xf numFmtId="0" fontId="8" fillId="0" borderId="0" xfId="0" applyFont="1" applyAlignment="1">
      <alignment vertical="center" wrapText="1"/>
    </xf>
    <xf numFmtId="0" fontId="8" fillId="0" borderId="0" xfId="0" applyFont="1" applyAlignment="1">
      <alignment horizontal="center" vertical="center"/>
    </xf>
    <xf numFmtId="0" fontId="0" fillId="0" borderId="8" xfId="0" applyBorder="1" applyAlignment="1">
      <alignment horizontal="center" vertical="center" wrapText="1"/>
    </xf>
    <xf numFmtId="0" fontId="0" fillId="0" borderId="8" xfId="0" applyBorder="1" applyAlignment="1">
      <alignment horizontal="center" vertical="center"/>
    </xf>
    <xf numFmtId="0" fontId="0" fillId="0" borderId="0" xfId="0" applyBorder="1">
      <alignment vertical="center"/>
    </xf>
    <xf numFmtId="178" fontId="14" fillId="0" borderId="3" xfId="0" applyNumberFormat="1" applyFont="1" applyBorder="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77" fontId="14" fillId="0" borderId="23" xfId="0" applyNumberFormat="1" applyFont="1" applyBorder="1">
      <alignment vertical="center"/>
    </xf>
    <xf numFmtId="177" fontId="14" fillId="0" borderId="24" xfId="0" applyNumberFormat="1" applyFont="1" applyBorder="1">
      <alignment vertical="center"/>
    </xf>
    <xf numFmtId="177" fontId="14" fillId="0" borderId="25" xfId="0" applyNumberFormat="1" applyFont="1" applyBorder="1">
      <alignment vertical="center"/>
    </xf>
    <xf numFmtId="0" fontId="24" fillId="0" borderId="11" xfId="0" applyFont="1" applyBorder="1" applyAlignment="1">
      <alignment vertical="center"/>
    </xf>
    <xf numFmtId="0" fontId="24" fillId="0" borderId="0" xfId="0" applyFont="1" applyBorder="1" applyAlignment="1">
      <alignment vertical="center"/>
    </xf>
    <xf numFmtId="0" fontId="8" fillId="0" borderId="0" xfId="0" applyFont="1" applyBorder="1" applyAlignment="1">
      <alignment vertical="center" wrapText="1"/>
    </xf>
    <xf numFmtId="0" fontId="0" fillId="0" borderId="8"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3" xfId="0" applyBorder="1">
      <alignment vertical="center"/>
    </xf>
    <xf numFmtId="0" fontId="25" fillId="0" borderId="3" xfId="0" applyFont="1" applyBorder="1">
      <alignment vertical="center"/>
    </xf>
    <xf numFmtId="0" fontId="25" fillId="0" borderId="0" xfId="0" applyFont="1" applyBorder="1">
      <alignment vertical="center"/>
    </xf>
    <xf numFmtId="178" fontId="14" fillId="0" borderId="0" xfId="0" applyNumberFormat="1" applyFont="1" applyBorder="1">
      <alignment vertical="center"/>
    </xf>
    <xf numFmtId="0" fontId="3" fillId="0" borderId="2" xfId="0" applyFont="1" applyFill="1" applyBorder="1">
      <alignment vertical="center"/>
    </xf>
    <xf numFmtId="0" fontId="3" fillId="0" borderId="4" xfId="0" applyFont="1" applyFill="1" applyBorder="1">
      <alignment vertical="center"/>
    </xf>
    <xf numFmtId="0" fontId="3" fillId="0" borderId="5" xfId="0" applyFont="1" applyFill="1" applyBorder="1" applyAlignment="1">
      <alignment vertical="center" shrinkToFit="1"/>
    </xf>
    <xf numFmtId="0" fontId="0" fillId="0" borderId="6" xfId="0" applyFill="1" applyBorder="1" applyAlignment="1">
      <alignment vertical="center" shrinkToFit="1"/>
    </xf>
    <xf numFmtId="179" fontId="5" fillId="0" borderId="6" xfId="0" applyNumberFormat="1" applyFont="1" applyFill="1" applyBorder="1" applyAlignment="1">
      <alignment vertical="center"/>
    </xf>
    <xf numFmtId="0" fontId="3" fillId="0" borderId="12" xfId="0" applyFont="1" applyFill="1" applyBorder="1">
      <alignment vertical="center"/>
    </xf>
    <xf numFmtId="0" fontId="3" fillId="0" borderId="7" xfId="0" applyFont="1" applyFill="1" applyBorder="1">
      <alignment vertical="center"/>
    </xf>
    <xf numFmtId="0" fontId="3" fillId="0" borderId="3" xfId="0" applyFont="1" applyFill="1" applyBorder="1">
      <alignment vertical="center"/>
    </xf>
    <xf numFmtId="0" fontId="3" fillId="0" borderId="3" xfId="0" applyFont="1" applyFill="1" applyBorder="1" applyAlignment="1">
      <alignment vertical="center"/>
    </xf>
    <xf numFmtId="178" fontId="4" fillId="0" borderId="3" xfId="0" applyNumberFormat="1" applyFont="1" applyFill="1" applyBorder="1" applyAlignment="1">
      <alignment vertical="center"/>
    </xf>
    <xf numFmtId="178" fontId="5" fillId="0" borderId="3" xfId="0" applyNumberFormat="1" applyFont="1" applyFill="1" applyBorder="1" applyAlignment="1">
      <alignment vertical="center"/>
    </xf>
    <xf numFmtId="0" fontId="3" fillId="0" borderId="11" xfId="0" applyFont="1" applyFill="1" applyBorder="1" applyAlignment="1">
      <alignment vertical="center" shrinkToFit="1"/>
    </xf>
    <xf numFmtId="0" fontId="3" fillId="0" borderId="0" xfId="0" applyFont="1" applyFill="1" applyBorder="1" applyAlignment="1">
      <alignment vertical="center" shrinkToFit="1"/>
    </xf>
    <xf numFmtId="0" fontId="3" fillId="0" borderId="0" xfId="0" applyFont="1" applyFill="1" applyBorder="1">
      <alignment vertical="center"/>
    </xf>
    <xf numFmtId="179" fontId="4" fillId="0" borderId="0" xfId="0" applyNumberFormat="1" applyFont="1" applyFill="1" applyBorder="1" applyAlignment="1">
      <alignment vertical="center"/>
    </xf>
    <xf numFmtId="179" fontId="5" fillId="0" borderId="0" xfId="0" applyNumberFormat="1" applyFont="1" applyFill="1" applyBorder="1" applyAlignment="1">
      <alignment vertical="center"/>
    </xf>
    <xf numFmtId="0" fontId="3" fillId="0" borderId="6" xfId="0" applyFont="1" applyFill="1" applyBorder="1">
      <alignment vertical="center"/>
    </xf>
    <xf numFmtId="0" fontId="0" fillId="0" borderId="18" xfId="0" applyBorder="1" applyAlignment="1">
      <alignment horizontal="center" vertical="center" wrapText="1"/>
    </xf>
    <xf numFmtId="177" fontId="14" fillId="0" borderId="21" xfId="0" applyNumberFormat="1" applyFont="1" applyBorder="1">
      <alignment vertical="center"/>
    </xf>
    <xf numFmtId="0" fontId="8" fillId="0" borderId="8" xfId="0" applyFont="1" applyBorder="1" applyAlignment="1">
      <alignment horizontal="center" vertical="center"/>
    </xf>
    <xf numFmtId="0" fontId="0" fillId="0" borderId="8" xfId="0" applyFont="1" applyBorder="1" applyAlignment="1">
      <alignment horizontal="center" vertical="center"/>
    </xf>
    <xf numFmtId="0" fontId="14" fillId="0" borderId="1" xfId="0" applyFont="1" applyBorder="1" applyAlignment="1">
      <alignment horizontal="center" vertical="center"/>
    </xf>
    <xf numFmtId="0" fontId="0" fillId="0" borderId="28" xfId="0" applyBorder="1" applyAlignment="1">
      <alignment horizontal="center" vertical="center"/>
    </xf>
    <xf numFmtId="177" fontId="14" fillId="0" borderId="29" xfId="0" applyNumberFormat="1" applyFont="1" applyBorder="1">
      <alignment vertical="center"/>
    </xf>
    <xf numFmtId="0" fontId="12" fillId="0" borderId="11" xfId="2" applyFont="1" applyBorder="1" applyAlignment="1">
      <alignment vertical="center"/>
    </xf>
    <xf numFmtId="0" fontId="27" fillId="0" borderId="0" xfId="2" applyAlignment="1">
      <alignment vertical="center"/>
    </xf>
    <xf numFmtId="0" fontId="30" fillId="3" borderId="1" xfId="2" applyFont="1" applyFill="1" applyBorder="1" applyAlignment="1">
      <alignment horizontal="center" vertical="center"/>
    </xf>
    <xf numFmtId="0" fontId="31" fillId="0" borderId="0" xfId="2" applyFont="1" applyAlignment="1">
      <alignment vertical="center"/>
    </xf>
    <xf numFmtId="0" fontId="30" fillId="3" borderId="31" xfId="2" applyFont="1" applyFill="1" applyBorder="1" applyAlignment="1">
      <alignment horizontal="center" vertical="center"/>
    </xf>
    <xf numFmtId="0" fontId="30" fillId="3" borderId="2" xfId="2" applyFont="1" applyFill="1" applyBorder="1" applyAlignment="1">
      <alignment horizontal="center" vertical="center" wrapText="1"/>
    </xf>
    <xf numFmtId="0" fontId="10" fillId="3" borderId="15" xfId="2" applyFont="1" applyFill="1" applyBorder="1" applyAlignment="1">
      <alignment horizontal="center" vertical="center"/>
    </xf>
    <xf numFmtId="0" fontId="10" fillId="3" borderId="14" xfId="2" applyFont="1" applyFill="1" applyBorder="1" applyAlignment="1">
      <alignment horizontal="center" vertical="center"/>
    </xf>
    <xf numFmtId="0" fontId="32" fillId="0" borderId="0" xfId="2" applyFont="1" applyAlignment="1">
      <alignment vertical="center"/>
    </xf>
    <xf numFmtId="0" fontId="27" fillId="3" borderId="8" xfId="2" applyFill="1" applyBorder="1" applyAlignment="1">
      <alignment vertical="center"/>
    </xf>
    <xf numFmtId="0" fontId="27" fillId="3" borderId="34" xfId="2" applyFill="1" applyBorder="1" applyAlignment="1">
      <alignment vertical="center"/>
    </xf>
    <xf numFmtId="0" fontId="27" fillId="3" borderId="14" xfId="2" applyFill="1" applyBorder="1" applyAlignment="1">
      <alignment vertical="center"/>
    </xf>
    <xf numFmtId="0" fontId="27" fillId="3" borderId="35" xfId="2" applyFill="1" applyBorder="1" applyAlignment="1">
      <alignment vertical="center"/>
    </xf>
    <xf numFmtId="0" fontId="27" fillId="3" borderId="15" xfId="2" applyFill="1" applyBorder="1" applyAlignment="1">
      <alignment vertical="center"/>
    </xf>
    <xf numFmtId="0" fontId="27" fillId="3" borderId="38" xfId="2" applyFill="1" applyBorder="1" applyAlignment="1">
      <alignment vertical="center"/>
    </xf>
    <xf numFmtId="0" fontId="27" fillId="3" borderId="16" xfId="2" applyFill="1" applyBorder="1" applyAlignment="1">
      <alignment vertical="center"/>
    </xf>
    <xf numFmtId="0" fontId="27" fillId="3" borderId="41" xfId="2" applyFill="1" applyBorder="1" applyAlignment="1">
      <alignment horizontal="center" vertical="center"/>
    </xf>
    <xf numFmtId="0" fontId="27" fillId="3" borderId="2" xfId="2" applyFill="1" applyBorder="1" applyAlignment="1">
      <alignment vertical="center"/>
    </xf>
    <xf numFmtId="0" fontId="27" fillId="3" borderId="42" xfId="2" applyFill="1" applyBorder="1" applyAlignment="1">
      <alignment horizontal="center" vertical="center"/>
    </xf>
    <xf numFmtId="0" fontId="33" fillId="0" borderId="0" xfId="0" applyFont="1" applyAlignment="1">
      <alignment vertical="center"/>
    </xf>
    <xf numFmtId="38" fontId="34" fillId="0" borderId="1" xfId="3" applyFont="1" applyBorder="1" applyAlignment="1">
      <alignment horizontal="center" vertical="center"/>
    </xf>
    <xf numFmtId="0" fontId="34" fillId="0" borderId="0" xfId="0" applyFont="1" applyAlignment="1"/>
    <xf numFmtId="0" fontId="33" fillId="0" borderId="0" xfId="0" applyFont="1" applyAlignment="1"/>
    <xf numFmtId="0" fontId="35" fillId="0" borderId="0" xfId="0" applyFont="1" applyAlignment="1">
      <alignment horizontal="center" vertical="center"/>
    </xf>
    <xf numFmtId="0" fontId="34" fillId="0" borderId="1" xfId="0" applyFont="1" applyBorder="1" applyAlignment="1"/>
    <xf numFmtId="0" fontId="34" fillId="0" borderId="0" xfId="0" applyFont="1" applyAlignment="1">
      <alignment vertical="center"/>
    </xf>
    <xf numFmtId="0" fontId="34" fillId="0" borderId="1" xfId="0" applyFont="1" applyBorder="1" applyAlignment="1">
      <alignment wrapText="1"/>
    </xf>
    <xf numFmtId="0" fontId="34" fillId="5" borderId="1" xfId="0" applyFont="1" applyFill="1" applyBorder="1" applyAlignment="1">
      <alignment horizontal="left" wrapText="1"/>
    </xf>
    <xf numFmtId="0" fontId="37" fillId="5" borderId="0" xfId="0" applyFont="1" applyFill="1" applyAlignment="1">
      <alignment horizontal="center" vertical="center"/>
    </xf>
    <xf numFmtId="0" fontId="37" fillId="0" borderId="0" xfId="0" applyFont="1" applyAlignment="1">
      <alignment vertical="center"/>
    </xf>
    <xf numFmtId="180" fontId="36" fillId="6" borderId="1" xfId="0" applyNumberFormat="1" applyFont="1" applyFill="1" applyBorder="1" applyAlignment="1" applyProtection="1">
      <alignment horizontal="center"/>
      <protection locked="0"/>
    </xf>
    <xf numFmtId="0" fontId="34" fillId="5" borderId="1" xfId="0" applyFont="1" applyFill="1" applyBorder="1" applyAlignment="1"/>
    <xf numFmtId="0" fontId="37" fillId="5" borderId="0" xfId="0" applyFont="1" applyFill="1" applyAlignment="1">
      <alignment vertical="center"/>
    </xf>
    <xf numFmtId="0" fontId="37" fillId="0" borderId="0" xfId="0" applyFont="1" applyAlignment="1">
      <alignment horizontal="center" vertical="center"/>
    </xf>
    <xf numFmtId="0" fontId="34" fillId="5" borderId="0" xfId="0" applyFont="1" applyFill="1" applyAlignment="1">
      <alignment vertical="center" wrapText="1" shrinkToFit="1"/>
    </xf>
    <xf numFmtId="181" fontId="37" fillId="5" borderId="0" xfId="3" applyNumberFormat="1" applyFont="1" applyFill="1" applyBorder="1" applyAlignment="1" applyProtection="1">
      <alignment vertical="center"/>
      <protection locked="0"/>
    </xf>
    <xf numFmtId="0" fontId="38" fillId="5" borderId="0" xfId="0" applyFont="1" applyFill="1" applyAlignment="1">
      <alignment vertical="center" wrapText="1" shrinkToFit="1"/>
    </xf>
    <xf numFmtId="182" fontId="37" fillId="5" borderId="0" xfId="0" applyNumberFormat="1" applyFont="1" applyFill="1" applyAlignment="1">
      <alignment vertical="center"/>
    </xf>
    <xf numFmtId="0" fontId="37" fillId="0" borderId="0" xfId="0" applyFont="1" applyAlignment="1">
      <alignment horizontal="right" vertical="center"/>
    </xf>
    <xf numFmtId="0" fontId="37" fillId="5" borderId="0" xfId="0" applyFont="1" applyFill="1" applyAlignment="1">
      <alignment horizontal="center" vertical="center" wrapText="1"/>
    </xf>
    <xf numFmtId="0" fontId="34" fillId="0" borderId="0" xfId="0" applyFont="1" applyAlignment="1">
      <alignment horizontal="right" vertical="center"/>
    </xf>
    <xf numFmtId="0" fontId="34" fillId="0" borderId="0" xfId="0" applyFont="1" applyAlignment="1">
      <alignment horizontal="center" vertical="center"/>
    </xf>
    <xf numFmtId="0" fontId="34" fillId="0" borderId="0" xfId="0" applyFont="1" applyAlignment="1">
      <alignment horizontal="right"/>
    </xf>
    <xf numFmtId="0" fontId="34" fillId="0" borderId="0" xfId="0" applyFont="1" applyAlignment="1">
      <alignment horizontal="center"/>
    </xf>
    <xf numFmtId="0" fontId="39" fillId="0" borderId="0" xfId="0" applyFont="1" applyAlignment="1"/>
    <xf numFmtId="0" fontId="40" fillId="0" borderId="0" xfId="0" applyFont="1" applyAlignment="1"/>
    <xf numFmtId="38" fontId="34" fillId="0" borderId="0" xfId="3" applyFont="1" applyFill="1" applyAlignment="1"/>
    <xf numFmtId="0" fontId="3" fillId="0" borderId="0" xfId="0" applyFont="1" applyAlignment="1">
      <alignment vertical="center"/>
    </xf>
    <xf numFmtId="0" fontId="0" fillId="0" borderId="0" xfId="0" applyAlignment="1">
      <alignment vertical="center"/>
    </xf>
    <xf numFmtId="0" fontId="3" fillId="0" borderId="0" xfId="0" applyFont="1" applyAlignment="1">
      <alignment horizontal="center" vertical="center"/>
    </xf>
    <xf numFmtId="0" fontId="0" fillId="0" borderId="44" xfId="0" applyBorder="1" applyAlignment="1">
      <alignment horizontal="center" vertical="center" wrapText="1"/>
    </xf>
    <xf numFmtId="177" fontId="14" fillId="0" borderId="45" xfId="0" applyNumberFormat="1" applyFont="1" applyBorder="1">
      <alignment vertical="center"/>
    </xf>
    <xf numFmtId="0" fontId="10" fillId="3" borderId="12" xfId="2" applyFont="1" applyFill="1" applyBorder="1" applyAlignment="1">
      <alignment horizontal="center" vertical="center"/>
    </xf>
    <xf numFmtId="0" fontId="10" fillId="3" borderId="32" xfId="2" applyFont="1" applyFill="1" applyBorder="1" applyAlignment="1">
      <alignment horizontal="center" vertical="center"/>
    </xf>
    <xf numFmtId="0" fontId="10" fillId="3" borderId="46" xfId="2" applyFont="1" applyFill="1" applyBorder="1" applyAlignment="1">
      <alignment horizontal="center" vertical="center"/>
    </xf>
    <xf numFmtId="0" fontId="26" fillId="7" borderId="8" xfId="2" applyFont="1" applyFill="1" applyBorder="1" applyAlignment="1" applyProtection="1">
      <alignment vertical="center"/>
      <protection locked="0"/>
    </xf>
    <xf numFmtId="0" fontId="31" fillId="7" borderId="1" xfId="2" applyFont="1" applyFill="1" applyBorder="1" applyAlignment="1" applyProtection="1">
      <alignment vertical="center" shrinkToFit="1"/>
      <protection locked="0"/>
    </xf>
    <xf numFmtId="0" fontId="3" fillId="7" borderId="8" xfId="0" applyFont="1" applyFill="1" applyBorder="1">
      <alignment vertical="center"/>
    </xf>
    <xf numFmtId="0" fontId="3" fillId="7" borderId="10" xfId="0" applyFont="1" applyFill="1" applyBorder="1">
      <alignment vertical="center"/>
    </xf>
    <xf numFmtId="0" fontId="3" fillId="7" borderId="2" xfId="0" applyFont="1" applyFill="1" applyBorder="1">
      <alignment vertical="center"/>
    </xf>
    <xf numFmtId="0" fontId="3" fillId="7" borderId="4" xfId="0" applyFont="1" applyFill="1" applyBorder="1">
      <alignment vertical="center"/>
    </xf>
    <xf numFmtId="0" fontId="3" fillId="7" borderId="5" xfId="0" applyFont="1" applyFill="1" applyBorder="1">
      <alignment vertical="center"/>
    </xf>
    <xf numFmtId="0" fontId="3" fillId="7" borderId="7" xfId="0" applyFont="1" applyFill="1" applyBorder="1">
      <alignment vertical="center"/>
    </xf>
    <xf numFmtId="0" fontId="34" fillId="0" borderId="11" xfId="0" applyFont="1" applyBorder="1" applyAlignment="1">
      <alignment horizontal="center"/>
    </xf>
    <xf numFmtId="0" fontId="34" fillId="0" borderId="0" xfId="0" applyFont="1" applyAlignment="1">
      <alignment horizontal="center"/>
    </xf>
    <xf numFmtId="0" fontId="14" fillId="0" borderId="1" xfId="0" applyFont="1" applyBorder="1" applyAlignment="1">
      <alignment horizontal="center" vertical="center" shrinkToFit="1"/>
    </xf>
    <xf numFmtId="2" fontId="13" fillId="7" borderId="32" xfId="2" applyNumberFormat="1" applyFont="1" applyFill="1" applyBorder="1" applyAlignment="1" applyProtection="1">
      <alignment horizontal="right" vertical="center"/>
      <protection locked="0"/>
    </xf>
    <xf numFmtId="2" fontId="13" fillId="7" borderId="33" xfId="2" applyNumberFormat="1" applyFont="1" applyFill="1" applyBorder="1" applyAlignment="1" applyProtection="1">
      <alignment horizontal="right" vertical="center"/>
      <protection locked="0"/>
    </xf>
    <xf numFmtId="177" fontId="0" fillId="7" borderId="21" xfId="0" applyNumberFormat="1" applyFill="1" applyBorder="1" applyProtection="1">
      <alignment vertical="center"/>
      <protection locked="0"/>
    </xf>
    <xf numFmtId="177" fontId="0" fillId="7" borderId="1" xfId="0" applyNumberFormat="1" applyFill="1" applyBorder="1" applyProtection="1">
      <alignment vertical="center"/>
      <protection locked="0"/>
    </xf>
    <xf numFmtId="177" fontId="0" fillId="7" borderId="8" xfId="0" applyNumberFormat="1" applyFill="1" applyBorder="1" applyProtection="1">
      <alignment vertical="center"/>
      <protection locked="0"/>
    </xf>
    <xf numFmtId="177" fontId="0" fillId="7" borderId="22" xfId="0" applyNumberFormat="1" applyFill="1" applyBorder="1" applyProtection="1">
      <alignment vertical="center"/>
      <protection locked="0"/>
    </xf>
    <xf numFmtId="0" fontId="47" fillId="0" borderId="1" xfId="3" applyNumberFormat="1" applyFont="1" applyFill="1" applyBorder="1" applyAlignment="1">
      <alignment horizontal="center" vertical="center"/>
    </xf>
    <xf numFmtId="0" fontId="47" fillId="0" borderId="1" xfId="3" applyNumberFormat="1" applyFont="1" applyFill="1" applyBorder="1" applyAlignment="1">
      <alignment horizontal="center" vertical="center" shrinkToFit="1"/>
    </xf>
    <xf numFmtId="57" fontId="31" fillId="7" borderId="1" xfId="2" applyNumberFormat="1" applyFont="1" applyFill="1" applyBorder="1" applyAlignment="1" applyProtection="1">
      <alignment vertical="center" shrinkToFit="1"/>
      <protection locked="0"/>
    </xf>
    <xf numFmtId="0" fontId="46" fillId="0" borderId="10" xfId="0" applyFont="1" applyBorder="1" applyAlignment="1" applyProtection="1">
      <alignment horizontal="center"/>
      <protection hidden="1"/>
    </xf>
    <xf numFmtId="180" fontId="46" fillId="5" borderId="1" xfId="0" applyNumberFormat="1" applyFont="1" applyFill="1" applyBorder="1" applyAlignment="1" applyProtection="1">
      <alignment horizontal="center"/>
      <protection hidden="1"/>
    </xf>
    <xf numFmtId="180" fontId="46" fillId="0" borderId="1" xfId="0" applyNumberFormat="1" applyFont="1" applyBorder="1" applyAlignment="1" applyProtection="1">
      <alignment horizontal="center"/>
      <protection hidden="1"/>
    </xf>
    <xf numFmtId="0" fontId="27" fillId="0" borderId="10" xfId="2" applyBorder="1" applyAlignment="1" applyProtection="1">
      <alignment vertical="center"/>
      <protection hidden="1"/>
    </xf>
    <xf numFmtId="0" fontId="27" fillId="0" borderId="1" xfId="2" applyBorder="1" applyAlignment="1" applyProtection="1">
      <alignment vertical="center"/>
      <protection hidden="1"/>
    </xf>
    <xf numFmtId="0" fontId="27" fillId="0" borderId="36" xfId="2" applyBorder="1" applyAlignment="1" applyProtection="1">
      <alignment vertical="center"/>
      <protection hidden="1"/>
    </xf>
    <xf numFmtId="0" fontId="27" fillId="0" borderId="37" xfId="2" applyBorder="1" applyAlignment="1" applyProtection="1">
      <alignment vertical="center"/>
      <protection hidden="1"/>
    </xf>
    <xf numFmtId="0" fontId="27" fillId="0" borderId="39" xfId="2" applyBorder="1" applyAlignment="1" applyProtection="1">
      <alignment vertical="center"/>
      <protection hidden="1"/>
    </xf>
    <xf numFmtId="0" fontId="27" fillId="0" borderId="40" xfId="2" applyBorder="1" applyAlignment="1" applyProtection="1">
      <alignment vertical="center"/>
      <protection hidden="1"/>
    </xf>
    <xf numFmtId="0" fontId="27" fillId="0" borderId="12" xfId="2" applyBorder="1" applyAlignment="1" applyProtection="1">
      <alignment vertical="center"/>
      <protection hidden="1"/>
    </xf>
    <xf numFmtId="0" fontId="27" fillId="0" borderId="15" xfId="2" applyBorder="1" applyAlignment="1" applyProtection="1">
      <alignment vertical="center"/>
      <protection hidden="1"/>
    </xf>
    <xf numFmtId="0" fontId="27" fillId="0" borderId="43" xfId="2" applyBorder="1" applyAlignment="1" applyProtection="1">
      <alignment vertical="center"/>
      <protection hidden="1"/>
    </xf>
    <xf numFmtId="0" fontId="27" fillId="0" borderId="26" xfId="2" applyBorder="1" applyAlignment="1" applyProtection="1">
      <alignment vertical="center"/>
      <protection hidden="1"/>
    </xf>
    <xf numFmtId="0" fontId="0" fillId="0" borderId="0" xfId="0" applyProtection="1">
      <alignment vertical="center"/>
      <protection hidden="1"/>
    </xf>
    <xf numFmtId="0" fontId="0" fillId="0" borderId="1" xfId="0" applyBorder="1" applyAlignment="1" applyProtection="1">
      <alignment horizontal="center" vertical="center"/>
      <protection hidden="1"/>
    </xf>
    <xf numFmtId="0" fontId="0" fillId="0" borderId="0" xfId="0" applyAlignment="1" applyProtection="1">
      <alignment horizontal="center" vertical="center"/>
      <protection hidden="1"/>
    </xf>
    <xf numFmtId="0" fontId="10" fillId="0" borderId="0" xfId="0" applyFont="1" applyProtection="1">
      <alignment vertical="center"/>
      <protection hidden="1"/>
    </xf>
    <xf numFmtId="0" fontId="20" fillId="0" borderId="0" xfId="0" applyFont="1" applyProtection="1">
      <alignment vertical="center"/>
      <protection hidden="1"/>
    </xf>
    <xf numFmtId="0" fontId="0" fillId="0" borderId="1" xfId="0" applyBorder="1" applyAlignment="1" applyProtection="1">
      <alignment horizontal="center" vertical="center" shrinkToFit="1"/>
      <protection hidden="1"/>
    </xf>
    <xf numFmtId="0" fontId="0" fillId="0" borderId="4" xfId="0" applyBorder="1" applyProtection="1">
      <alignment vertical="center"/>
      <protection hidden="1"/>
    </xf>
    <xf numFmtId="0" fontId="0" fillId="0" borderId="2"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177" fontId="14" fillId="0" borderId="1" xfId="0" applyNumberFormat="1" applyFont="1" applyBorder="1" applyProtection="1">
      <alignment vertical="center"/>
      <protection hidden="1"/>
    </xf>
    <xf numFmtId="179" fontId="14" fillId="0" borderId="1" xfId="0" applyNumberFormat="1" applyFont="1" applyBorder="1" applyProtection="1">
      <alignment vertical="center"/>
      <protection hidden="1"/>
    </xf>
    <xf numFmtId="0" fontId="0" fillId="0" borderId="1" xfId="0" applyBorder="1" applyProtection="1">
      <alignment vertical="center"/>
      <protection hidden="1"/>
    </xf>
    <xf numFmtId="38" fontId="0" fillId="0" borderId="0" xfId="1" applyFont="1" applyProtection="1">
      <alignment vertical="center"/>
      <protection hidden="1"/>
    </xf>
    <xf numFmtId="0" fontId="11" fillId="0" borderId="1" xfId="0" applyFont="1" applyBorder="1" applyAlignment="1" applyProtection="1">
      <alignment vertical="center" wrapText="1"/>
      <protection hidden="1"/>
    </xf>
    <xf numFmtId="177" fontId="14" fillId="0" borderId="14" xfId="0" applyNumberFormat="1" applyFont="1" applyBorder="1" applyProtection="1">
      <alignment vertical="center"/>
      <protection hidden="1"/>
    </xf>
    <xf numFmtId="179" fontId="14" fillId="0" borderId="14" xfId="0" applyNumberFormat="1" applyFont="1" applyBorder="1" applyProtection="1">
      <alignment vertical="center"/>
      <protection hidden="1"/>
    </xf>
    <xf numFmtId="0" fontId="11" fillId="0" borderId="14" xfId="0" applyFont="1" applyBorder="1" applyAlignment="1" applyProtection="1">
      <alignment vertical="center" wrapText="1"/>
      <protection hidden="1"/>
    </xf>
    <xf numFmtId="0" fontId="0" fillId="0" borderId="26" xfId="0" applyBorder="1" applyAlignment="1" applyProtection="1">
      <alignment horizontal="center" vertical="center"/>
      <protection hidden="1"/>
    </xf>
    <xf numFmtId="177" fontId="15" fillId="0" borderId="26" xfId="0" applyNumberFormat="1" applyFont="1" applyBorder="1" applyProtection="1">
      <alignment vertical="center"/>
      <protection hidden="1"/>
    </xf>
    <xf numFmtId="0" fontId="0" fillId="0" borderId="27" xfId="0" applyBorder="1" applyProtection="1">
      <alignment vertical="center"/>
      <protection hidden="1"/>
    </xf>
    <xf numFmtId="179" fontId="15" fillId="0" borderId="26" xfId="0" applyNumberFormat="1" applyFont="1" applyBorder="1" applyProtection="1">
      <alignment vertical="center"/>
      <protection hidden="1"/>
    </xf>
    <xf numFmtId="0" fontId="0" fillId="0" borderId="26" xfId="0" applyBorder="1" applyProtection="1">
      <alignment vertical="center"/>
      <protection hidden="1"/>
    </xf>
    <xf numFmtId="0" fontId="8" fillId="0" borderId="0" xfId="0" applyFont="1" applyAlignment="1" applyProtection="1">
      <alignment horizontal="center" vertical="center"/>
      <protection hidden="1"/>
    </xf>
    <xf numFmtId="0" fontId="8" fillId="0" borderId="0" xfId="0" applyFont="1" applyProtection="1">
      <alignment vertical="center"/>
      <protection hidden="1"/>
    </xf>
    <xf numFmtId="0" fontId="0" fillId="0" borderId="0" xfId="0" applyBorder="1" applyAlignment="1" applyProtection="1">
      <alignment horizontal="center" vertical="center"/>
      <protection hidden="1"/>
    </xf>
    <xf numFmtId="178" fontId="14" fillId="0" borderId="0" xfId="0" applyNumberFormat="1" applyFont="1" applyBorder="1" applyAlignment="1" applyProtection="1">
      <alignment vertical="center"/>
      <protection hidden="1"/>
    </xf>
    <xf numFmtId="0" fontId="0" fillId="0" borderId="0" xfId="0" applyBorder="1" applyAlignment="1" applyProtection="1">
      <alignment horizontal="center" vertical="center" shrinkToFit="1"/>
      <protection hidden="1"/>
    </xf>
    <xf numFmtId="179" fontId="14" fillId="0" borderId="0" xfId="0" applyNumberFormat="1" applyFont="1" applyBorder="1" applyAlignment="1" applyProtection="1">
      <alignment vertical="center"/>
      <protection hidden="1"/>
    </xf>
    <xf numFmtId="0" fontId="0" fillId="0" borderId="0" xfId="0" applyBorder="1" applyProtection="1">
      <alignment vertical="center"/>
      <protection hidden="1"/>
    </xf>
    <xf numFmtId="177" fontId="14" fillId="0" borderId="0" xfId="0" applyNumberFormat="1" applyFont="1" applyBorder="1" applyProtection="1">
      <alignment vertical="center"/>
      <protection hidden="1"/>
    </xf>
    <xf numFmtId="179" fontId="14" fillId="0" borderId="0" xfId="0" applyNumberFormat="1" applyFont="1" applyBorder="1" applyProtection="1">
      <alignment vertical="center"/>
      <protection hidden="1"/>
    </xf>
    <xf numFmtId="38" fontId="0" fillId="0" borderId="0" xfId="1" applyFont="1" applyBorder="1" applyProtection="1">
      <alignment vertical="center"/>
      <protection hidden="1"/>
    </xf>
    <xf numFmtId="177" fontId="15" fillId="0" borderId="1" xfId="0" applyNumberFormat="1" applyFont="1" applyBorder="1" applyProtection="1">
      <alignment vertical="center"/>
      <protection hidden="1"/>
    </xf>
    <xf numFmtId="179" fontId="14" fillId="0" borderId="17" xfId="0" applyNumberFormat="1" applyFont="1" applyBorder="1" applyProtection="1">
      <alignment vertical="center"/>
      <protection hidden="1"/>
    </xf>
    <xf numFmtId="179" fontId="15" fillId="0" borderId="1" xfId="0" applyNumberFormat="1" applyFont="1" applyBorder="1" applyProtection="1">
      <alignment vertical="center"/>
      <protection hidden="1"/>
    </xf>
    <xf numFmtId="0" fontId="11" fillId="0" borderId="0" xfId="0" applyFont="1" applyBorder="1" applyAlignment="1" applyProtection="1">
      <alignment vertical="center" wrapText="1"/>
      <protection hidden="1"/>
    </xf>
    <xf numFmtId="0" fontId="3" fillId="0" borderId="0" xfId="0" applyFont="1" applyProtection="1">
      <alignment vertical="center"/>
      <protection hidden="1"/>
    </xf>
    <xf numFmtId="0" fontId="0" fillId="0" borderId="0" xfId="0" applyAlignment="1" applyProtection="1">
      <alignment vertical="center"/>
      <protection hidden="1"/>
    </xf>
    <xf numFmtId="0" fontId="3" fillId="0" borderId="0" xfId="0" applyFont="1" applyAlignment="1" applyProtection="1">
      <alignment horizontal="center" vertical="center"/>
      <protection hidden="1"/>
    </xf>
    <xf numFmtId="0" fontId="3" fillId="0" borderId="0" xfId="0" applyFont="1" applyAlignment="1" applyProtection="1">
      <alignment vertical="center"/>
      <protection hidden="1"/>
    </xf>
    <xf numFmtId="0" fontId="3" fillId="0" borderId="0" xfId="0" applyFont="1" applyFill="1" applyProtection="1">
      <alignment vertical="center"/>
      <protection hidden="1"/>
    </xf>
    <xf numFmtId="0" fontId="45" fillId="0" borderId="0" xfId="0" applyFont="1" applyProtection="1">
      <alignment vertical="center"/>
      <protection hidden="1"/>
    </xf>
    <xf numFmtId="177" fontId="0" fillId="7" borderId="50" xfId="0" applyNumberFormat="1" applyFill="1" applyBorder="1" applyProtection="1">
      <alignment vertical="center"/>
      <protection locked="0"/>
    </xf>
    <xf numFmtId="177" fontId="0" fillId="7" borderId="10" xfId="0" applyNumberFormat="1" applyFill="1" applyBorder="1" applyProtection="1">
      <alignment vertical="center"/>
      <protection locked="0"/>
    </xf>
    <xf numFmtId="177" fontId="0" fillId="7" borderId="9" xfId="0" applyNumberFormat="1" applyFill="1" applyBorder="1" applyProtection="1">
      <alignment vertical="center"/>
      <protection locked="0"/>
    </xf>
    <xf numFmtId="177" fontId="0" fillId="7" borderId="51" xfId="0" applyNumberFormat="1" applyFill="1" applyBorder="1" applyProtection="1">
      <alignment vertical="center"/>
      <protection locked="0"/>
    </xf>
    <xf numFmtId="0" fontId="3" fillId="0" borderId="0" xfId="0" applyFont="1" applyAlignment="1">
      <alignment horizontal="distributed" vertical="center"/>
    </xf>
    <xf numFmtId="0" fontId="3" fillId="0" borderId="0" xfId="0" applyFont="1" applyAlignment="1">
      <alignment vertical="center"/>
    </xf>
    <xf numFmtId="0" fontId="0" fillId="0" borderId="0" xfId="0" applyAlignment="1">
      <alignment vertical="center"/>
    </xf>
    <xf numFmtId="0" fontId="3" fillId="0" borderId="0" xfId="0" applyFont="1" applyAlignment="1">
      <alignment horizontal="center" vertical="center"/>
    </xf>
    <xf numFmtId="0" fontId="3" fillId="7" borderId="0" xfId="0" applyFont="1" applyFill="1" applyAlignment="1">
      <alignment vertical="center"/>
    </xf>
    <xf numFmtId="0" fontId="0" fillId="7" borderId="0" xfId="0" applyFill="1" applyAlignment="1">
      <alignment vertical="center"/>
    </xf>
    <xf numFmtId="0" fontId="3" fillId="7" borderId="0" xfId="0" applyFont="1" applyFill="1" applyAlignment="1">
      <alignment horizontal="center" vertical="center"/>
    </xf>
    <xf numFmtId="176" fontId="4" fillId="7" borderId="0" xfId="0" applyNumberFormat="1" applyFont="1" applyFill="1" applyAlignment="1">
      <alignment horizontal="center" vertical="center"/>
    </xf>
    <xf numFmtId="0" fontId="3" fillId="0" borderId="0" xfId="0" applyFont="1" applyAlignment="1" applyProtection="1">
      <alignment vertical="center"/>
      <protection hidden="1"/>
    </xf>
    <xf numFmtId="0" fontId="0" fillId="0" borderId="0" xfId="0" applyAlignment="1" applyProtection="1">
      <alignment vertical="center"/>
      <protection hidden="1"/>
    </xf>
    <xf numFmtId="176" fontId="4" fillId="7" borderId="0" xfId="0" applyNumberFormat="1" applyFont="1" applyFill="1" applyAlignment="1" applyProtection="1">
      <alignment horizontal="center" vertical="center"/>
      <protection locked="0"/>
    </xf>
    <xf numFmtId="0" fontId="0" fillId="7" borderId="0" xfId="0" applyFill="1" applyAlignment="1" applyProtection="1">
      <alignment vertical="center"/>
      <protection locked="0"/>
    </xf>
    <xf numFmtId="0" fontId="3" fillId="7" borderId="0" xfId="0" applyFont="1" applyFill="1" applyAlignment="1" applyProtection="1">
      <alignment vertical="center"/>
      <protection locked="0" hidden="1"/>
    </xf>
    <xf numFmtId="0" fontId="0" fillId="7" borderId="0" xfId="0" applyFill="1" applyAlignment="1" applyProtection="1">
      <alignment vertical="center"/>
      <protection locked="0" hidden="1"/>
    </xf>
    <xf numFmtId="0" fontId="4" fillId="7" borderId="0" xfId="0" applyFont="1" applyFill="1" applyAlignment="1" applyProtection="1">
      <alignment horizontal="center" vertical="center"/>
      <protection locked="0" hidden="1"/>
    </xf>
    <xf numFmtId="0" fontId="3" fillId="0" borderId="0" xfId="0" applyFont="1" applyAlignment="1" applyProtection="1">
      <alignment horizontal="distributed" vertical="center"/>
      <protection hidden="1"/>
    </xf>
    <xf numFmtId="0" fontId="3" fillId="7" borderId="0" xfId="0" applyFont="1" applyFill="1" applyAlignment="1" applyProtection="1">
      <alignment horizontal="center" vertical="center"/>
      <protection hidden="1"/>
    </xf>
    <xf numFmtId="0" fontId="3" fillId="0" borderId="0" xfId="0" applyFont="1" applyAlignment="1" applyProtection="1">
      <alignment horizontal="center" vertical="center"/>
      <protection hidden="1"/>
    </xf>
    <xf numFmtId="0" fontId="3" fillId="7" borderId="0" xfId="0" applyFont="1" applyFill="1" applyAlignment="1" applyProtection="1">
      <alignment vertical="center" shrinkToFit="1"/>
      <protection locked="0" hidden="1"/>
    </xf>
    <xf numFmtId="0" fontId="0" fillId="7" borderId="0" xfId="0" applyFill="1" applyAlignment="1" applyProtection="1">
      <alignment vertical="center" shrinkToFit="1"/>
      <protection locked="0" hidden="1"/>
    </xf>
    <xf numFmtId="38" fontId="21" fillId="0" borderId="6" xfId="1" applyFont="1" applyBorder="1" applyAlignment="1" applyProtection="1">
      <alignment vertical="center"/>
      <protection hidden="1"/>
    </xf>
    <xf numFmtId="38" fontId="22" fillId="2" borderId="6" xfId="1" applyFont="1" applyFill="1" applyBorder="1" applyAlignment="1" applyProtection="1">
      <alignment vertical="center"/>
      <protection locked="0" hidden="1"/>
    </xf>
    <xf numFmtId="0" fontId="6" fillId="0" borderId="0" xfId="0" applyFont="1" applyAlignment="1">
      <alignment horizontal="distributed" vertical="center"/>
    </xf>
    <xf numFmtId="0" fontId="3" fillId="0" borderId="1" xfId="0" applyFont="1" applyBorder="1" applyAlignment="1">
      <alignment vertical="center" wrapText="1"/>
    </xf>
    <xf numFmtId="0" fontId="3" fillId="0" borderId="0" xfId="0" applyFont="1" applyAlignment="1">
      <alignment vertical="center" wrapText="1"/>
    </xf>
    <xf numFmtId="0" fontId="0" fillId="0" borderId="0" xfId="0" applyAlignment="1">
      <alignment vertical="center" wrapText="1"/>
    </xf>
    <xf numFmtId="0" fontId="17" fillId="0" borderId="3" xfId="0" applyFont="1" applyBorder="1" applyAlignment="1">
      <alignment horizontal="center" vertical="center"/>
    </xf>
    <xf numFmtId="0" fontId="3" fillId="0" borderId="3" xfId="0" applyFont="1" applyBorder="1" applyAlignment="1">
      <alignment horizontal="distributed" vertical="center"/>
    </xf>
    <xf numFmtId="0" fontId="3" fillId="0" borderId="9" xfId="0" applyFont="1" applyBorder="1" applyAlignment="1">
      <alignment horizontal="distributed" vertical="center"/>
    </xf>
    <xf numFmtId="179" fontId="4" fillId="7" borderId="3" xfId="1" applyNumberFormat="1" applyFont="1" applyFill="1" applyBorder="1" applyAlignment="1" applyProtection="1">
      <alignment vertical="center"/>
      <protection locked="0"/>
    </xf>
    <xf numFmtId="179" fontId="4" fillId="7" borderId="6" xfId="1" applyNumberFormat="1" applyFont="1" applyFill="1" applyBorder="1" applyAlignment="1" applyProtection="1">
      <alignment vertical="center"/>
      <protection locked="0"/>
    </xf>
    <xf numFmtId="0" fontId="18" fillId="0" borderId="3" xfId="0" applyFont="1" applyBorder="1" applyAlignment="1">
      <alignment vertical="center"/>
    </xf>
    <xf numFmtId="0" fontId="19" fillId="0" borderId="3" xfId="0" applyFont="1" applyBorder="1" applyAlignment="1">
      <alignment vertical="center"/>
    </xf>
    <xf numFmtId="178" fontId="4" fillId="7" borderId="9" xfId="0" applyNumberFormat="1" applyFont="1" applyFill="1" applyBorder="1" applyAlignment="1" applyProtection="1">
      <alignment vertical="center"/>
      <protection locked="0"/>
    </xf>
    <xf numFmtId="178" fontId="5" fillId="7" borderId="9" xfId="0" applyNumberFormat="1" applyFont="1" applyFill="1" applyBorder="1" applyAlignment="1" applyProtection="1">
      <alignment vertical="center"/>
      <protection locked="0"/>
    </xf>
    <xf numFmtId="0" fontId="3" fillId="0" borderId="13" xfId="0" applyFont="1" applyBorder="1" applyAlignment="1">
      <alignment horizontal="center" vertical="center"/>
    </xf>
    <xf numFmtId="0" fontId="3" fillId="0" borderId="9"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42" fillId="0" borderId="1" xfId="0" applyFont="1" applyBorder="1" applyAlignment="1">
      <alignment vertical="center" wrapText="1"/>
    </xf>
    <xf numFmtId="0" fontId="3" fillId="0" borderId="5" xfId="0" applyFont="1"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4" fillId="0" borderId="13" xfId="0" applyFont="1" applyBorder="1" applyAlignment="1">
      <alignment vertical="center" wrapText="1" shrinkToFit="1"/>
    </xf>
    <xf numFmtId="0" fontId="0" fillId="0" borderId="9" xfId="0" applyBorder="1" applyAlignment="1">
      <alignment vertical="center" shrinkToFit="1"/>
    </xf>
    <xf numFmtId="0" fontId="0" fillId="0" borderId="10" xfId="0" applyBorder="1" applyAlignment="1">
      <alignment vertical="center" shrinkToFit="1"/>
    </xf>
    <xf numFmtId="38" fontId="21" fillId="0" borderId="9" xfId="1" applyFont="1" applyBorder="1" applyAlignment="1" applyProtection="1">
      <alignment vertical="center"/>
      <protection hidden="1"/>
    </xf>
    <xf numFmtId="0" fontId="24" fillId="0" borderId="6" xfId="0" applyFont="1" applyBorder="1" applyAlignment="1">
      <alignment horizontal="distributed" vertical="center"/>
    </xf>
    <xf numFmtId="38" fontId="23" fillId="7" borderId="9" xfId="1" applyFont="1" applyFill="1" applyBorder="1" applyAlignment="1" applyProtection="1">
      <alignment vertical="center"/>
      <protection locked="0"/>
    </xf>
    <xf numFmtId="0" fontId="0" fillId="0" borderId="9" xfId="0" applyBorder="1" applyAlignment="1">
      <alignment horizontal="distributed" vertical="center"/>
    </xf>
    <xf numFmtId="0" fontId="0" fillId="0" borderId="8" xfId="0" applyBorder="1" applyAlignment="1">
      <alignment horizontal="center" vertical="center"/>
    </xf>
    <xf numFmtId="0" fontId="12" fillId="0" borderId="1" xfId="0" applyFont="1"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0" fillId="0" borderId="2" xfId="0"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14"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13" fillId="0" borderId="2" xfId="0" applyFont="1" applyBorder="1" applyAlignment="1" applyProtection="1">
      <alignment vertical="center"/>
      <protection hidden="1"/>
    </xf>
    <xf numFmtId="0" fontId="13" fillId="0" borderId="3" xfId="0" applyFont="1" applyBorder="1" applyAlignment="1" applyProtection="1">
      <alignment vertical="center"/>
      <protection hidden="1"/>
    </xf>
    <xf numFmtId="0" fontId="13" fillId="0" borderId="4" xfId="0" applyFont="1" applyBorder="1" applyAlignment="1" applyProtection="1">
      <alignment vertical="center"/>
      <protection hidden="1"/>
    </xf>
    <xf numFmtId="0" fontId="13" fillId="0" borderId="5" xfId="0" applyFont="1" applyBorder="1" applyAlignment="1" applyProtection="1">
      <alignment vertical="center"/>
      <protection hidden="1"/>
    </xf>
    <xf numFmtId="0" fontId="13" fillId="0" borderId="6" xfId="0" applyFont="1" applyBorder="1" applyAlignment="1" applyProtection="1">
      <alignment vertical="center"/>
      <protection hidden="1"/>
    </xf>
    <xf numFmtId="0" fontId="13" fillId="0" borderId="7" xfId="0" applyFont="1" applyBorder="1" applyAlignment="1" applyProtection="1">
      <alignment vertical="center"/>
      <protection hidden="1"/>
    </xf>
    <xf numFmtId="0" fontId="14" fillId="0" borderId="8" xfId="0" applyFont="1" applyBorder="1" applyAlignment="1" applyProtection="1">
      <alignment horizontal="center" vertical="center"/>
      <protection hidden="1"/>
    </xf>
    <xf numFmtId="0" fontId="14" fillId="0" borderId="10" xfId="0" applyFont="1" applyBorder="1" applyAlignment="1" applyProtection="1">
      <alignment horizontal="center" vertical="center"/>
      <protection hidden="1"/>
    </xf>
    <xf numFmtId="178" fontId="14" fillId="0" borderId="8" xfId="0" applyNumberFormat="1" applyFont="1" applyBorder="1" applyAlignment="1" applyProtection="1">
      <alignment horizontal="center" vertical="center"/>
      <protection hidden="1"/>
    </xf>
    <xf numFmtId="178" fontId="14" fillId="0" borderId="10" xfId="0" applyNumberFormat="1" applyFont="1" applyBorder="1" applyAlignment="1" applyProtection="1">
      <alignment horizontal="center" vertical="center"/>
      <protection hidden="1"/>
    </xf>
    <xf numFmtId="179" fontId="14" fillId="0" borderId="8" xfId="1" applyNumberFormat="1" applyFont="1" applyBorder="1" applyAlignment="1" applyProtection="1">
      <alignment horizontal="center" vertical="center"/>
      <protection hidden="1"/>
    </xf>
    <xf numFmtId="179" fontId="14" fillId="0" borderId="10" xfId="1" applyNumberFormat="1" applyFont="1" applyBorder="1" applyAlignment="1" applyProtection="1">
      <alignment horizontal="center" vertical="center"/>
      <protection hidden="1"/>
    </xf>
    <xf numFmtId="0" fontId="0" fillId="0" borderId="1" xfId="0" applyBorder="1" applyAlignment="1" applyProtection="1">
      <alignment horizontal="center" vertical="center"/>
      <protection hidden="1"/>
    </xf>
    <xf numFmtId="2" fontId="13" fillId="7" borderId="14" xfId="2" applyNumberFormat="1" applyFont="1" applyFill="1" applyBorder="1" applyAlignment="1" applyProtection="1">
      <alignment horizontal="right" vertical="center"/>
      <protection locked="0"/>
    </xf>
    <xf numFmtId="2" fontId="13" fillId="7" borderId="16" xfId="2" applyNumberFormat="1" applyFont="1" applyFill="1" applyBorder="1" applyAlignment="1" applyProtection="1">
      <alignment horizontal="right" vertical="center"/>
      <protection locked="0"/>
    </xf>
    <xf numFmtId="2" fontId="13" fillId="7" borderId="46" xfId="2" applyNumberFormat="1" applyFont="1" applyFill="1" applyBorder="1" applyAlignment="1" applyProtection="1">
      <alignment horizontal="right" vertical="center"/>
      <protection locked="0"/>
    </xf>
    <xf numFmtId="2" fontId="13" fillId="7" borderId="47" xfId="2" applyNumberFormat="1" applyFont="1" applyFill="1" applyBorder="1" applyAlignment="1" applyProtection="1">
      <alignment horizontal="right" vertical="center"/>
      <protection locked="0"/>
    </xf>
    <xf numFmtId="2" fontId="13" fillId="7" borderId="4" xfId="2" applyNumberFormat="1" applyFont="1" applyFill="1" applyBorder="1" applyAlignment="1" applyProtection="1">
      <alignment horizontal="right" vertical="center"/>
      <protection locked="0"/>
    </xf>
    <xf numFmtId="2" fontId="13" fillId="7" borderId="7" xfId="2" applyNumberFormat="1" applyFont="1" applyFill="1" applyBorder="1" applyAlignment="1" applyProtection="1">
      <alignment horizontal="right" vertical="center"/>
      <protection locked="0"/>
    </xf>
    <xf numFmtId="0" fontId="25" fillId="7" borderId="14" xfId="2" applyFont="1" applyFill="1" applyBorder="1" applyAlignment="1" applyProtection="1">
      <alignment horizontal="center" vertical="center" shrinkToFit="1"/>
      <protection locked="0"/>
    </xf>
    <xf numFmtId="0" fontId="25" fillId="7" borderId="16" xfId="2" applyFont="1" applyFill="1" applyBorder="1" applyAlignment="1" applyProtection="1">
      <alignment horizontal="center" vertical="center" shrinkToFit="1"/>
      <protection locked="0"/>
    </xf>
    <xf numFmtId="0" fontId="26" fillId="7" borderId="14" xfId="2" applyFont="1" applyFill="1" applyBorder="1" applyAlignment="1" applyProtection="1">
      <alignment horizontal="center" vertical="center"/>
      <protection locked="0"/>
    </xf>
    <xf numFmtId="0" fontId="26" fillId="7" borderId="16" xfId="2" applyFont="1" applyFill="1" applyBorder="1" applyAlignment="1" applyProtection="1">
      <alignment horizontal="center" vertical="center"/>
      <protection locked="0"/>
    </xf>
    <xf numFmtId="2" fontId="13" fillId="7" borderId="32" xfId="2" applyNumberFormat="1" applyFont="1" applyFill="1" applyBorder="1" applyAlignment="1" applyProtection="1">
      <alignment horizontal="right" vertical="center"/>
      <protection locked="0"/>
    </xf>
    <xf numFmtId="2" fontId="13" fillId="7" borderId="33" xfId="2" applyNumberFormat="1" applyFont="1" applyFill="1" applyBorder="1" applyAlignment="1" applyProtection="1">
      <alignment horizontal="right" vertical="center"/>
      <protection locked="0"/>
    </xf>
    <xf numFmtId="2" fontId="13" fillId="7" borderId="48" xfId="2" applyNumberFormat="1" applyFont="1" applyFill="1" applyBorder="1" applyAlignment="1" applyProtection="1">
      <alignment horizontal="right" vertical="center"/>
      <protection locked="0"/>
    </xf>
    <xf numFmtId="2" fontId="13" fillId="7" borderId="49" xfId="2" applyNumberFormat="1" applyFont="1" applyFill="1" applyBorder="1" applyAlignment="1" applyProtection="1">
      <alignment horizontal="right" vertical="center"/>
      <protection locked="0"/>
    </xf>
    <xf numFmtId="0" fontId="0" fillId="0" borderId="33" xfId="0" applyBorder="1" applyAlignment="1">
      <alignment horizontal="right" vertical="center"/>
    </xf>
    <xf numFmtId="0" fontId="12" fillId="0" borderId="2" xfId="2" applyFont="1" applyBorder="1" applyAlignment="1">
      <alignment horizontal="center" vertical="center"/>
    </xf>
    <xf numFmtId="0" fontId="12" fillId="0" borderId="3" xfId="2" applyFont="1" applyBorder="1" applyAlignment="1">
      <alignment horizontal="center" vertical="center"/>
    </xf>
    <xf numFmtId="0" fontId="12" fillId="0" borderId="4" xfId="2" applyFont="1" applyBorder="1" applyAlignment="1">
      <alignment horizontal="center" vertical="center"/>
    </xf>
    <xf numFmtId="0" fontId="12" fillId="0" borderId="5" xfId="2" applyFont="1" applyBorder="1" applyAlignment="1">
      <alignment horizontal="center" vertical="center"/>
    </xf>
    <xf numFmtId="0" fontId="12" fillId="0" borderId="6" xfId="2" applyFont="1" applyBorder="1" applyAlignment="1">
      <alignment horizontal="center" vertical="center"/>
    </xf>
    <xf numFmtId="0" fontId="12" fillId="0" borderId="7" xfId="2" applyFont="1" applyBorder="1" applyAlignment="1">
      <alignment horizontal="center" vertical="center"/>
    </xf>
    <xf numFmtId="0" fontId="26" fillId="0" borderId="1" xfId="2" applyFont="1" applyBorder="1" applyAlignment="1">
      <alignment horizontal="center" vertical="center"/>
    </xf>
    <xf numFmtId="0" fontId="29" fillId="0" borderId="1" xfId="2" applyFont="1" applyBorder="1" applyAlignment="1">
      <alignment horizontal="center" vertical="center" shrinkToFit="1"/>
    </xf>
    <xf numFmtId="0" fontId="26" fillId="0" borderId="6" xfId="2" applyFont="1" applyBorder="1" applyAlignment="1">
      <alignment horizontal="right" vertical="center"/>
    </xf>
    <xf numFmtId="0" fontId="30" fillId="3" borderId="14" xfId="2" applyFont="1" applyFill="1" applyBorder="1" applyAlignment="1">
      <alignment horizontal="center" vertical="center"/>
    </xf>
    <xf numFmtId="0" fontId="30" fillId="3" borderId="15" xfId="2" applyFont="1" applyFill="1" applyBorder="1" applyAlignment="1">
      <alignment horizontal="center" vertical="center"/>
    </xf>
    <xf numFmtId="0" fontId="10" fillId="3" borderId="30" xfId="2" applyFont="1" applyFill="1" applyBorder="1" applyAlignment="1">
      <alignment horizontal="center" vertical="center"/>
    </xf>
    <xf numFmtId="0" fontId="10" fillId="3" borderId="9" xfId="2" applyFont="1" applyFill="1" applyBorder="1" applyAlignment="1">
      <alignment horizontal="center" vertical="center"/>
    </xf>
    <xf numFmtId="0" fontId="10" fillId="3" borderId="10" xfId="2" applyFont="1" applyFill="1" applyBorder="1" applyAlignment="1">
      <alignment horizontal="center" vertical="center"/>
    </xf>
    <xf numFmtId="0" fontId="10" fillId="3" borderId="8" xfId="2" applyFont="1" applyFill="1" applyBorder="1" applyAlignment="1">
      <alignment horizontal="center" vertical="center"/>
    </xf>
    <xf numFmtId="0" fontId="33" fillId="4" borderId="2" xfId="0" applyFont="1" applyFill="1" applyBorder="1" applyAlignment="1">
      <alignment horizontal="left" vertical="center"/>
    </xf>
    <xf numFmtId="0" fontId="33" fillId="4" borderId="4" xfId="0" applyFont="1" applyFill="1" applyBorder="1" applyAlignment="1">
      <alignment horizontal="left" vertical="center"/>
    </xf>
    <xf numFmtId="0" fontId="33" fillId="4" borderId="5" xfId="0" applyFont="1" applyFill="1" applyBorder="1" applyAlignment="1">
      <alignment horizontal="left" vertical="center"/>
    </xf>
    <xf numFmtId="0" fontId="33" fillId="4" borderId="7" xfId="0" applyFont="1" applyFill="1" applyBorder="1" applyAlignment="1">
      <alignment horizontal="left" vertical="center"/>
    </xf>
    <xf numFmtId="0" fontId="33" fillId="0" borderId="0" xfId="0" applyFont="1" applyAlignment="1">
      <alignment horizontal="center"/>
    </xf>
    <xf numFmtId="0" fontId="37" fillId="0" borderId="0" xfId="0" applyFont="1" applyAlignment="1">
      <alignment horizontal="center" vertical="center"/>
    </xf>
  </cellXfs>
  <cellStyles count="4">
    <cellStyle name="桁区切り" xfId="1" builtinId="6"/>
    <cellStyle name="桁区切り 2" xfId="3" xr:uid="{283CB47C-5923-423F-B409-40AA3E32352B}"/>
    <cellStyle name="標準" xfId="0" builtinId="0"/>
    <cellStyle name="標準 2" xfId="2" xr:uid="{11E3A7D9-A43B-4ECD-A7B2-2D32DED8EDD4}"/>
  </cellStyles>
  <dxfs count="0"/>
  <tableStyles count="0" defaultTableStyle="TableStyleMedium2" defaultPivotStyle="PivotStyleLight16"/>
  <colors>
    <mruColors>
      <color rgb="FF0000CC"/>
      <color rgb="FF66CCFF"/>
      <color rgb="FF6699FF"/>
      <color rgb="FF9999FF"/>
      <color rgb="FF66FFFF"/>
      <color rgb="FF00FFFF"/>
      <color rgb="FF00CCFF"/>
      <color rgb="FFFF9933"/>
      <color rgb="FFFF6600"/>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0</xdr:colOff>
          <xdr:row>38</xdr:row>
          <xdr:rowOff>19050</xdr:rowOff>
        </xdr:from>
        <xdr:to>
          <xdr:col>19</xdr:col>
          <xdr:colOff>9525</xdr:colOff>
          <xdr:row>39</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39</xdr:row>
          <xdr:rowOff>19050</xdr:rowOff>
        </xdr:from>
        <xdr:to>
          <xdr:col>19</xdr:col>
          <xdr:colOff>9525</xdr:colOff>
          <xdr:row>40</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685800</xdr:colOff>
          <xdr:row>3</xdr:row>
          <xdr:rowOff>38100</xdr:rowOff>
        </xdr:from>
        <xdr:to>
          <xdr:col>0</xdr:col>
          <xdr:colOff>876300</xdr:colOff>
          <xdr:row>4</xdr:row>
          <xdr:rowOff>104775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2.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C3E9A-DD13-4FFD-A6AE-D3EFD79D834C}">
  <sheetPr>
    <tabColor rgb="FFFFFF00"/>
  </sheetPr>
  <dimension ref="A1:JU101"/>
  <sheetViews>
    <sheetView tabSelected="1" view="pageBreakPreview" zoomScaleNormal="100" zoomScaleSheetLayoutView="100" workbookViewId="0">
      <selection activeCell="B1" sqref="B1"/>
    </sheetView>
  </sheetViews>
  <sheetFormatPr defaultRowHeight="14.25"/>
  <cols>
    <col min="1" max="281" width="1" style="1" customWidth="1"/>
  </cols>
  <sheetData>
    <row r="1" spans="2:87" ht="4.5" customHeight="1"/>
    <row r="2" spans="2:87" ht="18" customHeight="1"/>
    <row r="3" spans="2:87" ht="18" customHeight="1"/>
    <row r="4" spans="2:87" ht="18" customHeight="1">
      <c r="BL4" s="210">
        <f ca="1">TODAY()</f>
        <v>45215</v>
      </c>
      <c r="BM4" s="208"/>
      <c r="BN4" s="208"/>
      <c r="BO4" s="208"/>
      <c r="BP4" s="208"/>
      <c r="BQ4" s="208"/>
      <c r="BR4" s="208"/>
      <c r="BS4" s="208"/>
      <c r="BT4" s="208"/>
      <c r="BU4" s="208"/>
      <c r="BV4" s="208"/>
      <c r="BW4" s="208"/>
      <c r="BX4" s="208"/>
      <c r="BY4" s="208"/>
      <c r="BZ4" s="208"/>
      <c r="CA4" s="208"/>
      <c r="CB4" s="208"/>
      <c r="CC4" s="208"/>
      <c r="CD4" s="208"/>
      <c r="CE4" s="208"/>
      <c r="CF4" s="208"/>
      <c r="CG4" s="208"/>
      <c r="CH4" s="208"/>
      <c r="CI4" s="208"/>
    </row>
    <row r="5" spans="2:87" ht="18" customHeight="1"/>
    <row r="6" spans="2:87" ht="18" customHeight="1"/>
    <row r="7" spans="2:87" ht="18" customHeight="1">
      <c r="B7" s="1" t="s">
        <v>50</v>
      </c>
    </row>
    <row r="8" spans="2:87" ht="18" customHeight="1"/>
    <row r="9" spans="2:87" ht="18" customHeight="1"/>
    <row r="10" spans="2:87" ht="18" customHeight="1">
      <c r="AQ10" s="203" t="s">
        <v>51</v>
      </c>
      <c r="AR10" s="203"/>
      <c r="AS10" s="203"/>
      <c r="AT10" s="203"/>
      <c r="AU10" s="203"/>
      <c r="AV10" s="203"/>
      <c r="AW10" s="203"/>
      <c r="AX10" s="203"/>
      <c r="AY10" s="203"/>
      <c r="AZ10" s="203"/>
      <c r="BA10" s="203"/>
      <c r="BC10" s="207"/>
      <c r="BD10" s="208"/>
      <c r="BE10" s="208"/>
      <c r="BF10" s="208"/>
      <c r="BG10" s="208"/>
      <c r="BH10" s="208"/>
      <c r="BI10" s="208"/>
      <c r="BJ10" s="208"/>
      <c r="BK10" s="208"/>
      <c r="BL10" s="208"/>
      <c r="BM10" s="208"/>
      <c r="BN10" s="208"/>
      <c r="BO10" s="208"/>
      <c r="BP10" s="208"/>
      <c r="BQ10" s="208"/>
      <c r="BR10" s="208"/>
      <c r="BS10" s="208"/>
      <c r="BT10" s="208"/>
      <c r="BU10" s="208"/>
      <c r="BV10" s="208"/>
      <c r="BW10" s="208"/>
      <c r="BX10" s="208"/>
      <c r="BY10" s="208"/>
      <c r="BZ10" s="208"/>
      <c r="CA10" s="208"/>
      <c r="CB10" s="208"/>
      <c r="CC10" s="208"/>
      <c r="CD10" s="208"/>
      <c r="CE10" s="208"/>
      <c r="CF10" s="208"/>
      <c r="CG10" s="208"/>
      <c r="CH10" s="208"/>
      <c r="CI10" s="208"/>
    </row>
    <row r="11" spans="2:87" ht="9" customHeight="1"/>
    <row r="12" spans="2:87" ht="18" customHeight="1">
      <c r="AQ12" s="203" t="s">
        <v>52</v>
      </c>
      <c r="AR12" s="203"/>
      <c r="AS12" s="203"/>
      <c r="AT12" s="203"/>
      <c r="AU12" s="203"/>
      <c r="AV12" s="203"/>
      <c r="AW12" s="203"/>
      <c r="AX12" s="203"/>
      <c r="AY12" s="203"/>
      <c r="AZ12" s="203"/>
      <c r="BA12" s="203"/>
      <c r="BC12" s="207"/>
      <c r="BD12" s="208"/>
      <c r="BE12" s="208"/>
      <c r="BF12" s="208"/>
      <c r="BG12" s="208"/>
      <c r="BH12" s="208"/>
      <c r="BI12" s="208"/>
      <c r="BJ12" s="208"/>
      <c r="BK12" s="208"/>
      <c r="BL12" s="208"/>
      <c r="BM12" s="208"/>
      <c r="BN12" s="208"/>
      <c r="BO12" s="208"/>
      <c r="BP12" s="208"/>
      <c r="BQ12" s="208"/>
      <c r="BR12" s="208"/>
      <c r="BS12" s="208"/>
      <c r="BT12" s="208"/>
      <c r="BU12" s="208"/>
      <c r="BV12" s="208"/>
      <c r="BW12" s="208"/>
      <c r="BX12" s="208"/>
      <c r="BY12" s="208"/>
      <c r="BZ12" s="208"/>
      <c r="CA12" s="208"/>
      <c r="CB12" s="208"/>
      <c r="CC12" s="208"/>
      <c r="CD12" s="208"/>
      <c r="CE12" s="208"/>
      <c r="CF12" s="209" t="s">
        <v>54</v>
      </c>
      <c r="CG12" s="209"/>
      <c r="CH12" s="209"/>
    </row>
    <row r="13" spans="2:87" ht="9" customHeight="1"/>
    <row r="14" spans="2:87" ht="18" customHeight="1">
      <c r="AQ14" s="206" t="s">
        <v>53</v>
      </c>
      <c r="AR14" s="206"/>
      <c r="AS14" s="206"/>
      <c r="AT14" s="206"/>
      <c r="AU14" s="206"/>
      <c r="AV14" s="206"/>
      <c r="AW14" s="206"/>
      <c r="AX14" s="206"/>
      <c r="AY14" s="206"/>
      <c r="AZ14" s="206"/>
      <c r="BA14" s="206"/>
      <c r="BC14" s="207"/>
      <c r="BD14" s="208"/>
      <c r="BE14" s="208"/>
      <c r="BF14" s="208"/>
      <c r="BG14" s="208"/>
      <c r="BH14" s="208"/>
      <c r="BI14" s="208"/>
      <c r="BJ14" s="208"/>
      <c r="BK14" s="208"/>
      <c r="BL14" s="208"/>
      <c r="BM14" s="208"/>
      <c r="BN14" s="208"/>
      <c r="BO14" s="208"/>
      <c r="BP14" s="208"/>
      <c r="BQ14" s="208"/>
      <c r="BR14" s="208"/>
      <c r="BS14" s="208"/>
      <c r="BT14" s="208"/>
      <c r="BU14" s="208"/>
      <c r="BV14" s="208"/>
      <c r="BW14" s="208"/>
      <c r="BX14" s="208"/>
      <c r="BY14" s="208"/>
      <c r="BZ14" s="208"/>
      <c r="CA14" s="208"/>
      <c r="CB14" s="208"/>
      <c r="CC14" s="208"/>
      <c r="CD14" s="208"/>
      <c r="CE14" s="208"/>
    </row>
    <row r="15" spans="2:87" ht="18" customHeight="1"/>
    <row r="16" spans="2:87" ht="18" customHeight="1">
      <c r="AQ16" s="203" t="s">
        <v>4</v>
      </c>
      <c r="AR16" s="203"/>
      <c r="AS16" s="203"/>
      <c r="AT16" s="203"/>
      <c r="AU16" s="203"/>
      <c r="AV16" s="203"/>
      <c r="AW16" s="203"/>
      <c r="AX16" s="203"/>
      <c r="AY16" s="203"/>
      <c r="AZ16" s="203"/>
      <c r="BA16" s="203"/>
      <c r="BC16" s="207"/>
      <c r="BD16" s="208"/>
      <c r="BE16" s="208"/>
      <c r="BF16" s="208"/>
      <c r="BG16" s="208"/>
      <c r="BH16" s="208"/>
      <c r="BI16" s="208"/>
      <c r="BJ16" s="208"/>
      <c r="BK16" s="208"/>
      <c r="BL16" s="208"/>
      <c r="BM16" s="208"/>
      <c r="BN16" s="208"/>
      <c r="BO16" s="208"/>
      <c r="BP16" s="208"/>
      <c r="BQ16" s="208"/>
      <c r="BR16" s="208"/>
      <c r="BS16" s="208"/>
      <c r="BT16" s="208"/>
      <c r="BU16" s="208"/>
      <c r="BV16" s="208"/>
      <c r="BW16" s="208"/>
      <c r="BX16" s="208"/>
      <c r="BY16" s="208"/>
      <c r="BZ16" s="208"/>
      <c r="CA16" s="208"/>
      <c r="CB16" s="208"/>
      <c r="CC16" s="208"/>
      <c r="CD16" s="208"/>
      <c r="CE16" s="208"/>
    </row>
    <row r="17" spans="2:88" ht="9" customHeight="1"/>
    <row r="18" spans="2:88" ht="18" customHeight="1">
      <c r="AQ18" s="206" t="s">
        <v>1</v>
      </c>
      <c r="AR18" s="206"/>
      <c r="AS18" s="206"/>
      <c r="AT18" s="206"/>
      <c r="AU18" s="206"/>
      <c r="AV18" s="206"/>
      <c r="AW18" s="206"/>
      <c r="AX18" s="206"/>
      <c r="AY18" s="206"/>
      <c r="AZ18" s="206"/>
      <c r="BA18" s="206"/>
      <c r="BC18" s="209"/>
      <c r="BD18" s="209"/>
      <c r="BE18" s="209"/>
      <c r="BF18" s="209"/>
      <c r="BG18" s="209"/>
      <c r="BH18" s="209"/>
      <c r="BI18" s="209"/>
      <c r="BJ18" s="209"/>
      <c r="BK18" s="209"/>
      <c r="BL18" s="209"/>
      <c r="BM18" s="112"/>
      <c r="BN18" s="112"/>
      <c r="BO18" s="112"/>
      <c r="BP18" s="112"/>
      <c r="BQ18" s="112"/>
      <c r="BR18" s="112"/>
    </row>
    <row r="19" spans="2:88" ht="18" customHeight="1">
      <c r="AQ19" s="113"/>
      <c r="AR19" s="113"/>
      <c r="AS19" s="113"/>
      <c r="AT19" s="113"/>
      <c r="AU19" s="113"/>
      <c r="AV19" s="113"/>
      <c r="AW19" s="113"/>
      <c r="AX19" s="113"/>
      <c r="AY19" s="113"/>
      <c r="AZ19" s="113"/>
      <c r="BA19" s="113"/>
      <c r="BC19" s="111"/>
      <c r="BD19" s="112"/>
      <c r="BE19" s="112"/>
      <c r="BF19" s="112"/>
      <c r="BG19" s="112"/>
      <c r="BH19" s="112"/>
      <c r="BI19" s="112"/>
      <c r="BJ19" s="112"/>
      <c r="BK19" s="112"/>
      <c r="BL19" s="112"/>
      <c r="BM19" s="112"/>
      <c r="BN19" s="112"/>
      <c r="BO19" s="112"/>
      <c r="BP19" s="112"/>
      <c r="BQ19" s="112"/>
      <c r="BR19" s="112"/>
    </row>
    <row r="20" spans="2:88" ht="18" customHeight="1"/>
    <row r="21" spans="2:88" ht="18" customHeight="1">
      <c r="C21" s="111"/>
      <c r="D21" s="111"/>
      <c r="E21" s="111"/>
      <c r="F21" s="111"/>
      <c r="G21" s="111"/>
      <c r="H21" s="111"/>
      <c r="I21" s="111"/>
      <c r="J21" s="111"/>
      <c r="K21" s="111"/>
      <c r="L21" s="111"/>
      <c r="M21" s="111"/>
      <c r="N21" s="111"/>
      <c r="O21" s="203" t="s">
        <v>63</v>
      </c>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203"/>
      <c r="BV21" s="203"/>
      <c r="BW21" s="203"/>
      <c r="BX21" s="111"/>
      <c r="BY21" s="111"/>
      <c r="BZ21" s="111"/>
      <c r="CA21" s="111"/>
      <c r="CB21" s="111"/>
      <c r="CC21" s="111"/>
      <c r="CD21" s="111"/>
      <c r="CE21" s="111"/>
      <c r="CF21" s="111"/>
      <c r="CG21" s="111"/>
      <c r="CH21" s="111"/>
      <c r="CI21" s="111"/>
      <c r="CJ21" s="111"/>
    </row>
    <row r="22" spans="2:88" ht="18" customHeight="1">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row>
    <row r="23" spans="2:88" ht="18" customHeight="1"/>
    <row r="24" spans="2:88" s="1" customFormat="1" ht="18" customHeight="1">
      <c r="B24" s="204" t="s">
        <v>133</v>
      </c>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5"/>
      <c r="BB24" s="205"/>
      <c r="BC24" s="205"/>
      <c r="BD24" s="205"/>
      <c r="BE24" s="205"/>
      <c r="BF24" s="205"/>
      <c r="BG24" s="205"/>
      <c r="BH24" s="205"/>
      <c r="BI24" s="205"/>
      <c r="BJ24" s="205"/>
      <c r="BK24" s="205"/>
      <c r="BL24" s="205"/>
      <c r="BM24" s="205"/>
      <c r="BN24" s="205"/>
      <c r="BO24" s="205"/>
      <c r="BP24" s="205"/>
      <c r="BQ24" s="205"/>
      <c r="BR24" s="205"/>
      <c r="BS24" s="205"/>
      <c r="BT24" s="205"/>
      <c r="BU24" s="205"/>
      <c r="BV24" s="205"/>
      <c r="BW24" s="205"/>
      <c r="BX24" s="205"/>
      <c r="BY24" s="205"/>
      <c r="BZ24" s="205"/>
      <c r="CA24" s="205"/>
      <c r="CB24" s="205"/>
      <c r="CC24" s="205"/>
      <c r="CD24" s="205"/>
      <c r="CE24" s="205"/>
      <c r="CF24" s="205"/>
      <c r="CG24" s="205"/>
      <c r="CH24" s="205"/>
      <c r="CI24" s="112"/>
      <c r="CJ24" s="112"/>
    </row>
    <row r="25" spans="2:88" s="1" customFormat="1" ht="18" customHeight="1">
      <c r="B25" s="204" t="s">
        <v>64</v>
      </c>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05"/>
      <c r="BC25" s="205"/>
      <c r="BD25" s="205"/>
      <c r="BE25" s="205"/>
      <c r="BF25" s="205"/>
      <c r="BG25" s="205"/>
      <c r="BH25" s="205"/>
      <c r="BI25" s="205"/>
      <c r="BJ25" s="205"/>
      <c r="BK25" s="205"/>
      <c r="BL25" s="205"/>
      <c r="BM25" s="205"/>
      <c r="BN25" s="205"/>
      <c r="BO25" s="205"/>
      <c r="BP25" s="205"/>
      <c r="BQ25" s="205"/>
      <c r="BR25" s="205"/>
      <c r="BS25" s="205"/>
      <c r="BT25" s="205"/>
      <c r="BU25" s="205"/>
      <c r="BV25" s="205"/>
      <c r="BW25" s="205"/>
      <c r="BX25" s="205"/>
      <c r="BY25" s="205"/>
      <c r="BZ25" s="205"/>
      <c r="CA25" s="205"/>
      <c r="CB25" s="205"/>
      <c r="CC25" s="205"/>
      <c r="CD25" s="205"/>
      <c r="CE25" s="205"/>
      <c r="CF25" s="205"/>
      <c r="CG25" s="205"/>
      <c r="CH25" s="205"/>
    </row>
    <row r="26" spans="2:88" s="1" customFormat="1" ht="18" customHeight="1">
      <c r="B26" s="204"/>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5"/>
      <c r="BG26" s="205"/>
      <c r="BH26" s="205"/>
      <c r="BI26" s="205"/>
      <c r="BJ26" s="205"/>
      <c r="BK26" s="205"/>
      <c r="BL26" s="205"/>
      <c r="BM26" s="205"/>
      <c r="BN26" s="205"/>
      <c r="BO26" s="205"/>
      <c r="BP26" s="205"/>
      <c r="BQ26" s="205"/>
      <c r="BR26" s="205"/>
      <c r="BS26" s="205"/>
      <c r="BT26" s="205"/>
      <c r="BU26" s="205"/>
      <c r="BV26" s="205"/>
      <c r="BW26" s="205"/>
      <c r="BX26" s="205"/>
      <c r="BY26" s="205"/>
      <c r="BZ26" s="205"/>
      <c r="CA26" s="205"/>
      <c r="CB26" s="205"/>
      <c r="CC26" s="205"/>
      <c r="CD26" s="205"/>
      <c r="CE26" s="205"/>
      <c r="CF26" s="205"/>
      <c r="CG26" s="205"/>
      <c r="CH26" s="205"/>
    </row>
    <row r="27" spans="2:88" s="1" customFormat="1" ht="18" customHeight="1"/>
    <row r="28" spans="2:88" s="1" customFormat="1" ht="18" customHeight="1"/>
    <row r="29" spans="2:88" s="1" customFormat="1" ht="18" customHeight="1"/>
    <row r="30" spans="2:88" s="1" customFormat="1" ht="18" customHeight="1"/>
    <row r="31" spans="2:88" s="1" customFormat="1" ht="18" customHeight="1"/>
    <row r="32" spans="2:88" s="1" customFormat="1" ht="18" customHeight="1"/>
    <row r="33" s="1" customFormat="1" ht="18" customHeight="1"/>
    <row r="34" s="1" customFormat="1" ht="18" customHeight="1"/>
    <row r="35" s="1" customFormat="1" ht="18" customHeight="1"/>
    <row r="36" s="1" customFormat="1" ht="18" customHeight="1"/>
    <row r="37" s="1" customFormat="1" ht="18" customHeight="1"/>
    <row r="38" s="1" customFormat="1" ht="18" customHeight="1"/>
    <row r="39" s="1" customFormat="1" ht="18" customHeight="1"/>
    <row r="40" s="1" customFormat="1" ht="18" customHeight="1"/>
    <row r="41" s="1" customFormat="1" ht="18" customHeight="1"/>
    <row r="42" s="1" customFormat="1" ht="18" customHeight="1"/>
    <row r="43" s="1" customFormat="1" ht="18" customHeight="1"/>
    <row r="44" s="1" customFormat="1" ht="18" customHeight="1"/>
    <row r="45" s="1" customFormat="1" ht="18" customHeight="1"/>
    <row r="46" s="1" customFormat="1" ht="18" customHeight="1"/>
    <row r="47" s="1" customFormat="1" ht="18" customHeight="1"/>
    <row r="48" s="1" customFormat="1" ht="18" customHeight="1"/>
    <row r="49" s="1" customFormat="1" ht="18" customHeight="1"/>
    <row r="50" s="1" customFormat="1" ht="18" customHeight="1"/>
    <row r="51" s="1" customFormat="1" ht="18" customHeight="1"/>
    <row r="52" s="1" customFormat="1" ht="18" customHeight="1"/>
    <row r="53" s="1" customFormat="1" ht="18" customHeight="1"/>
    <row r="54" s="1" customFormat="1" ht="18" customHeight="1"/>
    <row r="55" s="1" customFormat="1" ht="18" customHeight="1"/>
    <row r="56" s="1" customFormat="1" ht="18" customHeight="1"/>
    <row r="57" s="1" customFormat="1" ht="18" customHeight="1"/>
    <row r="58" s="1" customFormat="1" ht="18" customHeight="1"/>
    <row r="59" s="1" customFormat="1" ht="18" customHeight="1"/>
    <row r="60" s="1" customFormat="1" ht="18" customHeight="1"/>
    <row r="61" s="1" customFormat="1" ht="18" customHeight="1"/>
    <row r="62" s="1" customFormat="1" ht="18" customHeight="1"/>
    <row r="63" s="1" customFormat="1" ht="18" customHeight="1"/>
    <row r="64" s="1" customFormat="1" ht="18" customHeight="1"/>
    <row r="65" s="1" customFormat="1" ht="18" customHeight="1"/>
    <row r="66" s="1" customFormat="1" ht="18" customHeight="1"/>
    <row r="67" s="1" customFormat="1" ht="18" customHeight="1"/>
    <row r="68" s="1" customFormat="1" ht="18" customHeight="1"/>
    <row r="69" s="1" customFormat="1" ht="18" customHeight="1"/>
    <row r="70" s="1" customFormat="1" ht="18" customHeight="1"/>
    <row r="71" s="1" customFormat="1" ht="18" customHeight="1"/>
    <row r="72" s="1" customFormat="1" ht="18" customHeight="1"/>
    <row r="73" s="1" customFormat="1" ht="18" customHeight="1"/>
    <row r="74" s="1" customFormat="1" ht="18" customHeight="1"/>
    <row r="75" s="1" customFormat="1" ht="18" customHeight="1"/>
    <row r="76" s="1" customFormat="1" ht="18" customHeight="1"/>
    <row r="77" s="1" customFormat="1" ht="18" customHeight="1"/>
    <row r="78" s="1" customFormat="1" ht="18" customHeight="1"/>
    <row r="79" s="1" customFormat="1" ht="18" customHeight="1"/>
    <row r="80" s="1" customFormat="1" ht="18" customHeight="1"/>
    <row r="81" s="1" customFormat="1" ht="18" customHeight="1"/>
    <row r="82" s="1" customFormat="1" ht="18" customHeight="1"/>
    <row r="83" s="1" customFormat="1" ht="18" customHeight="1"/>
    <row r="84" s="1" customFormat="1" ht="18" customHeight="1"/>
    <row r="85" s="1" customFormat="1" ht="18" customHeight="1"/>
    <row r="86" s="1" customFormat="1" ht="18" customHeight="1"/>
    <row r="87" s="1" customFormat="1" ht="18" customHeight="1"/>
    <row r="88" s="1" customFormat="1" ht="18" customHeight="1"/>
    <row r="89" s="1" customFormat="1" ht="18" customHeight="1"/>
    <row r="90" s="1" customFormat="1" ht="18" customHeight="1"/>
    <row r="91" s="1" customFormat="1" ht="18" customHeight="1"/>
    <row r="92" s="1" customFormat="1" ht="18" customHeight="1"/>
    <row r="93" s="1" customFormat="1" ht="18" customHeight="1"/>
    <row r="94" s="1" customFormat="1" ht="18" customHeight="1"/>
    <row r="95" s="1" customFormat="1" ht="18" customHeight="1"/>
    <row r="96" s="1" customFormat="1" ht="18" customHeight="1"/>
    <row r="97" s="1" customFormat="1" ht="18" customHeight="1"/>
    <row r="98" s="1" customFormat="1" ht="18" customHeight="1"/>
    <row r="99" s="1" customFormat="1" ht="18" customHeight="1"/>
    <row r="100" s="1" customFormat="1" ht="18" customHeight="1"/>
    <row r="101" s="1" customFormat="1" ht="18" customHeight="1"/>
  </sheetData>
  <sheetProtection sheet="1" objects="1" scenarios="1"/>
  <mergeCells count="16">
    <mergeCell ref="BL4:CI4"/>
    <mergeCell ref="AQ10:BA10"/>
    <mergeCell ref="BC10:CI10"/>
    <mergeCell ref="AQ12:BA12"/>
    <mergeCell ref="BC12:CE12"/>
    <mergeCell ref="CF12:CH12"/>
    <mergeCell ref="O21:BW21"/>
    <mergeCell ref="B24:CH24"/>
    <mergeCell ref="B25:CH25"/>
    <mergeCell ref="B26:CH26"/>
    <mergeCell ref="AQ14:BA14"/>
    <mergeCell ref="BC14:CE14"/>
    <mergeCell ref="AQ16:BA16"/>
    <mergeCell ref="BC16:CE16"/>
    <mergeCell ref="AQ18:BA18"/>
    <mergeCell ref="BC18:BL18"/>
  </mergeCells>
  <phoneticPr fontId="2"/>
  <pageMargins left="0.3543307086614173" right="0.3543307086614173" top="0.78740157480314965" bottom="0.78740157480314965" header="0.51181102362204722" footer="0.51181102362204722"/>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JS107"/>
  <sheetViews>
    <sheetView view="pageBreakPreview" zoomScaleNormal="100" zoomScaleSheetLayoutView="100" workbookViewId="0">
      <selection activeCell="C2" sqref="C2"/>
    </sheetView>
  </sheetViews>
  <sheetFormatPr defaultRowHeight="14.25"/>
  <cols>
    <col min="1" max="279" width="1" style="193" customWidth="1"/>
    <col min="280" max="16384" width="9" style="152"/>
  </cols>
  <sheetData>
    <row r="1" spans="2:87" ht="4.5" customHeight="1"/>
    <row r="2" spans="2:87" ht="18" customHeight="1">
      <c r="B2" s="193" t="s">
        <v>62</v>
      </c>
    </row>
    <row r="3" spans="2:87" ht="18" customHeight="1"/>
    <row r="4" spans="2:87" ht="18" customHeight="1">
      <c r="BL4" s="213">
        <f ca="1">TODAY()</f>
        <v>45215</v>
      </c>
      <c r="BM4" s="214"/>
      <c r="BN4" s="214"/>
      <c r="BO4" s="214"/>
      <c r="BP4" s="214"/>
      <c r="BQ4" s="214"/>
      <c r="BR4" s="214"/>
      <c r="BS4" s="214"/>
      <c r="BT4" s="214"/>
      <c r="BU4" s="214"/>
      <c r="BV4" s="214"/>
      <c r="BW4" s="214"/>
      <c r="BX4" s="214"/>
      <c r="BY4" s="214"/>
      <c r="BZ4" s="214"/>
      <c r="CA4" s="214"/>
      <c r="CB4" s="214"/>
      <c r="CC4" s="214"/>
      <c r="CD4" s="214"/>
      <c r="CE4" s="214"/>
      <c r="CF4" s="214"/>
      <c r="CG4" s="214"/>
      <c r="CH4" s="214"/>
      <c r="CI4" s="214"/>
    </row>
    <row r="5" spans="2:87" ht="18" customHeight="1"/>
    <row r="6" spans="2:87" ht="18" customHeight="1"/>
    <row r="7" spans="2:87" ht="18" customHeight="1">
      <c r="B7" s="193" t="s">
        <v>50</v>
      </c>
    </row>
    <row r="8" spans="2:87" ht="18" customHeight="1"/>
    <row r="9" spans="2:87" ht="18" customHeight="1"/>
    <row r="10" spans="2:87" ht="18" customHeight="1">
      <c r="AO10" s="218" t="s">
        <v>51</v>
      </c>
      <c r="AP10" s="218"/>
      <c r="AQ10" s="218"/>
      <c r="AR10" s="218"/>
      <c r="AS10" s="218"/>
      <c r="AT10" s="218"/>
      <c r="AU10" s="218"/>
      <c r="AV10" s="218"/>
      <c r="AW10" s="218"/>
      <c r="AX10" s="218"/>
      <c r="AY10" s="218"/>
      <c r="BA10" s="221"/>
      <c r="BB10" s="222"/>
      <c r="BC10" s="222"/>
      <c r="BD10" s="222"/>
      <c r="BE10" s="222"/>
      <c r="BF10" s="222"/>
      <c r="BG10" s="222"/>
      <c r="BH10" s="222"/>
      <c r="BI10" s="222"/>
      <c r="BJ10" s="222"/>
      <c r="BK10" s="222"/>
      <c r="BL10" s="222"/>
      <c r="BM10" s="222"/>
      <c r="BN10" s="222"/>
      <c r="BO10" s="222"/>
      <c r="BP10" s="222"/>
      <c r="BQ10" s="222"/>
      <c r="BR10" s="222"/>
      <c r="BS10" s="222"/>
      <c r="BT10" s="222"/>
      <c r="BU10" s="222"/>
      <c r="BV10" s="222"/>
      <c r="BW10" s="222"/>
      <c r="BX10" s="222"/>
      <c r="BY10" s="222"/>
      <c r="BZ10" s="222"/>
      <c r="CA10" s="222"/>
      <c r="CB10" s="222"/>
      <c r="CC10" s="222"/>
      <c r="CD10" s="222"/>
      <c r="CE10" s="222"/>
      <c r="CF10" s="222"/>
      <c r="CG10" s="222"/>
      <c r="CH10" s="222"/>
      <c r="CI10" s="222"/>
    </row>
    <row r="11" spans="2:87" ht="9" customHeight="1"/>
    <row r="12" spans="2:87" ht="18" customHeight="1">
      <c r="AO12" s="218" t="s">
        <v>52</v>
      </c>
      <c r="AP12" s="218"/>
      <c r="AQ12" s="218"/>
      <c r="AR12" s="218"/>
      <c r="AS12" s="218"/>
      <c r="AT12" s="218"/>
      <c r="AU12" s="218"/>
      <c r="AV12" s="218"/>
      <c r="AW12" s="218"/>
      <c r="AX12" s="218"/>
      <c r="AY12" s="218"/>
      <c r="BA12" s="215"/>
      <c r="BB12" s="216"/>
      <c r="BC12" s="216"/>
      <c r="BD12" s="216"/>
      <c r="BE12" s="216"/>
      <c r="BF12" s="216"/>
      <c r="BG12" s="216"/>
      <c r="BH12" s="216"/>
      <c r="BI12" s="216"/>
      <c r="BJ12" s="216"/>
      <c r="BK12" s="216"/>
      <c r="BL12" s="216"/>
      <c r="BM12" s="216"/>
      <c r="BN12" s="216"/>
      <c r="BO12" s="216"/>
      <c r="BP12" s="216"/>
      <c r="BQ12" s="216"/>
      <c r="BR12" s="216"/>
      <c r="BS12" s="216"/>
      <c r="BT12" s="216"/>
      <c r="BU12" s="216"/>
      <c r="BV12" s="216"/>
      <c r="BW12" s="216"/>
      <c r="BX12" s="216"/>
      <c r="BY12" s="216"/>
      <c r="BZ12" s="216"/>
      <c r="CA12" s="216"/>
      <c r="CB12" s="216"/>
      <c r="CC12" s="216"/>
      <c r="CD12" s="216"/>
      <c r="CE12" s="219" t="s">
        <v>54</v>
      </c>
      <c r="CF12" s="219"/>
      <c r="CG12" s="219"/>
    </row>
    <row r="13" spans="2:87" ht="9" customHeight="1"/>
    <row r="14" spans="2:87" ht="18" customHeight="1">
      <c r="AO14" s="220" t="s">
        <v>53</v>
      </c>
      <c r="AP14" s="220"/>
      <c r="AQ14" s="220"/>
      <c r="AR14" s="220"/>
      <c r="AS14" s="220"/>
      <c r="AT14" s="220"/>
      <c r="AU14" s="220"/>
      <c r="AV14" s="220"/>
      <c r="AW14" s="220"/>
      <c r="AX14" s="220"/>
      <c r="AY14" s="220"/>
      <c r="BA14" s="215"/>
      <c r="BB14" s="216"/>
      <c r="BC14" s="216"/>
      <c r="BD14" s="216"/>
      <c r="BE14" s="216"/>
      <c r="BF14" s="216"/>
      <c r="BG14" s="216"/>
      <c r="BH14" s="216"/>
      <c r="BI14" s="216"/>
      <c r="BJ14" s="216"/>
      <c r="BK14" s="216"/>
      <c r="BL14" s="216"/>
      <c r="BM14" s="216"/>
      <c r="BN14" s="216"/>
      <c r="BO14" s="216"/>
      <c r="BP14" s="216"/>
      <c r="BQ14" s="216"/>
      <c r="BR14" s="216"/>
      <c r="BS14" s="216"/>
      <c r="BT14" s="216"/>
      <c r="BU14" s="216"/>
      <c r="BV14" s="216"/>
      <c r="BW14" s="216"/>
      <c r="BX14" s="216"/>
      <c r="BY14" s="216"/>
      <c r="BZ14" s="216"/>
      <c r="CA14" s="216"/>
      <c r="CB14" s="216"/>
      <c r="CC14" s="216"/>
      <c r="CD14" s="216"/>
      <c r="CE14" s="194"/>
    </row>
    <row r="15" spans="2:87" ht="18" customHeight="1"/>
    <row r="16" spans="2:87" ht="18" customHeight="1">
      <c r="AO16" s="220" t="s">
        <v>1</v>
      </c>
      <c r="AP16" s="220"/>
      <c r="AQ16" s="220"/>
      <c r="AR16" s="220"/>
      <c r="AS16" s="220"/>
      <c r="AT16" s="220"/>
      <c r="AU16" s="220"/>
      <c r="AV16" s="220"/>
      <c r="AW16" s="220"/>
      <c r="AX16" s="220"/>
      <c r="AY16" s="220"/>
      <c r="BA16" s="217"/>
      <c r="BB16" s="217"/>
      <c r="BC16" s="217"/>
      <c r="BD16" s="217"/>
      <c r="BE16" s="217"/>
      <c r="BF16" s="217"/>
      <c r="BG16" s="217"/>
      <c r="BH16" s="217"/>
      <c r="BI16" s="217"/>
      <c r="BJ16" s="217"/>
    </row>
    <row r="17" spans="2:88" ht="9" customHeight="1"/>
    <row r="18" spans="2:88" ht="18" customHeight="1">
      <c r="AO18" s="218" t="s">
        <v>4</v>
      </c>
      <c r="AP18" s="218"/>
      <c r="AQ18" s="218"/>
      <c r="AR18" s="218"/>
      <c r="AS18" s="218"/>
      <c r="AT18" s="218"/>
      <c r="AU18" s="218"/>
      <c r="AV18" s="218"/>
      <c r="AW18" s="218"/>
      <c r="AX18" s="218"/>
      <c r="AY18" s="218"/>
      <c r="BA18" s="215"/>
      <c r="BB18" s="216"/>
      <c r="BC18" s="216"/>
      <c r="BD18" s="216"/>
      <c r="BE18" s="216"/>
      <c r="BF18" s="216"/>
      <c r="BG18" s="216"/>
      <c r="BH18" s="216"/>
      <c r="BI18" s="216"/>
      <c r="BJ18" s="216"/>
      <c r="BK18" s="216"/>
      <c r="BL18" s="216"/>
      <c r="BM18" s="216"/>
      <c r="BN18" s="216"/>
      <c r="BO18" s="216"/>
      <c r="BP18" s="216"/>
      <c r="BQ18" s="216"/>
      <c r="BR18" s="216"/>
      <c r="BS18" s="216"/>
      <c r="BT18" s="216"/>
      <c r="BU18" s="216"/>
      <c r="BV18" s="216"/>
      <c r="BW18" s="216"/>
      <c r="BX18" s="216"/>
      <c r="BY18" s="216"/>
      <c r="BZ18" s="216"/>
      <c r="CA18" s="216"/>
      <c r="CB18" s="216"/>
      <c r="CC18" s="216"/>
    </row>
    <row r="19" spans="2:88" ht="18" customHeight="1">
      <c r="AQ19" s="195"/>
      <c r="AR19" s="195"/>
      <c r="AS19" s="195"/>
      <c r="AT19" s="195"/>
      <c r="AU19" s="195"/>
      <c r="AV19" s="195"/>
      <c r="AW19" s="195"/>
      <c r="AX19" s="195"/>
      <c r="AY19" s="195"/>
      <c r="AZ19" s="195"/>
      <c r="BA19" s="195"/>
      <c r="BM19" s="194"/>
      <c r="BN19" s="194"/>
      <c r="BO19" s="194"/>
      <c r="BP19" s="194"/>
      <c r="BQ19" s="194"/>
      <c r="BR19" s="194"/>
    </row>
    <row r="20" spans="2:88" ht="18" customHeight="1"/>
    <row r="21" spans="2:88" ht="18" customHeight="1">
      <c r="C21" s="196"/>
      <c r="D21" s="196"/>
      <c r="E21" s="196"/>
      <c r="F21" s="196"/>
      <c r="G21" s="196"/>
      <c r="H21" s="196"/>
      <c r="I21" s="196"/>
      <c r="J21" s="196"/>
      <c r="K21" s="196"/>
      <c r="L21" s="196"/>
      <c r="M21" s="196"/>
      <c r="N21" s="196"/>
      <c r="O21" s="196"/>
      <c r="P21" s="196"/>
      <c r="Q21" s="218" t="s">
        <v>55</v>
      </c>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196"/>
      <c r="BW21" s="196"/>
      <c r="BX21" s="196"/>
      <c r="BY21" s="196"/>
      <c r="BZ21" s="196"/>
      <c r="CA21" s="196"/>
      <c r="CB21" s="196"/>
      <c r="CC21" s="196"/>
      <c r="CD21" s="196"/>
      <c r="CE21" s="196"/>
      <c r="CF21" s="196"/>
      <c r="CG21" s="196"/>
      <c r="CH21" s="196"/>
      <c r="CI21" s="196"/>
      <c r="CJ21" s="196"/>
    </row>
    <row r="22" spans="2:88" ht="18" customHeight="1">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row>
    <row r="23" spans="2:88" ht="18" customHeight="1">
      <c r="AJ23" s="196"/>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94"/>
      <c r="BO23" s="194"/>
      <c r="BP23" s="194"/>
      <c r="BQ23" s="194"/>
      <c r="BR23" s="194"/>
      <c r="BS23" s="194"/>
      <c r="BT23" s="194"/>
      <c r="BU23" s="194"/>
      <c r="BV23" s="194"/>
      <c r="BW23" s="194"/>
      <c r="BX23" s="194"/>
      <c r="BY23" s="194"/>
      <c r="BZ23" s="194"/>
      <c r="CA23" s="194"/>
      <c r="CB23" s="194"/>
      <c r="CC23" s="194"/>
      <c r="CD23" s="194"/>
      <c r="CE23" s="194"/>
      <c r="CF23" s="194"/>
      <c r="CG23" s="194"/>
      <c r="CH23" s="194"/>
      <c r="CI23" s="194"/>
      <c r="CJ23" s="194"/>
    </row>
    <row r="24" spans="2:88" ht="18" customHeight="1">
      <c r="B24" s="211" t="s">
        <v>132</v>
      </c>
      <c r="C24" s="212"/>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c r="AS24" s="212"/>
      <c r="AT24" s="212"/>
      <c r="AU24" s="212"/>
      <c r="AV24" s="212"/>
      <c r="AW24" s="212"/>
      <c r="AX24" s="212"/>
      <c r="AY24" s="212"/>
      <c r="AZ24" s="212"/>
      <c r="BA24" s="212"/>
      <c r="BB24" s="212"/>
      <c r="BC24" s="212"/>
      <c r="BD24" s="212"/>
      <c r="BE24" s="212"/>
      <c r="BF24" s="212"/>
      <c r="BG24" s="212"/>
      <c r="BH24" s="212"/>
      <c r="BI24" s="212"/>
      <c r="BJ24" s="212"/>
      <c r="BK24" s="212"/>
      <c r="BL24" s="212"/>
      <c r="BM24" s="212"/>
      <c r="BN24" s="212"/>
      <c r="BO24" s="212"/>
      <c r="BP24" s="212"/>
      <c r="BQ24" s="212"/>
      <c r="BR24" s="212"/>
      <c r="BS24" s="212"/>
      <c r="BT24" s="212"/>
      <c r="BU24" s="212"/>
      <c r="BV24" s="212"/>
      <c r="BW24" s="212"/>
      <c r="BX24" s="212"/>
      <c r="BY24" s="212"/>
      <c r="BZ24" s="212"/>
      <c r="CA24" s="212"/>
      <c r="CB24" s="212"/>
      <c r="CC24" s="212"/>
      <c r="CD24" s="212"/>
      <c r="CE24" s="212"/>
      <c r="CF24" s="212"/>
      <c r="CG24" s="212"/>
      <c r="CH24" s="212"/>
    </row>
    <row r="25" spans="2:88" ht="18" customHeight="1">
      <c r="B25" s="211" t="s">
        <v>89</v>
      </c>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2"/>
      <c r="AZ25" s="212"/>
      <c r="BA25" s="212"/>
      <c r="BB25" s="212"/>
      <c r="BC25" s="212"/>
      <c r="BD25" s="212"/>
      <c r="BE25" s="212"/>
      <c r="BF25" s="212"/>
      <c r="BG25" s="212"/>
      <c r="BH25" s="212"/>
      <c r="BI25" s="212"/>
      <c r="BJ25" s="212"/>
      <c r="BK25" s="212"/>
      <c r="BL25" s="212"/>
      <c r="BM25" s="212"/>
      <c r="BN25" s="212"/>
      <c r="BO25" s="212"/>
      <c r="BP25" s="212"/>
      <c r="BQ25" s="212"/>
      <c r="BR25" s="212"/>
      <c r="BS25" s="212"/>
      <c r="BT25" s="212"/>
      <c r="BU25" s="212"/>
      <c r="BV25" s="212"/>
      <c r="BW25" s="212"/>
      <c r="BX25" s="212"/>
      <c r="BY25" s="212"/>
      <c r="BZ25" s="212"/>
      <c r="CA25" s="212"/>
      <c r="CB25" s="212"/>
      <c r="CC25" s="212"/>
      <c r="CD25" s="212"/>
      <c r="CE25" s="212"/>
      <c r="CF25" s="212"/>
      <c r="CG25" s="212"/>
      <c r="CH25" s="212"/>
    </row>
    <row r="26" spans="2:88" ht="18" customHeight="1">
      <c r="B26" s="211" t="s">
        <v>56</v>
      </c>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12"/>
      <c r="BJ26" s="212"/>
      <c r="BK26" s="212"/>
      <c r="BL26" s="212"/>
      <c r="BM26" s="212"/>
      <c r="BN26" s="212"/>
      <c r="BO26" s="212"/>
      <c r="BP26" s="212"/>
      <c r="BQ26" s="212"/>
      <c r="BR26" s="212"/>
      <c r="BS26" s="212"/>
      <c r="BT26" s="212"/>
      <c r="BU26" s="212"/>
      <c r="BV26" s="212"/>
      <c r="BW26" s="212"/>
      <c r="BX26" s="212"/>
      <c r="BY26" s="212"/>
      <c r="BZ26" s="212"/>
      <c r="CA26" s="212"/>
      <c r="CB26" s="212"/>
      <c r="CC26" s="212"/>
      <c r="CD26" s="212"/>
      <c r="CE26" s="212"/>
      <c r="CF26" s="212"/>
      <c r="CG26" s="212"/>
      <c r="CH26" s="212"/>
    </row>
    <row r="27" spans="2:88" ht="18" customHeight="1"/>
    <row r="28" spans="2:88" ht="18" customHeight="1"/>
    <row r="29" spans="2:88" ht="18" customHeight="1">
      <c r="B29" s="220" t="s">
        <v>57</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0"/>
      <c r="BU29" s="220"/>
      <c r="BV29" s="220"/>
      <c r="BW29" s="220"/>
      <c r="BX29" s="220"/>
      <c r="BY29" s="220"/>
      <c r="BZ29" s="220"/>
      <c r="CA29" s="220"/>
      <c r="CB29" s="220"/>
      <c r="CC29" s="220"/>
      <c r="CD29" s="220"/>
      <c r="CE29" s="220"/>
      <c r="CF29" s="220"/>
      <c r="CG29" s="220"/>
      <c r="CH29" s="220"/>
      <c r="CI29" s="220"/>
      <c r="CJ29" s="220"/>
    </row>
    <row r="30" spans="2:88" ht="18" customHeight="1"/>
    <row r="31" spans="2:88" ht="18" customHeight="1"/>
    <row r="32" spans="2:88" ht="18" customHeight="1">
      <c r="N32" s="193" t="s">
        <v>58</v>
      </c>
      <c r="AS32" s="223" t="e">
        <f>別表１!AT19</f>
        <v>#DIV/0!</v>
      </c>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S32" s="220" t="s">
        <v>61</v>
      </c>
      <c r="BT32" s="220"/>
      <c r="BU32" s="220"/>
    </row>
    <row r="33" spans="14:81" ht="9" customHeight="1"/>
    <row r="34" spans="14:81" ht="18" customHeight="1">
      <c r="N34" s="193" t="s">
        <v>59</v>
      </c>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224"/>
      <c r="BO34" s="224"/>
      <c r="BP34" s="224"/>
      <c r="BQ34" s="224"/>
      <c r="BS34" s="220" t="s">
        <v>61</v>
      </c>
      <c r="BT34" s="220"/>
      <c r="BU34" s="220"/>
    </row>
    <row r="35" spans="14:81" ht="9" customHeight="1"/>
    <row r="36" spans="14:81" ht="18" customHeight="1">
      <c r="N36" s="193" t="s">
        <v>60</v>
      </c>
      <c r="AS36" s="223" t="e">
        <f>AS32-AS34</f>
        <v>#DIV/0!</v>
      </c>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3"/>
      <c r="BQ36" s="223"/>
      <c r="BS36" s="220" t="s">
        <v>61</v>
      </c>
      <c r="BT36" s="220"/>
      <c r="BU36" s="220"/>
    </row>
    <row r="37" spans="14:81" ht="18" customHeight="1"/>
    <row r="38" spans="14:81" ht="18" customHeight="1">
      <c r="N38" s="193" t="s">
        <v>90</v>
      </c>
      <c r="Z38" s="198"/>
    </row>
    <row r="39" spans="14:81" ht="18" customHeight="1">
      <c r="Q39" s="220"/>
      <c r="R39" s="220"/>
      <c r="S39" s="220"/>
      <c r="T39" s="211" t="s">
        <v>118</v>
      </c>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2"/>
      <c r="BQ39" s="212"/>
      <c r="BR39" s="212"/>
      <c r="BS39" s="212"/>
      <c r="BT39" s="212"/>
      <c r="BU39" s="212"/>
      <c r="BV39" s="212"/>
      <c r="BW39" s="212"/>
      <c r="BX39" s="212"/>
      <c r="BY39" s="212"/>
      <c r="BZ39" s="212"/>
      <c r="CA39" s="212"/>
      <c r="CB39" s="212"/>
      <c r="CC39" s="212"/>
    </row>
    <row r="40" spans="14:81" ht="18" customHeight="1">
      <c r="Q40" s="195"/>
      <c r="R40" s="195"/>
      <c r="S40" s="195"/>
      <c r="T40" s="211" t="s">
        <v>121</v>
      </c>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2"/>
      <c r="BQ40" s="212"/>
      <c r="BR40" s="212"/>
      <c r="BS40" s="212"/>
      <c r="BT40" s="212"/>
      <c r="BU40" s="212"/>
      <c r="BV40" s="212"/>
      <c r="BW40" s="212"/>
      <c r="BX40" s="212"/>
      <c r="BY40" s="212"/>
      <c r="BZ40" s="212"/>
      <c r="CA40" s="212"/>
      <c r="CB40" s="212"/>
      <c r="CC40" s="212"/>
    </row>
    <row r="41" spans="14:81" ht="18" customHeight="1">
      <c r="Q41" s="195"/>
      <c r="R41" s="195"/>
      <c r="S41" s="195"/>
      <c r="T41" s="196"/>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row>
    <row r="42" spans="14:81" ht="18" customHeight="1">
      <c r="Q42" s="195"/>
      <c r="R42" s="195"/>
      <c r="S42" s="195"/>
      <c r="T42" s="196"/>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row>
    <row r="43" spans="14:81" ht="18" customHeight="1">
      <c r="Q43" s="195"/>
      <c r="R43" s="195"/>
      <c r="S43" s="195"/>
      <c r="T43" s="196"/>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row>
    <row r="44" spans="14:81" ht="18" customHeight="1">
      <c r="Q44" s="195"/>
      <c r="R44" s="195"/>
      <c r="S44" s="195"/>
      <c r="T44" s="196"/>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row>
    <row r="45" spans="14:81" ht="18" customHeight="1"/>
    <row r="46" spans="14:81" ht="18" customHeight="1"/>
    <row r="47" spans="14:81" ht="18" customHeight="1"/>
    <row r="48" spans="14:81"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sheetData>
  <sheetProtection sheet="1" objects="1" scenarios="1"/>
  <mergeCells count="26">
    <mergeCell ref="BA14:CD14"/>
    <mergeCell ref="B29:CJ29"/>
    <mergeCell ref="AS32:BQ32"/>
    <mergeCell ref="BS32:BU32"/>
    <mergeCell ref="T39:CC39"/>
    <mergeCell ref="AS34:BQ34"/>
    <mergeCell ref="BS34:BU34"/>
    <mergeCell ref="AS36:BQ36"/>
    <mergeCell ref="BS36:BU36"/>
    <mergeCell ref="Q39:S39"/>
    <mergeCell ref="T40:CC40"/>
    <mergeCell ref="BL4:CI4"/>
    <mergeCell ref="BA18:CC18"/>
    <mergeCell ref="BA16:BJ16"/>
    <mergeCell ref="B25:CH25"/>
    <mergeCell ref="B26:CH26"/>
    <mergeCell ref="Q21:BU21"/>
    <mergeCell ref="B24:CH24"/>
    <mergeCell ref="AO10:AY10"/>
    <mergeCell ref="CE12:CG12"/>
    <mergeCell ref="AO16:AY16"/>
    <mergeCell ref="AO18:AY18"/>
    <mergeCell ref="AO14:AY14"/>
    <mergeCell ref="AO12:AY12"/>
    <mergeCell ref="BA10:CI10"/>
    <mergeCell ref="BA12:CD12"/>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16</xdr:col>
                    <xdr:colOff>0</xdr:colOff>
                    <xdr:row>38</xdr:row>
                    <xdr:rowOff>19050</xdr:rowOff>
                  </from>
                  <to>
                    <xdr:col>19</xdr:col>
                    <xdr:colOff>9525</xdr:colOff>
                    <xdr:row>39</xdr:row>
                    <xdr:rowOff>19050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16</xdr:col>
                    <xdr:colOff>0</xdr:colOff>
                    <xdr:row>39</xdr:row>
                    <xdr:rowOff>19050</xdr:rowOff>
                  </from>
                  <to>
                    <xdr:col>19</xdr:col>
                    <xdr:colOff>9525</xdr:colOff>
                    <xdr:row>40</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O99"/>
  <sheetViews>
    <sheetView view="pageBreakPreview" zoomScale="90" zoomScaleNormal="100" zoomScaleSheetLayoutView="90" workbookViewId="0">
      <selection activeCell="AF9" sqref="AF9:AQ9"/>
    </sheetView>
  </sheetViews>
  <sheetFormatPr defaultRowHeight="13.5"/>
  <cols>
    <col min="1" max="301" width="1" customWidth="1"/>
  </cols>
  <sheetData>
    <row r="1" spans="2:93" s="1" customFormat="1" ht="4.5" customHeight="1"/>
    <row r="2" spans="2:93" s="1" customFormat="1" ht="39" customHeight="1">
      <c r="B2" s="240" t="s">
        <v>13</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2"/>
      <c r="AT2" s="29"/>
      <c r="AU2" s="30"/>
      <c r="AV2" s="30"/>
    </row>
    <row r="3" spans="2:93" s="1" customFormat="1" ht="12.75" customHeight="1"/>
    <row r="4" spans="2:93" s="1" customFormat="1" ht="39" customHeight="1">
      <c r="C4" s="11"/>
      <c r="D4" s="11"/>
      <c r="E4" s="11"/>
      <c r="F4" s="11"/>
      <c r="G4" s="11"/>
      <c r="H4" s="11"/>
      <c r="I4" s="11"/>
      <c r="J4" s="11"/>
      <c r="K4" s="11"/>
      <c r="L4" s="11"/>
      <c r="M4" s="11"/>
      <c r="N4" s="11"/>
      <c r="O4" s="11"/>
      <c r="P4" s="11"/>
      <c r="Q4" s="11"/>
      <c r="R4" s="11"/>
      <c r="S4" s="11"/>
      <c r="T4" s="11"/>
      <c r="U4" s="11"/>
      <c r="V4" s="11"/>
      <c r="W4" s="11"/>
      <c r="X4" s="225" t="s">
        <v>14</v>
      </c>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Q4" s="11"/>
      <c r="BR4" s="11"/>
      <c r="BS4" s="11"/>
      <c r="BT4" s="11"/>
      <c r="BU4" s="11"/>
      <c r="BV4" s="11"/>
      <c r="BW4" s="11"/>
      <c r="BX4" s="11"/>
      <c r="BY4" s="11"/>
      <c r="BZ4" s="11"/>
      <c r="CA4" s="11"/>
      <c r="CB4" s="11"/>
      <c r="CC4" s="11"/>
      <c r="CD4" s="11"/>
      <c r="CE4" s="11"/>
      <c r="CF4" s="11"/>
      <c r="CG4" s="11"/>
      <c r="CH4" s="11"/>
      <c r="CI4" s="11"/>
      <c r="CJ4" s="11"/>
      <c r="CK4" s="11"/>
      <c r="CL4" s="11"/>
      <c r="CM4" s="11"/>
      <c r="CN4" s="11"/>
      <c r="CO4" s="11"/>
    </row>
    <row r="5" spans="2:93" s="1" customFormat="1" ht="12" customHeight="1">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row>
    <row r="6" spans="2:93" s="1" customFormat="1" ht="27" customHeight="1">
      <c r="B6" s="251" t="s">
        <v>0</v>
      </c>
      <c r="C6" s="251"/>
      <c r="D6" s="251"/>
      <c r="E6" s="251"/>
      <c r="F6" s="251"/>
      <c r="G6" s="251"/>
      <c r="H6" s="251"/>
      <c r="I6" s="251"/>
      <c r="J6" s="251"/>
      <c r="K6" s="251"/>
      <c r="L6" s="251"/>
      <c r="M6" s="251"/>
      <c r="N6" s="251"/>
      <c r="O6" s="251"/>
      <c r="P6" s="251"/>
      <c r="Q6" s="251"/>
      <c r="R6" s="251"/>
      <c r="S6" s="251"/>
      <c r="T6" s="251"/>
      <c r="U6" s="251"/>
      <c r="V6" s="251"/>
      <c r="W6" s="251"/>
      <c r="X6" s="251"/>
    </row>
    <row r="7" spans="2:93" s="1" customFormat="1" ht="12" customHeight="1"/>
    <row r="8" spans="2:93" s="1" customFormat="1" ht="39" customHeight="1">
      <c r="B8" s="8"/>
      <c r="C8" s="9"/>
      <c r="D8" s="9"/>
      <c r="E8" s="9"/>
      <c r="F8" s="9"/>
      <c r="G8" s="9"/>
      <c r="H8" s="9"/>
      <c r="I8" s="231" t="s">
        <v>1</v>
      </c>
      <c r="J8" s="231"/>
      <c r="K8" s="231"/>
      <c r="L8" s="231"/>
      <c r="M8" s="231"/>
      <c r="N8" s="231"/>
      <c r="O8" s="231"/>
      <c r="P8" s="231"/>
      <c r="Q8" s="231"/>
      <c r="R8" s="231"/>
      <c r="S8" s="231"/>
      <c r="T8" s="231"/>
      <c r="U8" s="231"/>
      <c r="V8" s="231"/>
      <c r="W8" s="231"/>
      <c r="X8" s="9"/>
      <c r="Y8" s="9"/>
      <c r="Z8" s="9"/>
      <c r="AA8" s="9"/>
      <c r="AB8" s="9"/>
      <c r="AC8" s="9"/>
      <c r="AD8" s="10"/>
      <c r="AE8" s="2"/>
      <c r="AF8" s="234">
        <f>②別記様式第２号!BA16</f>
        <v>0</v>
      </c>
      <c r="AG8" s="235"/>
      <c r="AH8" s="235"/>
      <c r="AI8" s="235"/>
      <c r="AJ8" s="235"/>
      <c r="AK8" s="235"/>
      <c r="AL8" s="235"/>
      <c r="AM8" s="235"/>
      <c r="AN8" s="235"/>
      <c r="AO8" s="235"/>
      <c r="AP8" s="235"/>
      <c r="AQ8" s="235"/>
      <c r="AR8" s="4"/>
      <c r="AS8" s="2"/>
      <c r="AT8" s="3"/>
      <c r="AU8" s="230" t="s">
        <v>4</v>
      </c>
      <c r="AV8" s="230"/>
      <c r="AW8" s="230"/>
      <c r="AX8" s="230"/>
      <c r="AY8" s="230"/>
      <c r="AZ8" s="230"/>
      <c r="BA8" s="230"/>
      <c r="BB8" s="230"/>
      <c r="BC8" s="230"/>
      <c r="BD8" s="230"/>
      <c r="BE8" s="230"/>
      <c r="BF8" s="3"/>
      <c r="BG8" s="3"/>
      <c r="BH8" s="2"/>
      <c r="BI8" s="229">
        <f>②別記様式第２号!BA18</f>
        <v>0</v>
      </c>
      <c r="BJ8" s="229"/>
      <c r="BK8" s="229"/>
      <c r="BL8" s="229"/>
      <c r="BM8" s="229"/>
      <c r="BN8" s="229"/>
      <c r="BO8" s="229"/>
      <c r="BP8" s="229"/>
      <c r="BQ8" s="229"/>
      <c r="BR8" s="229"/>
      <c r="BS8" s="229"/>
      <c r="BT8" s="229"/>
      <c r="BU8" s="229"/>
      <c r="BV8" s="229"/>
      <c r="BW8" s="229"/>
      <c r="BX8" s="229"/>
      <c r="BY8" s="229"/>
      <c r="BZ8" s="229"/>
      <c r="CA8" s="229"/>
      <c r="CB8" s="229"/>
      <c r="CC8" s="229"/>
      <c r="CD8" s="229"/>
      <c r="CE8" s="229"/>
      <c r="CF8" s="229"/>
      <c r="CG8" s="229"/>
      <c r="CH8" s="229"/>
      <c r="CI8" s="4"/>
    </row>
    <row r="9" spans="2:93" s="1" customFormat="1" ht="39" customHeight="1">
      <c r="B9" s="8"/>
      <c r="C9" s="9"/>
      <c r="D9" s="231" t="s">
        <v>2</v>
      </c>
      <c r="E9" s="231"/>
      <c r="F9" s="231"/>
      <c r="G9" s="231"/>
      <c r="H9" s="231"/>
      <c r="I9" s="231"/>
      <c r="J9" s="231"/>
      <c r="K9" s="231"/>
      <c r="L9" s="231"/>
      <c r="M9" s="231"/>
      <c r="N9" s="231"/>
      <c r="O9" s="231"/>
      <c r="P9" s="231"/>
      <c r="Q9" s="231"/>
      <c r="R9" s="231"/>
      <c r="S9" s="231"/>
      <c r="T9" s="231"/>
      <c r="U9" s="231"/>
      <c r="V9" s="231"/>
      <c r="W9" s="231"/>
      <c r="X9" s="231"/>
      <c r="Y9" s="231"/>
      <c r="Z9" s="231"/>
      <c r="AA9" s="231"/>
      <c r="AB9" s="231"/>
      <c r="AC9" s="9"/>
      <c r="AD9" s="10"/>
      <c r="AE9" s="121"/>
      <c r="AF9" s="236"/>
      <c r="AG9" s="237"/>
      <c r="AH9" s="237"/>
      <c r="AI9" s="237"/>
      <c r="AJ9" s="237"/>
      <c r="AK9" s="237"/>
      <c r="AL9" s="237"/>
      <c r="AM9" s="237"/>
      <c r="AN9" s="237"/>
      <c r="AO9" s="237"/>
      <c r="AP9" s="237"/>
      <c r="AQ9" s="237"/>
      <c r="AR9" s="122"/>
      <c r="AS9" s="40"/>
      <c r="AT9" s="47"/>
      <c r="AU9" s="47"/>
      <c r="AV9" s="47"/>
      <c r="AW9" s="48"/>
      <c r="AX9" s="48"/>
      <c r="AY9" s="48"/>
      <c r="AZ9" s="48"/>
      <c r="BA9" s="48"/>
      <c r="BB9" s="48"/>
      <c r="BC9" s="48"/>
      <c r="BD9" s="48"/>
      <c r="BE9" s="48"/>
      <c r="BF9" s="48"/>
      <c r="BG9" s="48"/>
      <c r="BH9" s="48"/>
      <c r="BI9" s="48"/>
      <c r="BJ9" s="48"/>
      <c r="BK9" s="48"/>
      <c r="BL9" s="48"/>
      <c r="BM9" s="48"/>
      <c r="BN9" s="48"/>
      <c r="BO9" s="48"/>
      <c r="BP9" s="48"/>
      <c r="BQ9" s="48"/>
      <c r="BR9" s="47"/>
      <c r="BS9" s="47"/>
      <c r="BT9" s="47"/>
      <c r="BU9" s="47"/>
      <c r="BV9" s="47"/>
      <c r="BW9" s="49"/>
      <c r="BX9" s="50"/>
      <c r="BY9" s="50"/>
      <c r="BZ9" s="50"/>
      <c r="CA9" s="50"/>
      <c r="CB9" s="50"/>
      <c r="CC9" s="50"/>
      <c r="CD9" s="50"/>
      <c r="CE9" s="50"/>
      <c r="CF9" s="50"/>
      <c r="CG9" s="50"/>
      <c r="CH9" s="50"/>
      <c r="CI9" s="41"/>
    </row>
    <row r="10" spans="2:93" s="1" customFormat="1" ht="19.5" customHeight="1">
      <c r="B10" s="2"/>
      <c r="C10" s="230" t="s">
        <v>3</v>
      </c>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4"/>
      <c r="AE10" s="123"/>
      <c r="AF10" s="232"/>
      <c r="AG10" s="232"/>
      <c r="AH10" s="232"/>
      <c r="AI10" s="232"/>
      <c r="AJ10" s="232"/>
      <c r="AK10" s="232"/>
      <c r="AL10" s="232"/>
      <c r="AM10" s="232"/>
      <c r="AN10" s="232"/>
      <c r="AO10" s="232"/>
      <c r="AP10" s="232"/>
      <c r="AQ10" s="232"/>
      <c r="AR10" s="124"/>
      <c r="AS10" s="51"/>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3"/>
      <c r="BW10" s="54"/>
      <c r="BX10" s="55"/>
      <c r="BY10" s="55"/>
      <c r="BZ10" s="55"/>
      <c r="CA10" s="55"/>
      <c r="CB10" s="55"/>
      <c r="CC10" s="55"/>
      <c r="CD10" s="55"/>
      <c r="CE10" s="55"/>
      <c r="CF10" s="55"/>
      <c r="CG10" s="55"/>
      <c r="CH10" s="55"/>
      <c r="CI10" s="45"/>
    </row>
    <row r="11" spans="2:93" s="1" customFormat="1" ht="19.5" customHeight="1">
      <c r="B11" s="244" t="s">
        <v>87</v>
      </c>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6"/>
      <c r="AE11" s="125"/>
      <c r="AF11" s="233"/>
      <c r="AG11" s="233"/>
      <c r="AH11" s="233"/>
      <c r="AI11" s="233"/>
      <c r="AJ11" s="233"/>
      <c r="AK11" s="233"/>
      <c r="AL11" s="233"/>
      <c r="AM11" s="233"/>
      <c r="AN11" s="233"/>
      <c r="AO11" s="233"/>
      <c r="AP11" s="233"/>
      <c r="AQ11" s="233"/>
      <c r="AR11" s="126"/>
      <c r="AS11" s="42"/>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56"/>
      <c r="BW11" s="44"/>
      <c r="BX11" s="44"/>
      <c r="BY11" s="44"/>
      <c r="BZ11" s="44"/>
      <c r="CA11" s="44"/>
      <c r="CB11" s="44"/>
      <c r="CC11" s="44"/>
      <c r="CD11" s="44"/>
      <c r="CE11" s="44"/>
      <c r="CF11" s="44"/>
      <c r="CG11" s="44"/>
      <c r="CH11" s="44"/>
      <c r="CI11" s="46"/>
    </row>
    <row r="12" spans="2:93" s="1" customFormat="1" ht="39" customHeight="1"/>
    <row r="13" spans="2:93" s="1" customFormat="1" ht="39" customHeight="1">
      <c r="B13" s="251" t="s">
        <v>5</v>
      </c>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1"/>
      <c r="AN13" s="251"/>
      <c r="AO13" s="251"/>
    </row>
    <row r="14" spans="2:93" s="1" customFormat="1" ht="12" customHeight="1"/>
    <row r="15" spans="2:93" s="1" customFormat="1" ht="39" customHeight="1">
      <c r="B15" s="8"/>
      <c r="C15" s="9"/>
      <c r="D15" s="9"/>
      <c r="E15" s="9"/>
      <c r="F15" s="9"/>
      <c r="G15" s="9"/>
      <c r="H15" s="9"/>
      <c r="I15" s="9"/>
      <c r="J15" s="9"/>
      <c r="K15" s="9"/>
      <c r="L15" s="9"/>
      <c r="M15" s="9"/>
      <c r="N15" s="9"/>
      <c r="O15" s="9"/>
      <c r="P15" s="9"/>
      <c r="Q15" s="9"/>
      <c r="R15" s="231" t="s">
        <v>15</v>
      </c>
      <c r="S15" s="253"/>
      <c r="T15" s="253"/>
      <c r="U15" s="253"/>
      <c r="V15" s="253"/>
      <c r="W15" s="253"/>
      <c r="X15" s="253"/>
      <c r="Y15" s="253"/>
      <c r="Z15" s="253"/>
      <c r="AA15" s="253"/>
      <c r="AB15" s="253"/>
      <c r="AC15" s="9"/>
      <c r="AD15" s="9"/>
      <c r="AE15" s="9"/>
      <c r="AF15" s="9"/>
      <c r="AG15" s="9"/>
      <c r="AH15" s="9"/>
      <c r="AI15" s="9"/>
      <c r="AJ15" s="9"/>
      <c r="AK15" s="9"/>
      <c r="AL15" s="9"/>
      <c r="AM15" s="9"/>
      <c r="AN15" s="9"/>
      <c r="AO15" s="9"/>
      <c r="AP15" s="9"/>
      <c r="AQ15" s="9"/>
      <c r="AR15" s="10"/>
      <c r="AS15" s="9"/>
      <c r="AT15" s="9"/>
      <c r="AU15" s="9"/>
      <c r="AV15" s="9"/>
      <c r="AW15" s="231" t="s">
        <v>16</v>
      </c>
      <c r="AX15" s="253"/>
      <c r="AY15" s="253"/>
      <c r="AZ15" s="253"/>
      <c r="BA15" s="253"/>
      <c r="BB15" s="253"/>
      <c r="BC15" s="253"/>
      <c r="BD15" s="253"/>
      <c r="BE15" s="253"/>
      <c r="BF15" s="9"/>
      <c r="BG15" s="9"/>
      <c r="BH15" s="9"/>
      <c r="BI15" s="9"/>
      <c r="BJ15" s="8"/>
      <c r="BK15" s="9"/>
      <c r="BL15" s="9"/>
      <c r="BM15" s="9"/>
      <c r="BN15" s="9"/>
      <c r="BO15" s="9"/>
      <c r="BP15" s="9"/>
      <c r="BQ15" s="9"/>
      <c r="BR15" s="231" t="s">
        <v>17</v>
      </c>
      <c r="BS15" s="253"/>
      <c r="BT15" s="253"/>
      <c r="BU15" s="253"/>
      <c r="BV15" s="253"/>
      <c r="BW15" s="253"/>
      <c r="BX15" s="253"/>
      <c r="BY15" s="253"/>
      <c r="BZ15" s="253"/>
      <c r="CA15" s="253"/>
      <c r="CB15" s="253"/>
      <c r="CC15" s="9"/>
      <c r="CD15" s="9"/>
      <c r="CE15" s="9"/>
      <c r="CF15" s="9"/>
      <c r="CG15" s="9"/>
      <c r="CH15" s="9"/>
      <c r="CI15" s="9"/>
      <c r="CJ15" s="10"/>
    </row>
    <row r="16" spans="2:93" s="1" customFormat="1" ht="39" customHeight="1">
      <c r="B16" s="2" t="s">
        <v>6</v>
      </c>
      <c r="C16" s="3"/>
      <c r="D16" s="3"/>
      <c r="E16" s="3"/>
      <c r="F16" s="3"/>
      <c r="G16" s="3"/>
      <c r="H16" s="3"/>
      <c r="I16" s="3"/>
      <c r="J16" s="3"/>
      <c r="K16" s="3"/>
      <c r="L16" s="3"/>
      <c r="M16" s="3"/>
      <c r="N16" s="3"/>
      <c r="O16" s="3"/>
      <c r="P16" s="3"/>
      <c r="Q16" s="3"/>
      <c r="R16" s="3"/>
      <c r="S16" s="3"/>
      <c r="T16" s="3"/>
      <c r="U16" s="3"/>
      <c r="V16" s="3"/>
      <c r="W16" s="238" t="s">
        <v>84</v>
      </c>
      <c r="X16" s="239"/>
      <c r="Y16" s="239"/>
      <c r="Z16" s="239"/>
      <c r="AA16" s="239"/>
      <c r="AB16" s="3"/>
      <c r="AC16" s="3"/>
      <c r="AD16" s="3"/>
      <c r="AE16" s="3"/>
      <c r="AF16" s="3"/>
      <c r="AG16" s="3"/>
      <c r="AH16" s="3"/>
      <c r="AI16" s="3"/>
      <c r="AJ16" s="3"/>
      <c r="AK16" s="3"/>
      <c r="AL16" s="3"/>
      <c r="AM16" s="3"/>
      <c r="AN16" s="3"/>
      <c r="AO16" s="3"/>
      <c r="AP16" s="3"/>
      <c r="AQ16" s="3"/>
      <c r="AR16" s="4"/>
      <c r="AS16" s="121"/>
      <c r="AT16" s="252"/>
      <c r="AU16" s="252"/>
      <c r="AV16" s="252"/>
      <c r="AW16" s="252"/>
      <c r="AX16" s="252"/>
      <c r="AY16" s="252"/>
      <c r="AZ16" s="252"/>
      <c r="BA16" s="252"/>
      <c r="BB16" s="252"/>
      <c r="BC16" s="252"/>
      <c r="BD16" s="252"/>
      <c r="BE16" s="252"/>
      <c r="BF16" s="252"/>
      <c r="BG16" s="252"/>
      <c r="BH16" s="252"/>
      <c r="BI16" s="122"/>
      <c r="BJ16" s="226" t="s">
        <v>11</v>
      </c>
      <c r="BK16" s="226"/>
      <c r="BL16" s="226"/>
      <c r="BM16" s="226"/>
      <c r="BN16" s="226"/>
      <c r="BO16" s="226"/>
      <c r="BP16" s="226"/>
      <c r="BQ16" s="226"/>
      <c r="BR16" s="226"/>
      <c r="BS16" s="226"/>
      <c r="BT16" s="226"/>
      <c r="BU16" s="226"/>
      <c r="BV16" s="226"/>
      <c r="BW16" s="226"/>
      <c r="BX16" s="226"/>
      <c r="BY16" s="226"/>
      <c r="BZ16" s="226"/>
      <c r="CA16" s="226"/>
      <c r="CB16" s="226"/>
      <c r="CC16" s="226"/>
      <c r="CD16" s="226"/>
      <c r="CE16" s="226"/>
      <c r="CF16" s="226"/>
      <c r="CG16" s="226"/>
      <c r="CH16" s="226"/>
      <c r="CI16" s="226"/>
      <c r="CJ16" s="226"/>
    </row>
    <row r="17" spans="2:93" s="1" customFormat="1" ht="60.75" customHeight="1">
      <c r="B17" s="8" t="s">
        <v>7</v>
      </c>
      <c r="C17" s="9"/>
      <c r="D17" s="9"/>
      <c r="E17" s="9"/>
      <c r="F17" s="9"/>
      <c r="G17" s="9"/>
      <c r="H17" s="9"/>
      <c r="I17" s="9"/>
      <c r="J17" s="9"/>
      <c r="K17" s="9"/>
      <c r="L17" s="9"/>
      <c r="M17" s="9"/>
      <c r="N17" s="9"/>
      <c r="O17" s="9"/>
      <c r="P17" s="9"/>
      <c r="Q17" s="9"/>
      <c r="R17" s="9"/>
      <c r="S17" s="9"/>
      <c r="T17" s="9"/>
      <c r="U17" s="9"/>
      <c r="V17" s="9"/>
      <c r="W17" s="238" t="s">
        <v>85</v>
      </c>
      <c r="X17" s="239"/>
      <c r="Y17" s="239"/>
      <c r="Z17" s="239"/>
      <c r="AA17" s="239"/>
      <c r="AB17" s="9"/>
      <c r="AC17" s="9"/>
      <c r="AD17" s="9"/>
      <c r="AE17" s="9"/>
      <c r="AF17" s="9"/>
      <c r="AG17" s="9"/>
      <c r="AH17" s="9"/>
      <c r="AI17" s="9"/>
      <c r="AJ17" s="9"/>
      <c r="AK17" s="9"/>
      <c r="AL17" s="9"/>
      <c r="AM17" s="9"/>
      <c r="AN17" s="9"/>
      <c r="AO17" s="9"/>
      <c r="AP17" s="9"/>
      <c r="AQ17" s="9"/>
      <c r="AR17" s="10"/>
      <c r="AS17" s="8"/>
      <c r="AT17" s="250">
        <f>別表３!F59++別表５!B7</f>
        <v>0</v>
      </c>
      <c r="AU17" s="250"/>
      <c r="AV17" s="250"/>
      <c r="AW17" s="250"/>
      <c r="AX17" s="250"/>
      <c r="AY17" s="250"/>
      <c r="AZ17" s="250"/>
      <c r="BA17" s="250"/>
      <c r="BB17" s="250"/>
      <c r="BC17" s="250"/>
      <c r="BD17" s="250"/>
      <c r="BE17" s="250"/>
      <c r="BF17" s="250"/>
      <c r="BG17" s="250"/>
      <c r="BH17" s="250"/>
      <c r="BI17" s="10"/>
      <c r="BJ17" s="243" t="s">
        <v>117</v>
      </c>
      <c r="BK17" s="243"/>
      <c r="BL17" s="243"/>
      <c r="BM17" s="243"/>
      <c r="BN17" s="243"/>
      <c r="BO17" s="243"/>
      <c r="BP17" s="243"/>
      <c r="BQ17" s="243"/>
      <c r="BR17" s="243"/>
      <c r="BS17" s="243"/>
      <c r="BT17" s="243"/>
      <c r="BU17" s="243"/>
      <c r="BV17" s="243"/>
      <c r="BW17" s="243"/>
      <c r="BX17" s="243"/>
      <c r="BY17" s="243"/>
      <c r="BZ17" s="243"/>
      <c r="CA17" s="243"/>
      <c r="CB17" s="243"/>
      <c r="CC17" s="243"/>
      <c r="CD17" s="243"/>
      <c r="CE17" s="243"/>
      <c r="CF17" s="243"/>
      <c r="CG17" s="243"/>
      <c r="CH17" s="243"/>
      <c r="CI17" s="243"/>
      <c r="CJ17" s="243"/>
    </row>
    <row r="18" spans="2:93" s="1" customFormat="1" ht="60.75" customHeight="1">
      <c r="B18" s="5" t="s">
        <v>8</v>
      </c>
      <c r="C18" s="6"/>
      <c r="D18" s="6"/>
      <c r="E18" s="6"/>
      <c r="F18" s="6"/>
      <c r="G18" s="6"/>
      <c r="H18" s="6"/>
      <c r="I18" s="6"/>
      <c r="J18" s="6"/>
      <c r="K18" s="6"/>
      <c r="L18" s="6"/>
      <c r="M18" s="6"/>
      <c r="N18" s="6"/>
      <c r="O18" s="6"/>
      <c r="P18" s="6"/>
      <c r="Q18" s="6"/>
      <c r="R18" s="6"/>
      <c r="S18" s="6"/>
      <c r="T18" s="6"/>
      <c r="U18" s="6"/>
      <c r="V18" s="6"/>
      <c r="W18" s="238" t="s">
        <v>86</v>
      </c>
      <c r="X18" s="239"/>
      <c r="Y18" s="239"/>
      <c r="Z18" s="239"/>
      <c r="AA18" s="239"/>
      <c r="AB18" s="6"/>
      <c r="AC18" s="6"/>
      <c r="AD18" s="6"/>
      <c r="AE18" s="6"/>
      <c r="AF18" s="6"/>
      <c r="AG18" s="6"/>
      <c r="AH18" s="6"/>
      <c r="AI18" s="6"/>
      <c r="AJ18" s="6"/>
      <c r="AK18" s="6"/>
      <c r="AL18" s="6"/>
      <c r="AM18" s="6"/>
      <c r="AN18" s="6"/>
      <c r="AO18" s="6"/>
      <c r="AP18" s="6"/>
      <c r="AQ18" s="6"/>
      <c r="AR18" s="7"/>
      <c r="AS18" s="8"/>
      <c r="AT18" s="250" t="e">
        <f>別表３!G59+別表５!B10</f>
        <v>#DIV/0!</v>
      </c>
      <c r="AU18" s="250"/>
      <c r="AV18" s="250"/>
      <c r="AW18" s="250"/>
      <c r="AX18" s="250"/>
      <c r="AY18" s="250"/>
      <c r="AZ18" s="250"/>
      <c r="BA18" s="250"/>
      <c r="BB18" s="250"/>
      <c r="BC18" s="250"/>
      <c r="BD18" s="250"/>
      <c r="BE18" s="250"/>
      <c r="BF18" s="250"/>
      <c r="BG18" s="250"/>
      <c r="BH18" s="250"/>
      <c r="BI18" s="10"/>
      <c r="BJ18" s="243" t="s">
        <v>126</v>
      </c>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row>
    <row r="19" spans="2:93" s="1" customFormat="1" ht="60.75" customHeight="1">
      <c r="B19" s="8" t="s">
        <v>9</v>
      </c>
      <c r="C19" s="9"/>
      <c r="D19" s="9"/>
      <c r="E19" s="9"/>
      <c r="F19" s="9"/>
      <c r="G19" s="9"/>
      <c r="H19" s="9"/>
      <c r="I19" s="9"/>
      <c r="J19" s="9"/>
      <c r="K19" s="9"/>
      <c r="L19" s="9"/>
      <c r="M19" s="9"/>
      <c r="N19" s="9"/>
      <c r="O19" s="9"/>
      <c r="P19" s="9"/>
      <c r="Q19" s="9"/>
      <c r="R19" s="9"/>
      <c r="S19" s="9"/>
      <c r="T19" s="9"/>
      <c r="U19" s="9"/>
      <c r="V19" s="9"/>
      <c r="W19" s="247" t="s">
        <v>10</v>
      </c>
      <c r="X19" s="248"/>
      <c r="Y19" s="248"/>
      <c r="Z19" s="248"/>
      <c r="AA19" s="248"/>
      <c r="AB19" s="248"/>
      <c r="AC19" s="248"/>
      <c r="AD19" s="248"/>
      <c r="AE19" s="248"/>
      <c r="AF19" s="248"/>
      <c r="AG19" s="248"/>
      <c r="AH19" s="248"/>
      <c r="AI19" s="248"/>
      <c r="AJ19" s="248"/>
      <c r="AK19" s="248"/>
      <c r="AL19" s="248"/>
      <c r="AM19" s="248"/>
      <c r="AN19" s="248"/>
      <c r="AO19" s="248"/>
      <c r="AP19" s="248"/>
      <c r="AQ19" s="248"/>
      <c r="AR19" s="249"/>
      <c r="AS19" s="8"/>
      <c r="AT19" s="250" t="e">
        <f>IF(AT16&gt;AT17,AT17-AT18,AT16-AT18)</f>
        <v>#DIV/0!</v>
      </c>
      <c r="AU19" s="250"/>
      <c r="AV19" s="250"/>
      <c r="AW19" s="250"/>
      <c r="AX19" s="250"/>
      <c r="AY19" s="250"/>
      <c r="AZ19" s="250"/>
      <c r="BA19" s="250"/>
      <c r="BB19" s="250"/>
      <c r="BC19" s="250"/>
      <c r="BD19" s="250"/>
      <c r="BE19" s="250"/>
      <c r="BF19" s="250"/>
      <c r="BG19" s="250"/>
      <c r="BH19" s="250"/>
      <c r="BI19" s="10"/>
      <c r="BJ19" s="243" t="s">
        <v>12</v>
      </c>
      <c r="BK19" s="243"/>
      <c r="BL19" s="243"/>
      <c r="BM19" s="243"/>
      <c r="BN19" s="243"/>
      <c r="BO19" s="243"/>
      <c r="BP19" s="243"/>
      <c r="BQ19" s="243"/>
      <c r="BR19" s="243"/>
      <c r="BS19" s="243"/>
      <c r="BT19" s="243"/>
      <c r="BU19" s="243"/>
      <c r="BV19" s="243"/>
      <c r="BW19" s="243"/>
      <c r="BX19" s="243"/>
      <c r="BY19" s="243"/>
      <c r="BZ19" s="243"/>
      <c r="CA19" s="243"/>
      <c r="CB19" s="243"/>
      <c r="CC19" s="243"/>
      <c r="CD19" s="243"/>
      <c r="CE19" s="243"/>
      <c r="CF19" s="243"/>
      <c r="CG19" s="243"/>
      <c r="CH19" s="243"/>
      <c r="CI19" s="243"/>
      <c r="CJ19" s="243"/>
    </row>
    <row r="20" spans="2:93" s="1" customFormat="1" ht="9" customHeight="1"/>
    <row r="21" spans="2:93" s="1" customFormat="1" ht="60" customHeight="1">
      <c r="B21" s="227" t="s">
        <v>88</v>
      </c>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228"/>
      <c r="BH21" s="228"/>
      <c r="BI21" s="228"/>
      <c r="BJ21" s="228"/>
      <c r="BK21" s="228"/>
      <c r="BL21" s="228"/>
      <c r="BM21" s="228"/>
      <c r="BN21" s="228"/>
      <c r="BO21" s="228"/>
      <c r="BP21" s="228"/>
      <c r="BQ21" s="228"/>
      <c r="BR21" s="228"/>
      <c r="BS21" s="228"/>
      <c r="BT21" s="228"/>
      <c r="BU21" s="228"/>
      <c r="BV21" s="228"/>
      <c r="BW21" s="228"/>
      <c r="BX21" s="228"/>
      <c r="BY21" s="228"/>
      <c r="BZ21" s="228"/>
      <c r="CA21" s="228"/>
      <c r="CB21" s="228"/>
      <c r="CC21" s="228"/>
      <c r="CD21" s="228"/>
      <c r="CE21" s="228"/>
      <c r="CF21" s="228"/>
      <c r="CG21" s="228"/>
      <c r="CH21" s="228"/>
      <c r="CI21" s="228"/>
      <c r="CJ21" s="228"/>
      <c r="CK21" s="13"/>
      <c r="CL21" s="13"/>
      <c r="CM21" s="13"/>
      <c r="CN21" s="13"/>
      <c r="CO21" s="13"/>
    </row>
    <row r="22" spans="2:93" s="1" customFormat="1" ht="25.5" customHeight="1"/>
    <row r="23" spans="2:93" s="1" customFormat="1" ht="30.75" customHeight="1"/>
    <row r="24" spans="2:93" s="1" customFormat="1" ht="39" customHeight="1"/>
    <row r="25" spans="2:93" s="1" customFormat="1" ht="39" customHeight="1"/>
    <row r="26" spans="2:93" s="1" customFormat="1" ht="39" customHeight="1"/>
    <row r="27" spans="2:93" s="1" customFormat="1" ht="39" customHeight="1"/>
    <row r="28" spans="2:93" s="1" customFormat="1" ht="39" customHeight="1"/>
    <row r="29" spans="2:93" s="1" customFormat="1" ht="39" customHeight="1"/>
    <row r="30" spans="2:93" s="1" customFormat="1" ht="39" customHeight="1"/>
    <row r="31" spans="2:93" s="1" customFormat="1" ht="39" customHeight="1"/>
    <row r="32" spans="2:93" s="1" customFormat="1" ht="39" customHeight="1"/>
    <row r="33" s="1" customFormat="1" ht="39" customHeight="1"/>
    <row r="34" s="1" customFormat="1" ht="39" customHeight="1"/>
    <row r="35" s="1" customFormat="1" ht="39" customHeight="1"/>
    <row r="36" s="1" customFormat="1" ht="39" customHeight="1"/>
    <row r="37" s="1" customFormat="1" ht="39" customHeight="1"/>
    <row r="38" s="1" customFormat="1" ht="39" customHeight="1"/>
    <row r="39" s="1" customFormat="1" ht="39" customHeight="1"/>
    <row r="40" s="1" customFormat="1" ht="39" customHeight="1"/>
    <row r="41" s="1" customFormat="1" ht="39" customHeight="1"/>
    <row r="42" s="1" customFormat="1" ht="39" customHeight="1"/>
    <row r="43" s="1" customFormat="1" ht="39" customHeight="1"/>
    <row r="44" s="1" customFormat="1" ht="39" customHeight="1"/>
    <row r="45" s="1" customFormat="1" ht="39" customHeight="1"/>
    <row r="46" s="1" customFormat="1" ht="39" customHeight="1"/>
    <row r="47" s="1" customFormat="1" ht="39" customHeight="1"/>
    <row r="48" s="1" customFormat="1" ht="39" customHeight="1"/>
    <row r="49" s="1" customFormat="1" ht="39" customHeight="1"/>
    <row r="50" s="1" customFormat="1" ht="39" customHeight="1"/>
    <row r="51" s="1" customFormat="1" ht="39" customHeight="1"/>
    <row r="52" s="1" customFormat="1" ht="39" customHeight="1"/>
    <row r="53" s="1" customFormat="1" ht="39" customHeight="1"/>
    <row r="54" s="1" customFormat="1" ht="39" customHeight="1"/>
    <row r="55" s="1" customFormat="1" ht="39" customHeight="1"/>
    <row r="56" s="1" customFormat="1" ht="39" customHeight="1"/>
    <row r="57" s="1" customFormat="1" ht="39" customHeight="1"/>
    <row r="58" s="1" customFormat="1" ht="39" customHeight="1"/>
    <row r="59" s="1" customFormat="1" ht="39" customHeight="1"/>
    <row r="60" s="1" customFormat="1" ht="39" customHeight="1"/>
    <row r="61" s="1" customFormat="1" ht="39" customHeight="1"/>
    <row r="62" s="1" customFormat="1" ht="39" customHeight="1"/>
    <row r="63" s="1" customFormat="1" ht="39" customHeight="1"/>
    <row r="64" s="1" customFormat="1" ht="39" customHeight="1"/>
    <row r="65" s="1" customFormat="1" ht="39" customHeight="1"/>
    <row r="66" s="1" customFormat="1" ht="39" customHeight="1"/>
    <row r="67" s="1" customFormat="1" ht="39" customHeight="1"/>
    <row r="68" s="1" customFormat="1" ht="39" customHeight="1"/>
    <row r="69" s="1" customFormat="1" ht="39" customHeight="1"/>
    <row r="70" s="1" customFormat="1" ht="39" customHeight="1"/>
    <row r="71" s="1" customFormat="1" ht="39" customHeight="1"/>
    <row r="72" s="1" customFormat="1" ht="39" customHeight="1"/>
    <row r="73" s="1" customFormat="1" ht="39" customHeight="1"/>
    <row r="74" s="1" customFormat="1" ht="39" customHeight="1"/>
    <row r="75" s="1" customFormat="1" ht="39" customHeight="1"/>
    <row r="76" s="1" customFormat="1" ht="39" customHeight="1"/>
    <row r="77" s="1" customFormat="1" ht="39" customHeight="1"/>
    <row r="78" s="1" customFormat="1" ht="39" customHeight="1"/>
    <row r="79" s="1" customFormat="1" ht="39" customHeight="1"/>
    <row r="80" s="1" customFormat="1" ht="39" customHeight="1"/>
    <row r="81" s="1" customFormat="1" ht="39" customHeight="1"/>
    <row r="82" s="1" customFormat="1" ht="39" customHeight="1"/>
    <row r="83" s="1" customFormat="1" ht="39" customHeight="1"/>
    <row r="84" s="1" customFormat="1" ht="39" customHeight="1"/>
    <row r="85" s="1" customFormat="1" ht="39" customHeight="1"/>
    <row r="86" s="1" customFormat="1" ht="39" customHeight="1"/>
    <row r="87" s="1" customFormat="1" ht="39" customHeight="1"/>
    <row r="88" s="1" customFormat="1" ht="39" customHeight="1"/>
    <row r="89" s="1" customFormat="1" ht="39" customHeight="1"/>
    <row r="90" s="1" customFormat="1" ht="39" customHeight="1"/>
    <row r="91" s="1" customFormat="1" ht="39" customHeight="1"/>
    <row r="92" s="1" customFormat="1" ht="39" customHeight="1"/>
    <row r="93" s="1" customFormat="1" ht="39" customHeight="1"/>
    <row r="94" s="1" customFormat="1" ht="39" customHeight="1"/>
    <row r="95" s="1" customFormat="1" ht="39" customHeight="1"/>
    <row r="96" s="1" customFormat="1" ht="39" customHeight="1"/>
    <row r="97" s="1" customFormat="1" ht="39" customHeight="1"/>
    <row r="98" s="1" customFormat="1" ht="39" customHeight="1"/>
    <row r="99" s="1" customFormat="1" ht="39" customHeight="1"/>
  </sheetData>
  <sheetProtection sheet="1" objects="1" scenarios="1"/>
  <mergeCells count="29">
    <mergeCell ref="B2:AS2"/>
    <mergeCell ref="BJ17:CJ17"/>
    <mergeCell ref="BJ18:CJ18"/>
    <mergeCell ref="BJ19:CJ19"/>
    <mergeCell ref="B11:AD11"/>
    <mergeCell ref="W19:AR19"/>
    <mergeCell ref="AT17:BH17"/>
    <mergeCell ref="AT18:BH18"/>
    <mergeCell ref="AT19:BH19"/>
    <mergeCell ref="B6:X6"/>
    <mergeCell ref="AT16:BH16"/>
    <mergeCell ref="AW15:BE15"/>
    <mergeCell ref="R15:AB15"/>
    <mergeCell ref="BR15:CB15"/>
    <mergeCell ref="B13:AO13"/>
    <mergeCell ref="W16:AA16"/>
    <mergeCell ref="X4:BN4"/>
    <mergeCell ref="BJ16:CJ16"/>
    <mergeCell ref="B21:CJ21"/>
    <mergeCell ref="BI8:CH8"/>
    <mergeCell ref="C10:AC10"/>
    <mergeCell ref="AU8:BE8"/>
    <mergeCell ref="D9:AB9"/>
    <mergeCell ref="I8:W8"/>
    <mergeCell ref="AF10:AQ11"/>
    <mergeCell ref="AF8:AQ8"/>
    <mergeCell ref="AF9:AQ9"/>
    <mergeCell ref="W17:AA17"/>
    <mergeCell ref="W18:AA18"/>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8"/>
  <sheetViews>
    <sheetView view="pageBreakPreview" zoomScale="90" zoomScaleNormal="100" zoomScaleSheetLayoutView="90" workbookViewId="0">
      <selection activeCell="B33" sqref="B33"/>
    </sheetView>
  </sheetViews>
  <sheetFormatPr defaultRowHeight="13.5"/>
  <cols>
    <col min="1" max="1" width="4.625" customWidth="1"/>
    <col min="2" max="2" width="6.625" customWidth="1"/>
    <col min="3" max="16" width="7.625" customWidth="1"/>
  </cols>
  <sheetData>
    <row r="1" spans="1:16" ht="4.5" customHeight="1">
      <c r="A1" s="15"/>
    </row>
    <row r="2" spans="1:16" ht="16.5" customHeight="1">
      <c r="B2" s="255" t="s">
        <v>33</v>
      </c>
      <c r="C2" s="256"/>
      <c r="D2" s="256"/>
      <c r="E2" s="256"/>
      <c r="F2" s="256"/>
      <c r="G2" s="256"/>
      <c r="M2" s="257" t="s">
        <v>1</v>
      </c>
      <c r="N2" s="257"/>
      <c r="O2" s="61">
        <f>②別記様式第２号!BA16</f>
        <v>0</v>
      </c>
    </row>
    <row r="3" spans="1:16" ht="16.5" customHeight="1">
      <c r="B3" s="256"/>
      <c r="C3" s="256"/>
      <c r="D3" s="256"/>
      <c r="E3" s="256"/>
      <c r="F3" s="256"/>
      <c r="G3" s="256"/>
      <c r="M3" s="257" t="s">
        <v>4</v>
      </c>
      <c r="N3" s="257"/>
      <c r="O3" s="129">
        <f>②別記様式第２号!BA18</f>
        <v>0</v>
      </c>
    </row>
    <row r="4" spans="1:16" ht="24" customHeight="1">
      <c r="B4" s="37" t="s">
        <v>127</v>
      </c>
      <c r="C4" s="36"/>
      <c r="D4" s="36"/>
      <c r="E4" s="33"/>
      <c r="F4" s="22"/>
    </row>
    <row r="5" spans="1:16" ht="7.5" customHeight="1" thickBot="1"/>
    <row r="6" spans="1:16" ht="30" customHeight="1">
      <c r="B6" s="19" t="s">
        <v>43</v>
      </c>
      <c r="C6" s="23" t="s">
        <v>18</v>
      </c>
      <c r="D6" s="24" t="s">
        <v>19</v>
      </c>
      <c r="E6" s="24" t="s">
        <v>20</v>
      </c>
      <c r="F6" s="24" t="s">
        <v>21</v>
      </c>
      <c r="G6" s="24" t="s">
        <v>22</v>
      </c>
      <c r="H6" s="62" t="s">
        <v>23</v>
      </c>
      <c r="I6" s="23" t="s">
        <v>24</v>
      </c>
      <c r="J6" s="24" t="s">
        <v>25</v>
      </c>
      <c r="K6" s="24" t="s">
        <v>26</v>
      </c>
      <c r="L6" s="24" t="s">
        <v>27</v>
      </c>
      <c r="M6" s="24" t="s">
        <v>28</v>
      </c>
      <c r="N6" s="25" t="s">
        <v>29</v>
      </c>
      <c r="O6" s="57" t="s">
        <v>65</v>
      </c>
    </row>
    <row r="7" spans="1:16" ht="24" customHeight="1">
      <c r="B7" s="254">
        <v>1</v>
      </c>
      <c r="C7" s="132"/>
      <c r="D7" s="133"/>
      <c r="E7" s="133"/>
      <c r="F7" s="133"/>
      <c r="G7" s="133"/>
      <c r="H7" s="134"/>
      <c r="I7" s="132"/>
      <c r="J7" s="133"/>
      <c r="K7" s="133"/>
      <c r="L7" s="133"/>
      <c r="M7" s="133"/>
      <c r="N7" s="135"/>
      <c r="O7" s="58">
        <f>SUM(C7:N7)</f>
        <v>0</v>
      </c>
      <c r="P7" s="17" t="s">
        <v>32</v>
      </c>
    </row>
    <row r="8" spans="1:16" ht="24" customHeight="1">
      <c r="B8" s="254"/>
      <c r="C8" s="132"/>
      <c r="D8" s="199"/>
      <c r="E8" s="133"/>
      <c r="F8" s="133"/>
      <c r="G8" s="133"/>
      <c r="H8" s="200"/>
      <c r="I8" s="199"/>
      <c r="J8" s="133"/>
      <c r="K8" s="133"/>
      <c r="L8" s="133"/>
      <c r="M8" s="133"/>
      <c r="N8" s="200"/>
      <c r="O8" s="58">
        <f t="shared" ref="O8:O28" si="0">SUM(C8:N8)</f>
        <v>0</v>
      </c>
    </row>
    <row r="9" spans="1:16" ht="24" customHeight="1">
      <c r="B9" s="20">
        <v>2</v>
      </c>
      <c r="C9" s="132"/>
      <c r="D9" s="199"/>
      <c r="E9" s="133"/>
      <c r="F9" s="133"/>
      <c r="G9" s="133"/>
      <c r="H9" s="200"/>
      <c r="I9" s="199"/>
      <c r="J9" s="133"/>
      <c r="K9" s="133"/>
      <c r="L9" s="133"/>
      <c r="M9" s="133"/>
      <c r="N9" s="200"/>
      <c r="O9" s="58">
        <f t="shared" si="0"/>
        <v>0</v>
      </c>
    </row>
    <row r="10" spans="1:16" ht="24" customHeight="1">
      <c r="B10" s="20">
        <v>3</v>
      </c>
      <c r="C10" s="132"/>
      <c r="D10" s="199"/>
      <c r="E10" s="133"/>
      <c r="F10" s="133"/>
      <c r="G10" s="133"/>
      <c r="H10" s="200"/>
      <c r="I10" s="199"/>
      <c r="J10" s="133"/>
      <c r="K10" s="133"/>
      <c r="L10" s="133"/>
      <c r="M10" s="133"/>
      <c r="N10" s="200"/>
      <c r="O10" s="58">
        <f t="shared" si="0"/>
        <v>0</v>
      </c>
    </row>
    <row r="11" spans="1:16" ht="24" customHeight="1">
      <c r="B11" s="20">
        <v>4</v>
      </c>
      <c r="C11" s="132"/>
      <c r="D11" s="199"/>
      <c r="E11" s="133"/>
      <c r="F11" s="133"/>
      <c r="G11" s="133"/>
      <c r="H11" s="200"/>
      <c r="I11" s="199"/>
      <c r="J11" s="133"/>
      <c r="K11" s="133"/>
      <c r="L11" s="133"/>
      <c r="M11" s="133"/>
      <c r="N11" s="200"/>
      <c r="O11" s="58">
        <f t="shared" si="0"/>
        <v>0</v>
      </c>
    </row>
    <row r="12" spans="1:16" ht="24" customHeight="1">
      <c r="B12" s="20">
        <v>5</v>
      </c>
      <c r="C12" s="132"/>
      <c r="D12" s="199"/>
      <c r="E12" s="133"/>
      <c r="F12" s="133"/>
      <c r="G12" s="133"/>
      <c r="H12" s="200"/>
      <c r="I12" s="199"/>
      <c r="J12" s="133"/>
      <c r="K12" s="133"/>
      <c r="L12" s="133"/>
      <c r="M12" s="133"/>
      <c r="N12" s="200"/>
      <c r="O12" s="58">
        <f t="shared" si="0"/>
        <v>0</v>
      </c>
    </row>
    <row r="13" spans="1:16" ht="24" customHeight="1">
      <c r="B13" s="20">
        <v>6</v>
      </c>
      <c r="C13" s="132"/>
      <c r="D13" s="199"/>
      <c r="E13" s="133"/>
      <c r="F13" s="133"/>
      <c r="G13" s="133"/>
      <c r="H13" s="200"/>
      <c r="I13" s="199"/>
      <c r="J13" s="133"/>
      <c r="K13" s="133"/>
      <c r="L13" s="133"/>
      <c r="M13" s="133"/>
      <c r="N13" s="200"/>
      <c r="O13" s="58">
        <f t="shared" si="0"/>
        <v>0</v>
      </c>
    </row>
    <row r="14" spans="1:16" ht="24" customHeight="1">
      <c r="B14" s="20">
        <v>7</v>
      </c>
      <c r="C14" s="132"/>
      <c r="D14" s="199"/>
      <c r="E14" s="133"/>
      <c r="F14" s="133"/>
      <c r="G14" s="133"/>
      <c r="H14" s="200"/>
      <c r="I14" s="199"/>
      <c r="J14" s="133"/>
      <c r="K14" s="133"/>
      <c r="L14" s="133"/>
      <c r="M14" s="133"/>
      <c r="N14" s="200"/>
      <c r="O14" s="58">
        <f t="shared" si="0"/>
        <v>0</v>
      </c>
    </row>
    <row r="15" spans="1:16" ht="24" customHeight="1">
      <c r="B15" s="20">
        <v>8</v>
      </c>
      <c r="C15" s="132"/>
      <c r="D15" s="199"/>
      <c r="E15" s="133"/>
      <c r="F15" s="133"/>
      <c r="G15" s="133"/>
      <c r="H15" s="200"/>
      <c r="I15" s="199"/>
      <c r="J15" s="133"/>
      <c r="K15" s="133"/>
      <c r="L15" s="133"/>
      <c r="M15" s="133"/>
      <c r="N15" s="200"/>
      <c r="O15" s="58">
        <f t="shared" si="0"/>
        <v>0</v>
      </c>
    </row>
    <row r="16" spans="1:16" ht="24" customHeight="1">
      <c r="B16" s="20">
        <v>9</v>
      </c>
      <c r="C16" s="132"/>
      <c r="D16" s="199"/>
      <c r="E16" s="133"/>
      <c r="F16" s="133"/>
      <c r="G16" s="133"/>
      <c r="H16" s="200"/>
      <c r="I16" s="199"/>
      <c r="J16" s="133"/>
      <c r="K16" s="133"/>
      <c r="L16" s="133"/>
      <c r="M16" s="133"/>
      <c r="N16" s="200"/>
      <c r="O16" s="58">
        <f t="shared" si="0"/>
        <v>0</v>
      </c>
    </row>
    <row r="17" spans="2:15" ht="24" customHeight="1">
      <c r="B17" s="20">
        <v>10</v>
      </c>
      <c r="C17" s="132"/>
      <c r="D17" s="199"/>
      <c r="E17" s="133"/>
      <c r="F17" s="133"/>
      <c r="G17" s="133"/>
      <c r="H17" s="200"/>
      <c r="I17" s="199"/>
      <c r="J17" s="133"/>
      <c r="K17" s="133"/>
      <c r="L17" s="133"/>
      <c r="M17" s="133"/>
      <c r="N17" s="200"/>
      <c r="O17" s="58">
        <f t="shared" si="0"/>
        <v>0</v>
      </c>
    </row>
    <row r="18" spans="2:15" ht="24" customHeight="1">
      <c r="B18" s="20">
        <v>11</v>
      </c>
      <c r="C18" s="132"/>
      <c r="D18" s="199"/>
      <c r="E18" s="133"/>
      <c r="F18" s="133"/>
      <c r="G18" s="133"/>
      <c r="H18" s="200"/>
      <c r="I18" s="199"/>
      <c r="J18" s="133"/>
      <c r="K18" s="133"/>
      <c r="L18" s="133"/>
      <c r="M18" s="133"/>
      <c r="N18" s="200"/>
      <c r="O18" s="58">
        <f t="shared" si="0"/>
        <v>0</v>
      </c>
    </row>
    <row r="19" spans="2:15" ht="24" customHeight="1">
      <c r="B19" s="20">
        <v>12</v>
      </c>
      <c r="C19" s="132"/>
      <c r="D19" s="134"/>
      <c r="E19" s="133"/>
      <c r="F19" s="133"/>
      <c r="G19" s="133"/>
      <c r="H19" s="201"/>
      <c r="I19" s="199"/>
      <c r="J19" s="133"/>
      <c r="K19" s="133"/>
      <c r="L19" s="133"/>
      <c r="M19" s="133"/>
      <c r="N19" s="202"/>
      <c r="O19" s="58">
        <f t="shared" si="0"/>
        <v>0</v>
      </c>
    </row>
    <row r="20" spans="2:15" ht="24" customHeight="1">
      <c r="B20" s="20">
        <v>13</v>
      </c>
      <c r="C20" s="132"/>
      <c r="D20" s="134"/>
      <c r="E20" s="133"/>
      <c r="F20" s="133"/>
      <c r="G20" s="133"/>
      <c r="H20" s="201"/>
      <c r="I20" s="132"/>
      <c r="J20" s="133"/>
      <c r="K20" s="133"/>
      <c r="L20" s="133"/>
      <c r="M20" s="133"/>
      <c r="N20" s="135"/>
      <c r="O20" s="58">
        <f t="shared" si="0"/>
        <v>0</v>
      </c>
    </row>
    <row r="21" spans="2:15" ht="24" customHeight="1">
      <c r="B21" s="20">
        <v>14</v>
      </c>
      <c r="C21" s="132"/>
      <c r="D21" s="134"/>
      <c r="E21" s="133"/>
      <c r="F21" s="133"/>
      <c r="G21" s="133"/>
      <c r="H21" s="201"/>
      <c r="I21" s="132"/>
      <c r="J21" s="133"/>
      <c r="K21" s="133"/>
      <c r="L21" s="133"/>
      <c r="M21" s="133"/>
      <c r="N21" s="135"/>
      <c r="O21" s="58">
        <f t="shared" si="0"/>
        <v>0</v>
      </c>
    </row>
    <row r="22" spans="2:15" ht="24" customHeight="1">
      <c r="B22" s="20">
        <v>15</v>
      </c>
      <c r="C22" s="132"/>
      <c r="D22" s="133"/>
      <c r="E22" s="133"/>
      <c r="F22" s="133"/>
      <c r="G22" s="133"/>
      <c r="H22" s="134"/>
      <c r="I22" s="132"/>
      <c r="J22" s="133"/>
      <c r="K22" s="133"/>
      <c r="L22" s="133"/>
      <c r="M22" s="133"/>
      <c r="N22" s="135"/>
      <c r="O22" s="58">
        <f t="shared" si="0"/>
        <v>0</v>
      </c>
    </row>
    <row r="23" spans="2:15" ht="24" customHeight="1">
      <c r="B23" s="20">
        <v>16</v>
      </c>
      <c r="C23" s="132"/>
      <c r="D23" s="133"/>
      <c r="E23" s="133"/>
      <c r="F23" s="133"/>
      <c r="G23" s="133"/>
      <c r="H23" s="134"/>
      <c r="I23" s="132"/>
      <c r="J23" s="133"/>
      <c r="K23" s="133"/>
      <c r="L23" s="133"/>
      <c r="M23" s="133"/>
      <c r="N23" s="135"/>
      <c r="O23" s="58">
        <f t="shared" si="0"/>
        <v>0</v>
      </c>
    </row>
    <row r="24" spans="2:15" ht="24" customHeight="1">
      <c r="B24" s="20">
        <v>17</v>
      </c>
      <c r="C24" s="132"/>
      <c r="D24" s="133"/>
      <c r="E24" s="133"/>
      <c r="F24" s="133"/>
      <c r="G24" s="133"/>
      <c r="H24" s="134"/>
      <c r="I24" s="132"/>
      <c r="J24" s="133"/>
      <c r="K24" s="133"/>
      <c r="L24" s="133"/>
      <c r="M24" s="133"/>
      <c r="N24" s="135"/>
      <c r="O24" s="58">
        <f t="shared" si="0"/>
        <v>0</v>
      </c>
    </row>
    <row r="25" spans="2:15" ht="24" customHeight="1">
      <c r="B25" s="20">
        <v>18</v>
      </c>
      <c r="C25" s="132"/>
      <c r="D25" s="133"/>
      <c r="E25" s="133"/>
      <c r="F25" s="133"/>
      <c r="G25" s="133"/>
      <c r="H25" s="134"/>
      <c r="I25" s="132"/>
      <c r="J25" s="133"/>
      <c r="K25" s="133"/>
      <c r="L25" s="133"/>
      <c r="M25" s="133"/>
      <c r="N25" s="135"/>
      <c r="O25" s="58">
        <f t="shared" si="0"/>
        <v>0</v>
      </c>
    </row>
    <row r="26" spans="2:15" ht="24" customHeight="1">
      <c r="B26" s="32">
        <v>19</v>
      </c>
      <c r="C26" s="132"/>
      <c r="D26" s="133"/>
      <c r="E26" s="133"/>
      <c r="F26" s="133"/>
      <c r="G26" s="133"/>
      <c r="H26" s="134"/>
      <c r="I26" s="132"/>
      <c r="J26" s="133"/>
      <c r="K26" s="133"/>
      <c r="L26" s="133"/>
      <c r="M26" s="133"/>
      <c r="N26" s="135"/>
      <c r="O26" s="58">
        <f t="shared" si="0"/>
        <v>0</v>
      </c>
    </row>
    <row r="27" spans="2:15" ht="24" customHeight="1">
      <c r="B27" s="32">
        <v>20</v>
      </c>
      <c r="C27" s="132"/>
      <c r="D27" s="133"/>
      <c r="E27" s="133"/>
      <c r="F27" s="133"/>
      <c r="G27" s="133"/>
      <c r="H27" s="134"/>
      <c r="I27" s="132"/>
      <c r="J27" s="133"/>
      <c r="K27" s="133"/>
      <c r="L27" s="133"/>
      <c r="M27" s="133"/>
      <c r="N27" s="135"/>
      <c r="O27" s="58">
        <f t="shared" si="0"/>
        <v>0</v>
      </c>
    </row>
    <row r="28" spans="2:15" ht="24" customHeight="1">
      <c r="B28" s="32">
        <v>21</v>
      </c>
      <c r="C28" s="132"/>
      <c r="D28" s="133"/>
      <c r="E28" s="133"/>
      <c r="F28" s="133"/>
      <c r="G28" s="133"/>
      <c r="H28" s="134"/>
      <c r="I28" s="132"/>
      <c r="J28" s="133"/>
      <c r="K28" s="133"/>
      <c r="L28" s="133"/>
      <c r="M28" s="133"/>
      <c r="N28" s="135"/>
      <c r="O28" s="58">
        <f t="shared" si="0"/>
        <v>0</v>
      </c>
    </row>
    <row r="29" spans="2:15" ht="24" customHeight="1" thickBot="1">
      <c r="B29" s="20" t="s">
        <v>30</v>
      </c>
      <c r="C29" s="26">
        <f>SUM(C7:C28)</f>
        <v>0</v>
      </c>
      <c r="D29" s="27">
        <f t="shared" ref="D29:O29" si="1">SUM(D7:D28)</f>
        <v>0</v>
      </c>
      <c r="E29" s="27">
        <f t="shared" si="1"/>
        <v>0</v>
      </c>
      <c r="F29" s="27">
        <f t="shared" si="1"/>
        <v>0</v>
      </c>
      <c r="G29" s="27">
        <f t="shared" si="1"/>
        <v>0</v>
      </c>
      <c r="H29" s="63">
        <f t="shared" si="1"/>
        <v>0</v>
      </c>
      <c r="I29" s="26">
        <f t="shared" si="1"/>
        <v>0</v>
      </c>
      <c r="J29" s="27">
        <f t="shared" si="1"/>
        <v>0</v>
      </c>
      <c r="K29" s="27">
        <f t="shared" si="1"/>
        <v>0</v>
      </c>
      <c r="L29" s="27">
        <f t="shared" si="1"/>
        <v>0</v>
      </c>
      <c r="M29" s="27">
        <f t="shared" si="1"/>
        <v>0</v>
      </c>
      <c r="N29" s="28">
        <f t="shared" si="1"/>
        <v>0</v>
      </c>
      <c r="O29" s="26">
        <f t="shared" si="1"/>
        <v>0</v>
      </c>
    </row>
    <row r="30" spans="2:15" s="14" customFormat="1" ht="18" customHeight="1">
      <c r="B30" s="18"/>
    </row>
    <row r="31" spans="2:15" ht="24" customHeight="1">
      <c r="B31" s="16"/>
    </row>
    <row r="32" spans="2:15" ht="24" customHeight="1">
      <c r="B32" s="38" t="s">
        <v>128</v>
      </c>
      <c r="C32" s="21"/>
      <c r="D32" s="21"/>
      <c r="E32" s="21"/>
      <c r="F32" s="34"/>
      <c r="G32" s="39"/>
    </row>
    <row r="33" spans="2:16" ht="7.5" customHeight="1" thickBot="1">
      <c r="B33" s="16"/>
    </row>
    <row r="34" spans="2:16" ht="30" customHeight="1">
      <c r="B34" s="19" t="s">
        <v>43</v>
      </c>
      <c r="C34" s="23" t="s">
        <v>18</v>
      </c>
      <c r="D34" s="24" t="s">
        <v>19</v>
      </c>
      <c r="E34" s="24" t="s">
        <v>20</v>
      </c>
      <c r="F34" s="24" t="s">
        <v>21</v>
      </c>
      <c r="G34" s="24" t="s">
        <v>22</v>
      </c>
      <c r="H34" s="25" t="s">
        <v>23</v>
      </c>
      <c r="I34" s="23" t="s">
        <v>24</v>
      </c>
      <c r="J34" s="24" t="s">
        <v>25</v>
      </c>
      <c r="K34" s="24" t="s">
        <v>26</v>
      </c>
      <c r="L34" s="24" t="s">
        <v>27</v>
      </c>
      <c r="M34" s="24" t="s">
        <v>28</v>
      </c>
      <c r="N34" s="25" t="s">
        <v>29</v>
      </c>
      <c r="O34" s="57" t="s">
        <v>65</v>
      </c>
    </row>
    <row r="35" spans="2:16" ht="24" customHeight="1">
      <c r="B35" s="35" t="s">
        <v>66</v>
      </c>
      <c r="C35" s="132"/>
      <c r="D35" s="133"/>
      <c r="E35" s="133"/>
      <c r="F35" s="133"/>
      <c r="G35" s="133"/>
      <c r="H35" s="135"/>
      <c r="I35" s="132"/>
      <c r="J35" s="133"/>
      <c r="K35" s="133"/>
      <c r="L35" s="133"/>
      <c r="M35" s="133"/>
      <c r="N35" s="135"/>
      <c r="O35" s="58">
        <f>SUM($C$35:$N$35)</f>
        <v>0</v>
      </c>
      <c r="P35" s="31"/>
    </row>
    <row r="36" spans="2:16" ht="24" customHeight="1">
      <c r="B36" s="32" t="s">
        <v>67</v>
      </c>
      <c r="C36" s="132"/>
      <c r="D36" s="133"/>
      <c r="E36" s="133"/>
      <c r="F36" s="133"/>
      <c r="G36" s="133"/>
      <c r="H36" s="135"/>
      <c r="I36" s="132"/>
      <c r="J36" s="133"/>
      <c r="K36" s="133"/>
      <c r="L36" s="133"/>
      <c r="M36" s="133"/>
      <c r="N36" s="135"/>
      <c r="O36" s="58">
        <f>SUM($C$36:$N$36)</f>
        <v>0</v>
      </c>
    </row>
    <row r="37" spans="2:16" ht="24" customHeight="1">
      <c r="B37" s="32" t="s">
        <v>68</v>
      </c>
      <c r="C37" s="132"/>
      <c r="D37" s="133"/>
      <c r="E37" s="133"/>
      <c r="F37" s="133"/>
      <c r="G37" s="133"/>
      <c r="H37" s="135"/>
      <c r="I37" s="132"/>
      <c r="J37" s="133"/>
      <c r="K37" s="133"/>
      <c r="L37" s="133"/>
      <c r="M37" s="133"/>
      <c r="N37" s="135"/>
      <c r="O37" s="58">
        <f>SUM($C$37:$N$37)</f>
        <v>0</v>
      </c>
    </row>
    <row r="38" spans="2:16" ht="24" customHeight="1">
      <c r="B38" s="32" t="s">
        <v>69</v>
      </c>
      <c r="C38" s="132"/>
      <c r="D38" s="133"/>
      <c r="E38" s="133"/>
      <c r="F38" s="133"/>
      <c r="G38" s="133"/>
      <c r="H38" s="135"/>
      <c r="I38" s="132"/>
      <c r="J38" s="133"/>
      <c r="K38" s="133"/>
      <c r="L38" s="133"/>
      <c r="M38" s="133"/>
      <c r="N38" s="135"/>
      <c r="O38" s="58">
        <f>SUM($C$38:$N$38)</f>
        <v>0</v>
      </c>
    </row>
    <row r="39" spans="2:16" ht="24" customHeight="1">
      <c r="B39" s="32" t="s">
        <v>70</v>
      </c>
      <c r="C39" s="132"/>
      <c r="D39" s="133"/>
      <c r="E39" s="133"/>
      <c r="F39" s="133"/>
      <c r="G39" s="133"/>
      <c r="H39" s="135"/>
      <c r="I39" s="132"/>
      <c r="J39" s="133"/>
      <c r="K39" s="133"/>
      <c r="L39" s="133"/>
      <c r="M39" s="133"/>
      <c r="N39" s="135"/>
      <c r="O39" s="58">
        <f>SUM($C$39:$N$39)</f>
        <v>0</v>
      </c>
    </row>
    <row r="40" spans="2:16" ht="24" customHeight="1">
      <c r="B40" s="32" t="s">
        <v>71</v>
      </c>
      <c r="C40" s="132"/>
      <c r="D40" s="133"/>
      <c r="E40" s="133"/>
      <c r="F40" s="133"/>
      <c r="G40" s="133"/>
      <c r="H40" s="135"/>
      <c r="I40" s="132"/>
      <c r="J40" s="133"/>
      <c r="K40" s="133"/>
      <c r="L40" s="133"/>
      <c r="M40" s="133"/>
      <c r="N40" s="135"/>
      <c r="O40" s="58">
        <f>SUM($C$40:$N$40)</f>
        <v>0</v>
      </c>
    </row>
    <row r="41" spans="2:16" ht="24" customHeight="1">
      <c r="B41" s="32" t="s">
        <v>72</v>
      </c>
      <c r="C41" s="132"/>
      <c r="D41" s="133"/>
      <c r="E41" s="133"/>
      <c r="F41" s="133"/>
      <c r="G41" s="133"/>
      <c r="H41" s="135"/>
      <c r="I41" s="132"/>
      <c r="J41" s="133"/>
      <c r="K41" s="133"/>
      <c r="L41" s="133"/>
      <c r="M41" s="133"/>
      <c r="N41" s="135"/>
      <c r="O41" s="58">
        <f>SUM($C$41:$N$41)</f>
        <v>0</v>
      </c>
    </row>
    <row r="42" spans="2:16" ht="24" customHeight="1">
      <c r="B42" s="32" t="s">
        <v>73</v>
      </c>
      <c r="C42" s="132"/>
      <c r="D42" s="133"/>
      <c r="E42" s="133"/>
      <c r="F42" s="133"/>
      <c r="G42" s="133"/>
      <c r="H42" s="135"/>
      <c r="I42" s="132"/>
      <c r="J42" s="133"/>
      <c r="K42" s="133"/>
      <c r="L42" s="133"/>
      <c r="M42" s="133"/>
      <c r="N42" s="135"/>
      <c r="O42" s="58">
        <f>SUM($C$42:$N$42)</f>
        <v>0</v>
      </c>
    </row>
    <row r="43" spans="2:16" ht="24" customHeight="1">
      <c r="B43" s="32" t="s">
        <v>74</v>
      </c>
      <c r="C43" s="132"/>
      <c r="D43" s="133"/>
      <c r="E43" s="133"/>
      <c r="F43" s="133"/>
      <c r="G43" s="133"/>
      <c r="H43" s="135"/>
      <c r="I43" s="132"/>
      <c r="J43" s="133"/>
      <c r="K43" s="133"/>
      <c r="L43" s="133"/>
      <c r="M43" s="133"/>
      <c r="N43" s="135"/>
      <c r="O43" s="58">
        <f>SUM($C$43:$N$43)</f>
        <v>0</v>
      </c>
    </row>
    <row r="44" spans="2:16" ht="24" customHeight="1">
      <c r="B44" s="32" t="s">
        <v>75</v>
      </c>
      <c r="C44" s="132"/>
      <c r="D44" s="133"/>
      <c r="E44" s="133"/>
      <c r="F44" s="133"/>
      <c r="G44" s="133"/>
      <c r="H44" s="135"/>
      <c r="I44" s="132"/>
      <c r="J44" s="133"/>
      <c r="K44" s="133"/>
      <c r="L44" s="133"/>
      <c r="M44" s="133"/>
      <c r="N44" s="135"/>
      <c r="O44" s="58">
        <f>SUM($C$44:$N$44)</f>
        <v>0</v>
      </c>
    </row>
    <row r="45" spans="2:16" ht="24" customHeight="1">
      <c r="B45" s="32" t="s">
        <v>76</v>
      </c>
      <c r="C45" s="132"/>
      <c r="D45" s="133"/>
      <c r="E45" s="133"/>
      <c r="F45" s="133"/>
      <c r="G45" s="133"/>
      <c r="H45" s="135"/>
      <c r="I45" s="132"/>
      <c r="J45" s="133"/>
      <c r="K45" s="133"/>
      <c r="L45" s="133"/>
      <c r="M45" s="133"/>
      <c r="N45" s="135"/>
      <c r="O45" s="58">
        <f>SUM($C$45:$N$45)</f>
        <v>0</v>
      </c>
    </row>
    <row r="46" spans="2:16" ht="24" customHeight="1">
      <c r="B46" s="32" t="s">
        <v>77</v>
      </c>
      <c r="C46" s="132"/>
      <c r="D46" s="133"/>
      <c r="E46" s="133"/>
      <c r="F46" s="133"/>
      <c r="G46" s="133"/>
      <c r="H46" s="135"/>
      <c r="I46" s="132"/>
      <c r="J46" s="133"/>
      <c r="K46" s="133"/>
      <c r="L46" s="133"/>
      <c r="M46" s="133"/>
      <c r="N46" s="135"/>
      <c r="O46" s="58">
        <f>SUM(C46:N46)</f>
        <v>0</v>
      </c>
    </row>
    <row r="47" spans="2:16" ht="24" customHeight="1" thickBot="1">
      <c r="B47" s="20" t="s">
        <v>30</v>
      </c>
      <c r="C47" s="26">
        <f t="shared" ref="C47:O47" si="2">SUM(C35:C46)</f>
        <v>0</v>
      </c>
      <c r="D47" s="27">
        <f t="shared" si="2"/>
        <v>0</v>
      </c>
      <c r="E47" s="27">
        <f t="shared" si="2"/>
        <v>0</v>
      </c>
      <c r="F47" s="27">
        <f t="shared" si="2"/>
        <v>0</v>
      </c>
      <c r="G47" s="27">
        <f t="shared" si="2"/>
        <v>0</v>
      </c>
      <c r="H47" s="28">
        <f t="shared" si="2"/>
        <v>0</v>
      </c>
      <c r="I47" s="26">
        <f t="shared" si="2"/>
        <v>0</v>
      </c>
      <c r="J47" s="27">
        <f t="shared" si="2"/>
        <v>0</v>
      </c>
      <c r="K47" s="27">
        <f t="shared" si="2"/>
        <v>0</v>
      </c>
      <c r="L47" s="27">
        <f t="shared" si="2"/>
        <v>0</v>
      </c>
      <c r="M47" s="27">
        <f t="shared" si="2"/>
        <v>0</v>
      </c>
      <c r="N47" s="28">
        <f t="shared" si="2"/>
        <v>0</v>
      </c>
      <c r="O47" s="26">
        <f t="shared" si="2"/>
        <v>0</v>
      </c>
    </row>
    <row r="48" spans="2:16" ht="18" customHeight="1">
      <c r="B48" s="18" t="s">
        <v>34</v>
      </c>
      <c r="C48" s="14" t="s">
        <v>35</v>
      </c>
    </row>
    <row r="49" spans="1:15" ht="18" customHeight="1" thickBot="1">
      <c r="B49" s="18"/>
      <c r="C49" s="14"/>
    </row>
    <row r="50" spans="1:15" ht="26.25" customHeight="1">
      <c r="B50" s="59"/>
      <c r="C50" s="23" t="s">
        <v>18</v>
      </c>
      <c r="D50" s="24" t="s">
        <v>19</v>
      </c>
      <c r="E50" s="24" t="s">
        <v>20</v>
      </c>
      <c r="F50" s="24" t="s">
        <v>21</v>
      </c>
      <c r="G50" s="24" t="s">
        <v>22</v>
      </c>
      <c r="H50" s="25" t="s">
        <v>23</v>
      </c>
      <c r="I50" s="23" t="s">
        <v>24</v>
      </c>
      <c r="J50" s="24" t="s">
        <v>25</v>
      </c>
      <c r="K50" s="24" t="s">
        <v>26</v>
      </c>
      <c r="L50" s="24" t="s">
        <v>27</v>
      </c>
      <c r="M50" s="24" t="s">
        <v>28</v>
      </c>
      <c r="N50" s="25" t="s">
        <v>29</v>
      </c>
      <c r="O50" s="114" t="s">
        <v>65</v>
      </c>
    </row>
    <row r="51" spans="1:15" ht="24" customHeight="1" thickBot="1">
      <c r="B51" s="60" t="s">
        <v>78</v>
      </c>
      <c r="C51" s="26">
        <f>C29+C47</f>
        <v>0</v>
      </c>
      <c r="D51" s="27">
        <f t="shared" ref="D51:O51" si="3">D29+D47</f>
        <v>0</v>
      </c>
      <c r="E51" s="27">
        <f t="shared" si="3"/>
        <v>0</v>
      </c>
      <c r="F51" s="27">
        <f t="shared" si="3"/>
        <v>0</v>
      </c>
      <c r="G51" s="27">
        <f t="shared" si="3"/>
        <v>0</v>
      </c>
      <c r="H51" s="28">
        <f t="shared" si="3"/>
        <v>0</v>
      </c>
      <c r="I51" s="26">
        <f t="shared" si="3"/>
        <v>0</v>
      </c>
      <c r="J51" s="27">
        <f t="shared" si="3"/>
        <v>0</v>
      </c>
      <c r="K51" s="27">
        <f t="shared" si="3"/>
        <v>0</v>
      </c>
      <c r="L51" s="27">
        <f t="shared" si="3"/>
        <v>0</v>
      </c>
      <c r="M51" s="27">
        <f t="shared" si="3"/>
        <v>0</v>
      </c>
      <c r="N51" s="28">
        <f t="shared" si="3"/>
        <v>0</v>
      </c>
      <c r="O51" s="115">
        <f t="shared" si="3"/>
        <v>0</v>
      </c>
    </row>
    <row r="52" spans="1:15" ht="18" customHeight="1">
      <c r="B52" s="18"/>
      <c r="C52" s="14"/>
    </row>
    <row r="53" spans="1:15" ht="18" customHeight="1">
      <c r="B53" s="18"/>
      <c r="C53" s="14"/>
    </row>
    <row r="54" spans="1:15" ht="18" customHeight="1">
      <c r="B54" s="18"/>
      <c r="C54" s="14"/>
    </row>
    <row r="55" spans="1:15" ht="24" customHeight="1">
      <c r="B55" s="16"/>
    </row>
    <row r="56" spans="1:15" ht="9" customHeight="1">
      <c r="A56" s="15"/>
    </row>
    <row r="57" spans="1:15" ht="24" customHeight="1"/>
    <row r="58" spans="1:15" ht="24" customHeight="1"/>
  </sheetData>
  <sheetProtection sheet="1" objects="1" scenarios="1"/>
  <mergeCells count="4">
    <mergeCell ref="B7:B8"/>
    <mergeCell ref="B2:G3"/>
    <mergeCell ref="M2:N2"/>
    <mergeCell ref="M3:N3"/>
  </mergeCells>
  <phoneticPr fontId="2"/>
  <printOptions horizontalCentered="1"/>
  <pageMargins left="0.51181102362204722" right="0.51181102362204722" top="0.35433070866141736" bottom="0.35433070866141736"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102"/>
  <sheetViews>
    <sheetView view="pageBreakPreview" zoomScale="90" zoomScaleNormal="100" zoomScaleSheetLayoutView="90" workbookViewId="0">
      <selection activeCell="A2" sqref="A2"/>
    </sheetView>
  </sheetViews>
  <sheetFormatPr defaultRowHeight="13.5"/>
  <cols>
    <col min="1" max="1" width="8.625" style="152" customWidth="1"/>
    <col min="2" max="2" width="7.125" style="152" customWidth="1"/>
    <col min="3" max="3" width="20.125" style="152" customWidth="1"/>
    <col min="4" max="6" width="16.625" style="152" customWidth="1"/>
    <col min="7" max="7" width="18.125" style="152" customWidth="1"/>
    <col min="8" max="8" width="13.625" style="152" customWidth="1"/>
    <col min="9" max="9" width="8.625" style="152" customWidth="1"/>
    <col min="10" max="10" width="9.625" style="152" customWidth="1"/>
    <col min="11" max="11" width="10.625" style="152" customWidth="1"/>
    <col min="12" max="16384" width="9" style="152"/>
  </cols>
  <sheetData>
    <row r="1" spans="2:11" ht="4.5" customHeight="1"/>
    <row r="2" spans="2:11" ht="18" customHeight="1">
      <c r="B2" s="267" t="s">
        <v>44</v>
      </c>
      <c r="C2" s="268"/>
      <c r="D2" s="269"/>
      <c r="F2" s="153" t="s">
        <v>1</v>
      </c>
      <c r="G2" s="273">
        <f>②別記様式第２号!BA16</f>
        <v>0</v>
      </c>
      <c r="H2" s="274"/>
    </row>
    <row r="3" spans="2:11" ht="18" customHeight="1">
      <c r="B3" s="270"/>
      <c r="C3" s="271"/>
      <c r="D3" s="272"/>
      <c r="F3" s="153" t="s">
        <v>4</v>
      </c>
      <c r="G3" s="273">
        <f>②別記様式第２号!BA18</f>
        <v>0</v>
      </c>
      <c r="H3" s="274"/>
    </row>
    <row r="4" spans="2:11" ht="7.5" customHeight="1">
      <c r="F4" s="154"/>
    </row>
    <row r="5" spans="2:11" ht="18" customHeight="1">
      <c r="B5" s="155" t="s">
        <v>129</v>
      </c>
      <c r="F5" s="153" t="s">
        <v>45</v>
      </c>
      <c r="G5" s="275">
        <f>別表１!AF9</f>
        <v>0</v>
      </c>
      <c r="H5" s="276"/>
    </row>
    <row r="6" spans="2:11" ht="18" customHeight="1">
      <c r="B6" s="156"/>
      <c r="F6" s="157" t="s">
        <v>46</v>
      </c>
      <c r="G6" s="277">
        <f>別表１!AF10</f>
        <v>0</v>
      </c>
      <c r="H6" s="278"/>
    </row>
    <row r="7" spans="2:11" ht="7.5" customHeight="1"/>
    <row r="8" spans="2:11" ht="18" customHeight="1">
      <c r="B8" s="258" t="s">
        <v>43</v>
      </c>
      <c r="C8" s="261" t="s">
        <v>36</v>
      </c>
      <c r="D8" s="263" t="s">
        <v>38</v>
      </c>
      <c r="E8" s="265" t="s">
        <v>7</v>
      </c>
      <c r="F8" s="266"/>
      <c r="G8" s="261" t="s">
        <v>8</v>
      </c>
      <c r="H8" s="158"/>
    </row>
    <row r="9" spans="2:11" ht="18" customHeight="1">
      <c r="B9" s="259"/>
      <c r="C9" s="262"/>
      <c r="D9" s="264"/>
      <c r="E9" s="159" t="s">
        <v>39</v>
      </c>
      <c r="F9" s="160" t="s">
        <v>47</v>
      </c>
      <c r="G9" s="262"/>
      <c r="H9" s="161" t="s">
        <v>17</v>
      </c>
    </row>
    <row r="10" spans="2:11" ht="18" customHeight="1">
      <c r="B10" s="260"/>
      <c r="C10" s="162" t="s">
        <v>37</v>
      </c>
      <c r="D10" s="163" t="s">
        <v>48</v>
      </c>
      <c r="E10" s="164" t="s">
        <v>40</v>
      </c>
      <c r="F10" s="162" t="s">
        <v>41</v>
      </c>
      <c r="G10" s="162" t="s">
        <v>42</v>
      </c>
      <c r="H10" s="165"/>
    </row>
    <row r="11" spans="2:11" ht="21" customHeight="1">
      <c r="B11" s="279">
        <v>1</v>
      </c>
      <c r="C11" s="166">
        <f>別表２!O7</f>
        <v>0</v>
      </c>
      <c r="D11" s="167">
        <f>IF(K11&lt;$G$6,K11,$G$6)</f>
        <v>0</v>
      </c>
      <c r="E11" s="167">
        <f>$G$6</f>
        <v>0</v>
      </c>
      <c r="F11" s="167">
        <f>C11*E11</f>
        <v>0</v>
      </c>
      <c r="G11" s="167">
        <f>C11*D11</f>
        <v>0</v>
      </c>
      <c r="H11" s="168" t="s">
        <v>31</v>
      </c>
      <c r="K11" s="169">
        <v>7000</v>
      </c>
    </row>
    <row r="12" spans="2:11" ht="21" customHeight="1">
      <c r="B12" s="279"/>
      <c r="C12" s="166">
        <f>別表２!O8</f>
        <v>0</v>
      </c>
      <c r="D12" s="167">
        <f t="shared" ref="D12:D31" si="0">IF(K12&lt;$G$6,K12,$G$6)</f>
        <v>0</v>
      </c>
      <c r="E12" s="167">
        <f t="shared" ref="E12:E32" si="1">$G$6</f>
        <v>0</v>
      </c>
      <c r="F12" s="167">
        <f t="shared" ref="F12:F32" si="2">C12*E12</f>
        <v>0</v>
      </c>
      <c r="G12" s="167">
        <f t="shared" ref="G12:G32" si="3">C12*D12</f>
        <v>0</v>
      </c>
      <c r="H12" s="168"/>
      <c r="K12" s="169">
        <v>10000</v>
      </c>
    </row>
    <row r="13" spans="2:11" ht="21" customHeight="1">
      <c r="B13" s="153">
        <v>2</v>
      </c>
      <c r="C13" s="166">
        <f>別表２!O9</f>
        <v>0</v>
      </c>
      <c r="D13" s="167">
        <f t="shared" si="0"/>
        <v>0</v>
      </c>
      <c r="E13" s="167">
        <f t="shared" si="1"/>
        <v>0</v>
      </c>
      <c r="F13" s="167">
        <f t="shared" si="2"/>
        <v>0</v>
      </c>
      <c r="G13" s="167">
        <f t="shared" si="3"/>
        <v>0</v>
      </c>
      <c r="H13" s="168"/>
      <c r="K13" s="169">
        <v>13000</v>
      </c>
    </row>
    <row r="14" spans="2:11" ht="21" customHeight="1">
      <c r="B14" s="153">
        <v>3</v>
      </c>
      <c r="C14" s="166">
        <f>別表２!O10</f>
        <v>0</v>
      </c>
      <c r="D14" s="167">
        <f t="shared" si="0"/>
        <v>0</v>
      </c>
      <c r="E14" s="167">
        <f t="shared" si="1"/>
        <v>0</v>
      </c>
      <c r="F14" s="167">
        <f t="shared" si="2"/>
        <v>0</v>
      </c>
      <c r="G14" s="167">
        <f t="shared" si="3"/>
        <v>0</v>
      </c>
      <c r="H14" s="168"/>
      <c r="K14" s="169">
        <v>16000</v>
      </c>
    </row>
    <row r="15" spans="2:11" ht="21" customHeight="1">
      <c r="B15" s="153">
        <v>4</v>
      </c>
      <c r="C15" s="166">
        <f>別表２!O11</f>
        <v>0</v>
      </c>
      <c r="D15" s="167">
        <f t="shared" si="0"/>
        <v>0</v>
      </c>
      <c r="E15" s="167">
        <f t="shared" si="1"/>
        <v>0</v>
      </c>
      <c r="F15" s="167">
        <f t="shared" si="2"/>
        <v>0</v>
      </c>
      <c r="G15" s="167">
        <f t="shared" si="3"/>
        <v>0</v>
      </c>
      <c r="H15" s="168"/>
      <c r="K15" s="169">
        <v>19000</v>
      </c>
    </row>
    <row r="16" spans="2:11" ht="21" customHeight="1">
      <c r="B16" s="153">
        <v>5</v>
      </c>
      <c r="C16" s="166">
        <f>別表２!O12</f>
        <v>0</v>
      </c>
      <c r="D16" s="167">
        <f t="shared" si="0"/>
        <v>0</v>
      </c>
      <c r="E16" s="167">
        <f t="shared" si="1"/>
        <v>0</v>
      </c>
      <c r="F16" s="167">
        <f t="shared" si="2"/>
        <v>0</v>
      </c>
      <c r="G16" s="167">
        <f t="shared" si="3"/>
        <v>0</v>
      </c>
      <c r="H16" s="168"/>
      <c r="K16" s="169">
        <v>22000</v>
      </c>
    </row>
    <row r="17" spans="2:11" ht="21" customHeight="1">
      <c r="B17" s="153">
        <v>6</v>
      </c>
      <c r="C17" s="166">
        <f>別表２!O13</f>
        <v>0</v>
      </c>
      <c r="D17" s="167">
        <f t="shared" si="0"/>
        <v>0</v>
      </c>
      <c r="E17" s="167">
        <f t="shared" si="1"/>
        <v>0</v>
      </c>
      <c r="F17" s="167">
        <f t="shared" si="2"/>
        <v>0</v>
      </c>
      <c r="G17" s="167">
        <f t="shared" si="3"/>
        <v>0</v>
      </c>
      <c r="H17" s="168"/>
      <c r="K17" s="169">
        <v>25000</v>
      </c>
    </row>
    <row r="18" spans="2:11" ht="21" customHeight="1">
      <c r="B18" s="153">
        <v>7</v>
      </c>
      <c r="C18" s="166">
        <f>別表２!O14</f>
        <v>0</v>
      </c>
      <c r="D18" s="167">
        <f t="shared" si="0"/>
        <v>0</v>
      </c>
      <c r="E18" s="167">
        <f t="shared" si="1"/>
        <v>0</v>
      </c>
      <c r="F18" s="167">
        <f t="shared" si="2"/>
        <v>0</v>
      </c>
      <c r="G18" s="167">
        <f t="shared" si="3"/>
        <v>0</v>
      </c>
      <c r="H18" s="168"/>
      <c r="K18" s="169">
        <v>30000</v>
      </c>
    </row>
    <row r="19" spans="2:11" ht="21" customHeight="1">
      <c r="B19" s="153">
        <v>8</v>
      </c>
      <c r="C19" s="166">
        <f>別表２!O15</f>
        <v>0</v>
      </c>
      <c r="D19" s="167">
        <f t="shared" si="0"/>
        <v>0</v>
      </c>
      <c r="E19" s="167">
        <f t="shared" si="1"/>
        <v>0</v>
      </c>
      <c r="F19" s="167">
        <f t="shared" si="2"/>
        <v>0</v>
      </c>
      <c r="G19" s="167">
        <f t="shared" si="3"/>
        <v>0</v>
      </c>
      <c r="H19" s="168"/>
      <c r="K19" s="169">
        <v>35000</v>
      </c>
    </row>
    <row r="20" spans="2:11" ht="21" customHeight="1">
      <c r="B20" s="153">
        <v>9</v>
      </c>
      <c r="C20" s="166">
        <f>別表２!O16</f>
        <v>0</v>
      </c>
      <c r="D20" s="167">
        <f t="shared" si="0"/>
        <v>0</v>
      </c>
      <c r="E20" s="167">
        <f t="shared" si="1"/>
        <v>0</v>
      </c>
      <c r="F20" s="167">
        <f t="shared" si="2"/>
        <v>0</v>
      </c>
      <c r="G20" s="167">
        <f t="shared" si="3"/>
        <v>0</v>
      </c>
      <c r="H20" s="168"/>
      <c r="K20" s="169">
        <v>40000</v>
      </c>
    </row>
    <row r="21" spans="2:11" ht="21" customHeight="1">
      <c r="B21" s="153">
        <v>10</v>
      </c>
      <c r="C21" s="166">
        <f>別表２!O17</f>
        <v>0</v>
      </c>
      <c r="D21" s="167">
        <f t="shared" si="0"/>
        <v>0</v>
      </c>
      <c r="E21" s="167">
        <f t="shared" si="1"/>
        <v>0</v>
      </c>
      <c r="F21" s="167">
        <f t="shared" si="2"/>
        <v>0</v>
      </c>
      <c r="G21" s="167">
        <f t="shared" si="3"/>
        <v>0</v>
      </c>
      <c r="H21" s="168"/>
      <c r="K21" s="169">
        <v>45000</v>
      </c>
    </row>
    <row r="22" spans="2:11" ht="21" customHeight="1">
      <c r="B22" s="153">
        <v>11</v>
      </c>
      <c r="C22" s="166">
        <f>別表２!O18</f>
        <v>0</v>
      </c>
      <c r="D22" s="167">
        <f t="shared" si="0"/>
        <v>0</v>
      </c>
      <c r="E22" s="167">
        <f t="shared" si="1"/>
        <v>0</v>
      </c>
      <c r="F22" s="167">
        <f t="shared" si="2"/>
        <v>0</v>
      </c>
      <c r="G22" s="167">
        <f t="shared" si="3"/>
        <v>0</v>
      </c>
      <c r="H22" s="168"/>
      <c r="K22" s="169">
        <v>50000</v>
      </c>
    </row>
    <row r="23" spans="2:11" ht="21" customHeight="1">
      <c r="B23" s="153">
        <v>12</v>
      </c>
      <c r="C23" s="166">
        <f>別表２!O19</f>
        <v>0</v>
      </c>
      <c r="D23" s="167">
        <f t="shared" si="0"/>
        <v>0</v>
      </c>
      <c r="E23" s="167">
        <f t="shared" si="1"/>
        <v>0</v>
      </c>
      <c r="F23" s="167">
        <f t="shared" si="2"/>
        <v>0</v>
      </c>
      <c r="G23" s="167">
        <f t="shared" si="3"/>
        <v>0</v>
      </c>
      <c r="H23" s="168"/>
      <c r="K23" s="169">
        <v>57000</v>
      </c>
    </row>
    <row r="24" spans="2:11" ht="21" customHeight="1">
      <c r="B24" s="153">
        <v>13</v>
      </c>
      <c r="C24" s="166">
        <f>別表２!O20</f>
        <v>0</v>
      </c>
      <c r="D24" s="167">
        <f t="shared" si="0"/>
        <v>0</v>
      </c>
      <c r="E24" s="167">
        <f t="shared" si="1"/>
        <v>0</v>
      </c>
      <c r="F24" s="167">
        <f t="shared" si="2"/>
        <v>0</v>
      </c>
      <c r="G24" s="167">
        <f t="shared" si="3"/>
        <v>0</v>
      </c>
      <c r="H24" s="168"/>
      <c r="K24" s="169">
        <v>64000</v>
      </c>
    </row>
    <row r="25" spans="2:11" ht="21" customHeight="1">
      <c r="B25" s="153">
        <v>14</v>
      </c>
      <c r="C25" s="166">
        <f>別表２!O21</f>
        <v>0</v>
      </c>
      <c r="D25" s="167">
        <f t="shared" si="0"/>
        <v>0</v>
      </c>
      <c r="E25" s="167">
        <f t="shared" si="1"/>
        <v>0</v>
      </c>
      <c r="F25" s="167">
        <f t="shared" si="2"/>
        <v>0</v>
      </c>
      <c r="G25" s="167">
        <f t="shared" si="3"/>
        <v>0</v>
      </c>
      <c r="H25" s="168"/>
      <c r="K25" s="169">
        <v>71000</v>
      </c>
    </row>
    <row r="26" spans="2:11" ht="21" customHeight="1">
      <c r="B26" s="153">
        <v>15</v>
      </c>
      <c r="C26" s="166">
        <f>別表２!O22</f>
        <v>0</v>
      </c>
      <c r="D26" s="167">
        <f t="shared" si="0"/>
        <v>0</v>
      </c>
      <c r="E26" s="167">
        <f t="shared" si="1"/>
        <v>0</v>
      </c>
      <c r="F26" s="167">
        <f t="shared" si="2"/>
        <v>0</v>
      </c>
      <c r="G26" s="167">
        <f t="shared" si="3"/>
        <v>0</v>
      </c>
      <c r="H26" s="168"/>
      <c r="K26" s="169">
        <v>78000</v>
      </c>
    </row>
    <row r="27" spans="2:11" ht="21" customHeight="1">
      <c r="B27" s="153">
        <v>16</v>
      </c>
      <c r="C27" s="166">
        <f>別表２!O23</f>
        <v>0</v>
      </c>
      <c r="D27" s="167">
        <f t="shared" si="0"/>
        <v>0</v>
      </c>
      <c r="E27" s="167">
        <f t="shared" si="1"/>
        <v>0</v>
      </c>
      <c r="F27" s="167">
        <f t="shared" si="2"/>
        <v>0</v>
      </c>
      <c r="G27" s="167">
        <f t="shared" si="3"/>
        <v>0</v>
      </c>
      <c r="H27" s="168"/>
      <c r="K27" s="169">
        <v>85000</v>
      </c>
    </row>
    <row r="28" spans="2:11" ht="21" customHeight="1">
      <c r="B28" s="153">
        <v>17</v>
      </c>
      <c r="C28" s="166">
        <f>別表２!O24</f>
        <v>0</v>
      </c>
      <c r="D28" s="167">
        <f t="shared" si="0"/>
        <v>0</v>
      </c>
      <c r="E28" s="167">
        <f t="shared" si="1"/>
        <v>0</v>
      </c>
      <c r="F28" s="167">
        <f t="shared" si="2"/>
        <v>0</v>
      </c>
      <c r="G28" s="167">
        <f t="shared" si="3"/>
        <v>0</v>
      </c>
      <c r="H28" s="168"/>
      <c r="K28" s="169">
        <v>93000</v>
      </c>
    </row>
    <row r="29" spans="2:11" ht="21" customHeight="1">
      <c r="B29" s="153">
        <v>18</v>
      </c>
      <c r="C29" s="166">
        <f>別表２!O25</f>
        <v>0</v>
      </c>
      <c r="D29" s="167">
        <f t="shared" si="0"/>
        <v>0</v>
      </c>
      <c r="E29" s="167">
        <f t="shared" si="1"/>
        <v>0</v>
      </c>
      <c r="F29" s="167">
        <f t="shared" si="2"/>
        <v>0</v>
      </c>
      <c r="G29" s="167">
        <f t="shared" si="3"/>
        <v>0</v>
      </c>
      <c r="H29" s="168"/>
      <c r="K29" s="169">
        <v>101000</v>
      </c>
    </row>
    <row r="30" spans="2:11" ht="21" customHeight="1">
      <c r="B30" s="153">
        <v>19</v>
      </c>
      <c r="C30" s="166">
        <f>別表２!O26</f>
        <v>0</v>
      </c>
      <c r="D30" s="167">
        <f t="shared" si="0"/>
        <v>0</v>
      </c>
      <c r="E30" s="167">
        <f t="shared" si="1"/>
        <v>0</v>
      </c>
      <c r="F30" s="167">
        <f t="shared" si="2"/>
        <v>0</v>
      </c>
      <c r="G30" s="167">
        <f t="shared" si="3"/>
        <v>0</v>
      </c>
      <c r="H30" s="170"/>
      <c r="K30" s="169">
        <v>109000</v>
      </c>
    </row>
    <row r="31" spans="2:11" ht="21" customHeight="1">
      <c r="B31" s="153">
        <v>20</v>
      </c>
      <c r="C31" s="166">
        <f>別表２!O27</f>
        <v>0</v>
      </c>
      <c r="D31" s="167">
        <f t="shared" si="0"/>
        <v>0</v>
      </c>
      <c r="E31" s="167">
        <f t="shared" si="1"/>
        <v>0</v>
      </c>
      <c r="F31" s="167">
        <f t="shared" si="2"/>
        <v>0</v>
      </c>
      <c r="G31" s="167">
        <f t="shared" si="3"/>
        <v>0</v>
      </c>
      <c r="H31" s="170"/>
      <c r="K31" s="169">
        <v>117000</v>
      </c>
    </row>
    <row r="32" spans="2:11" ht="21" customHeight="1" thickBot="1">
      <c r="B32" s="160">
        <v>21</v>
      </c>
      <c r="C32" s="171">
        <f>別表２!O28</f>
        <v>0</v>
      </c>
      <c r="D32" s="172">
        <f>$G$6</f>
        <v>0</v>
      </c>
      <c r="E32" s="172">
        <f t="shared" si="1"/>
        <v>0</v>
      </c>
      <c r="F32" s="172">
        <f t="shared" si="2"/>
        <v>0</v>
      </c>
      <c r="G32" s="172">
        <f t="shared" si="3"/>
        <v>0</v>
      </c>
      <c r="H32" s="173" t="s">
        <v>49</v>
      </c>
      <c r="K32" s="169"/>
    </row>
    <row r="33" spans="2:11" ht="21" customHeight="1" thickTop="1">
      <c r="B33" s="174" t="s">
        <v>30</v>
      </c>
      <c r="C33" s="175">
        <f>SUM(C11:C32)</f>
        <v>0</v>
      </c>
      <c r="D33" s="176"/>
      <c r="E33" s="176"/>
      <c r="F33" s="177">
        <f>SUM(F11:F32)</f>
        <v>0</v>
      </c>
      <c r="G33" s="177">
        <f>SUM(G11:G32)</f>
        <v>0</v>
      </c>
      <c r="H33" s="178"/>
    </row>
    <row r="34" spans="2:11" ht="18" customHeight="1">
      <c r="B34" s="179"/>
      <c r="C34" s="180"/>
      <c r="D34" s="180"/>
      <c r="E34" s="180"/>
      <c r="F34" s="180"/>
      <c r="G34" s="180"/>
      <c r="H34" s="180"/>
    </row>
    <row r="35" spans="2:11" ht="18" customHeight="1">
      <c r="B35" s="154"/>
    </row>
    <row r="36" spans="2:11" ht="18" customHeight="1">
      <c r="B36" s="155" t="s">
        <v>130</v>
      </c>
      <c r="F36" s="181"/>
      <c r="G36" s="182"/>
      <c r="H36" s="182"/>
    </row>
    <row r="37" spans="2:11" ht="18" customHeight="1">
      <c r="B37" s="156"/>
      <c r="F37" s="183"/>
      <c r="G37" s="184"/>
      <c r="H37" s="184"/>
    </row>
    <row r="38" spans="2:11" ht="7.5" customHeight="1">
      <c r="I38" s="185"/>
    </row>
    <row r="39" spans="2:11" ht="18" customHeight="1">
      <c r="B39" s="258" t="s">
        <v>43</v>
      </c>
      <c r="C39" s="261" t="s">
        <v>36</v>
      </c>
      <c r="D39" s="263" t="s">
        <v>38</v>
      </c>
      <c r="E39" s="265" t="s">
        <v>7</v>
      </c>
      <c r="F39" s="266"/>
      <c r="G39" s="261" t="s">
        <v>8</v>
      </c>
      <c r="H39" s="158"/>
    </row>
    <row r="40" spans="2:11" ht="18" customHeight="1">
      <c r="B40" s="259"/>
      <c r="C40" s="262"/>
      <c r="D40" s="264"/>
      <c r="E40" s="159" t="s">
        <v>39</v>
      </c>
      <c r="F40" s="160" t="s">
        <v>47</v>
      </c>
      <c r="G40" s="262"/>
      <c r="H40" s="161" t="s">
        <v>17</v>
      </c>
    </row>
    <row r="41" spans="2:11" ht="18" customHeight="1">
      <c r="B41" s="260"/>
      <c r="C41" s="162" t="s">
        <v>37</v>
      </c>
      <c r="D41" s="163" t="s">
        <v>48</v>
      </c>
      <c r="E41" s="164" t="s">
        <v>40</v>
      </c>
      <c r="F41" s="162" t="s">
        <v>41</v>
      </c>
      <c r="G41" s="162" t="s">
        <v>42</v>
      </c>
      <c r="H41" s="165"/>
    </row>
    <row r="42" spans="2:11" ht="21" customHeight="1">
      <c r="B42" s="153" t="s">
        <v>66</v>
      </c>
      <c r="C42" s="166">
        <f>別表２!O35</f>
        <v>0</v>
      </c>
      <c r="D42" s="167">
        <f>IF(K42&lt;$G$6,K42,$G$6)</f>
        <v>0</v>
      </c>
      <c r="E42" s="167">
        <f>$G$6</f>
        <v>0</v>
      </c>
      <c r="F42" s="167">
        <f>C42*E42</f>
        <v>0</v>
      </c>
      <c r="G42" s="167">
        <f>C42*D42</f>
        <v>0</v>
      </c>
      <c r="H42" s="168"/>
      <c r="K42" s="169">
        <v>10000</v>
      </c>
    </row>
    <row r="43" spans="2:11" ht="21" customHeight="1">
      <c r="B43" s="153" t="s">
        <v>67</v>
      </c>
      <c r="C43" s="166">
        <f>別表２!O36</f>
        <v>0</v>
      </c>
      <c r="D43" s="167">
        <f t="shared" ref="D43:D52" si="4">IF(K43&lt;$G$6,K43,$G$6)</f>
        <v>0</v>
      </c>
      <c r="E43" s="167">
        <f t="shared" ref="E43:E53" si="5">$G$6</f>
        <v>0</v>
      </c>
      <c r="F43" s="167">
        <f t="shared" ref="F43:F53" si="6">C43*E43</f>
        <v>0</v>
      </c>
      <c r="G43" s="167">
        <f t="shared" ref="G43:G53" si="7">C43*D43</f>
        <v>0</v>
      </c>
      <c r="H43" s="168"/>
      <c r="K43" s="169">
        <v>15000</v>
      </c>
    </row>
    <row r="44" spans="2:11" ht="21" customHeight="1">
      <c r="B44" s="153" t="s">
        <v>68</v>
      </c>
      <c r="C44" s="166">
        <f>別表２!O37</f>
        <v>0</v>
      </c>
      <c r="D44" s="167">
        <f t="shared" si="4"/>
        <v>0</v>
      </c>
      <c r="E44" s="167">
        <f t="shared" si="5"/>
        <v>0</v>
      </c>
      <c r="F44" s="167">
        <f t="shared" si="6"/>
        <v>0</v>
      </c>
      <c r="G44" s="167">
        <f t="shared" si="7"/>
        <v>0</v>
      </c>
      <c r="H44" s="168"/>
      <c r="K44" s="169">
        <v>20000</v>
      </c>
    </row>
    <row r="45" spans="2:11" ht="21" customHeight="1">
      <c r="B45" s="153" t="s">
        <v>69</v>
      </c>
      <c r="C45" s="166">
        <f>別表２!O38</f>
        <v>0</v>
      </c>
      <c r="D45" s="167">
        <f t="shared" si="4"/>
        <v>0</v>
      </c>
      <c r="E45" s="167">
        <f t="shared" si="5"/>
        <v>0</v>
      </c>
      <c r="F45" s="167">
        <f t="shared" si="6"/>
        <v>0</v>
      </c>
      <c r="G45" s="167">
        <f t="shared" si="7"/>
        <v>0</v>
      </c>
      <c r="H45" s="168"/>
      <c r="K45" s="169">
        <v>25000</v>
      </c>
    </row>
    <row r="46" spans="2:11" ht="21" customHeight="1">
      <c r="B46" s="153" t="s">
        <v>70</v>
      </c>
      <c r="C46" s="166">
        <f>別表２!O39</f>
        <v>0</v>
      </c>
      <c r="D46" s="167">
        <f t="shared" si="4"/>
        <v>0</v>
      </c>
      <c r="E46" s="167">
        <f t="shared" si="5"/>
        <v>0</v>
      </c>
      <c r="F46" s="167">
        <f t="shared" si="6"/>
        <v>0</v>
      </c>
      <c r="G46" s="167">
        <f t="shared" si="7"/>
        <v>0</v>
      </c>
      <c r="H46" s="168"/>
      <c r="K46" s="169">
        <v>30000</v>
      </c>
    </row>
    <row r="47" spans="2:11" ht="21" customHeight="1">
      <c r="B47" s="153" t="s">
        <v>71</v>
      </c>
      <c r="C47" s="166">
        <f>別表２!O40</f>
        <v>0</v>
      </c>
      <c r="D47" s="167">
        <f t="shared" si="4"/>
        <v>0</v>
      </c>
      <c r="E47" s="167">
        <f t="shared" si="5"/>
        <v>0</v>
      </c>
      <c r="F47" s="167">
        <f t="shared" si="6"/>
        <v>0</v>
      </c>
      <c r="G47" s="167">
        <f t="shared" si="7"/>
        <v>0</v>
      </c>
      <c r="H47" s="168"/>
      <c r="K47" s="169">
        <v>35000</v>
      </c>
    </row>
    <row r="48" spans="2:11" ht="21" customHeight="1">
      <c r="B48" s="153" t="s">
        <v>72</v>
      </c>
      <c r="C48" s="166">
        <f>別表２!O41</f>
        <v>0</v>
      </c>
      <c r="D48" s="167">
        <f t="shared" si="4"/>
        <v>0</v>
      </c>
      <c r="E48" s="167">
        <f t="shared" si="5"/>
        <v>0</v>
      </c>
      <c r="F48" s="167">
        <f t="shared" si="6"/>
        <v>0</v>
      </c>
      <c r="G48" s="167">
        <f t="shared" si="7"/>
        <v>0</v>
      </c>
      <c r="H48" s="168"/>
      <c r="K48" s="169">
        <v>40000</v>
      </c>
    </row>
    <row r="49" spans="2:11" ht="21" customHeight="1">
      <c r="B49" s="153" t="s">
        <v>73</v>
      </c>
      <c r="C49" s="166">
        <f>別表２!O42</f>
        <v>0</v>
      </c>
      <c r="D49" s="167">
        <f t="shared" si="4"/>
        <v>0</v>
      </c>
      <c r="E49" s="167">
        <f t="shared" si="5"/>
        <v>0</v>
      </c>
      <c r="F49" s="167">
        <f t="shared" si="6"/>
        <v>0</v>
      </c>
      <c r="G49" s="167">
        <f t="shared" si="7"/>
        <v>0</v>
      </c>
      <c r="H49" s="168"/>
      <c r="K49" s="169">
        <v>45000</v>
      </c>
    </row>
    <row r="50" spans="2:11" ht="21" customHeight="1">
      <c r="B50" s="153" t="s">
        <v>74</v>
      </c>
      <c r="C50" s="166">
        <f>別表２!O43</f>
        <v>0</v>
      </c>
      <c r="D50" s="167">
        <f t="shared" si="4"/>
        <v>0</v>
      </c>
      <c r="E50" s="167">
        <f t="shared" si="5"/>
        <v>0</v>
      </c>
      <c r="F50" s="167">
        <f t="shared" si="6"/>
        <v>0</v>
      </c>
      <c r="G50" s="167">
        <f t="shared" si="7"/>
        <v>0</v>
      </c>
      <c r="H50" s="168"/>
      <c r="K50" s="169">
        <v>50000</v>
      </c>
    </row>
    <row r="51" spans="2:11" ht="21" customHeight="1">
      <c r="B51" s="153" t="s">
        <v>75</v>
      </c>
      <c r="C51" s="166">
        <f>別表２!O44</f>
        <v>0</v>
      </c>
      <c r="D51" s="167">
        <f t="shared" si="4"/>
        <v>0</v>
      </c>
      <c r="E51" s="167">
        <f t="shared" si="5"/>
        <v>0</v>
      </c>
      <c r="F51" s="167">
        <f t="shared" si="6"/>
        <v>0</v>
      </c>
      <c r="G51" s="167">
        <f t="shared" si="7"/>
        <v>0</v>
      </c>
      <c r="H51" s="168"/>
      <c r="K51" s="169">
        <v>55000</v>
      </c>
    </row>
    <row r="52" spans="2:11" ht="21" customHeight="1">
      <c r="B52" s="153" t="s">
        <v>76</v>
      </c>
      <c r="C52" s="166">
        <f>別表２!O45</f>
        <v>0</v>
      </c>
      <c r="D52" s="167">
        <f t="shared" si="4"/>
        <v>0</v>
      </c>
      <c r="E52" s="167">
        <f t="shared" si="5"/>
        <v>0</v>
      </c>
      <c r="F52" s="167">
        <f t="shared" si="6"/>
        <v>0</v>
      </c>
      <c r="G52" s="167">
        <f t="shared" si="7"/>
        <v>0</v>
      </c>
      <c r="H52" s="168"/>
      <c r="K52" s="169">
        <v>60000</v>
      </c>
    </row>
    <row r="53" spans="2:11" ht="21" customHeight="1" thickBot="1">
      <c r="B53" s="160" t="s">
        <v>77</v>
      </c>
      <c r="C53" s="171">
        <f>別表２!O46</f>
        <v>0</v>
      </c>
      <c r="D53" s="172">
        <f>$G$6</f>
        <v>0</v>
      </c>
      <c r="E53" s="172">
        <f t="shared" si="5"/>
        <v>0</v>
      </c>
      <c r="F53" s="172">
        <f t="shared" si="6"/>
        <v>0</v>
      </c>
      <c r="G53" s="172">
        <f t="shared" si="7"/>
        <v>0</v>
      </c>
      <c r="H53" s="173" t="s">
        <v>49</v>
      </c>
      <c r="K53" s="169"/>
    </row>
    <row r="54" spans="2:11" ht="21" customHeight="1" thickTop="1">
      <c r="B54" s="174" t="s">
        <v>30</v>
      </c>
      <c r="C54" s="175">
        <f>SUM(C42:C53)</f>
        <v>0</v>
      </c>
      <c r="D54" s="176"/>
      <c r="E54" s="176"/>
      <c r="F54" s="177">
        <f>SUM(F42:F53)</f>
        <v>0</v>
      </c>
      <c r="G54" s="177">
        <f>SUM(G42:G53)</f>
        <v>0</v>
      </c>
      <c r="H54" s="178"/>
      <c r="K54" s="169"/>
    </row>
    <row r="55" spans="2:11" ht="21" customHeight="1">
      <c r="B55" s="179"/>
      <c r="C55" s="180"/>
      <c r="D55" s="180"/>
      <c r="E55" s="180"/>
      <c r="F55" s="180"/>
      <c r="G55" s="180"/>
      <c r="H55" s="180"/>
      <c r="K55" s="169"/>
    </row>
    <row r="56" spans="2:11" s="185" customFormat="1" ht="21" customHeight="1">
      <c r="B56" s="181"/>
      <c r="C56" s="186"/>
      <c r="D56" s="187"/>
      <c r="E56" s="187"/>
      <c r="F56" s="187"/>
      <c r="G56" s="187"/>
      <c r="K56" s="188"/>
    </row>
    <row r="57" spans="2:11" s="185" customFormat="1" ht="21" customHeight="1">
      <c r="B57" s="258"/>
      <c r="C57" s="261" t="s">
        <v>80</v>
      </c>
      <c r="D57" s="160" t="s">
        <v>38</v>
      </c>
      <c r="E57" s="265" t="s">
        <v>7</v>
      </c>
      <c r="F57" s="266"/>
      <c r="G57" s="261" t="s">
        <v>83</v>
      </c>
      <c r="H57" s="158"/>
      <c r="K57" s="188"/>
    </row>
    <row r="58" spans="2:11" s="185" customFormat="1" ht="21" customHeight="1">
      <c r="B58" s="259"/>
      <c r="C58" s="262"/>
      <c r="D58" s="163" t="s">
        <v>48</v>
      </c>
      <c r="E58" s="159" t="s">
        <v>81</v>
      </c>
      <c r="F58" s="160" t="s">
        <v>82</v>
      </c>
      <c r="G58" s="262"/>
      <c r="H58" s="161" t="s">
        <v>17</v>
      </c>
      <c r="K58" s="188"/>
    </row>
    <row r="59" spans="2:11" s="185" customFormat="1" ht="21" customHeight="1">
      <c r="B59" s="153" t="s">
        <v>79</v>
      </c>
      <c r="C59" s="189">
        <f>C33+C54</f>
        <v>0</v>
      </c>
      <c r="D59" s="190"/>
      <c r="E59" s="190"/>
      <c r="F59" s="191">
        <f>F33+F54</f>
        <v>0</v>
      </c>
      <c r="G59" s="191">
        <f>G33+G54</f>
        <v>0</v>
      </c>
      <c r="H59" s="170"/>
      <c r="K59" s="188"/>
    </row>
    <row r="60" spans="2:11" s="185" customFormat="1" ht="21" customHeight="1">
      <c r="B60" s="181"/>
      <c r="C60" s="186"/>
      <c r="D60" s="187"/>
      <c r="E60" s="187"/>
      <c r="F60" s="187"/>
      <c r="G60" s="187"/>
      <c r="H60" s="192"/>
      <c r="K60" s="188"/>
    </row>
    <row r="61" spans="2:11" ht="18" customHeight="1">
      <c r="B61" s="179"/>
      <c r="C61" s="180"/>
      <c r="D61" s="180"/>
      <c r="E61" s="180"/>
      <c r="F61" s="180"/>
      <c r="G61" s="180"/>
      <c r="H61" s="180"/>
    </row>
    <row r="62" spans="2:11" ht="21" customHeight="1">
      <c r="B62" s="154"/>
    </row>
    <row r="63" spans="2:11" ht="21" customHeight="1">
      <c r="B63" s="154"/>
    </row>
    <row r="64" spans="2:11" ht="24" customHeight="1">
      <c r="B64" s="154"/>
    </row>
    <row r="65" spans="2:2" ht="24" customHeight="1">
      <c r="B65" s="154"/>
    </row>
    <row r="66" spans="2:2" ht="24" customHeight="1">
      <c r="B66" s="154"/>
    </row>
    <row r="67" spans="2:2" ht="24" customHeight="1">
      <c r="B67" s="154"/>
    </row>
    <row r="68" spans="2:2" ht="24" customHeight="1">
      <c r="B68" s="154"/>
    </row>
    <row r="69" spans="2:2" ht="24" customHeight="1">
      <c r="B69" s="154"/>
    </row>
    <row r="70" spans="2:2" ht="24" customHeight="1">
      <c r="B70" s="154"/>
    </row>
    <row r="71" spans="2:2" ht="24" customHeight="1">
      <c r="B71" s="154"/>
    </row>
    <row r="72" spans="2:2" ht="24" customHeight="1">
      <c r="B72" s="154"/>
    </row>
    <row r="73" spans="2:2" ht="24" customHeight="1">
      <c r="B73" s="154"/>
    </row>
    <row r="74" spans="2:2" ht="24" customHeight="1">
      <c r="B74" s="154"/>
    </row>
    <row r="75" spans="2:2" ht="24" customHeight="1">
      <c r="B75" s="154"/>
    </row>
    <row r="76" spans="2:2" ht="24" customHeight="1">
      <c r="B76" s="154"/>
    </row>
    <row r="77" spans="2:2" ht="24" customHeight="1">
      <c r="B77" s="154"/>
    </row>
    <row r="78" spans="2:2" ht="24" customHeight="1">
      <c r="B78" s="154"/>
    </row>
    <row r="79" spans="2:2" ht="24" customHeight="1">
      <c r="B79" s="154"/>
    </row>
    <row r="80" spans="2:2" ht="24" customHeight="1">
      <c r="B80" s="154"/>
    </row>
    <row r="81" spans="2:2" ht="24" customHeight="1">
      <c r="B81" s="154"/>
    </row>
    <row r="82" spans="2:2" ht="24" customHeight="1">
      <c r="B82" s="154"/>
    </row>
    <row r="83" spans="2:2" ht="24" customHeight="1">
      <c r="B83" s="154"/>
    </row>
    <row r="84" spans="2:2" ht="24" customHeight="1">
      <c r="B84" s="154"/>
    </row>
    <row r="85" spans="2:2" ht="24" customHeight="1">
      <c r="B85" s="154"/>
    </row>
    <row r="86" spans="2:2" ht="24" customHeight="1">
      <c r="B86" s="154"/>
    </row>
    <row r="87" spans="2:2" ht="24" customHeight="1">
      <c r="B87" s="154"/>
    </row>
    <row r="88" spans="2:2" ht="24" customHeight="1">
      <c r="B88" s="154"/>
    </row>
    <row r="89" spans="2:2" ht="24" customHeight="1">
      <c r="B89" s="154"/>
    </row>
    <row r="90" spans="2:2" ht="24" customHeight="1">
      <c r="B90" s="154"/>
    </row>
    <row r="91" spans="2:2" ht="24" customHeight="1">
      <c r="B91" s="154"/>
    </row>
    <row r="92" spans="2:2" ht="24" customHeight="1">
      <c r="B92" s="154"/>
    </row>
    <row r="93" spans="2:2" ht="24" customHeight="1">
      <c r="B93" s="154"/>
    </row>
    <row r="94" spans="2:2" ht="24" customHeight="1">
      <c r="B94" s="154"/>
    </row>
    <row r="95" spans="2:2" ht="24" customHeight="1">
      <c r="B95" s="154"/>
    </row>
    <row r="96" spans="2:2" ht="24" customHeight="1">
      <c r="B96" s="154"/>
    </row>
    <row r="97" spans="2:2" ht="24" customHeight="1">
      <c r="B97" s="154"/>
    </row>
    <row r="98" spans="2:2" ht="24" customHeight="1">
      <c r="B98" s="154"/>
    </row>
    <row r="99" spans="2:2" ht="24" customHeight="1">
      <c r="B99" s="154"/>
    </row>
    <row r="100" spans="2:2">
      <c r="B100" s="154"/>
    </row>
    <row r="101" spans="2:2">
      <c r="B101" s="154"/>
    </row>
    <row r="102" spans="2:2">
      <c r="B102" s="154"/>
    </row>
  </sheetData>
  <sheetProtection sheet="1" objects="1" scenarios="1"/>
  <mergeCells count="20">
    <mergeCell ref="B57:B58"/>
    <mergeCell ref="C57:C58"/>
    <mergeCell ref="E57:F57"/>
    <mergeCell ref="G57:G58"/>
    <mergeCell ref="B11:B12"/>
    <mergeCell ref="B39:B41"/>
    <mergeCell ref="C39:C40"/>
    <mergeCell ref="D39:D40"/>
    <mergeCell ref="E39:F39"/>
    <mergeCell ref="G39:G40"/>
    <mergeCell ref="B2:D3"/>
    <mergeCell ref="G2:H2"/>
    <mergeCell ref="G3:H3"/>
    <mergeCell ref="G5:H5"/>
    <mergeCell ref="G6:H6"/>
    <mergeCell ref="B8:B10"/>
    <mergeCell ref="C8:C9"/>
    <mergeCell ref="D8:D9"/>
    <mergeCell ref="E8:F8"/>
    <mergeCell ref="G8:G9"/>
  </mergeCells>
  <phoneticPr fontId="2"/>
  <pageMargins left="0.70866141732283472" right="0.70866141732283472" top="0.55118110236220474" bottom="0.35433070866141736"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79FE3-915B-4359-A5C3-5F7B3EC9C0ED}">
  <sheetPr>
    <pageSetUpPr fitToPage="1"/>
  </sheetPr>
  <dimension ref="B2:Q58"/>
  <sheetViews>
    <sheetView topLeftCell="B1" zoomScale="90" zoomScaleNormal="90" workbookViewId="0">
      <selection activeCell="B1" sqref="B1"/>
    </sheetView>
  </sheetViews>
  <sheetFormatPr defaultRowHeight="13.5"/>
  <cols>
    <col min="2" max="2" width="12.125" customWidth="1"/>
    <col min="3" max="3" width="15.625" customWidth="1"/>
    <col min="4" max="4" width="12.125" customWidth="1"/>
    <col min="5" max="5" width="11.875" customWidth="1"/>
    <col min="6" max="17" width="7.625" customWidth="1"/>
    <col min="258" max="258" width="12.125" customWidth="1"/>
    <col min="259" max="259" width="15.625" customWidth="1"/>
    <col min="260" max="260" width="12.125" customWidth="1"/>
    <col min="261" max="261" width="11.875" customWidth="1"/>
    <col min="262" max="273" width="7.625" customWidth="1"/>
    <col min="514" max="514" width="12.125" customWidth="1"/>
    <col min="515" max="515" width="15.625" customWidth="1"/>
    <col min="516" max="516" width="12.125" customWidth="1"/>
    <col min="517" max="517" width="11.875" customWidth="1"/>
    <col min="518" max="529" width="7.625" customWidth="1"/>
    <col min="770" max="770" width="12.125" customWidth="1"/>
    <col min="771" max="771" width="15.625" customWidth="1"/>
    <col min="772" max="772" width="12.125" customWidth="1"/>
    <col min="773" max="773" width="11.875" customWidth="1"/>
    <col min="774" max="785" width="7.625" customWidth="1"/>
    <col min="1026" max="1026" width="12.125" customWidth="1"/>
    <col min="1027" max="1027" width="15.625" customWidth="1"/>
    <col min="1028" max="1028" width="12.125" customWidth="1"/>
    <col min="1029" max="1029" width="11.875" customWidth="1"/>
    <col min="1030" max="1041" width="7.625" customWidth="1"/>
    <col min="1282" max="1282" width="12.125" customWidth="1"/>
    <col min="1283" max="1283" width="15.625" customWidth="1"/>
    <col min="1284" max="1284" width="12.125" customWidth="1"/>
    <col min="1285" max="1285" width="11.875" customWidth="1"/>
    <col min="1286" max="1297" width="7.625" customWidth="1"/>
    <col min="1538" max="1538" width="12.125" customWidth="1"/>
    <col min="1539" max="1539" width="15.625" customWidth="1"/>
    <col min="1540" max="1540" width="12.125" customWidth="1"/>
    <col min="1541" max="1541" width="11.875" customWidth="1"/>
    <col min="1542" max="1553" width="7.625" customWidth="1"/>
    <col min="1794" max="1794" width="12.125" customWidth="1"/>
    <col min="1795" max="1795" width="15.625" customWidth="1"/>
    <col min="1796" max="1796" width="12.125" customWidth="1"/>
    <col min="1797" max="1797" width="11.875" customWidth="1"/>
    <col min="1798" max="1809" width="7.625" customWidth="1"/>
    <col min="2050" max="2050" width="12.125" customWidth="1"/>
    <col min="2051" max="2051" width="15.625" customWidth="1"/>
    <col min="2052" max="2052" width="12.125" customWidth="1"/>
    <col min="2053" max="2053" width="11.875" customWidth="1"/>
    <col min="2054" max="2065" width="7.625" customWidth="1"/>
    <col min="2306" max="2306" width="12.125" customWidth="1"/>
    <col min="2307" max="2307" width="15.625" customWidth="1"/>
    <col min="2308" max="2308" width="12.125" customWidth="1"/>
    <col min="2309" max="2309" width="11.875" customWidth="1"/>
    <col min="2310" max="2321" width="7.625" customWidth="1"/>
    <col min="2562" max="2562" width="12.125" customWidth="1"/>
    <col min="2563" max="2563" width="15.625" customWidth="1"/>
    <col min="2564" max="2564" width="12.125" customWidth="1"/>
    <col min="2565" max="2565" width="11.875" customWidth="1"/>
    <col min="2566" max="2577" width="7.625" customWidth="1"/>
    <col min="2818" max="2818" width="12.125" customWidth="1"/>
    <col min="2819" max="2819" width="15.625" customWidth="1"/>
    <col min="2820" max="2820" width="12.125" customWidth="1"/>
    <col min="2821" max="2821" width="11.875" customWidth="1"/>
    <col min="2822" max="2833" width="7.625" customWidth="1"/>
    <col min="3074" max="3074" width="12.125" customWidth="1"/>
    <col min="3075" max="3075" width="15.625" customWidth="1"/>
    <col min="3076" max="3076" width="12.125" customWidth="1"/>
    <col min="3077" max="3077" width="11.875" customWidth="1"/>
    <col min="3078" max="3089" width="7.625" customWidth="1"/>
    <col min="3330" max="3330" width="12.125" customWidth="1"/>
    <col min="3331" max="3331" width="15.625" customWidth="1"/>
    <col min="3332" max="3332" width="12.125" customWidth="1"/>
    <col min="3333" max="3333" width="11.875" customWidth="1"/>
    <col min="3334" max="3345" width="7.625" customWidth="1"/>
    <col min="3586" max="3586" width="12.125" customWidth="1"/>
    <col min="3587" max="3587" width="15.625" customWidth="1"/>
    <col min="3588" max="3588" width="12.125" customWidth="1"/>
    <col min="3589" max="3589" width="11.875" customWidth="1"/>
    <col min="3590" max="3601" width="7.625" customWidth="1"/>
    <col min="3842" max="3842" width="12.125" customWidth="1"/>
    <col min="3843" max="3843" width="15.625" customWidth="1"/>
    <col min="3844" max="3844" width="12.125" customWidth="1"/>
    <col min="3845" max="3845" width="11.875" customWidth="1"/>
    <col min="3846" max="3857" width="7.625" customWidth="1"/>
    <col min="4098" max="4098" width="12.125" customWidth="1"/>
    <col min="4099" max="4099" width="15.625" customWidth="1"/>
    <col min="4100" max="4100" width="12.125" customWidth="1"/>
    <col min="4101" max="4101" width="11.875" customWidth="1"/>
    <col min="4102" max="4113" width="7.625" customWidth="1"/>
    <col min="4354" max="4354" width="12.125" customWidth="1"/>
    <col min="4355" max="4355" width="15.625" customWidth="1"/>
    <col min="4356" max="4356" width="12.125" customWidth="1"/>
    <col min="4357" max="4357" width="11.875" customWidth="1"/>
    <col min="4358" max="4369" width="7.625" customWidth="1"/>
    <col min="4610" max="4610" width="12.125" customWidth="1"/>
    <col min="4611" max="4611" width="15.625" customWidth="1"/>
    <col min="4612" max="4612" width="12.125" customWidth="1"/>
    <col min="4613" max="4613" width="11.875" customWidth="1"/>
    <col min="4614" max="4625" width="7.625" customWidth="1"/>
    <col min="4866" max="4866" width="12.125" customWidth="1"/>
    <col min="4867" max="4867" width="15.625" customWidth="1"/>
    <col min="4868" max="4868" width="12.125" customWidth="1"/>
    <col min="4869" max="4869" width="11.875" customWidth="1"/>
    <col min="4870" max="4881" width="7.625" customWidth="1"/>
    <col min="5122" max="5122" width="12.125" customWidth="1"/>
    <col min="5123" max="5123" width="15.625" customWidth="1"/>
    <col min="5124" max="5124" width="12.125" customWidth="1"/>
    <col min="5125" max="5125" width="11.875" customWidth="1"/>
    <col min="5126" max="5137" width="7.625" customWidth="1"/>
    <col min="5378" max="5378" width="12.125" customWidth="1"/>
    <col min="5379" max="5379" width="15.625" customWidth="1"/>
    <col min="5380" max="5380" width="12.125" customWidth="1"/>
    <col min="5381" max="5381" width="11.875" customWidth="1"/>
    <col min="5382" max="5393" width="7.625" customWidth="1"/>
    <col min="5634" max="5634" width="12.125" customWidth="1"/>
    <col min="5635" max="5635" width="15.625" customWidth="1"/>
    <col min="5636" max="5636" width="12.125" customWidth="1"/>
    <col min="5637" max="5637" width="11.875" customWidth="1"/>
    <col min="5638" max="5649" width="7.625" customWidth="1"/>
    <col min="5890" max="5890" width="12.125" customWidth="1"/>
    <col min="5891" max="5891" width="15.625" customWidth="1"/>
    <col min="5892" max="5892" width="12.125" customWidth="1"/>
    <col min="5893" max="5893" width="11.875" customWidth="1"/>
    <col min="5894" max="5905" width="7.625" customWidth="1"/>
    <col min="6146" max="6146" width="12.125" customWidth="1"/>
    <col min="6147" max="6147" width="15.625" customWidth="1"/>
    <col min="6148" max="6148" width="12.125" customWidth="1"/>
    <col min="6149" max="6149" width="11.875" customWidth="1"/>
    <col min="6150" max="6161" width="7.625" customWidth="1"/>
    <col min="6402" max="6402" width="12.125" customWidth="1"/>
    <col min="6403" max="6403" width="15.625" customWidth="1"/>
    <col min="6404" max="6404" width="12.125" customWidth="1"/>
    <col min="6405" max="6405" width="11.875" customWidth="1"/>
    <col min="6406" max="6417" width="7.625" customWidth="1"/>
    <col min="6658" max="6658" width="12.125" customWidth="1"/>
    <col min="6659" max="6659" width="15.625" customWidth="1"/>
    <col min="6660" max="6660" width="12.125" customWidth="1"/>
    <col min="6661" max="6661" width="11.875" customWidth="1"/>
    <col min="6662" max="6673" width="7.625" customWidth="1"/>
    <col min="6914" max="6914" width="12.125" customWidth="1"/>
    <col min="6915" max="6915" width="15.625" customWidth="1"/>
    <col min="6916" max="6916" width="12.125" customWidth="1"/>
    <col min="6917" max="6917" width="11.875" customWidth="1"/>
    <col min="6918" max="6929" width="7.625" customWidth="1"/>
    <col min="7170" max="7170" width="12.125" customWidth="1"/>
    <col min="7171" max="7171" width="15.625" customWidth="1"/>
    <col min="7172" max="7172" width="12.125" customWidth="1"/>
    <col min="7173" max="7173" width="11.875" customWidth="1"/>
    <col min="7174" max="7185" width="7.625" customWidth="1"/>
    <col min="7426" max="7426" width="12.125" customWidth="1"/>
    <col min="7427" max="7427" width="15.625" customWidth="1"/>
    <col min="7428" max="7428" width="12.125" customWidth="1"/>
    <col min="7429" max="7429" width="11.875" customWidth="1"/>
    <col min="7430" max="7441" width="7.625" customWidth="1"/>
    <col min="7682" max="7682" width="12.125" customWidth="1"/>
    <col min="7683" max="7683" width="15.625" customWidth="1"/>
    <col min="7684" max="7684" width="12.125" customWidth="1"/>
    <col min="7685" max="7685" width="11.875" customWidth="1"/>
    <col min="7686" max="7697" width="7.625" customWidth="1"/>
    <col min="7938" max="7938" width="12.125" customWidth="1"/>
    <col min="7939" max="7939" width="15.625" customWidth="1"/>
    <col min="7940" max="7940" width="12.125" customWidth="1"/>
    <col min="7941" max="7941" width="11.875" customWidth="1"/>
    <col min="7942" max="7953" width="7.625" customWidth="1"/>
    <col min="8194" max="8194" width="12.125" customWidth="1"/>
    <col min="8195" max="8195" width="15.625" customWidth="1"/>
    <col min="8196" max="8196" width="12.125" customWidth="1"/>
    <col min="8197" max="8197" width="11.875" customWidth="1"/>
    <col min="8198" max="8209" width="7.625" customWidth="1"/>
    <col min="8450" max="8450" width="12.125" customWidth="1"/>
    <col min="8451" max="8451" width="15.625" customWidth="1"/>
    <col min="8452" max="8452" width="12.125" customWidth="1"/>
    <col min="8453" max="8453" width="11.875" customWidth="1"/>
    <col min="8454" max="8465" width="7.625" customWidth="1"/>
    <col min="8706" max="8706" width="12.125" customWidth="1"/>
    <col min="8707" max="8707" width="15.625" customWidth="1"/>
    <col min="8708" max="8708" width="12.125" customWidth="1"/>
    <col min="8709" max="8709" width="11.875" customWidth="1"/>
    <col min="8710" max="8721" width="7.625" customWidth="1"/>
    <col min="8962" max="8962" width="12.125" customWidth="1"/>
    <col min="8963" max="8963" width="15.625" customWidth="1"/>
    <col min="8964" max="8964" width="12.125" customWidth="1"/>
    <col min="8965" max="8965" width="11.875" customWidth="1"/>
    <col min="8966" max="8977" width="7.625" customWidth="1"/>
    <col min="9218" max="9218" width="12.125" customWidth="1"/>
    <col min="9219" max="9219" width="15.625" customWidth="1"/>
    <col min="9220" max="9220" width="12.125" customWidth="1"/>
    <col min="9221" max="9221" width="11.875" customWidth="1"/>
    <col min="9222" max="9233" width="7.625" customWidth="1"/>
    <col min="9474" max="9474" width="12.125" customWidth="1"/>
    <col min="9475" max="9475" width="15.625" customWidth="1"/>
    <col min="9476" max="9476" width="12.125" customWidth="1"/>
    <col min="9477" max="9477" width="11.875" customWidth="1"/>
    <col min="9478" max="9489" width="7.625" customWidth="1"/>
    <col min="9730" max="9730" width="12.125" customWidth="1"/>
    <col min="9731" max="9731" width="15.625" customWidth="1"/>
    <col min="9732" max="9732" width="12.125" customWidth="1"/>
    <col min="9733" max="9733" width="11.875" customWidth="1"/>
    <col min="9734" max="9745" width="7.625" customWidth="1"/>
    <col min="9986" max="9986" width="12.125" customWidth="1"/>
    <col min="9987" max="9987" width="15.625" customWidth="1"/>
    <col min="9988" max="9988" width="12.125" customWidth="1"/>
    <col min="9989" max="9989" width="11.875" customWidth="1"/>
    <col min="9990" max="10001" width="7.625" customWidth="1"/>
    <col min="10242" max="10242" width="12.125" customWidth="1"/>
    <col min="10243" max="10243" width="15.625" customWidth="1"/>
    <col min="10244" max="10244" width="12.125" customWidth="1"/>
    <col min="10245" max="10245" width="11.875" customWidth="1"/>
    <col min="10246" max="10257" width="7.625" customWidth="1"/>
    <col min="10498" max="10498" width="12.125" customWidth="1"/>
    <col min="10499" max="10499" width="15.625" customWidth="1"/>
    <col min="10500" max="10500" width="12.125" customWidth="1"/>
    <col min="10501" max="10501" width="11.875" customWidth="1"/>
    <col min="10502" max="10513" width="7.625" customWidth="1"/>
    <col min="10754" max="10754" width="12.125" customWidth="1"/>
    <col min="10755" max="10755" width="15.625" customWidth="1"/>
    <col min="10756" max="10756" width="12.125" customWidth="1"/>
    <col min="10757" max="10757" width="11.875" customWidth="1"/>
    <col min="10758" max="10769" width="7.625" customWidth="1"/>
    <col min="11010" max="11010" width="12.125" customWidth="1"/>
    <col min="11011" max="11011" width="15.625" customWidth="1"/>
    <col min="11012" max="11012" width="12.125" customWidth="1"/>
    <col min="11013" max="11013" width="11.875" customWidth="1"/>
    <col min="11014" max="11025" width="7.625" customWidth="1"/>
    <col min="11266" max="11266" width="12.125" customWidth="1"/>
    <col min="11267" max="11267" width="15.625" customWidth="1"/>
    <col min="11268" max="11268" width="12.125" customWidth="1"/>
    <col min="11269" max="11269" width="11.875" customWidth="1"/>
    <col min="11270" max="11281" width="7.625" customWidth="1"/>
    <col min="11522" max="11522" width="12.125" customWidth="1"/>
    <col min="11523" max="11523" width="15.625" customWidth="1"/>
    <col min="11524" max="11524" width="12.125" customWidth="1"/>
    <col min="11525" max="11525" width="11.875" customWidth="1"/>
    <col min="11526" max="11537" width="7.625" customWidth="1"/>
    <col min="11778" max="11778" width="12.125" customWidth="1"/>
    <col min="11779" max="11779" width="15.625" customWidth="1"/>
    <col min="11780" max="11780" width="12.125" customWidth="1"/>
    <col min="11781" max="11781" width="11.875" customWidth="1"/>
    <col min="11782" max="11793" width="7.625" customWidth="1"/>
    <col min="12034" max="12034" width="12.125" customWidth="1"/>
    <col min="12035" max="12035" width="15.625" customWidth="1"/>
    <col min="12036" max="12036" width="12.125" customWidth="1"/>
    <col min="12037" max="12037" width="11.875" customWidth="1"/>
    <col min="12038" max="12049" width="7.625" customWidth="1"/>
    <col min="12290" max="12290" width="12.125" customWidth="1"/>
    <col min="12291" max="12291" width="15.625" customWidth="1"/>
    <col min="12292" max="12292" width="12.125" customWidth="1"/>
    <col min="12293" max="12293" width="11.875" customWidth="1"/>
    <col min="12294" max="12305" width="7.625" customWidth="1"/>
    <col min="12546" max="12546" width="12.125" customWidth="1"/>
    <col min="12547" max="12547" width="15.625" customWidth="1"/>
    <col min="12548" max="12548" width="12.125" customWidth="1"/>
    <col min="12549" max="12549" width="11.875" customWidth="1"/>
    <col min="12550" max="12561" width="7.625" customWidth="1"/>
    <col min="12802" max="12802" width="12.125" customWidth="1"/>
    <col min="12803" max="12803" width="15.625" customWidth="1"/>
    <col min="12804" max="12804" width="12.125" customWidth="1"/>
    <col min="12805" max="12805" width="11.875" customWidth="1"/>
    <col min="12806" max="12817" width="7.625" customWidth="1"/>
    <col min="13058" max="13058" width="12.125" customWidth="1"/>
    <col min="13059" max="13059" width="15.625" customWidth="1"/>
    <col min="13060" max="13060" width="12.125" customWidth="1"/>
    <col min="13061" max="13061" width="11.875" customWidth="1"/>
    <col min="13062" max="13073" width="7.625" customWidth="1"/>
    <col min="13314" max="13314" width="12.125" customWidth="1"/>
    <col min="13315" max="13315" width="15.625" customWidth="1"/>
    <col min="13316" max="13316" width="12.125" customWidth="1"/>
    <col min="13317" max="13317" width="11.875" customWidth="1"/>
    <col min="13318" max="13329" width="7.625" customWidth="1"/>
    <col min="13570" max="13570" width="12.125" customWidth="1"/>
    <col min="13571" max="13571" width="15.625" customWidth="1"/>
    <col min="13572" max="13572" width="12.125" customWidth="1"/>
    <col min="13573" max="13573" width="11.875" customWidth="1"/>
    <col min="13574" max="13585" width="7.625" customWidth="1"/>
    <col min="13826" max="13826" width="12.125" customWidth="1"/>
    <col min="13827" max="13827" width="15.625" customWidth="1"/>
    <col min="13828" max="13828" width="12.125" customWidth="1"/>
    <col min="13829" max="13829" width="11.875" customWidth="1"/>
    <col min="13830" max="13841" width="7.625" customWidth="1"/>
    <col min="14082" max="14082" width="12.125" customWidth="1"/>
    <col min="14083" max="14083" width="15.625" customWidth="1"/>
    <col min="14084" max="14084" width="12.125" customWidth="1"/>
    <col min="14085" max="14085" width="11.875" customWidth="1"/>
    <col min="14086" max="14097" width="7.625" customWidth="1"/>
    <col min="14338" max="14338" width="12.125" customWidth="1"/>
    <col min="14339" max="14339" width="15.625" customWidth="1"/>
    <col min="14340" max="14340" width="12.125" customWidth="1"/>
    <col min="14341" max="14341" width="11.875" customWidth="1"/>
    <col min="14342" max="14353" width="7.625" customWidth="1"/>
    <col min="14594" max="14594" width="12.125" customWidth="1"/>
    <col min="14595" max="14595" width="15.625" customWidth="1"/>
    <col min="14596" max="14596" width="12.125" customWidth="1"/>
    <col min="14597" max="14597" width="11.875" customWidth="1"/>
    <col min="14598" max="14609" width="7.625" customWidth="1"/>
    <col min="14850" max="14850" width="12.125" customWidth="1"/>
    <col min="14851" max="14851" width="15.625" customWidth="1"/>
    <col min="14852" max="14852" width="12.125" customWidth="1"/>
    <col min="14853" max="14853" width="11.875" customWidth="1"/>
    <col min="14854" max="14865" width="7.625" customWidth="1"/>
    <col min="15106" max="15106" width="12.125" customWidth="1"/>
    <col min="15107" max="15107" width="15.625" customWidth="1"/>
    <col min="15108" max="15108" width="12.125" customWidth="1"/>
    <col min="15109" max="15109" width="11.875" customWidth="1"/>
    <col min="15110" max="15121" width="7.625" customWidth="1"/>
    <col min="15362" max="15362" width="12.125" customWidth="1"/>
    <col min="15363" max="15363" width="15.625" customWidth="1"/>
    <col min="15364" max="15364" width="12.125" customWidth="1"/>
    <col min="15365" max="15365" width="11.875" customWidth="1"/>
    <col min="15366" max="15377" width="7.625" customWidth="1"/>
    <col min="15618" max="15618" width="12.125" customWidth="1"/>
    <col min="15619" max="15619" width="15.625" customWidth="1"/>
    <col min="15620" max="15620" width="12.125" customWidth="1"/>
    <col min="15621" max="15621" width="11.875" customWidth="1"/>
    <col min="15622" max="15633" width="7.625" customWidth="1"/>
    <col min="15874" max="15874" width="12.125" customWidth="1"/>
    <col min="15875" max="15875" width="15.625" customWidth="1"/>
    <col min="15876" max="15876" width="12.125" customWidth="1"/>
    <col min="15877" max="15877" width="11.875" customWidth="1"/>
    <col min="15878" max="15889" width="7.625" customWidth="1"/>
    <col min="16130" max="16130" width="12.125" customWidth="1"/>
    <col min="16131" max="16131" width="15.625" customWidth="1"/>
    <col min="16132" max="16132" width="12.125" customWidth="1"/>
    <col min="16133" max="16133" width="11.875" customWidth="1"/>
    <col min="16134" max="16145" width="7.625" customWidth="1"/>
  </cols>
  <sheetData>
    <row r="2" spans="2:17" s="65" customFormat="1" ht="17.25" customHeight="1">
      <c r="B2" s="295" t="s">
        <v>119</v>
      </c>
      <c r="C2" s="296"/>
      <c r="D2" s="297"/>
      <c r="E2" s="64"/>
      <c r="M2" s="301" t="s">
        <v>91</v>
      </c>
      <c r="N2" s="301"/>
      <c r="O2" s="302">
        <f>②別記様式第２号!BA16</f>
        <v>0</v>
      </c>
      <c r="P2" s="302"/>
      <c r="Q2" s="302"/>
    </row>
    <row r="3" spans="2:17" s="65" customFormat="1" ht="17.25" customHeight="1">
      <c r="B3" s="298"/>
      <c r="C3" s="299"/>
      <c r="D3" s="300"/>
      <c r="E3" s="64"/>
      <c r="M3" s="301" t="s">
        <v>92</v>
      </c>
      <c r="N3" s="301"/>
      <c r="O3" s="302">
        <f>②別記様式第２号!BA18</f>
        <v>0</v>
      </c>
      <c r="P3" s="302"/>
      <c r="Q3" s="302"/>
    </row>
    <row r="4" spans="2:17" s="65" customFormat="1" ht="6.75" customHeight="1"/>
    <row r="5" spans="2:17" s="65" customFormat="1" ht="14.25">
      <c r="O5" s="303" t="s">
        <v>93</v>
      </c>
      <c r="P5" s="303"/>
      <c r="Q5" s="303"/>
    </row>
    <row r="6" spans="2:17" s="67" customFormat="1" ht="35.1" customHeight="1">
      <c r="B6" s="304" t="s">
        <v>94</v>
      </c>
      <c r="C6" s="304" t="s">
        <v>95</v>
      </c>
      <c r="D6" s="66" t="s">
        <v>96</v>
      </c>
      <c r="E6" s="66" t="s">
        <v>97</v>
      </c>
      <c r="F6" s="306" t="s">
        <v>98</v>
      </c>
      <c r="G6" s="307"/>
      <c r="H6" s="307"/>
      <c r="I6" s="307"/>
      <c r="J6" s="307"/>
      <c r="K6" s="307"/>
      <c r="L6" s="307"/>
      <c r="M6" s="307"/>
      <c r="N6" s="308"/>
      <c r="O6" s="309" t="s">
        <v>131</v>
      </c>
      <c r="P6" s="307"/>
      <c r="Q6" s="308"/>
    </row>
    <row r="7" spans="2:17" s="67" customFormat="1" ht="35.1" customHeight="1">
      <c r="B7" s="305"/>
      <c r="C7" s="305"/>
      <c r="D7" s="68" t="s">
        <v>99</v>
      </c>
      <c r="E7" s="69" t="s">
        <v>100</v>
      </c>
      <c r="F7" s="117" t="s">
        <v>101</v>
      </c>
      <c r="G7" s="71" t="s">
        <v>102</v>
      </c>
      <c r="H7" s="71" t="s">
        <v>20</v>
      </c>
      <c r="I7" s="71" t="s">
        <v>21</v>
      </c>
      <c r="J7" s="71" t="s">
        <v>22</v>
      </c>
      <c r="K7" s="118" t="s">
        <v>23</v>
      </c>
      <c r="L7" s="116" t="s">
        <v>24</v>
      </c>
      <c r="M7" s="70" t="s">
        <v>25</v>
      </c>
      <c r="N7" s="70" t="s">
        <v>26</v>
      </c>
      <c r="O7" s="71" t="s">
        <v>27</v>
      </c>
      <c r="P7" s="71" t="s">
        <v>28</v>
      </c>
      <c r="Q7" s="71" t="s">
        <v>29</v>
      </c>
    </row>
    <row r="8" spans="2:17" s="72" customFormat="1" ht="24.95" customHeight="1">
      <c r="B8" s="286" t="s">
        <v>123</v>
      </c>
      <c r="C8" s="288"/>
      <c r="D8" s="119"/>
      <c r="E8" s="138"/>
      <c r="F8" s="290"/>
      <c r="G8" s="280"/>
      <c r="H8" s="280"/>
      <c r="I8" s="280"/>
      <c r="J8" s="280"/>
      <c r="K8" s="282"/>
      <c r="L8" s="292"/>
      <c r="M8" s="280"/>
      <c r="N8" s="280"/>
      <c r="O8" s="280"/>
      <c r="P8" s="280"/>
      <c r="Q8" s="280"/>
    </row>
    <row r="9" spans="2:17" s="72" customFormat="1" ht="24.95" customHeight="1">
      <c r="B9" s="287"/>
      <c r="C9" s="289"/>
      <c r="D9" s="119"/>
      <c r="E9" s="120"/>
      <c r="F9" s="294"/>
      <c r="G9" s="281"/>
      <c r="H9" s="281"/>
      <c r="I9" s="281"/>
      <c r="J9" s="281"/>
      <c r="K9" s="283"/>
      <c r="L9" s="293"/>
      <c r="M9" s="281"/>
      <c r="N9" s="281"/>
      <c r="O9" s="281"/>
      <c r="P9" s="281"/>
      <c r="Q9" s="281"/>
    </row>
    <row r="10" spans="2:17" s="72" customFormat="1" ht="24.95" customHeight="1">
      <c r="B10" s="286" t="s">
        <v>124</v>
      </c>
      <c r="C10" s="288"/>
      <c r="D10" s="119"/>
      <c r="E10" s="120"/>
      <c r="F10" s="290"/>
      <c r="G10" s="280"/>
      <c r="H10" s="280"/>
      <c r="I10" s="280"/>
      <c r="J10" s="280"/>
      <c r="K10" s="282"/>
      <c r="L10" s="292"/>
      <c r="M10" s="280"/>
      <c r="N10" s="280"/>
      <c r="O10" s="280"/>
      <c r="P10" s="280"/>
      <c r="Q10" s="280"/>
    </row>
    <row r="11" spans="2:17" s="72" customFormat="1" ht="24.95" customHeight="1">
      <c r="B11" s="287"/>
      <c r="C11" s="289"/>
      <c r="D11" s="119"/>
      <c r="E11" s="120"/>
      <c r="F11" s="294"/>
      <c r="G11" s="281"/>
      <c r="H11" s="281"/>
      <c r="I11" s="281"/>
      <c r="J11" s="281"/>
      <c r="K11" s="283"/>
      <c r="L11" s="293"/>
      <c r="M11" s="281"/>
      <c r="N11" s="281"/>
      <c r="O11" s="281"/>
      <c r="P11" s="281"/>
      <c r="Q11" s="281"/>
    </row>
    <row r="12" spans="2:17" s="72" customFormat="1" ht="24.95" customHeight="1">
      <c r="B12" s="286" t="s">
        <v>125</v>
      </c>
      <c r="C12" s="288"/>
      <c r="D12" s="119"/>
      <c r="E12" s="120"/>
      <c r="F12" s="290"/>
      <c r="G12" s="280"/>
      <c r="H12" s="280"/>
      <c r="I12" s="280"/>
      <c r="J12" s="280"/>
      <c r="K12" s="282"/>
      <c r="L12" s="292"/>
      <c r="M12" s="280"/>
      <c r="N12" s="280"/>
      <c r="O12" s="280"/>
      <c r="P12" s="280"/>
      <c r="Q12" s="280"/>
    </row>
    <row r="13" spans="2:17" s="72" customFormat="1" ht="24.95" customHeight="1">
      <c r="B13" s="287"/>
      <c r="C13" s="289"/>
      <c r="D13" s="119"/>
      <c r="E13" s="120"/>
      <c r="F13" s="294"/>
      <c r="G13" s="281"/>
      <c r="H13" s="281"/>
      <c r="I13" s="281"/>
      <c r="J13" s="281"/>
      <c r="K13" s="283"/>
      <c r="L13" s="293"/>
      <c r="M13" s="281"/>
      <c r="N13" s="281"/>
      <c r="O13" s="281"/>
      <c r="P13" s="281"/>
      <c r="Q13" s="281"/>
    </row>
    <row r="14" spans="2:17" s="72" customFormat="1" ht="24.95" customHeight="1">
      <c r="B14" s="286" t="s">
        <v>125</v>
      </c>
      <c r="C14" s="288"/>
      <c r="D14" s="119"/>
      <c r="E14" s="120"/>
      <c r="F14" s="290"/>
      <c r="G14" s="280"/>
      <c r="H14" s="280"/>
      <c r="I14" s="280"/>
      <c r="J14" s="280"/>
      <c r="K14" s="282"/>
      <c r="L14" s="292"/>
      <c r="M14" s="280"/>
      <c r="N14" s="280"/>
      <c r="O14" s="280"/>
      <c r="P14" s="280"/>
      <c r="Q14" s="280"/>
    </row>
    <row r="15" spans="2:17" s="72" customFormat="1" ht="24.95" customHeight="1">
      <c r="B15" s="287"/>
      <c r="C15" s="289"/>
      <c r="D15" s="119"/>
      <c r="E15" s="120"/>
      <c r="F15" s="294"/>
      <c r="G15" s="281"/>
      <c r="H15" s="281"/>
      <c r="I15" s="281"/>
      <c r="J15" s="281"/>
      <c r="K15" s="283"/>
      <c r="L15" s="293"/>
      <c r="M15" s="281"/>
      <c r="N15" s="281"/>
      <c r="O15" s="281"/>
      <c r="P15" s="281"/>
      <c r="Q15" s="281"/>
    </row>
    <row r="16" spans="2:17" s="72" customFormat="1" ht="24.95" customHeight="1">
      <c r="B16" s="286"/>
      <c r="C16" s="288"/>
      <c r="D16" s="119"/>
      <c r="E16" s="120"/>
      <c r="F16" s="290"/>
      <c r="G16" s="280"/>
      <c r="H16" s="280"/>
      <c r="I16" s="280"/>
      <c r="J16" s="280"/>
      <c r="K16" s="282"/>
      <c r="L16" s="292"/>
      <c r="M16" s="280"/>
      <c r="N16" s="280"/>
      <c r="O16" s="280"/>
      <c r="P16" s="280"/>
      <c r="Q16" s="280"/>
    </row>
    <row r="17" spans="2:17" s="72" customFormat="1" ht="24.95" customHeight="1">
      <c r="B17" s="287"/>
      <c r="C17" s="289"/>
      <c r="D17" s="119"/>
      <c r="E17" s="120"/>
      <c r="F17" s="294"/>
      <c r="G17" s="281"/>
      <c r="H17" s="281"/>
      <c r="I17" s="281"/>
      <c r="J17" s="281"/>
      <c r="K17" s="283"/>
      <c r="L17" s="293"/>
      <c r="M17" s="281"/>
      <c r="N17" s="281"/>
      <c r="O17" s="281"/>
      <c r="P17" s="281"/>
      <c r="Q17" s="281"/>
    </row>
    <row r="18" spans="2:17" s="72" customFormat="1" ht="24.95" customHeight="1">
      <c r="B18" s="286"/>
      <c r="C18" s="288"/>
      <c r="D18" s="119"/>
      <c r="E18" s="120"/>
      <c r="F18" s="290"/>
      <c r="G18" s="280"/>
      <c r="H18" s="280"/>
      <c r="I18" s="280"/>
      <c r="J18" s="280"/>
      <c r="K18" s="282"/>
      <c r="L18" s="292"/>
      <c r="M18" s="280"/>
      <c r="N18" s="280"/>
      <c r="O18" s="280"/>
      <c r="P18" s="280"/>
      <c r="Q18" s="280"/>
    </row>
    <row r="19" spans="2:17" s="72" customFormat="1" ht="24.95" customHeight="1">
      <c r="B19" s="287"/>
      <c r="C19" s="289"/>
      <c r="D19" s="119"/>
      <c r="E19" s="120"/>
      <c r="F19" s="294"/>
      <c r="G19" s="281"/>
      <c r="H19" s="281"/>
      <c r="I19" s="281"/>
      <c r="J19" s="281"/>
      <c r="K19" s="283"/>
      <c r="L19" s="293"/>
      <c r="M19" s="281"/>
      <c r="N19" s="281"/>
      <c r="O19" s="281"/>
      <c r="P19" s="281"/>
      <c r="Q19" s="281"/>
    </row>
    <row r="20" spans="2:17" s="72" customFormat="1" ht="24.95" customHeight="1">
      <c r="B20" s="286"/>
      <c r="C20" s="288"/>
      <c r="D20" s="119"/>
      <c r="E20" s="120"/>
      <c r="F20" s="130"/>
      <c r="G20" s="280"/>
      <c r="H20" s="280"/>
      <c r="I20" s="280"/>
      <c r="J20" s="280"/>
      <c r="K20" s="282"/>
      <c r="L20" s="292"/>
      <c r="M20" s="280"/>
      <c r="N20" s="280"/>
      <c r="O20" s="280"/>
      <c r="P20" s="280"/>
      <c r="Q20" s="280"/>
    </row>
    <row r="21" spans="2:17" s="72" customFormat="1" ht="24.95" customHeight="1">
      <c r="B21" s="287"/>
      <c r="C21" s="289"/>
      <c r="D21" s="119"/>
      <c r="E21" s="120"/>
      <c r="F21" s="131"/>
      <c r="G21" s="281"/>
      <c r="H21" s="281"/>
      <c r="I21" s="281"/>
      <c r="J21" s="281"/>
      <c r="K21" s="283"/>
      <c r="L21" s="293"/>
      <c r="M21" s="281"/>
      <c r="N21" s="281"/>
      <c r="O21" s="281"/>
      <c r="P21" s="281"/>
      <c r="Q21" s="281"/>
    </row>
    <row r="22" spans="2:17" s="72" customFormat="1" ht="24.95" customHeight="1">
      <c r="B22" s="286"/>
      <c r="C22" s="288"/>
      <c r="D22" s="119"/>
      <c r="E22" s="120"/>
      <c r="F22" s="290"/>
      <c r="G22" s="280"/>
      <c r="H22" s="280"/>
      <c r="I22" s="280"/>
      <c r="J22" s="280"/>
      <c r="K22" s="282"/>
      <c r="L22" s="292"/>
      <c r="M22" s="280"/>
      <c r="N22" s="280"/>
      <c r="O22" s="280"/>
      <c r="P22" s="280"/>
      <c r="Q22" s="280"/>
    </row>
    <row r="23" spans="2:17" s="72" customFormat="1" ht="24.95" customHeight="1">
      <c r="B23" s="287"/>
      <c r="C23" s="289"/>
      <c r="D23" s="119"/>
      <c r="E23" s="120"/>
      <c r="F23" s="294"/>
      <c r="G23" s="281"/>
      <c r="H23" s="281"/>
      <c r="I23" s="281"/>
      <c r="J23" s="281"/>
      <c r="K23" s="283"/>
      <c r="L23" s="293"/>
      <c r="M23" s="281"/>
      <c r="N23" s="281"/>
      <c r="O23" s="281"/>
      <c r="P23" s="281"/>
      <c r="Q23" s="281"/>
    </row>
    <row r="24" spans="2:17" s="72" customFormat="1" ht="24.95" customHeight="1">
      <c r="B24" s="286"/>
      <c r="C24" s="288"/>
      <c r="D24" s="119"/>
      <c r="E24" s="120"/>
      <c r="F24" s="290"/>
      <c r="G24" s="280"/>
      <c r="H24" s="280"/>
      <c r="I24" s="280"/>
      <c r="J24" s="280"/>
      <c r="K24" s="282"/>
      <c r="L24" s="292"/>
      <c r="M24" s="280"/>
      <c r="N24" s="280"/>
      <c r="O24" s="280"/>
      <c r="P24" s="280"/>
      <c r="Q24" s="280"/>
    </row>
    <row r="25" spans="2:17" s="72" customFormat="1" ht="24.95" customHeight="1">
      <c r="B25" s="287"/>
      <c r="C25" s="289"/>
      <c r="D25" s="119"/>
      <c r="E25" s="120"/>
      <c r="F25" s="294"/>
      <c r="G25" s="281"/>
      <c r="H25" s="281"/>
      <c r="I25" s="281"/>
      <c r="J25" s="281"/>
      <c r="K25" s="283"/>
      <c r="L25" s="293"/>
      <c r="M25" s="281"/>
      <c r="N25" s="281"/>
      <c r="O25" s="281"/>
      <c r="P25" s="281"/>
      <c r="Q25" s="281"/>
    </row>
    <row r="26" spans="2:17" s="72" customFormat="1" ht="24.95" customHeight="1">
      <c r="B26" s="286"/>
      <c r="C26" s="288"/>
      <c r="D26" s="119"/>
      <c r="E26" s="120"/>
      <c r="F26" s="290"/>
      <c r="G26" s="280"/>
      <c r="H26" s="280"/>
      <c r="I26" s="280"/>
      <c r="J26" s="280"/>
      <c r="K26" s="282"/>
      <c r="L26" s="284"/>
      <c r="M26" s="280"/>
      <c r="N26" s="280"/>
      <c r="O26" s="280"/>
      <c r="P26" s="280"/>
      <c r="Q26" s="280"/>
    </row>
    <row r="27" spans="2:17" s="72" customFormat="1" ht="24.95" customHeight="1">
      <c r="B27" s="287"/>
      <c r="C27" s="289"/>
      <c r="D27" s="119"/>
      <c r="E27" s="120"/>
      <c r="F27" s="291"/>
      <c r="G27" s="281"/>
      <c r="H27" s="281"/>
      <c r="I27" s="281"/>
      <c r="J27" s="281"/>
      <c r="K27" s="283"/>
      <c r="L27" s="285"/>
      <c r="M27" s="281"/>
      <c r="N27" s="281"/>
      <c r="O27" s="281"/>
      <c r="P27" s="281"/>
      <c r="Q27" s="281"/>
    </row>
    <row r="28" spans="2:17" s="72" customFormat="1" ht="24.95" customHeight="1">
      <c r="B28" s="286"/>
      <c r="C28" s="288"/>
      <c r="D28" s="119"/>
      <c r="E28" s="120"/>
      <c r="F28" s="290"/>
      <c r="G28" s="280"/>
      <c r="H28" s="280"/>
      <c r="I28" s="280"/>
      <c r="J28" s="280"/>
      <c r="K28" s="282"/>
      <c r="L28" s="284"/>
      <c r="M28" s="280"/>
      <c r="N28" s="280"/>
      <c r="O28" s="280"/>
      <c r="P28" s="280"/>
      <c r="Q28" s="280"/>
    </row>
    <row r="29" spans="2:17" s="72" customFormat="1" ht="24.95" customHeight="1">
      <c r="B29" s="287"/>
      <c r="C29" s="289"/>
      <c r="D29" s="119"/>
      <c r="E29" s="120"/>
      <c r="F29" s="291"/>
      <c r="G29" s="281"/>
      <c r="H29" s="281"/>
      <c r="I29" s="281"/>
      <c r="J29" s="281"/>
      <c r="K29" s="283"/>
      <c r="L29" s="285"/>
      <c r="M29" s="281"/>
      <c r="N29" s="281"/>
      <c r="O29" s="281"/>
      <c r="P29" s="281"/>
      <c r="Q29" s="281"/>
    </row>
    <row r="30" spans="2:17" s="72" customFormat="1" ht="24.95" customHeight="1">
      <c r="B30" s="286"/>
      <c r="C30" s="288"/>
      <c r="D30" s="119"/>
      <c r="E30" s="120"/>
      <c r="F30" s="290"/>
      <c r="G30" s="280"/>
      <c r="H30" s="280"/>
      <c r="I30" s="280"/>
      <c r="J30" s="280"/>
      <c r="K30" s="282"/>
      <c r="L30" s="284"/>
      <c r="M30" s="280"/>
      <c r="N30" s="280"/>
      <c r="O30" s="280"/>
      <c r="P30" s="280"/>
      <c r="Q30" s="280"/>
    </row>
    <row r="31" spans="2:17" s="72" customFormat="1" ht="24.95" customHeight="1">
      <c r="B31" s="287"/>
      <c r="C31" s="289"/>
      <c r="D31" s="119"/>
      <c r="E31" s="120"/>
      <c r="F31" s="291"/>
      <c r="G31" s="281"/>
      <c r="H31" s="281"/>
      <c r="I31" s="281"/>
      <c r="J31" s="281"/>
      <c r="K31" s="283"/>
      <c r="L31" s="285"/>
      <c r="M31" s="281"/>
      <c r="N31" s="281"/>
      <c r="O31" s="281"/>
      <c r="P31" s="281"/>
      <c r="Q31" s="281"/>
    </row>
    <row r="32" spans="2:17" s="72" customFormat="1" ht="24.95" customHeight="1">
      <c r="B32" s="286"/>
      <c r="C32" s="288"/>
      <c r="D32" s="119"/>
      <c r="E32" s="120"/>
      <c r="F32" s="290"/>
      <c r="G32" s="280"/>
      <c r="H32" s="280"/>
      <c r="I32" s="280"/>
      <c r="J32" s="280"/>
      <c r="K32" s="282"/>
      <c r="L32" s="284"/>
      <c r="M32" s="280"/>
      <c r="N32" s="280"/>
      <c r="O32" s="280"/>
      <c r="P32" s="280"/>
      <c r="Q32" s="280"/>
    </row>
    <row r="33" spans="2:17" s="72" customFormat="1" ht="24.95" customHeight="1">
      <c r="B33" s="287"/>
      <c r="C33" s="289"/>
      <c r="D33" s="119"/>
      <c r="E33" s="120"/>
      <c r="F33" s="291"/>
      <c r="G33" s="281"/>
      <c r="H33" s="281"/>
      <c r="I33" s="281"/>
      <c r="J33" s="281"/>
      <c r="K33" s="283"/>
      <c r="L33" s="285"/>
      <c r="M33" s="281"/>
      <c r="N33" s="281"/>
      <c r="O33" s="281"/>
      <c r="P33" s="281"/>
      <c r="Q33" s="281"/>
    </row>
    <row r="34" spans="2:17" s="72" customFormat="1" ht="24.95" customHeight="1">
      <c r="B34" s="286"/>
      <c r="C34" s="288"/>
      <c r="D34" s="119"/>
      <c r="E34" s="120"/>
      <c r="F34" s="290"/>
      <c r="G34" s="280"/>
      <c r="H34" s="280"/>
      <c r="I34" s="280"/>
      <c r="J34" s="280"/>
      <c r="K34" s="282"/>
      <c r="L34" s="284"/>
      <c r="M34" s="280"/>
      <c r="N34" s="280"/>
      <c r="O34" s="280"/>
      <c r="P34" s="280"/>
      <c r="Q34" s="280"/>
    </row>
    <row r="35" spans="2:17" s="72" customFormat="1" ht="24.95" customHeight="1">
      <c r="B35" s="287"/>
      <c r="C35" s="289"/>
      <c r="D35" s="119"/>
      <c r="E35" s="120"/>
      <c r="F35" s="291"/>
      <c r="G35" s="281"/>
      <c r="H35" s="281"/>
      <c r="I35" s="281"/>
      <c r="J35" s="281"/>
      <c r="K35" s="283"/>
      <c r="L35" s="285"/>
      <c r="M35" s="281"/>
      <c r="N35" s="281"/>
      <c r="O35" s="281"/>
      <c r="P35" s="281"/>
      <c r="Q35" s="281"/>
    </row>
    <row r="36" spans="2:17" s="72" customFormat="1" ht="24.95" customHeight="1">
      <c r="B36" s="286"/>
      <c r="C36" s="288"/>
      <c r="D36" s="119"/>
      <c r="E36" s="120"/>
      <c r="F36" s="290"/>
      <c r="G36" s="280"/>
      <c r="H36" s="280"/>
      <c r="I36" s="280"/>
      <c r="J36" s="280"/>
      <c r="K36" s="282"/>
      <c r="L36" s="284"/>
      <c r="M36" s="280"/>
      <c r="N36" s="280"/>
      <c r="O36" s="280"/>
      <c r="P36" s="280"/>
      <c r="Q36" s="280"/>
    </row>
    <row r="37" spans="2:17" s="72" customFormat="1" ht="24.95" customHeight="1">
      <c r="B37" s="287"/>
      <c r="C37" s="289"/>
      <c r="D37" s="119"/>
      <c r="E37" s="120"/>
      <c r="F37" s="291"/>
      <c r="G37" s="281"/>
      <c r="H37" s="281"/>
      <c r="I37" s="281"/>
      <c r="J37" s="281"/>
      <c r="K37" s="283"/>
      <c r="L37" s="285"/>
      <c r="M37" s="281"/>
      <c r="N37" s="281"/>
      <c r="O37" s="281"/>
      <c r="P37" s="281"/>
      <c r="Q37" s="281"/>
    </row>
    <row r="38" spans="2:17" s="72" customFormat="1" ht="24.95" customHeight="1">
      <c r="B38" s="286"/>
      <c r="C38" s="288"/>
      <c r="D38" s="119"/>
      <c r="E38" s="120"/>
      <c r="F38" s="290"/>
      <c r="G38" s="280"/>
      <c r="H38" s="280"/>
      <c r="I38" s="280"/>
      <c r="J38" s="280"/>
      <c r="K38" s="282"/>
      <c r="L38" s="284"/>
      <c r="M38" s="280"/>
      <c r="N38" s="280"/>
      <c r="O38" s="280"/>
      <c r="P38" s="280"/>
      <c r="Q38" s="280"/>
    </row>
    <row r="39" spans="2:17" s="72" customFormat="1" ht="24.95" customHeight="1">
      <c r="B39" s="287"/>
      <c r="C39" s="289"/>
      <c r="D39" s="119"/>
      <c r="E39" s="120"/>
      <c r="F39" s="291"/>
      <c r="G39" s="281"/>
      <c r="H39" s="281"/>
      <c r="I39" s="281"/>
      <c r="J39" s="281"/>
      <c r="K39" s="283"/>
      <c r="L39" s="285"/>
      <c r="M39" s="281"/>
      <c r="N39" s="281"/>
      <c r="O39" s="281"/>
      <c r="P39" s="281"/>
      <c r="Q39" s="281"/>
    </row>
    <row r="40" spans="2:17" s="72" customFormat="1" ht="24.95" customHeight="1">
      <c r="B40" s="286"/>
      <c r="C40" s="288"/>
      <c r="D40" s="119"/>
      <c r="E40" s="120"/>
      <c r="F40" s="290"/>
      <c r="G40" s="280"/>
      <c r="H40" s="280"/>
      <c r="I40" s="280"/>
      <c r="J40" s="280"/>
      <c r="K40" s="282"/>
      <c r="L40" s="284"/>
      <c r="M40" s="280"/>
      <c r="N40" s="280"/>
      <c r="O40" s="280"/>
      <c r="P40" s="280"/>
      <c r="Q40" s="280"/>
    </row>
    <row r="41" spans="2:17" s="72" customFormat="1" ht="24.95" customHeight="1">
      <c r="B41" s="287"/>
      <c r="C41" s="289"/>
      <c r="D41" s="119"/>
      <c r="E41" s="120"/>
      <c r="F41" s="291"/>
      <c r="G41" s="281"/>
      <c r="H41" s="281"/>
      <c r="I41" s="281"/>
      <c r="J41" s="281"/>
      <c r="K41" s="283"/>
      <c r="L41" s="285"/>
      <c r="M41" s="281"/>
      <c r="N41" s="281"/>
      <c r="O41" s="281"/>
      <c r="P41" s="281"/>
      <c r="Q41" s="281"/>
    </row>
    <row r="42" spans="2:17" s="65" customFormat="1" ht="21" customHeight="1"/>
    <row r="43" spans="2:17" s="65" customFormat="1" ht="20.100000000000001" customHeight="1">
      <c r="D43" s="73" t="s">
        <v>103</v>
      </c>
      <c r="E43" s="74"/>
      <c r="F43" s="142">
        <f>SUMIF($B$8:$B$41,D43,F8:F41)</f>
        <v>0</v>
      </c>
      <c r="G43" s="143">
        <f t="shared" ref="G43:Q43" si="0">SUMIF($B$8:$B$41,$D$43,G8:G41)</f>
        <v>0</v>
      </c>
      <c r="H43" s="143">
        <f t="shared" si="0"/>
        <v>0</v>
      </c>
      <c r="I43" s="143">
        <f t="shared" si="0"/>
        <v>0</v>
      </c>
      <c r="J43" s="143">
        <f t="shared" si="0"/>
        <v>0</v>
      </c>
      <c r="K43" s="143">
        <f t="shared" si="0"/>
        <v>0</v>
      </c>
      <c r="L43" s="143">
        <f t="shared" si="0"/>
        <v>0</v>
      </c>
      <c r="M43" s="143">
        <f t="shared" si="0"/>
        <v>0</v>
      </c>
      <c r="N43" s="143">
        <f t="shared" si="0"/>
        <v>0</v>
      </c>
      <c r="O43" s="143">
        <f t="shared" si="0"/>
        <v>0</v>
      </c>
      <c r="P43" s="143">
        <f t="shared" si="0"/>
        <v>0</v>
      </c>
      <c r="Q43" s="143">
        <f t="shared" si="0"/>
        <v>0</v>
      </c>
    </row>
    <row r="44" spans="2:17" s="65" customFormat="1" ht="20.100000000000001" customHeight="1">
      <c r="D44" s="75" t="s">
        <v>104</v>
      </c>
      <c r="E44" s="76" t="s">
        <v>105</v>
      </c>
      <c r="F44" s="144">
        <f>SUMIFS(F8:F41,$B$8:$B$41,$D$44,$D$8:$D$41,$E$44)</f>
        <v>0</v>
      </c>
      <c r="G44" s="145">
        <f t="shared" ref="G44:Q44" si="1">SUMIFS(G8:G41,$B$8:$B$41,$D$44,$D$8:$D$41,$E$44)</f>
        <v>0</v>
      </c>
      <c r="H44" s="145">
        <f t="shared" si="1"/>
        <v>0</v>
      </c>
      <c r="I44" s="145">
        <f t="shared" si="1"/>
        <v>0</v>
      </c>
      <c r="J44" s="145">
        <f t="shared" si="1"/>
        <v>0</v>
      </c>
      <c r="K44" s="145">
        <f t="shared" si="1"/>
        <v>0</v>
      </c>
      <c r="L44" s="145">
        <f t="shared" si="1"/>
        <v>0</v>
      </c>
      <c r="M44" s="145">
        <f t="shared" si="1"/>
        <v>0</v>
      </c>
      <c r="N44" s="145">
        <f t="shared" si="1"/>
        <v>0</v>
      </c>
      <c r="O44" s="145">
        <f t="shared" si="1"/>
        <v>0</v>
      </c>
      <c r="P44" s="145">
        <f t="shared" si="1"/>
        <v>0</v>
      </c>
      <c r="Q44" s="145">
        <f t="shared" si="1"/>
        <v>0</v>
      </c>
    </row>
    <row r="45" spans="2:17" s="65" customFormat="1" ht="20.100000000000001" customHeight="1" thickBot="1">
      <c r="D45" s="77"/>
      <c r="E45" s="78" t="s">
        <v>106</v>
      </c>
      <c r="F45" s="146">
        <f>SUMIFS(F8:F41,$B$8:$B$41,$D$44,$D$8:$D$41,$E$45)</f>
        <v>0</v>
      </c>
      <c r="G45" s="147">
        <f t="shared" ref="G45:Q45" si="2">SUMIFS(G8:G41,$B$8:$B$41,$D$44,$D$8:$D$41,$E$45)</f>
        <v>0</v>
      </c>
      <c r="H45" s="147">
        <f t="shared" si="2"/>
        <v>0</v>
      </c>
      <c r="I45" s="147">
        <f t="shared" si="2"/>
        <v>0</v>
      </c>
      <c r="J45" s="147">
        <f t="shared" si="2"/>
        <v>0</v>
      </c>
      <c r="K45" s="147">
        <f t="shared" si="2"/>
        <v>0</v>
      </c>
      <c r="L45" s="147">
        <f t="shared" si="2"/>
        <v>0</v>
      </c>
      <c r="M45" s="147">
        <f t="shared" si="2"/>
        <v>0</v>
      </c>
      <c r="N45" s="147">
        <f t="shared" si="2"/>
        <v>0</v>
      </c>
      <c r="O45" s="147">
        <f t="shared" si="2"/>
        <v>0</v>
      </c>
      <c r="P45" s="147">
        <f t="shared" si="2"/>
        <v>0</v>
      </c>
      <c r="Q45" s="147">
        <f t="shared" si="2"/>
        <v>0</v>
      </c>
    </row>
    <row r="46" spans="2:17" s="65" customFormat="1" ht="20.100000000000001" customHeight="1" thickTop="1">
      <c r="D46" s="79"/>
      <c r="E46" s="80" t="s">
        <v>107</v>
      </c>
      <c r="F46" s="148">
        <f>F44+F45</f>
        <v>0</v>
      </c>
      <c r="G46" s="149">
        <f t="shared" ref="G46:Q46" si="3">G44+G45</f>
        <v>0</v>
      </c>
      <c r="H46" s="149">
        <f t="shared" si="3"/>
        <v>0</v>
      </c>
      <c r="I46" s="149">
        <f t="shared" si="3"/>
        <v>0</v>
      </c>
      <c r="J46" s="149">
        <f t="shared" si="3"/>
        <v>0</v>
      </c>
      <c r="K46" s="149">
        <f t="shared" si="3"/>
        <v>0</v>
      </c>
      <c r="L46" s="149">
        <f t="shared" si="3"/>
        <v>0</v>
      </c>
      <c r="M46" s="149">
        <f t="shared" si="3"/>
        <v>0</v>
      </c>
      <c r="N46" s="149">
        <f t="shared" si="3"/>
        <v>0</v>
      </c>
      <c r="O46" s="149">
        <f t="shared" si="3"/>
        <v>0</v>
      </c>
      <c r="P46" s="149">
        <f t="shared" si="3"/>
        <v>0</v>
      </c>
      <c r="Q46" s="149">
        <f t="shared" si="3"/>
        <v>0</v>
      </c>
    </row>
    <row r="47" spans="2:17" s="65" customFormat="1" ht="20.100000000000001" customHeight="1">
      <c r="D47" s="75" t="s">
        <v>108</v>
      </c>
      <c r="E47" s="76" t="s">
        <v>105</v>
      </c>
      <c r="F47" s="144">
        <f>SUMIFS(F8:F41,$B$8:$B$41,$D$47,$D$8:$D$41,$E$47)</f>
        <v>0</v>
      </c>
      <c r="G47" s="145">
        <f>SUMIFS(G8:G41,$B$8:$B$41,$D$47,$D$8:$D$41,$E$47)</f>
        <v>0</v>
      </c>
      <c r="H47" s="145">
        <f>SUMIFS(H8:H41,$B$8:$B$41,$D$47,$D$8:$D$41,$E$47)</f>
        <v>0</v>
      </c>
      <c r="I47" s="145">
        <f>SUMIFS(I8:I41,$B$8:$B$41,$D$47,$D$8:$D$41,$E$47)</f>
        <v>0</v>
      </c>
      <c r="J47" s="145">
        <f>SUMIFS(J8:J41,$B$8:$B$41,$D$47,$D$8:$D$41,$E$47)</f>
        <v>0</v>
      </c>
      <c r="K47" s="145">
        <f t="shared" ref="K47:Q47" si="4">SUMIFS(K8:K41,$B$8:$B$41,$D$47,$D$8:$D$41,$E$47)</f>
        <v>0</v>
      </c>
      <c r="L47" s="145">
        <f t="shared" si="4"/>
        <v>0</v>
      </c>
      <c r="M47" s="145">
        <f t="shared" si="4"/>
        <v>0</v>
      </c>
      <c r="N47" s="145">
        <f t="shared" si="4"/>
        <v>0</v>
      </c>
      <c r="O47" s="145">
        <f t="shared" si="4"/>
        <v>0</v>
      </c>
      <c r="P47" s="145">
        <f t="shared" si="4"/>
        <v>0</v>
      </c>
      <c r="Q47" s="145">
        <f t="shared" si="4"/>
        <v>0</v>
      </c>
    </row>
    <row r="48" spans="2:17" s="65" customFormat="1" ht="20.100000000000001" customHeight="1" thickBot="1">
      <c r="D48" s="77"/>
      <c r="E48" s="78" t="s">
        <v>106</v>
      </c>
      <c r="F48" s="146">
        <f>SUMIFS(F8:F41,$B$8:$B$41,$D$47,$D$8:$D$41,$E$48)</f>
        <v>0</v>
      </c>
      <c r="G48" s="147">
        <f t="shared" ref="G48:Q48" si="5">SUMIFS(G8:G41,$B$8:$B$41,$D$47,$D$8:$D$41,$E$48)</f>
        <v>0</v>
      </c>
      <c r="H48" s="147">
        <f t="shared" si="5"/>
        <v>0</v>
      </c>
      <c r="I48" s="147">
        <f t="shared" si="5"/>
        <v>0</v>
      </c>
      <c r="J48" s="147">
        <f t="shared" si="5"/>
        <v>0</v>
      </c>
      <c r="K48" s="147">
        <f t="shared" si="5"/>
        <v>0</v>
      </c>
      <c r="L48" s="147">
        <f t="shared" si="5"/>
        <v>0</v>
      </c>
      <c r="M48" s="147">
        <f t="shared" si="5"/>
        <v>0</v>
      </c>
      <c r="N48" s="147">
        <f t="shared" si="5"/>
        <v>0</v>
      </c>
      <c r="O48" s="147">
        <f t="shared" si="5"/>
        <v>0</v>
      </c>
      <c r="P48" s="147">
        <f t="shared" si="5"/>
        <v>0</v>
      </c>
      <c r="Q48" s="147">
        <f t="shared" si="5"/>
        <v>0</v>
      </c>
    </row>
    <row r="49" spans="4:17" s="65" customFormat="1" ht="20.100000000000001" customHeight="1" thickTop="1">
      <c r="D49" s="79"/>
      <c r="E49" s="80" t="s">
        <v>107</v>
      </c>
      <c r="F49" s="148">
        <f t="shared" ref="F49:Q49" si="6">F47+F48</f>
        <v>0</v>
      </c>
      <c r="G49" s="149">
        <f t="shared" si="6"/>
        <v>0</v>
      </c>
      <c r="H49" s="149">
        <f t="shared" si="6"/>
        <v>0</v>
      </c>
      <c r="I49" s="149">
        <f t="shared" si="6"/>
        <v>0</v>
      </c>
      <c r="J49" s="149">
        <f t="shared" si="6"/>
        <v>0</v>
      </c>
      <c r="K49" s="149">
        <f t="shared" si="6"/>
        <v>0</v>
      </c>
      <c r="L49" s="149">
        <f t="shared" si="6"/>
        <v>0</v>
      </c>
      <c r="M49" s="149">
        <f t="shared" si="6"/>
        <v>0</v>
      </c>
      <c r="N49" s="149">
        <f t="shared" si="6"/>
        <v>0</v>
      </c>
      <c r="O49" s="149">
        <f t="shared" si="6"/>
        <v>0</v>
      </c>
      <c r="P49" s="149">
        <f t="shared" si="6"/>
        <v>0</v>
      </c>
      <c r="Q49" s="149">
        <f t="shared" si="6"/>
        <v>0</v>
      </c>
    </row>
    <row r="50" spans="4:17" s="65" customFormat="1" ht="20.100000000000001" customHeight="1">
      <c r="D50" s="75" t="s">
        <v>109</v>
      </c>
      <c r="E50" s="76" t="s">
        <v>105</v>
      </c>
      <c r="F50" s="144">
        <f>SUMIFS(F8:F41,$B$8:$B$41,$D$50,$D$8:$D$41,$E$50)</f>
        <v>0</v>
      </c>
      <c r="G50" s="145">
        <f t="shared" ref="G50:Q50" si="7">SUMIFS(G8:G41,$B$8:$B$41,$D$50,$D$8:$D$41,$E$50)</f>
        <v>0</v>
      </c>
      <c r="H50" s="145">
        <f t="shared" si="7"/>
        <v>0</v>
      </c>
      <c r="I50" s="145">
        <f t="shared" si="7"/>
        <v>0</v>
      </c>
      <c r="J50" s="145">
        <f t="shared" si="7"/>
        <v>0</v>
      </c>
      <c r="K50" s="145">
        <f t="shared" si="7"/>
        <v>0</v>
      </c>
      <c r="L50" s="145">
        <f t="shared" si="7"/>
        <v>0</v>
      </c>
      <c r="M50" s="145">
        <f t="shared" si="7"/>
        <v>0</v>
      </c>
      <c r="N50" s="145">
        <f t="shared" si="7"/>
        <v>0</v>
      </c>
      <c r="O50" s="145">
        <f t="shared" si="7"/>
        <v>0</v>
      </c>
      <c r="P50" s="145">
        <f t="shared" si="7"/>
        <v>0</v>
      </c>
      <c r="Q50" s="145">
        <f t="shared" si="7"/>
        <v>0</v>
      </c>
    </row>
    <row r="51" spans="4:17" s="65" customFormat="1" ht="20.100000000000001" customHeight="1" thickBot="1">
      <c r="D51" s="77"/>
      <c r="E51" s="78" t="s">
        <v>106</v>
      </c>
      <c r="F51" s="146">
        <f>SUMIFS(F8:F41,$B$8:$B$41,$D$50,$D$8:$D$41,$E$51)</f>
        <v>0</v>
      </c>
      <c r="G51" s="147">
        <f t="shared" ref="G51:Q51" si="8">SUMIFS(G8:G41,$B$8:$B$41,$D$50,$D$8:$D$41,$E$51)</f>
        <v>0</v>
      </c>
      <c r="H51" s="147">
        <f t="shared" si="8"/>
        <v>0</v>
      </c>
      <c r="I51" s="147">
        <f t="shared" si="8"/>
        <v>0</v>
      </c>
      <c r="J51" s="147">
        <f t="shared" si="8"/>
        <v>0</v>
      </c>
      <c r="K51" s="147">
        <f t="shared" si="8"/>
        <v>0</v>
      </c>
      <c r="L51" s="147">
        <f t="shared" si="8"/>
        <v>0</v>
      </c>
      <c r="M51" s="147">
        <f t="shared" si="8"/>
        <v>0</v>
      </c>
      <c r="N51" s="147">
        <f t="shared" si="8"/>
        <v>0</v>
      </c>
      <c r="O51" s="147">
        <f t="shared" si="8"/>
        <v>0</v>
      </c>
      <c r="P51" s="147">
        <f t="shared" si="8"/>
        <v>0</v>
      </c>
      <c r="Q51" s="147">
        <f t="shared" si="8"/>
        <v>0</v>
      </c>
    </row>
    <row r="52" spans="4:17" s="65" customFormat="1" ht="20.100000000000001" customHeight="1" thickTop="1">
      <c r="D52" s="79"/>
      <c r="E52" s="80" t="s">
        <v>107</v>
      </c>
      <c r="F52" s="148">
        <f t="shared" ref="F52:Q52" si="9">F50+F51</f>
        <v>0</v>
      </c>
      <c r="G52" s="149">
        <f t="shared" si="9"/>
        <v>0</v>
      </c>
      <c r="H52" s="149">
        <f t="shared" si="9"/>
        <v>0</v>
      </c>
      <c r="I52" s="149">
        <f t="shared" si="9"/>
        <v>0</v>
      </c>
      <c r="J52" s="149">
        <f t="shared" si="9"/>
        <v>0</v>
      </c>
      <c r="K52" s="149">
        <f t="shared" si="9"/>
        <v>0</v>
      </c>
      <c r="L52" s="149">
        <f t="shared" si="9"/>
        <v>0</v>
      </c>
      <c r="M52" s="149">
        <f t="shared" si="9"/>
        <v>0</v>
      </c>
      <c r="N52" s="149">
        <f t="shared" si="9"/>
        <v>0</v>
      </c>
      <c r="O52" s="149">
        <f t="shared" si="9"/>
        <v>0</v>
      </c>
      <c r="P52" s="149">
        <f t="shared" si="9"/>
        <v>0</v>
      </c>
      <c r="Q52" s="149">
        <f t="shared" si="9"/>
        <v>0</v>
      </c>
    </row>
    <row r="53" spans="4:17" s="65" customFormat="1" ht="20.100000000000001" customHeight="1">
      <c r="D53" s="81" t="s">
        <v>110</v>
      </c>
      <c r="E53" s="76" t="s">
        <v>105</v>
      </c>
      <c r="F53" s="144">
        <f>SUMIFS(F8:F41,$B$8:$B$41,$D$53,$D$8:$D$41,$E$53)</f>
        <v>0</v>
      </c>
      <c r="G53" s="145">
        <f t="shared" ref="G53:Q53" si="10">SUMIFS(G8:G41,$B$8:$B$41,$D$53,$D$8:$D$41,$E$53)</f>
        <v>0</v>
      </c>
      <c r="H53" s="145">
        <f t="shared" si="10"/>
        <v>0</v>
      </c>
      <c r="I53" s="145">
        <f t="shared" si="10"/>
        <v>0</v>
      </c>
      <c r="J53" s="145">
        <f t="shared" si="10"/>
        <v>0</v>
      </c>
      <c r="K53" s="145">
        <f t="shared" si="10"/>
        <v>0</v>
      </c>
      <c r="L53" s="145">
        <f t="shared" si="10"/>
        <v>0</v>
      </c>
      <c r="M53" s="145">
        <f t="shared" si="10"/>
        <v>0</v>
      </c>
      <c r="N53" s="145">
        <f t="shared" si="10"/>
        <v>0</v>
      </c>
      <c r="O53" s="145">
        <f t="shared" si="10"/>
        <v>0</v>
      </c>
      <c r="P53" s="145">
        <f t="shared" si="10"/>
        <v>0</v>
      </c>
      <c r="Q53" s="145">
        <f t="shared" si="10"/>
        <v>0</v>
      </c>
    </row>
    <row r="54" spans="4:17" s="65" customFormat="1" ht="20.100000000000001" customHeight="1" thickBot="1">
      <c r="D54" s="77"/>
      <c r="E54" s="78" t="s">
        <v>106</v>
      </c>
      <c r="F54" s="146">
        <f>SUMIFS(F8:F41,$B$8:$B$41,$D$53,$D$8:$D$41,$E$54)</f>
        <v>0</v>
      </c>
      <c r="G54" s="147">
        <f t="shared" ref="G54:Q54" si="11">SUMIFS(G8:G41,$B$8:$B$41,$D$53,$D$8:$D$41,$E$54)</f>
        <v>0</v>
      </c>
      <c r="H54" s="147">
        <f t="shared" si="11"/>
        <v>0</v>
      </c>
      <c r="I54" s="147">
        <f t="shared" si="11"/>
        <v>0</v>
      </c>
      <c r="J54" s="147">
        <f t="shared" si="11"/>
        <v>0</v>
      </c>
      <c r="K54" s="147">
        <f t="shared" si="11"/>
        <v>0</v>
      </c>
      <c r="L54" s="147">
        <f t="shared" si="11"/>
        <v>0</v>
      </c>
      <c r="M54" s="147">
        <f t="shared" si="11"/>
        <v>0</v>
      </c>
      <c r="N54" s="147">
        <f t="shared" si="11"/>
        <v>0</v>
      </c>
      <c r="O54" s="147">
        <f t="shared" si="11"/>
        <v>0</v>
      </c>
      <c r="P54" s="147">
        <f t="shared" si="11"/>
        <v>0</v>
      </c>
      <c r="Q54" s="147">
        <f t="shared" si="11"/>
        <v>0</v>
      </c>
    </row>
    <row r="55" spans="4:17" s="65" customFormat="1" ht="20.100000000000001" customHeight="1" thickTop="1">
      <c r="D55" s="79"/>
      <c r="E55" s="80" t="s">
        <v>107</v>
      </c>
      <c r="F55" s="148">
        <f t="shared" ref="F55:Q55" si="12">F53+F54</f>
        <v>0</v>
      </c>
      <c r="G55" s="149">
        <f t="shared" si="12"/>
        <v>0</v>
      </c>
      <c r="H55" s="149">
        <f t="shared" si="12"/>
        <v>0</v>
      </c>
      <c r="I55" s="149">
        <f t="shared" si="12"/>
        <v>0</v>
      </c>
      <c r="J55" s="149">
        <f t="shared" si="12"/>
        <v>0</v>
      </c>
      <c r="K55" s="149">
        <f t="shared" si="12"/>
        <v>0</v>
      </c>
      <c r="L55" s="149">
        <f t="shared" si="12"/>
        <v>0</v>
      </c>
      <c r="M55" s="149">
        <f t="shared" si="12"/>
        <v>0</v>
      </c>
      <c r="N55" s="149">
        <f t="shared" si="12"/>
        <v>0</v>
      </c>
      <c r="O55" s="149">
        <f t="shared" si="12"/>
        <v>0</v>
      </c>
      <c r="P55" s="149">
        <f t="shared" si="12"/>
        <v>0</v>
      </c>
      <c r="Q55" s="149">
        <f t="shared" si="12"/>
        <v>0</v>
      </c>
    </row>
    <row r="56" spans="4:17" s="65" customFormat="1" ht="20.100000000000001" customHeight="1">
      <c r="D56" s="81" t="s">
        <v>111</v>
      </c>
      <c r="E56" s="76" t="s">
        <v>105</v>
      </c>
      <c r="F56" s="144">
        <f>SUMIFS(F8:F41,$B$8:$B$41,$D$56,$D$8:$D$41,$E$56)</f>
        <v>0</v>
      </c>
      <c r="G56" s="145">
        <f t="shared" ref="G56:Q56" si="13">SUMIFS(G8:G41,$B$8:$B$41,$D$56,$D$8:$D$41,$E$56)</f>
        <v>0</v>
      </c>
      <c r="H56" s="145">
        <f t="shared" si="13"/>
        <v>0</v>
      </c>
      <c r="I56" s="145">
        <f t="shared" si="13"/>
        <v>0</v>
      </c>
      <c r="J56" s="145">
        <f t="shared" si="13"/>
        <v>0</v>
      </c>
      <c r="K56" s="145">
        <f t="shared" si="13"/>
        <v>0</v>
      </c>
      <c r="L56" s="145">
        <f t="shared" si="13"/>
        <v>0</v>
      </c>
      <c r="M56" s="145">
        <f t="shared" si="13"/>
        <v>0</v>
      </c>
      <c r="N56" s="145">
        <f t="shared" si="13"/>
        <v>0</v>
      </c>
      <c r="O56" s="145">
        <f t="shared" si="13"/>
        <v>0</v>
      </c>
      <c r="P56" s="145">
        <f t="shared" si="13"/>
        <v>0</v>
      </c>
      <c r="Q56" s="145">
        <f t="shared" si="13"/>
        <v>0</v>
      </c>
    </row>
    <row r="57" spans="4:17" s="65" customFormat="1" ht="20.100000000000001" customHeight="1" thickBot="1">
      <c r="D57" s="77"/>
      <c r="E57" s="78" t="s">
        <v>106</v>
      </c>
      <c r="F57" s="146">
        <f>SUMIFS(F8:F41,$B$8:$B$41,$D$56,$D$8:$D$41,$E$57)</f>
        <v>0</v>
      </c>
      <c r="G57" s="147">
        <f t="shared" ref="G57:Q57" si="14">SUMIFS(G8:G41,$B$8:$B$41,$D$56,$D$8:$D$41,$E$57)</f>
        <v>0</v>
      </c>
      <c r="H57" s="147">
        <f t="shared" si="14"/>
        <v>0</v>
      </c>
      <c r="I57" s="147">
        <f t="shared" si="14"/>
        <v>0</v>
      </c>
      <c r="J57" s="147">
        <f t="shared" si="14"/>
        <v>0</v>
      </c>
      <c r="K57" s="147">
        <f t="shared" si="14"/>
        <v>0</v>
      </c>
      <c r="L57" s="147">
        <f t="shared" si="14"/>
        <v>0</v>
      </c>
      <c r="M57" s="147">
        <f t="shared" si="14"/>
        <v>0</v>
      </c>
      <c r="N57" s="147">
        <f t="shared" si="14"/>
        <v>0</v>
      </c>
      <c r="O57" s="147">
        <f t="shared" si="14"/>
        <v>0</v>
      </c>
      <c r="P57" s="147">
        <f t="shared" si="14"/>
        <v>0</v>
      </c>
      <c r="Q57" s="147">
        <f t="shared" si="14"/>
        <v>0</v>
      </c>
    </row>
    <row r="58" spans="4:17" s="65" customFormat="1" ht="20.100000000000001" customHeight="1" thickTop="1">
      <c r="D58" s="79"/>
      <c r="E58" s="82" t="s">
        <v>107</v>
      </c>
      <c r="F58" s="150">
        <f t="shared" ref="F58:Q58" si="15">F56+F57</f>
        <v>0</v>
      </c>
      <c r="G58" s="151">
        <f t="shared" si="15"/>
        <v>0</v>
      </c>
      <c r="H58" s="151">
        <f t="shared" si="15"/>
        <v>0</v>
      </c>
      <c r="I58" s="151">
        <f t="shared" si="15"/>
        <v>0</v>
      </c>
      <c r="J58" s="151">
        <f t="shared" si="15"/>
        <v>0</v>
      </c>
      <c r="K58" s="151">
        <f t="shared" si="15"/>
        <v>0</v>
      </c>
      <c r="L58" s="151">
        <f t="shared" si="15"/>
        <v>0</v>
      </c>
      <c r="M58" s="151">
        <f t="shared" si="15"/>
        <v>0</v>
      </c>
      <c r="N58" s="151">
        <f t="shared" si="15"/>
        <v>0</v>
      </c>
      <c r="O58" s="151">
        <f t="shared" si="15"/>
        <v>0</v>
      </c>
      <c r="P58" s="151">
        <f t="shared" si="15"/>
        <v>0</v>
      </c>
      <c r="Q58" s="151">
        <f t="shared" si="15"/>
        <v>0</v>
      </c>
    </row>
  </sheetData>
  <sheetProtection sheet="1" objects="1" scenarios="1"/>
  <mergeCells count="247">
    <mergeCell ref="B2:D3"/>
    <mergeCell ref="M2:N2"/>
    <mergeCell ref="O2:Q2"/>
    <mergeCell ref="M3:N3"/>
    <mergeCell ref="O3:Q3"/>
    <mergeCell ref="O5:Q5"/>
    <mergeCell ref="B6:B7"/>
    <mergeCell ref="C6:C7"/>
    <mergeCell ref="F6:N6"/>
    <mergeCell ref="O6:Q6"/>
    <mergeCell ref="B8:B9"/>
    <mergeCell ref="C8:C9"/>
    <mergeCell ref="F8:F9"/>
    <mergeCell ref="G8:G9"/>
    <mergeCell ref="H8:H9"/>
    <mergeCell ref="I8:I9"/>
    <mergeCell ref="Q10:Q11"/>
    <mergeCell ref="P8:P9"/>
    <mergeCell ref="Q8:Q9"/>
    <mergeCell ref="B10:B11"/>
    <mergeCell ref="C10:C11"/>
    <mergeCell ref="F10:F11"/>
    <mergeCell ref="G10:G11"/>
    <mergeCell ref="H10:H11"/>
    <mergeCell ref="I10:I11"/>
    <mergeCell ref="J10:J11"/>
    <mergeCell ref="K10:K11"/>
    <mergeCell ref="J8:J9"/>
    <mergeCell ref="K8:K9"/>
    <mergeCell ref="L8:L9"/>
    <mergeCell ref="M8:M9"/>
    <mergeCell ref="N8:N9"/>
    <mergeCell ref="O8:O9"/>
    <mergeCell ref="F12:F13"/>
    <mergeCell ref="G12:G13"/>
    <mergeCell ref="H12:H13"/>
    <mergeCell ref="I12:I13"/>
    <mergeCell ref="L10:L11"/>
    <mergeCell ref="M10:M11"/>
    <mergeCell ref="N10:N11"/>
    <mergeCell ref="O10:O11"/>
    <mergeCell ref="P10:P11"/>
    <mergeCell ref="L14:L15"/>
    <mergeCell ref="M14:M15"/>
    <mergeCell ref="N14:N15"/>
    <mergeCell ref="O14:O15"/>
    <mergeCell ref="P14:P15"/>
    <mergeCell ref="Q14:Q15"/>
    <mergeCell ref="P12:P13"/>
    <mergeCell ref="Q12:Q13"/>
    <mergeCell ref="B14:B15"/>
    <mergeCell ref="C14:C15"/>
    <mergeCell ref="F14:F15"/>
    <mergeCell ref="G14:G15"/>
    <mergeCell ref="H14:H15"/>
    <mergeCell ref="I14:I15"/>
    <mergeCell ref="J14:J15"/>
    <mergeCell ref="K14:K15"/>
    <mergeCell ref="J12:J13"/>
    <mergeCell ref="K12:K13"/>
    <mergeCell ref="L12:L13"/>
    <mergeCell ref="M12:M13"/>
    <mergeCell ref="N12:N13"/>
    <mergeCell ref="O12:O13"/>
    <mergeCell ref="B12:B13"/>
    <mergeCell ref="C12:C13"/>
    <mergeCell ref="Q18:Q19"/>
    <mergeCell ref="P16:P17"/>
    <mergeCell ref="Q16:Q17"/>
    <mergeCell ref="B18:B19"/>
    <mergeCell ref="C18:C19"/>
    <mergeCell ref="F18:F19"/>
    <mergeCell ref="G18:G19"/>
    <mergeCell ref="H18:H19"/>
    <mergeCell ref="I18:I19"/>
    <mergeCell ref="J18:J19"/>
    <mergeCell ref="K18:K19"/>
    <mergeCell ref="J16:J17"/>
    <mergeCell ref="K16:K17"/>
    <mergeCell ref="L16:L17"/>
    <mergeCell ref="M16:M17"/>
    <mergeCell ref="N16:N17"/>
    <mergeCell ref="O16:O17"/>
    <mergeCell ref="B16:B17"/>
    <mergeCell ref="C16:C17"/>
    <mergeCell ref="F16:F17"/>
    <mergeCell ref="G16:G17"/>
    <mergeCell ref="H16:H17"/>
    <mergeCell ref="I16:I17"/>
    <mergeCell ref="L18:L19"/>
    <mergeCell ref="M18:M19"/>
    <mergeCell ref="N18:N19"/>
    <mergeCell ref="O18:O19"/>
    <mergeCell ref="P18:P19"/>
    <mergeCell ref="L22:L23"/>
    <mergeCell ref="M22:M23"/>
    <mergeCell ref="N22:N23"/>
    <mergeCell ref="O22:O23"/>
    <mergeCell ref="P22:P23"/>
    <mergeCell ref="Q22:Q23"/>
    <mergeCell ref="P20:P21"/>
    <mergeCell ref="Q20:Q21"/>
    <mergeCell ref="B22:B23"/>
    <mergeCell ref="C22:C23"/>
    <mergeCell ref="F22:F23"/>
    <mergeCell ref="G22:G23"/>
    <mergeCell ref="H22:H23"/>
    <mergeCell ref="I22:I23"/>
    <mergeCell ref="J22:J23"/>
    <mergeCell ref="K22:K23"/>
    <mergeCell ref="J20:J21"/>
    <mergeCell ref="K20:K21"/>
    <mergeCell ref="L20:L21"/>
    <mergeCell ref="M20:M21"/>
    <mergeCell ref="N20:N21"/>
    <mergeCell ref="O20:O21"/>
    <mergeCell ref="B20:B21"/>
    <mergeCell ref="C20:C21"/>
    <mergeCell ref="G20:G21"/>
    <mergeCell ref="H20:H21"/>
    <mergeCell ref="I20:I21"/>
    <mergeCell ref="Q26:Q27"/>
    <mergeCell ref="P24:P25"/>
    <mergeCell ref="Q24:Q25"/>
    <mergeCell ref="B26:B27"/>
    <mergeCell ref="C26:C27"/>
    <mergeCell ref="F26:F27"/>
    <mergeCell ref="G26:G27"/>
    <mergeCell ref="H26:H27"/>
    <mergeCell ref="I26:I27"/>
    <mergeCell ref="J26:J27"/>
    <mergeCell ref="K26:K27"/>
    <mergeCell ref="J24:J25"/>
    <mergeCell ref="K24:K25"/>
    <mergeCell ref="L24:L25"/>
    <mergeCell ref="M24:M25"/>
    <mergeCell ref="N24:N25"/>
    <mergeCell ref="O24:O25"/>
    <mergeCell ref="B24:B25"/>
    <mergeCell ref="C24:C25"/>
    <mergeCell ref="F24:F25"/>
    <mergeCell ref="G24:G25"/>
    <mergeCell ref="H24:H25"/>
    <mergeCell ref="I24:I25"/>
    <mergeCell ref="F28:F29"/>
    <mergeCell ref="G28:G29"/>
    <mergeCell ref="H28:H29"/>
    <mergeCell ref="I28:I29"/>
    <mergeCell ref="L26:L27"/>
    <mergeCell ref="M26:M27"/>
    <mergeCell ref="N26:N27"/>
    <mergeCell ref="O26:O27"/>
    <mergeCell ref="P26:P27"/>
    <mergeCell ref="L30:L31"/>
    <mergeCell ref="M30:M31"/>
    <mergeCell ref="N30:N31"/>
    <mergeCell ref="O30:O31"/>
    <mergeCell ref="P30:P31"/>
    <mergeCell ref="Q30:Q31"/>
    <mergeCell ref="P28:P29"/>
    <mergeCell ref="Q28:Q29"/>
    <mergeCell ref="B30:B31"/>
    <mergeCell ref="C30:C31"/>
    <mergeCell ref="F30:F31"/>
    <mergeCell ref="G30:G31"/>
    <mergeCell ref="H30:H31"/>
    <mergeCell ref="I30:I31"/>
    <mergeCell ref="J30:J31"/>
    <mergeCell ref="K30:K31"/>
    <mergeCell ref="J28:J29"/>
    <mergeCell ref="K28:K29"/>
    <mergeCell ref="L28:L29"/>
    <mergeCell ref="M28:M29"/>
    <mergeCell ref="N28:N29"/>
    <mergeCell ref="O28:O29"/>
    <mergeCell ref="B28:B29"/>
    <mergeCell ref="C28:C29"/>
    <mergeCell ref="Q34:Q35"/>
    <mergeCell ref="P32:P33"/>
    <mergeCell ref="Q32:Q33"/>
    <mergeCell ref="B34:B35"/>
    <mergeCell ref="C34:C35"/>
    <mergeCell ref="F34:F35"/>
    <mergeCell ref="G34:G35"/>
    <mergeCell ref="H34:H35"/>
    <mergeCell ref="I34:I35"/>
    <mergeCell ref="J34:J35"/>
    <mergeCell ref="K34:K35"/>
    <mergeCell ref="J32:J33"/>
    <mergeCell ref="K32:K33"/>
    <mergeCell ref="L32:L33"/>
    <mergeCell ref="M32:M33"/>
    <mergeCell ref="N32:N33"/>
    <mergeCell ref="O32:O33"/>
    <mergeCell ref="B32:B33"/>
    <mergeCell ref="C32:C33"/>
    <mergeCell ref="F32:F33"/>
    <mergeCell ref="G32:G33"/>
    <mergeCell ref="H32:H33"/>
    <mergeCell ref="I32:I33"/>
    <mergeCell ref="F36:F37"/>
    <mergeCell ref="G36:G37"/>
    <mergeCell ref="H36:H37"/>
    <mergeCell ref="I36:I37"/>
    <mergeCell ref="L34:L35"/>
    <mergeCell ref="M34:M35"/>
    <mergeCell ref="N34:N35"/>
    <mergeCell ref="O34:O35"/>
    <mergeCell ref="P34:P35"/>
    <mergeCell ref="L38:L39"/>
    <mergeCell ref="M38:M39"/>
    <mergeCell ref="N38:N39"/>
    <mergeCell ref="O38:O39"/>
    <mergeCell ref="P38:P39"/>
    <mergeCell ref="Q38:Q39"/>
    <mergeCell ref="P36:P37"/>
    <mergeCell ref="Q36:Q37"/>
    <mergeCell ref="B38:B39"/>
    <mergeCell ref="C38:C39"/>
    <mergeCell ref="F38:F39"/>
    <mergeCell ref="G38:G39"/>
    <mergeCell ref="H38:H39"/>
    <mergeCell ref="I38:I39"/>
    <mergeCell ref="J38:J39"/>
    <mergeCell ref="K38:K39"/>
    <mergeCell ref="J36:J37"/>
    <mergeCell ref="K36:K37"/>
    <mergeCell ref="L36:L37"/>
    <mergeCell ref="M36:M37"/>
    <mergeCell ref="N36:N37"/>
    <mergeCell ref="O36:O37"/>
    <mergeCell ref="B36:B37"/>
    <mergeCell ref="C36:C37"/>
    <mergeCell ref="P40:P41"/>
    <mergeCell ref="Q40:Q41"/>
    <mergeCell ref="J40:J41"/>
    <mergeCell ref="K40:K41"/>
    <mergeCell ref="L40:L41"/>
    <mergeCell ref="M40:M41"/>
    <mergeCell ref="N40:N41"/>
    <mergeCell ref="O40:O41"/>
    <mergeCell ref="B40:B41"/>
    <mergeCell ref="C40:C41"/>
    <mergeCell ref="F40:F41"/>
    <mergeCell ref="G40:G41"/>
    <mergeCell ref="H40:H41"/>
    <mergeCell ref="I40:I41"/>
  </mergeCells>
  <phoneticPr fontId="2"/>
  <dataValidations count="5">
    <dataValidation type="list" allowBlank="1" showInputMessage="1" showErrorMessage="1"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xr:uid="{CD526620-5B3E-4D40-8010-BDB565B8893D}">
      <formula1>" ,施設長,生活相談員,介護職員,看護職員,栄養士,事務員,その他"</formula1>
    </dataValidation>
    <dataValidation type="list" allowBlank="1" showInputMessage="1" showErrorMessage="1"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17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2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23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D41 IZ41 SV41 ACR41 AMN41 AWJ41 BGF41 BQB41 BZX41 CJT41 CTP41 DDL41 DNH41 DXD41 EGZ41 EQV41 FAR41 FKN41 FUJ41 GEF41 GOB41 GXX41 HHT41 HRP41 IBL41 ILH41 IVD41 JEZ41 JOV41 JYR41 KIN41 KSJ41 LCF41 LMB41 LVX41 MFT41 MPP41 MZL41 NJH41 NTD41 OCZ41 OMV41 OWR41 PGN41 PQJ41 QAF41 QKB41 QTX41 RDT41 RNP41 RXL41 SHH41 SRD41 TAZ41 TKV41 TUR41 UEN41 UOJ41 UYF41 VIB41 VRX41 WBT41 WLP41 WVL41 WVL37 IZ31:IZ33 SV31:SV33 ACR31:ACR33 AMN31:AMN33 AWJ31:AWJ33 BGF31:BGF33 BQB31:BQB33 BZX31:BZX33 CJT31:CJT33 CTP31:CTP33 DDL31:DDL33 DNH31:DNH33 DXD31:DXD33 EGZ31:EGZ33 EQV31:EQV33 FAR31:FAR33 FKN31:FKN33 FUJ31:FUJ33 GEF31:GEF33 GOB31:GOB33 GXX31:GXX33 HHT31:HHT33 HRP31:HRP33 IBL31:IBL33 ILH31:ILH33 IVD31:IVD33 JEZ31:JEZ33 JOV31:JOV33 JYR31:JYR33 KIN31:KIN33 KSJ31:KSJ33 LCF31:LCF33 LMB31:LMB33 LVX31:LVX33 MFT31:MFT33 MPP31:MPP33 MZL31:MZL33 NJH31:NJH33 NTD31:NTD33 OCZ31:OCZ33 OMV31:OMV33 OWR31:OWR33 PGN31:PGN33 PQJ31:PQJ33 QAF31:QAF33 QKB31:QKB33 QTX31:QTX33 RDT31:RDT33 RNP31:RNP33 RXL31:RXL33 SHH31:SHH33 SRD31:SRD33 TAZ31:TAZ33 TKV31:TKV33 TUR31:TUR33 UEN31:UEN33 UOJ31:UOJ33 UYF31:UYF33 VIB31:VIB33 VRX31:VRX33 WBT31:WBT33 WLP31:WLP33 WVL31:WVL33 D27 IZ27 SV27 ACR27 AMN27 AWJ27 BGF27 BQB27 BZX27 CJT27 CTP27 DDL27 DNH27 DXD27 EGZ27 EQV27 FAR27 FKN27 FUJ27 GEF27 GOB27 GXX27 HHT27 HRP27 IBL27 ILH27 IVD27 JEZ27 JOV27 JYR27 KIN27 KSJ27 LCF27 LMB27 LVX27 MFT27 MPP27 MZL27 NJH27 NTD27 OCZ27 OMV27 OWR27 PGN27 PQJ27 QAF27 QKB27 QTX27 RDT27 RNP27 RXL27 SHH27 SRD27 TAZ27 TKV27 TUR27 UEN27 UOJ27 UYF27 VIB27 VRX27 WBT27 WLP27 WVL27 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29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D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35 IZ35 SV35 ACR35 AMN35 AWJ35 BGF35 BQB35 BZX35 CJT35 CTP35 DDL35 DNH35 DXD35 EGZ35 EQV35 FAR35 FKN35 FUJ35 GEF35 GOB35 GXX35 HHT35 HRP35 IBL35 ILH35 IVD35 JEZ35 JOV35 JYR35 KIN35 KSJ35 LCF35 LMB35 LVX35 MFT35 MPP35 MZL35 NJH35 NTD35 OCZ35 OMV35 OWR35 PGN35 PQJ35 QAF35 QKB35 QTX35 RDT35 RNP35 RXL35 SHH35 SRD35 TAZ35 TKV35 TUR35 UEN35 UOJ35 UYF35 VIB35 VRX35 WBT35 WLP35 WVL35 D37 IZ37 SV37 ACR37 AMN37 AWJ37 BGF37 BQB37 BZX37 CJT37 CTP37 DDL37 DNH37 DXD37 EGZ37 EQV37 FAR37 FKN37 FUJ37 GEF37 GOB37 GXX37 HHT37 HRP37 IBL37 ILH37 IVD37 JEZ37 JOV37 JYR37 KIN37 KSJ37 LCF37 LMB37 LVX37 MFT37 MPP37 MZL37 NJH37 NTD37 OCZ37 OMV37 OWR37 PGN37 PQJ37 QAF37 QKB37 QTX37 RDT37 RNP37 RXL37 SHH37 SRD37 TAZ37 TKV37 TUR37 UEN37 UOJ37 UYF37 VIB37 VRX37 WBT37 WLP37 D31 D33" xr:uid="{D063C2C4-775B-4B65-904A-F75C44D81349}">
      <formula1>"　,専任,兼務"</formula1>
    </dataValidation>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16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20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D22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D24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D30 IZ30 SV30 ACR30 AMN30 AWJ30 BGF30 BQB30 BZX30 CJT30 CTP30 DDL30 DNH30 DXD30 EGZ30 EQV30 FAR30 FKN30 FUJ30 GEF30 GOB30 GXX30 HHT30 HRP30 IBL30 ILH30 IVD30 JEZ30 JOV30 JYR30 KIN30 KSJ30 LCF30 LMB30 LVX30 MFT30 MPP30 MZL30 NJH30 NTD30 OCZ30 OMV30 OWR30 PGN30 PQJ30 QAF30 QKB30 QTX30 RDT30 RNP30 RXL30 SHH30 SRD30 TAZ30 TKV30 TUR30 UEN30 UOJ30 UYF30 VIB30 VRX30 WBT30 WLP30 WVL30 D34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D38 IZ38 SV38 ACR38 AMN38 AWJ38 BGF38 BQB38 BZX38 CJT38 CTP38 DDL38 DNH38 DXD38 EGZ38 EQV38 FAR38 FKN38 FUJ38 GEF38 GOB38 GXX38 HHT38 HRP38 IBL38 ILH38 IVD38 JEZ38 JOV38 JYR38 KIN38 KSJ38 LCF38 LMB38 LVX38 MFT38 MPP38 MZL38 NJH38 NTD38 OCZ38 OMV38 OWR38 PGN38 PQJ38 QAF38 QKB38 QTX38 RDT38 RNP38 RXL38 SHH38 SRD38 TAZ38 TKV38 TUR38 UEN38 UOJ38 UYF38 VIB38 VRX38 WBT38 WLP38 WVL38 D40 IZ40 SV40 ACR40 AMN40 AWJ40 BGF40 BQB40 BZX40 CJT40 CTP40 DDL40 DNH40 DXD40 EGZ40 EQV40 FAR40 FKN40 FUJ40 GEF40 GOB40 GXX40 HHT40 HRP40 IBL40 ILH40 IVD40 JEZ40 JOV40 JYR40 KIN40 KSJ40 LCF40 LMB40 LVX40 MFT40 MPP40 MZL40 NJH40 NTD40 OCZ40 OMV40 OWR40 PGN40 PQJ40 QAF40 QKB40 QTX40 RDT40 RNP40 RXL40 SHH40 SRD40 TAZ40 TKV40 TUR40 UEN40 UOJ40 UYF40 VIB40 VRX40 WBT40 WLP40 WVL40 D28 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D26 IZ26 SV26 ACR26 AMN26 AWJ26 BGF26 BQB26 BZX26 CJT26 CTP26 DDL26 DNH26 DXD26 EGZ26 EQV26 FAR26 FKN26 FUJ26 GEF26 GOB26 GXX26 HHT26 HRP26 IBL26 ILH26 IVD26 JEZ26 JOV26 JYR26 KIN26 KSJ26 LCF26 LMB26 LVX26 MFT26 MPP26 MZL26 NJH26 NTD26 OCZ26 OMV26 OWR26 PGN26 PQJ26 QAF26 QKB26 QTX26 RDT26 RNP26 RXL26 SHH26 SRD26 TAZ26 TKV26 TUR26 UEN26 UOJ26 UYF26 VIB26 VRX26 WBT26 WLP26 WVL26 D36 IZ36 SV36 ACR36 AMN36 AWJ36 BGF36 BQB36 BZX36 CJT36 CTP36 DDL36 DNH36 DXD36 EGZ36 EQV36 FAR36 FKN36 FUJ36 GEF36 GOB36 GXX36 HHT36 HRP36 IBL36 ILH36 IVD36 JEZ36 JOV36 JYR36 KIN36 KSJ36 LCF36 LMB36 LVX36 MFT36 MPP36 MZL36 NJH36 NTD36 OCZ36 OMV36 OWR36 PGN36 PQJ36 QAF36 QKB36 QTX36 RDT36 RNP36 RXL36 SHH36 SRD36 TAZ36 TKV36 TUR36 UEN36 UOJ36 UYF36 VIB36 VRX36 WBT36 WLP36 WVL36 D32" xr:uid="{083804F4-3062-4101-A746-2DB9C4FE1A5B}">
      <formula1>"　,常勤,非常勤"</formula1>
    </dataValidation>
    <dataValidation type="custom" allowBlank="1" showInputMessage="1" showErrorMessage="1" sqref="WVN8:WVY41 JB8:JM41 SX8:TI41 ACT8:ADE41 AMP8:ANA41 AWL8:AWW41 BGH8:BGS41 BQD8:BQO41 BZZ8:CAK41 CJV8:CKG41 CTR8:CUC41 DDN8:DDY41 DNJ8:DNU41 DXF8:DXQ41 EHB8:EHM41 EQX8:ERI41 FAT8:FBE41 FKP8:FLA41 FUL8:FUW41 GEH8:GES41 GOD8:GOO41 GXZ8:GYK41 HHV8:HIG41 HRR8:HSC41 IBN8:IBY41 ILJ8:ILU41 IVF8:IVQ41 JFB8:JFM41 JOX8:JPI41 JYT8:JZE41 KIP8:KJA41 KSL8:KSW41 LCH8:LCS41 LMD8:LMO41 LVZ8:LWK41 MFV8:MGG41 MPR8:MQC41 MZN8:MZY41 NJJ8:NJU41 NTF8:NTQ41 ODB8:ODM41 OMX8:ONI41 OWT8:OXE41 PGP8:PHA41 PQL8:PQW41 QAH8:QAS41 QKD8:QKO41 QTZ8:QUK41 RDV8:REG41 RNR8:ROC41 RXN8:RXY41 SHJ8:SHU41 SRF8:SRQ41 TBB8:TBM41 TKX8:TLI41 TUT8:TVE41 UEP8:UFA41 UOL8:UOW41 UYH8:UYS41 VID8:VIO41 VRZ8:VSK41 WBV8:WCG41 WLR8:WMC41 G8:Q41 F8 F10 F12 F14 F16 F18 F20:F22 F26:F41 F24" xr:uid="{ADA6D52F-1930-42F2-BF2E-DB56FF297EBB}">
      <formula1>F8-ROUNDDOWN(F8,2)=0</formula1>
    </dataValidation>
    <dataValidation type="list" allowBlank="1" showInputMessage="1" showErrorMessage="1" sqref="WVJ10:WVJ41 IX10:IX41 ST10:ST41 ACP10:ACP41 AML10:AML41 AWH10:AWH41 BGD10:BGD41 BPZ10:BPZ41 BZV10:BZV41 CJR10:CJR41 CTN10:CTN41 DDJ10:DDJ41 DNF10:DNF41 DXB10:DXB41 EGX10:EGX41 EQT10:EQT41 FAP10:FAP41 FKL10:FKL41 FUH10:FUH41 GED10:GED41 GNZ10:GNZ41 GXV10:GXV41 HHR10:HHR41 HRN10:HRN41 IBJ10:IBJ41 ILF10:ILF41 IVB10:IVB41 JEX10:JEX41 JOT10:JOT41 JYP10:JYP41 KIL10:KIL41 KSH10:KSH41 LCD10:LCD41 LLZ10:LLZ41 LVV10:LVV41 MFR10:MFR41 MPN10:MPN41 MZJ10:MZJ41 NJF10:NJF41 NTB10:NTB41 OCX10:OCX41 OMT10:OMT41 OWP10:OWP41 PGL10:PGL41 PQH10:PQH41 QAD10:QAD41 QJZ10:QJZ41 QTV10:QTV41 RDR10:RDR41 RNN10:RNN41 RXJ10:RXJ41 SHF10:SHF41 SRB10:SRB41 TAX10:TAX41 TKT10:TKT41 TUP10:TUP41 UEL10:UEL41 UOH10:UOH41 UYD10:UYD41 VHZ10:VHZ41 VRV10:VRV41 WBR10:WBR41 WLN10:WLN41 B10:B41" xr:uid="{118860CA-3C07-41FE-B375-462C1E9606F6}">
      <formula1>"施設長,生活相談員,介護職員,看護職員,栄養士,事務員,調理員その他の職員"</formula1>
    </dataValidation>
  </dataValidations>
  <pageMargins left="0.7" right="0.7" top="0.75" bottom="0.75" header="0.3" footer="0.3"/>
  <pageSetup paperSize="9" scale="5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E6F04-E943-4E69-B609-62A0BFCAAF86}">
  <sheetPr>
    <pageSetUpPr fitToPage="1"/>
  </sheetPr>
  <dimension ref="A1:G34"/>
  <sheetViews>
    <sheetView workbookViewId="0">
      <selection sqref="A1:B2"/>
    </sheetView>
  </sheetViews>
  <sheetFormatPr defaultColWidth="14.625" defaultRowHeight="15"/>
  <cols>
    <col min="1" max="1" width="42.375" style="85" customWidth="1"/>
    <col min="2" max="2" width="20.75" style="85" customWidth="1"/>
    <col min="3" max="3" width="8" style="85" customWidth="1"/>
    <col min="4" max="4" width="10.25" style="85" customWidth="1"/>
    <col min="5" max="5" width="10.375" style="85" customWidth="1"/>
    <col min="6" max="6" width="12.5" style="85" customWidth="1"/>
    <col min="7" max="8" width="14.625" style="85"/>
    <col min="9" max="9" width="25.125" style="85" customWidth="1"/>
    <col min="10" max="256" width="14.625" style="85"/>
    <col min="257" max="257" width="39.5" style="85" customWidth="1"/>
    <col min="258" max="258" width="20.75" style="85" customWidth="1"/>
    <col min="259" max="259" width="8" style="85" customWidth="1"/>
    <col min="260" max="260" width="10.25" style="85" customWidth="1"/>
    <col min="261" max="261" width="10.375" style="85" customWidth="1"/>
    <col min="262" max="262" width="12.5" style="85" customWidth="1"/>
    <col min="263" max="264" width="14.625" style="85"/>
    <col min="265" max="265" width="25.125" style="85" customWidth="1"/>
    <col min="266" max="512" width="14.625" style="85"/>
    <col min="513" max="513" width="39.5" style="85" customWidth="1"/>
    <col min="514" max="514" width="20.75" style="85" customWidth="1"/>
    <col min="515" max="515" width="8" style="85" customWidth="1"/>
    <col min="516" max="516" width="10.25" style="85" customWidth="1"/>
    <col min="517" max="517" width="10.375" style="85" customWidth="1"/>
    <col min="518" max="518" width="12.5" style="85" customWidth="1"/>
    <col min="519" max="520" width="14.625" style="85"/>
    <col min="521" max="521" width="25.125" style="85" customWidth="1"/>
    <col min="522" max="768" width="14.625" style="85"/>
    <col min="769" max="769" width="39.5" style="85" customWidth="1"/>
    <col min="770" max="770" width="20.75" style="85" customWidth="1"/>
    <col min="771" max="771" width="8" style="85" customWidth="1"/>
    <col min="772" max="772" width="10.25" style="85" customWidth="1"/>
    <col min="773" max="773" width="10.375" style="85" customWidth="1"/>
    <col min="774" max="774" width="12.5" style="85" customWidth="1"/>
    <col min="775" max="776" width="14.625" style="85"/>
    <col min="777" max="777" width="25.125" style="85" customWidth="1"/>
    <col min="778" max="1024" width="14.625" style="85"/>
    <col min="1025" max="1025" width="39.5" style="85" customWidth="1"/>
    <col min="1026" max="1026" width="20.75" style="85" customWidth="1"/>
    <col min="1027" max="1027" width="8" style="85" customWidth="1"/>
    <col min="1028" max="1028" width="10.25" style="85" customWidth="1"/>
    <col min="1029" max="1029" width="10.375" style="85" customWidth="1"/>
    <col min="1030" max="1030" width="12.5" style="85" customWidth="1"/>
    <col min="1031" max="1032" width="14.625" style="85"/>
    <col min="1033" max="1033" width="25.125" style="85" customWidth="1"/>
    <col min="1034" max="1280" width="14.625" style="85"/>
    <col min="1281" max="1281" width="39.5" style="85" customWidth="1"/>
    <col min="1282" max="1282" width="20.75" style="85" customWidth="1"/>
    <col min="1283" max="1283" width="8" style="85" customWidth="1"/>
    <col min="1284" max="1284" width="10.25" style="85" customWidth="1"/>
    <col min="1285" max="1285" width="10.375" style="85" customWidth="1"/>
    <col min="1286" max="1286" width="12.5" style="85" customWidth="1"/>
    <col min="1287" max="1288" width="14.625" style="85"/>
    <col min="1289" max="1289" width="25.125" style="85" customWidth="1"/>
    <col min="1290" max="1536" width="14.625" style="85"/>
    <col min="1537" max="1537" width="39.5" style="85" customWidth="1"/>
    <col min="1538" max="1538" width="20.75" style="85" customWidth="1"/>
    <col min="1539" max="1539" width="8" style="85" customWidth="1"/>
    <col min="1540" max="1540" width="10.25" style="85" customWidth="1"/>
    <col min="1541" max="1541" width="10.375" style="85" customWidth="1"/>
    <col min="1542" max="1542" width="12.5" style="85" customWidth="1"/>
    <col min="1543" max="1544" width="14.625" style="85"/>
    <col min="1545" max="1545" width="25.125" style="85" customWidth="1"/>
    <col min="1546" max="1792" width="14.625" style="85"/>
    <col min="1793" max="1793" width="39.5" style="85" customWidth="1"/>
    <col min="1794" max="1794" width="20.75" style="85" customWidth="1"/>
    <col min="1795" max="1795" width="8" style="85" customWidth="1"/>
    <col min="1796" max="1796" width="10.25" style="85" customWidth="1"/>
    <col min="1797" max="1797" width="10.375" style="85" customWidth="1"/>
    <col min="1798" max="1798" width="12.5" style="85" customWidth="1"/>
    <col min="1799" max="1800" width="14.625" style="85"/>
    <col min="1801" max="1801" width="25.125" style="85" customWidth="1"/>
    <col min="1802" max="2048" width="14.625" style="85"/>
    <col min="2049" max="2049" width="39.5" style="85" customWidth="1"/>
    <col min="2050" max="2050" width="20.75" style="85" customWidth="1"/>
    <col min="2051" max="2051" width="8" style="85" customWidth="1"/>
    <col min="2052" max="2052" width="10.25" style="85" customWidth="1"/>
    <col min="2053" max="2053" width="10.375" style="85" customWidth="1"/>
    <col min="2054" max="2054" width="12.5" style="85" customWidth="1"/>
    <col min="2055" max="2056" width="14.625" style="85"/>
    <col min="2057" max="2057" width="25.125" style="85" customWidth="1"/>
    <col min="2058" max="2304" width="14.625" style="85"/>
    <col min="2305" max="2305" width="39.5" style="85" customWidth="1"/>
    <col min="2306" max="2306" width="20.75" style="85" customWidth="1"/>
    <col min="2307" max="2307" width="8" style="85" customWidth="1"/>
    <col min="2308" max="2308" width="10.25" style="85" customWidth="1"/>
    <col min="2309" max="2309" width="10.375" style="85" customWidth="1"/>
    <col min="2310" max="2310" width="12.5" style="85" customWidth="1"/>
    <col min="2311" max="2312" width="14.625" style="85"/>
    <col min="2313" max="2313" width="25.125" style="85" customWidth="1"/>
    <col min="2314" max="2560" width="14.625" style="85"/>
    <col min="2561" max="2561" width="39.5" style="85" customWidth="1"/>
    <col min="2562" max="2562" width="20.75" style="85" customWidth="1"/>
    <col min="2563" max="2563" width="8" style="85" customWidth="1"/>
    <col min="2564" max="2564" width="10.25" style="85" customWidth="1"/>
    <col min="2565" max="2565" width="10.375" style="85" customWidth="1"/>
    <col min="2566" max="2566" width="12.5" style="85" customWidth="1"/>
    <col min="2567" max="2568" width="14.625" style="85"/>
    <col min="2569" max="2569" width="25.125" style="85" customWidth="1"/>
    <col min="2570" max="2816" width="14.625" style="85"/>
    <col min="2817" max="2817" width="39.5" style="85" customWidth="1"/>
    <col min="2818" max="2818" width="20.75" style="85" customWidth="1"/>
    <col min="2819" max="2819" width="8" style="85" customWidth="1"/>
    <col min="2820" max="2820" width="10.25" style="85" customWidth="1"/>
    <col min="2821" max="2821" width="10.375" style="85" customWidth="1"/>
    <col min="2822" max="2822" width="12.5" style="85" customWidth="1"/>
    <col min="2823" max="2824" width="14.625" style="85"/>
    <col min="2825" max="2825" width="25.125" style="85" customWidth="1"/>
    <col min="2826" max="3072" width="14.625" style="85"/>
    <col min="3073" max="3073" width="39.5" style="85" customWidth="1"/>
    <col min="3074" max="3074" width="20.75" style="85" customWidth="1"/>
    <col min="3075" max="3075" width="8" style="85" customWidth="1"/>
    <col min="3076" max="3076" width="10.25" style="85" customWidth="1"/>
    <col min="3077" max="3077" width="10.375" style="85" customWidth="1"/>
    <col min="3078" max="3078" width="12.5" style="85" customWidth="1"/>
    <col min="3079" max="3080" width="14.625" style="85"/>
    <col min="3081" max="3081" width="25.125" style="85" customWidth="1"/>
    <col min="3082" max="3328" width="14.625" style="85"/>
    <col min="3329" max="3329" width="39.5" style="85" customWidth="1"/>
    <col min="3330" max="3330" width="20.75" style="85" customWidth="1"/>
    <col min="3331" max="3331" width="8" style="85" customWidth="1"/>
    <col min="3332" max="3332" width="10.25" style="85" customWidth="1"/>
    <col min="3333" max="3333" width="10.375" style="85" customWidth="1"/>
    <col min="3334" max="3334" width="12.5" style="85" customWidth="1"/>
    <col min="3335" max="3336" width="14.625" style="85"/>
    <col min="3337" max="3337" width="25.125" style="85" customWidth="1"/>
    <col min="3338" max="3584" width="14.625" style="85"/>
    <col min="3585" max="3585" width="39.5" style="85" customWidth="1"/>
    <col min="3586" max="3586" width="20.75" style="85" customWidth="1"/>
    <col min="3587" max="3587" width="8" style="85" customWidth="1"/>
    <col min="3588" max="3588" width="10.25" style="85" customWidth="1"/>
    <col min="3589" max="3589" width="10.375" style="85" customWidth="1"/>
    <col min="3590" max="3590" width="12.5" style="85" customWidth="1"/>
    <col min="3591" max="3592" width="14.625" style="85"/>
    <col min="3593" max="3593" width="25.125" style="85" customWidth="1"/>
    <col min="3594" max="3840" width="14.625" style="85"/>
    <col min="3841" max="3841" width="39.5" style="85" customWidth="1"/>
    <col min="3842" max="3842" width="20.75" style="85" customWidth="1"/>
    <col min="3843" max="3843" width="8" style="85" customWidth="1"/>
    <col min="3844" max="3844" width="10.25" style="85" customWidth="1"/>
    <col min="3845" max="3845" width="10.375" style="85" customWidth="1"/>
    <col min="3846" max="3846" width="12.5" style="85" customWidth="1"/>
    <col min="3847" max="3848" width="14.625" style="85"/>
    <col min="3849" max="3849" width="25.125" style="85" customWidth="1"/>
    <col min="3850" max="4096" width="14.625" style="85"/>
    <col min="4097" max="4097" width="39.5" style="85" customWidth="1"/>
    <col min="4098" max="4098" width="20.75" style="85" customWidth="1"/>
    <col min="4099" max="4099" width="8" style="85" customWidth="1"/>
    <col min="4100" max="4100" width="10.25" style="85" customWidth="1"/>
    <col min="4101" max="4101" width="10.375" style="85" customWidth="1"/>
    <col min="4102" max="4102" width="12.5" style="85" customWidth="1"/>
    <col min="4103" max="4104" width="14.625" style="85"/>
    <col min="4105" max="4105" width="25.125" style="85" customWidth="1"/>
    <col min="4106" max="4352" width="14.625" style="85"/>
    <col min="4353" max="4353" width="39.5" style="85" customWidth="1"/>
    <col min="4354" max="4354" width="20.75" style="85" customWidth="1"/>
    <col min="4355" max="4355" width="8" style="85" customWidth="1"/>
    <col min="4356" max="4356" width="10.25" style="85" customWidth="1"/>
    <col min="4357" max="4357" width="10.375" style="85" customWidth="1"/>
    <col min="4358" max="4358" width="12.5" style="85" customWidth="1"/>
    <col min="4359" max="4360" width="14.625" style="85"/>
    <col min="4361" max="4361" width="25.125" style="85" customWidth="1"/>
    <col min="4362" max="4608" width="14.625" style="85"/>
    <col min="4609" max="4609" width="39.5" style="85" customWidth="1"/>
    <col min="4610" max="4610" width="20.75" style="85" customWidth="1"/>
    <col min="4611" max="4611" width="8" style="85" customWidth="1"/>
    <col min="4612" max="4612" width="10.25" style="85" customWidth="1"/>
    <col min="4613" max="4613" width="10.375" style="85" customWidth="1"/>
    <col min="4614" max="4614" width="12.5" style="85" customWidth="1"/>
    <col min="4615" max="4616" width="14.625" style="85"/>
    <col min="4617" max="4617" width="25.125" style="85" customWidth="1"/>
    <col min="4618" max="4864" width="14.625" style="85"/>
    <col min="4865" max="4865" width="39.5" style="85" customWidth="1"/>
    <col min="4866" max="4866" width="20.75" style="85" customWidth="1"/>
    <col min="4867" max="4867" width="8" style="85" customWidth="1"/>
    <col min="4868" max="4868" width="10.25" style="85" customWidth="1"/>
    <col min="4869" max="4869" width="10.375" style="85" customWidth="1"/>
    <col min="4870" max="4870" width="12.5" style="85" customWidth="1"/>
    <col min="4871" max="4872" width="14.625" style="85"/>
    <col min="4873" max="4873" width="25.125" style="85" customWidth="1"/>
    <col min="4874" max="5120" width="14.625" style="85"/>
    <col min="5121" max="5121" width="39.5" style="85" customWidth="1"/>
    <col min="5122" max="5122" width="20.75" style="85" customWidth="1"/>
    <col min="5123" max="5123" width="8" style="85" customWidth="1"/>
    <col min="5124" max="5124" width="10.25" style="85" customWidth="1"/>
    <col min="5125" max="5125" width="10.375" style="85" customWidth="1"/>
    <col min="5126" max="5126" width="12.5" style="85" customWidth="1"/>
    <col min="5127" max="5128" width="14.625" style="85"/>
    <col min="5129" max="5129" width="25.125" style="85" customWidth="1"/>
    <col min="5130" max="5376" width="14.625" style="85"/>
    <col min="5377" max="5377" width="39.5" style="85" customWidth="1"/>
    <col min="5378" max="5378" width="20.75" style="85" customWidth="1"/>
    <col min="5379" max="5379" width="8" style="85" customWidth="1"/>
    <col min="5380" max="5380" width="10.25" style="85" customWidth="1"/>
    <col min="5381" max="5381" width="10.375" style="85" customWidth="1"/>
    <col min="5382" max="5382" width="12.5" style="85" customWidth="1"/>
    <col min="5383" max="5384" width="14.625" style="85"/>
    <col min="5385" max="5385" width="25.125" style="85" customWidth="1"/>
    <col min="5386" max="5632" width="14.625" style="85"/>
    <col min="5633" max="5633" width="39.5" style="85" customWidth="1"/>
    <col min="5634" max="5634" width="20.75" style="85" customWidth="1"/>
    <col min="5635" max="5635" width="8" style="85" customWidth="1"/>
    <col min="5636" max="5636" width="10.25" style="85" customWidth="1"/>
    <col min="5637" max="5637" width="10.375" style="85" customWidth="1"/>
    <col min="5638" max="5638" width="12.5" style="85" customWidth="1"/>
    <col min="5639" max="5640" width="14.625" style="85"/>
    <col min="5641" max="5641" width="25.125" style="85" customWidth="1"/>
    <col min="5642" max="5888" width="14.625" style="85"/>
    <col min="5889" max="5889" width="39.5" style="85" customWidth="1"/>
    <col min="5890" max="5890" width="20.75" style="85" customWidth="1"/>
    <col min="5891" max="5891" width="8" style="85" customWidth="1"/>
    <col min="5892" max="5892" width="10.25" style="85" customWidth="1"/>
    <col min="5893" max="5893" width="10.375" style="85" customWidth="1"/>
    <col min="5894" max="5894" width="12.5" style="85" customWidth="1"/>
    <col min="5895" max="5896" width="14.625" style="85"/>
    <col min="5897" max="5897" width="25.125" style="85" customWidth="1"/>
    <col min="5898" max="6144" width="14.625" style="85"/>
    <col min="6145" max="6145" width="39.5" style="85" customWidth="1"/>
    <col min="6146" max="6146" width="20.75" style="85" customWidth="1"/>
    <col min="6147" max="6147" width="8" style="85" customWidth="1"/>
    <col min="6148" max="6148" width="10.25" style="85" customWidth="1"/>
    <col min="6149" max="6149" width="10.375" style="85" customWidth="1"/>
    <col min="6150" max="6150" width="12.5" style="85" customWidth="1"/>
    <col min="6151" max="6152" width="14.625" style="85"/>
    <col min="6153" max="6153" width="25.125" style="85" customWidth="1"/>
    <col min="6154" max="6400" width="14.625" style="85"/>
    <col min="6401" max="6401" width="39.5" style="85" customWidth="1"/>
    <col min="6402" max="6402" width="20.75" style="85" customWidth="1"/>
    <col min="6403" max="6403" width="8" style="85" customWidth="1"/>
    <col min="6404" max="6404" width="10.25" style="85" customWidth="1"/>
    <col min="6405" max="6405" width="10.375" style="85" customWidth="1"/>
    <col min="6406" max="6406" width="12.5" style="85" customWidth="1"/>
    <col min="6407" max="6408" width="14.625" style="85"/>
    <col min="6409" max="6409" width="25.125" style="85" customWidth="1"/>
    <col min="6410" max="6656" width="14.625" style="85"/>
    <col min="6657" max="6657" width="39.5" style="85" customWidth="1"/>
    <col min="6658" max="6658" width="20.75" style="85" customWidth="1"/>
    <col min="6659" max="6659" width="8" style="85" customWidth="1"/>
    <col min="6660" max="6660" width="10.25" style="85" customWidth="1"/>
    <col min="6661" max="6661" width="10.375" style="85" customWidth="1"/>
    <col min="6662" max="6662" width="12.5" style="85" customWidth="1"/>
    <col min="6663" max="6664" width="14.625" style="85"/>
    <col min="6665" max="6665" width="25.125" style="85" customWidth="1"/>
    <col min="6666" max="6912" width="14.625" style="85"/>
    <col min="6913" max="6913" width="39.5" style="85" customWidth="1"/>
    <col min="6914" max="6914" width="20.75" style="85" customWidth="1"/>
    <col min="6915" max="6915" width="8" style="85" customWidth="1"/>
    <col min="6916" max="6916" width="10.25" style="85" customWidth="1"/>
    <col min="6917" max="6917" width="10.375" style="85" customWidth="1"/>
    <col min="6918" max="6918" width="12.5" style="85" customWidth="1"/>
    <col min="6919" max="6920" width="14.625" style="85"/>
    <col min="6921" max="6921" width="25.125" style="85" customWidth="1"/>
    <col min="6922" max="7168" width="14.625" style="85"/>
    <col min="7169" max="7169" width="39.5" style="85" customWidth="1"/>
    <col min="7170" max="7170" width="20.75" style="85" customWidth="1"/>
    <col min="7171" max="7171" width="8" style="85" customWidth="1"/>
    <col min="7172" max="7172" width="10.25" style="85" customWidth="1"/>
    <col min="7173" max="7173" width="10.375" style="85" customWidth="1"/>
    <col min="7174" max="7174" width="12.5" style="85" customWidth="1"/>
    <col min="7175" max="7176" width="14.625" style="85"/>
    <col min="7177" max="7177" width="25.125" style="85" customWidth="1"/>
    <col min="7178" max="7424" width="14.625" style="85"/>
    <col min="7425" max="7425" width="39.5" style="85" customWidth="1"/>
    <col min="7426" max="7426" width="20.75" style="85" customWidth="1"/>
    <col min="7427" max="7427" width="8" style="85" customWidth="1"/>
    <col min="7428" max="7428" width="10.25" style="85" customWidth="1"/>
    <col min="7429" max="7429" width="10.375" style="85" customWidth="1"/>
    <col min="7430" max="7430" width="12.5" style="85" customWidth="1"/>
    <col min="7431" max="7432" width="14.625" style="85"/>
    <col min="7433" max="7433" width="25.125" style="85" customWidth="1"/>
    <col min="7434" max="7680" width="14.625" style="85"/>
    <col min="7681" max="7681" width="39.5" style="85" customWidth="1"/>
    <col min="7682" max="7682" width="20.75" style="85" customWidth="1"/>
    <col min="7683" max="7683" width="8" style="85" customWidth="1"/>
    <col min="7684" max="7684" width="10.25" style="85" customWidth="1"/>
    <col min="7685" max="7685" width="10.375" style="85" customWidth="1"/>
    <col min="7686" max="7686" width="12.5" style="85" customWidth="1"/>
    <col min="7687" max="7688" width="14.625" style="85"/>
    <col min="7689" max="7689" width="25.125" style="85" customWidth="1"/>
    <col min="7690" max="7936" width="14.625" style="85"/>
    <col min="7937" max="7937" width="39.5" style="85" customWidth="1"/>
    <col min="7938" max="7938" width="20.75" style="85" customWidth="1"/>
    <col min="7939" max="7939" width="8" style="85" customWidth="1"/>
    <col min="7940" max="7940" width="10.25" style="85" customWidth="1"/>
    <col min="7941" max="7941" width="10.375" style="85" customWidth="1"/>
    <col min="7942" max="7942" width="12.5" style="85" customWidth="1"/>
    <col min="7943" max="7944" width="14.625" style="85"/>
    <col min="7945" max="7945" width="25.125" style="85" customWidth="1"/>
    <col min="7946" max="8192" width="14.625" style="85"/>
    <col min="8193" max="8193" width="39.5" style="85" customWidth="1"/>
    <col min="8194" max="8194" width="20.75" style="85" customWidth="1"/>
    <col min="8195" max="8195" width="8" style="85" customWidth="1"/>
    <col min="8196" max="8196" width="10.25" style="85" customWidth="1"/>
    <col min="8197" max="8197" width="10.375" style="85" customWidth="1"/>
    <col min="8198" max="8198" width="12.5" style="85" customWidth="1"/>
    <col min="8199" max="8200" width="14.625" style="85"/>
    <col min="8201" max="8201" width="25.125" style="85" customWidth="1"/>
    <col min="8202" max="8448" width="14.625" style="85"/>
    <col min="8449" max="8449" width="39.5" style="85" customWidth="1"/>
    <col min="8450" max="8450" width="20.75" style="85" customWidth="1"/>
    <col min="8451" max="8451" width="8" style="85" customWidth="1"/>
    <col min="8452" max="8452" width="10.25" style="85" customWidth="1"/>
    <col min="8453" max="8453" width="10.375" style="85" customWidth="1"/>
    <col min="8454" max="8454" width="12.5" style="85" customWidth="1"/>
    <col min="8455" max="8456" width="14.625" style="85"/>
    <col min="8457" max="8457" width="25.125" style="85" customWidth="1"/>
    <col min="8458" max="8704" width="14.625" style="85"/>
    <col min="8705" max="8705" width="39.5" style="85" customWidth="1"/>
    <col min="8706" max="8706" width="20.75" style="85" customWidth="1"/>
    <col min="8707" max="8707" width="8" style="85" customWidth="1"/>
    <col min="8708" max="8708" width="10.25" style="85" customWidth="1"/>
    <col min="8709" max="8709" width="10.375" style="85" customWidth="1"/>
    <col min="8710" max="8710" width="12.5" style="85" customWidth="1"/>
    <col min="8711" max="8712" width="14.625" style="85"/>
    <col min="8713" max="8713" width="25.125" style="85" customWidth="1"/>
    <col min="8714" max="8960" width="14.625" style="85"/>
    <col min="8961" max="8961" width="39.5" style="85" customWidth="1"/>
    <col min="8962" max="8962" width="20.75" style="85" customWidth="1"/>
    <col min="8963" max="8963" width="8" style="85" customWidth="1"/>
    <col min="8964" max="8964" width="10.25" style="85" customWidth="1"/>
    <col min="8965" max="8965" width="10.375" style="85" customWidth="1"/>
    <col min="8966" max="8966" width="12.5" style="85" customWidth="1"/>
    <col min="8967" max="8968" width="14.625" style="85"/>
    <col min="8969" max="8969" width="25.125" style="85" customWidth="1"/>
    <col min="8970" max="9216" width="14.625" style="85"/>
    <col min="9217" max="9217" width="39.5" style="85" customWidth="1"/>
    <col min="9218" max="9218" width="20.75" style="85" customWidth="1"/>
    <col min="9219" max="9219" width="8" style="85" customWidth="1"/>
    <col min="9220" max="9220" width="10.25" style="85" customWidth="1"/>
    <col min="9221" max="9221" width="10.375" style="85" customWidth="1"/>
    <col min="9222" max="9222" width="12.5" style="85" customWidth="1"/>
    <col min="9223" max="9224" width="14.625" style="85"/>
    <col min="9225" max="9225" width="25.125" style="85" customWidth="1"/>
    <col min="9226" max="9472" width="14.625" style="85"/>
    <col min="9473" max="9473" width="39.5" style="85" customWidth="1"/>
    <col min="9474" max="9474" width="20.75" style="85" customWidth="1"/>
    <col min="9475" max="9475" width="8" style="85" customWidth="1"/>
    <col min="9476" max="9476" width="10.25" style="85" customWidth="1"/>
    <col min="9477" max="9477" width="10.375" style="85" customWidth="1"/>
    <col min="9478" max="9478" width="12.5" style="85" customWidth="1"/>
    <col min="9479" max="9480" width="14.625" style="85"/>
    <col min="9481" max="9481" width="25.125" style="85" customWidth="1"/>
    <col min="9482" max="9728" width="14.625" style="85"/>
    <col min="9729" max="9729" width="39.5" style="85" customWidth="1"/>
    <col min="9730" max="9730" width="20.75" style="85" customWidth="1"/>
    <col min="9731" max="9731" width="8" style="85" customWidth="1"/>
    <col min="9732" max="9732" width="10.25" style="85" customWidth="1"/>
    <col min="9733" max="9733" width="10.375" style="85" customWidth="1"/>
    <col min="9734" max="9734" width="12.5" style="85" customWidth="1"/>
    <col min="9735" max="9736" width="14.625" style="85"/>
    <col min="9737" max="9737" width="25.125" style="85" customWidth="1"/>
    <col min="9738" max="9984" width="14.625" style="85"/>
    <col min="9985" max="9985" width="39.5" style="85" customWidth="1"/>
    <col min="9986" max="9986" width="20.75" style="85" customWidth="1"/>
    <col min="9987" max="9987" width="8" style="85" customWidth="1"/>
    <col min="9988" max="9988" width="10.25" style="85" customWidth="1"/>
    <col min="9989" max="9989" width="10.375" style="85" customWidth="1"/>
    <col min="9990" max="9990" width="12.5" style="85" customWidth="1"/>
    <col min="9991" max="9992" width="14.625" style="85"/>
    <col min="9993" max="9993" width="25.125" style="85" customWidth="1"/>
    <col min="9994" max="10240" width="14.625" style="85"/>
    <col min="10241" max="10241" width="39.5" style="85" customWidth="1"/>
    <col min="10242" max="10242" width="20.75" style="85" customWidth="1"/>
    <col min="10243" max="10243" width="8" style="85" customWidth="1"/>
    <col min="10244" max="10244" width="10.25" style="85" customWidth="1"/>
    <col min="10245" max="10245" width="10.375" style="85" customWidth="1"/>
    <col min="10246" max="10246" width="12.5" style="85" customWidth="1"/>
    <col min="10247" max="10248" width="14.625" style="85"/>
    <col min="10249" max="10249" width="25.125" style="85" customWidth="1"/>
    <col min="10250" max="10496" width="14.625" style="85"/>
    <col min="10497" max="10497" width="39.5" style="85" customWidth="1"/>
    <col min="10498" max="10498" width="20.75" style="85" customWidth="1"/>
    <col min="10499" max="10499" width="8" style="85" customWidth="1"/>
    <col min="10500" max="10500" width="10.25" style="85" customWidth="1"/>
    <col min="10501" max="10501" width="10.375" style="85" customWidth="1"/>
    <col min="10502" max="10502" width="12.5" style="85" customWidth="1"/>
    <col min="10503" max="10504" width="14.625" style="85"/>
    <col min="10505" max="10505" width="25.125" style="85" customWidth="1"/>
    <col min="10506" max="10752" width="14.625" style="85"/>
    <col min="10753" max="10753" width="39.5" style="85" customWidth="1"/>
    <col min="10754" max="10754" width="20.75" style="85" customWidth="1"/>
    <col min="10755" max="10755" width="8" style="85" customWidth="1"/>
    <col min="10756" max="10756" width="10.25" style="85" customWidth="1"/>
    <col min="10757" max="10757" width="10.375" style="85" customWidth="1"/>
    <col min="10758" max="10758" width="12.5" style="85" customWidth="1"/>
    <col min="10759" max="10760" width="14.625" style="85"/>
    <col min="10761" max="10761" width="25.125" style="85" customWidth="1"/>
    <col min="10762" max="11008" width="14.625" style="85"/>
    <col min="11009" max="11009" width="39.5" style="85" customWidth="1"/>
    <col min="11010" max="11010" width="20.75" style="85" customWidth="1"/>
    <col min="11011" max="11011" width="8" style="85" customWidth="1"/>
    <col min="11012" max="11012" width="10.25" style="85" customWidth="1"/>
    <col min="11013" max="11013" width="10.375" style="85" customWidth="1"/>
    <col min="11014" max="11014" width="12.5" style="85" customWidth="1"/>
    <col min="11015" max="11016" width="14.625" style="85"/>
    <col min="11017" max="11017" width="25.125" style="85" customWidth="1"/>
    <col min="11018" max="11264" width="14.625" style="85"/>
    <col min="11265" max="11265" width="39.5" style="85" customWidth="1"/>
    <col min="11266" max="11266" width="20.75" style="85" customWidth="1"/>
    <col min="11267" max="11267" width="8" style="85" customWidth="1"/>
    <col min="11268" max="11268" width="10.25" style="85" customWidth="1"/>
    <col min="11269" max="11269" width="10.375" style="85" customWidth="1"/>
    <col min="11270" max="11270" width="12.5" style="85" customWidth="1"/>
    <col min="11271" max="11272" width="14.625" style="85"/>
    <col min="11273" max="11273" width="25.125" style="85" customWidth="1"/>
    <col min="11274" max="11520" width="14.625" style="85"/>
    <col min="11521" max="11521" width="39.5" style="85" customWidth="1"/>
    <col min="11522" max="11522" width="20.75" style="85" customWidth="1"/>
    <col min="11523" max="11523" width="8" style="85" customWidth="1"/>
    <col min="11524" max="11524" width="10.25" style="85" customWidth="1"/>
    <col min="11525" max="11525" width="10.375" style="85" customWidth="1"/>
    <col min="11526" max="11526" width="12.5" style="85" customWidth="1"/>
    <col min="11527" max="11528" width="14.625" style="85"/>
    <col min="11529" max="11529" width="25.125" style="85" customWidth="1"/>
    <col min="11530" max="11776" width="14.625" style="85"/>
    <col min="11777" max="11777" width="39.5" style="85" customWidth="1"/>
    <col min="11778" max="11778" width="20.75" style="85" customWidth="1"/>
    <col min="11779" max="11779" width="8" style="85" customWidth="1"/>
    <col min="11780" max="11780" width="10.25" style="85" customWidth="1"/>
    <col min="11781" max="11781" width="10.375" style="85" customWidth="1"/>
    <col min="11782" max="11782" width="12.5" style="85" customWidth="1"/>
    <col min="11783" max="11784" width="14.625" style="85"/>
    <col min="11785" max="11785" width="25.125" style="85" customWidth="1"/>
    <col min="11786" max="12032" width="14.625" style="85"/>
    <col min="12033" max="12033" width="39.5" style="85" customWidth="1"/>
    <col min="12034" max="12034" width="20.75" style="85" customWidth="1"/>
    <col min="12035" max="12035" width="8" style="85" customWidth="1"/>
    <col min="12036" max="12036" width="10.25" style="85" customWidth="1"/>
    <col min="12037" max="12037" width="10.375" style="85" customWidth="1"/>
    <col min="12038" max="12038" width="12.5" style="85" customWidth="1"/>
    <col min="12039" max="12040" width="14.625" style="85"/>
    <col min="12041" max="12041" width="25.125" style="85" customWidth="1"/>
    <col min="12042" max="12288" width="14.625" style="85"/>
    <col min="12289" max="12289" width="39.5" style="85" customWidth="1"/>
    <col min="12290" max="12290" width="20.75" style="85" customWidth="1"/>
    <col min="12291" max="12291" width="8" style="85" customWidth="1"/>
    <col min="12292" max="12292" width="10.25" style="85" customWidth="1"/>
    <col min="12293" max="12293" width="10.375" style="85" customWidth="1"/>
    <col min="12294" max="12294" width="12.5" style="85" customWidth="1"/>
    <col min="12295" max="12296" width="14.625" style="85"/>
    <col min="12297" max="12297" width="25.125" style="85" customWidth="1"/>
    <col min="12298" max="12544" width="14.625" style="85"/>
    <col min="12545" max="12545" width="39.5" style="85" customWidth="1"/>
    <col min="12546" max="12546" width="20.75" style="85" customWidth="1"/>
    <col min="12547" max="12547" width="8" style="85" customWidth="1"/>
    <col min="12548" max="12548" width="10.25" style="85" customWidth="1"/>
    <col min="12549" max="12549" width="10.375" style="85" customWidth="1"/>
    <col min="12550" max="12550" width="12.5" style="85" customWidth="1"/>
    <col min="12551" max="12552" width="14.625" style="85"/>
    <col min="12553" max="12553" width="25.125" style="85" customWidth="1"/>
    <col min="12554" max="12800" width="14.625" style="85"/>
    <col min="12801" max="12801" width="39.5" style="85" customWidth="1"/>
    <col min="12802" max="12802" width="20.75" style="85" customWidth="1"/>
    <col min="12803" max="12803" width="8" style="85" customWidth="1"/>
    <col min="12804" max="12804" width="10.25" style="85" customWidth="1"/>
    <col min="12805" max="12805" width="10.375" style="85" customWidth="1"/>
    <col min="12806" max="12806" width="12.5" style="85" customWidth="1"/>
    <col min="12807" max="12808" width="14.625" style="85"/>
    <col min="12809" max="12809" width="25.125" style="85" customWidth="1"/>
    <col min="12810" max="13056" width="14.625" style="85"/>
    <col min="13057" max="13057" width="39.5" style="85" customWidth="1"/>
    <col min="13058" max="13058" width="20.75" style="85" customWidth="1"/>
    <col min="13059" max="13059" width="8" style="85" customWidth="1"/>
    <col min="13060" max="13060" width="10.25" style="85" customWidth="1"/>
    <col min="13061" max="13061" width="10.375" style="85" customWidth="1"/>
    <col min="13062" max="13062" width="12.5" style="85" customWidth="1"/>
    <col min="13063" max="13064" width="14.625" style="85"/>
    <col min="13065" max="13065" width="25.125" style="85" customWidth="1"/>
    <col min="13066" max="13312" width="14.625" style="85"/>
    <col min="13313" max="13313" width="39.5" style="85" customWidth="1"/>
    <col min="13314" max="13314" width="20.75" style="85" customWidth="1"/>
    <col min="13315" max="13315" width="8" style="85" customWidth="1"/>
    <col min="13316" max="13316" width="10.25" style="85" customWidth="1"/>
    <col min="13317" max="13317" width="10.375" style="85" customWidth="1"/>
    <col min="13318" max="13318" width="12.5" style="85" customWidth="1"/>
    <col min="13319" max="13320" width="14.625" style="85"/>
    <col min="13321" max="13321" width="25.125" style="85" customWidth="1"/>
    <col min="13322" max="13568" width="14.625" style="85"/>
    <col min="13569" max="13569" width="39.5" style="85" customWidth="1"/>
    <col min="13570" max="13570" width="20.75" style="85" customWidth="1"/>
    <col min="13571" max="13571" width="8" style="85" customWidth="1"/>
    <col min="13572" max="13572" width="10.25" style="85" customWidth="1"/>
    <col min="13573" max="13573" width="10.375" style="85" customWidth="1"/>
    <col min="13574" max="13574" width="12.5" style="85" customWidth="1"/>
    <col min="13575" max="13576" width="14.625" style="85"/>
    <col min="13577" max="13577" width="25.125" style="85" customWidth="1"/>
    <col min="13578" max="13824" width="14.625" style="85"/>
    <col min="13825" max="13825" width="39.5" style="85" customWidth="1"/>
    <col min="13826" max="13826" width="20.75" style="85" customWidth="1"/>
    <col min="13827" max="13827" width="8" style="85" customWidth="1"/>
    <col min="13828" max="13828" width="10.25" style="85" customWidth="1"/>
    <col min="13829" max="13829" width="10.375" style="85" customWidth="1"/>
    <col min="13830" max="13830" width="12.5" style="85" customWidth="1"/>
    <col min="13831" max="13832" width="14.625" style="85"/>
    <col min="13833" max="13833" width="25.125" style="85" customWidth="1"/>
    <col min="13834" max="14080" width="14.625" style="85"/>
    <col min="14081" max="14081" width="39.5" style="85" customWidth="1"/>
    <col min="14082" max="14082" width="20.75" style="85" customWidth="1"/>
    <col min="14083" max="14083" width="8" style="85" customWidth="1"/>
    <col min="14084" max="14084" width="10.25" style="85" customWidth="1"/>
    <col min="14085" max="14085" width="10.375" style="85" customWidth="1"/>
    <col min="14086" max="14086" width="12.5" style="85" customWidth="1"/>
    <col min="14087" max="14088" width="14.625" style="85"/>
    <col min="14089" max="14089" width="25.125" style="85" customWidth="1"/>
    <col min="14090" max="14336" width="14.625" style="85"/>
    <col min="14337" max="14337" width="39.5" style="85" customWidth="1"/>
    <col min="14338" max="14338" width="20.75" style="85" customWidth="1"/>
    <col min="14339" max="14339" width="8" style="85" customWidth="1"/>
    <col min="14340" max="14340" width="10.25" style="85" customWidth="1"/>
    <col min="14341" max="14341" width="10.375" style="85" customWidth="1"/>
    <col min="14342" max="14342" width="12.5" style="85" customWidth="1"/>
    <col min="14343" max="14344" width="14.625" style="85"/>
    <col min="14345" max="14345" width="25.125" style="85" customWidth="1"/>
    <col min="14346" max="14592" width="14.625" style="85"/>
    <col min="14593" max="14593" width="39.5" style="85" customWidth="1"/>
    <col min="14594" max="14594" width="20.75" style="85" customWidth="1"/>
    <col min="14595" max="14595" width="8" style="85" customWidth="1"/>
    <col min="14596" max="14596" width="10.25" style="85" customWidth="1"/>
    <col min="14597" max="14597" width="10.375" style="85" customWidth="1"/>
    <col min="14598" max="14598" width="12.5" style="85" customWidth="1"/>
    <col min="14599" max="14600" width="14.625" style="85"/>
    <col min="14601" max="14601" width="25.125" style="85" customWidth="1"/>
    <col min="14602" max="14848" width="14.625" style="85"/>
    <col min="14849" max="14849" width="39.5" style="85" customWidth="1"/>
    <col min="14850" max="14850" width="20.75" style="85" customWidth="1"/>
    <col min="14851" max="14851" width="8" style="85" customWidth="1"/>
    <col min="14852" max="14852" width="10.25" style="85" customWidth="1"/>
    <col min="14853" max="14853" width="10.375" style="85" customWidth="1"/>
    <col min="14854" max="14854" width="12.5" style="85" customWidth="1"/>
    <col min="14855" max="14856" width="14.625" style="85"/>
    <col min="14857" max="14857" width="25.125" style="85" customWidth="1"/>
    <col min="14858" max="15104" width="14.625" style="85"/>
    <col min="15105" max="15105" width="39.5" style="85" customWidth="1"/>
    <col min="15106" max="15106" width="20.75" style="85" customWidth="1"/>
    <col min="15107" max="15107" width="8" style="85" customWidth="1"/>
    <col min="15108" max="15108" width="10.25" style="85" customWidth="1"/>
    <col min="15109" max="15109" width="10.375" style="85" customWidth="1"/>
    <col min="15110" max="15110" width="12.5" style="85" customWidth="1"/>
    <col min="15111" max="15112" width="14.625" style="85"/>
    <col min="15113" max="15113" width="25.125" style="85" customWidth="1"/>
    <col min="15114" max="15360" width="14.625" style="85"/>
    <col min="15361" max="15361" width="39.5" style="85" customWidth="1"/>
    <col min="15362" max="15362" width="20.75" style="85" customWidth="1"/>
    <col min="15363" max="15363" width="8" style="85" customWidth="1"/>
    <col min="15364" max="15364" width="10.25" style="85" customWidth="1"/>
    <col min="15365" max="15365" width="10.375" style="85" customWidth="1"/>
    <col min="15366" max="15366" width="12.5" style="85" customWidth="1"/>
    <col min="15367" max="15368" width="14.625" style="85"/>
    <col min="15369" max="15369" width="25.125" style="85" customWidth="1"/>
    <col min="15370" max="15616" width="14.625" style="85"/>
    <col min="15617" max="15617" width="39.5" style="85" customWidth="1"/>
    <col min="15618" max="15618" width="20.75" style="85" customWidth="1"/>
    <col min="15619" max="15619" width="8" style="85" customWidth="1"/>
    <col min="15620" max="15620" width="10.25" style="85" customWidth="1"/>
    <col min="15621" max="15621" width="10.375" style="85" customWidth="1"/>
    <col min="15622" max="15622" width="12.5" style="85" customWidth="1"/>
    <col min="15623" max="15624" width="14.625" style="85"/>
    <col min="15625" max="15625" width="25.125" style="85" customWidth="1"/>
    <col min="15626" max="15872" width="14.625" style="85"/>
    <col min="15873" max="15873" width="39.5" style="85" customWidth="1"/>
    <col min="15874" max="15874" width="20.75" style="85" customWidth="1"/>
    <col min="15875" max="15875" width="8" style="85" customWidth="1"/>
    <col min="15876" max="15876" width="10.25" style="85" customWidth="1"/>
    <col min="15877" max="15877" width="10.375" style="85" customWidth="1"/>
    <col min="15878" max="15878" width="12.5" style="85" customWidth="1"/>
    <col min="15879" max="15880" width="14.625" style="85"/>
    <col min="15881" max="15881" width="25.125" style="85" customWidth="1"/>
    <col min="15882" max="16128" width="14.625" style="85"/>
    <col min="16129" max="16129" width="39.5" style="85" customWidth="1"/>
    <col min="16130" max="16130" width="20.75" style="85" customWidth="1"/>
    <col min="16131" max="16131" width="8" style="85" customWidth="1"/>
    <col min="16132" max="16132" width="10.25" style="85" customWidth="1"/>
    <col min="16133" max="16133" width="10.375" style="85" customWidth="1"/>
    <col min="16134" max="16134" width="12.5" style="85" customWidth="1"/>
    <col min="16135" max="16136" width="14.625" style="85"/>
    <col min="16137" max="16137" width="25.125" style="85" customWidth="1"/>
    <col min="16138" max="16384" width="14.625" style="85"/>
  </cols>
  <sheetData>
    <row r="1" spans="1:7" ht="18.75" customHeight="1">
      <c r="A1" s="310" t="s">
        <v>120</v>
      </c>
      <c r="B1" s="311"/>
      <c r="C1" s="83"/>
      <c r="D1" s="84" t="s">
        <v>91</v>
      </c>
      <c r="E1" s="136">
        <f>②別記様式第２号!BA16</f>
        <v>0</v>
      </c>
    </row>
    <row r="2" spans="1:7" ht="18.75" customHeight="1">
      <c r="A2" s="312"/>
      <c r="B2" s="313"/>
      <c r="C2" s="83"/>
      <c r="D2" s="84" t="s">
        <v>92</v>
      </c>
      <c r="E2" s="137">
        <f>②別記様式第２号!BA18</f>
        <v>0</v>
      </c>
    </row>
    <row r="4" spans="1:7" ht="25.5" customHeight="1">
      <c r="A4" s="314" t="s">
        <v>122</v>
      </c>
      <c r="B4" s="314"/>
      <c r="C4" s="86"/>
      <c r="D4" s="86"/>
      <c r="E4" s="86"/>
      <c r="F4" s="86"/>
      <c r="G4" s="86"/>
    </row>
    <row r="5" spans="1:7" ht="11.25" customHeight="1">
      <c r="A5" s="87"/>
      <c r="B5" s="87"/>
    </row>
    <row r="6" spans="1:7" ht="42" customHeight="1">
      <c r="A6" s="88" t="s">
        <v>112</v>
      </c>
      <c r="B6" s="139">
        <f>ROUNDDOWN((別表４!F49+別表４!G49+別表４!H49+別表４!I49+別表４!J49+別表４!K49+別表４!L49+別表４!M49+別表４!N49+別表４!O49+別表４!P49+別表４!Q49)/12,1)</f>
        <v>0</v>
      </c>
      <c r="C6" s="127"/>
      <c r="D6" s="128"/>
      <c r="E6" s="128"/>
      <c r="F6" s="89"/>
      <c r="G6" s="89"/>
    </row>
    <row r="7" spans="1:7" s="93" customFormat="1" ht="42" customHeight="1">
      <c r="A7" s="91" t="s">
        <v>114</v>
      </c>
      <c r="B7" s="140">
        <f>B6*9000*12</f>
        <v>0</v>
      </c>
      <c r="C7" s="92"/>
      <c r="D7" s="92"/>
      <c r="E7" s="92"/>
    </row>
    <row r="8" spans="1:7" ht="42" customHeight="1">
      <c r="A8" s="90" t="s">
        <v>113</v>
      </c>
      <c r="B8" s="141" t="e">
        <f>ROUNDDOWN((B6*9000*12)/別表２!O51,0)</f>
        <v>#DIV/0!</v>
      </c>
      <c r="C8" s="127"/>
      <c r="D8" s="128"/>
      <c r="E8" s="128"/>
      <c r="F8" s="89"/>
      <c r="G8" s="89"/>
    </row>
    <row r="9" spans="1:7" s="93" customFormat="1" ht="42" customHeight="1">
      <c r="A9" s="91" t="s">
        <v>115</v>
      </c>
      <c r="B9" s="94">
        <v>0</v>
      </c>
      <c r="C9" s="92"/>
      <c r="D9" s="92"/>
      <c r="E9" s="92"/>
    </row>
    <row r="10" spans="1:7" s="93" customFormat="1" ht="42" customHeight="1">
      <c r="A10" s="95" t="s">
        <v>116</v>
      </c>
      <c r="B10" s="140" t="e">
        <f>B8*B9</f>
        <v>#DIV/0!</v>
      </c>
      <c r="C10" s="92"/>
      <c r="D10" s="92"/>
      <c r="E10" s="92"/>
    </row>
    <row r="11" spans="1:7" s="93" customFormat="1" ht="15.75">
      <c r="A11" s="96"/>
      <c r="B11" s="92"/>
      <c r="C11" s="92"/>
      <c r="D11" s="92"/>
      <c r="E11" s="92"/>
      <c r="F11" s="97"/>
      <c r="G11" s="97"/>
    </row>
    <row r="12" spans="1:7" s="93" customFormat="1" ht="15.75">
      <c r="A12" s="98"/>
      <c r="B12" s="92"/>
      <c r="C12" s="92"/>
      <c r="D12" s="92"/>
      <c r="E12" s="92"/>
      <c r="F12" s="97"/>
      <c r="G12" s="97"/>
    </row>
    <row r="13" spans="1:7" s="93" customFormat="1" ht="15.75">
      <c r="A13" s="98"/>
      <c r="B13" s="92"/>
      <c r="C13" s="92"/>
      <c r="D13" s="92"/>
      <c r="E13" s="92"/>
      <c r="F13" s="97"/>
      <c r="G13" s="97"/>
    </row>
    <row r="14" spans="1:7" s="93" customFormat="1" ht="15.75">
      <c r="A14" s="98"/>
      <c r="B14" s="92"/>
      <c r="C14" s="92"/>
      <c r="D14" s="92"/>
      <c r="E14" s="92"/>
      <c r="F14" s="97"/>
      <c r="G14" s="97"/>
    </row>
    <row r="15" spans="1:7" s="93" customFormat="1" ht="15.75">
      <c r="A15" s="98"/>
      <c r="B15" s="99"/>
      <c r="C15" s="100"/>
      <c r="D15" s="101"/>
      <c r="E15" s="102"/>
      <c r="F15" s="97"/>
      <c r="G15" s="97"/>
    </row>
    <row r="16" spans="1:7" s="93" customFormat="1" ht="15.75">
      <c r="A16" s="315"/>
      <c r="B16" s="315"/>
      <c r="C16" s="315"/>
      <c r="D16" s="315"/>
      <c r="E16" s="315"/>
      <c r="F16" s="97"/>
      <c r="G16" s="97"/>
    </row>
    <row r="17" spans="1:7" s="93" customFormat="1" ht="15.75">
      <c r="A17" s="103"/>
      <c r="B17" s="92"/>
      <c r="C17" s="92"/>
      <c r="D17" s="92"/>
      <c r="E17" s="102"/>
      <c r="F17" s="97"/>
      <c r="G17" s="97"/>
    </row>
    <row r="18" spans="1:7" s="93" customFormat="1" ht="15.75">
      <c r="A18" s="96"/>
      <c r="B18" s="96"/>
      <c r="C18" s="96"/>
      <c r="D18" s="96"/>
      <c r="E18" s="102"/>
      <c r="F18" s="97"/>
      <c r="G18" s="97"/>
    </row>
    <row r="19" spans="1:7" s="93" customFormat="1" ht="15.75">
      <c r="A19" s="96"/>
      <c r="B19" s="96"/>
      <c r="C19" s="96"/>
      <c r="D19" s="96"/>
      <c r="E19" s="102"/>
      <c r="F19" s="97"/>
      <c r="G19" s="97"/>
    </row>
    <row r="20" spans="1:7" s="93" customFormat="1" ht="15.75">
      <c r="A20" s="96"/>
      <c r="B20" s="96"/>
      <c r="C20" s="96"/>
      <c r="D20" s="96"/>
      <c r="E20" s="102"/>
      <c r="F20" s="97"/>
      <c r="G20" s="97"/>
    </row>
    <row r="21" spans="1:7" s="93" customFormat="1" ht="15.75">
      <c r="A21" s="96"/>
      <c r="B21" s="96"/>
      <c r="C21" s="96"/>
      <c r="D21" s="96"/>
      <c r="E21" s="102"/>
      <c r="F21" s="97"/>
      <c r="G21" s="97"/>
    </row>
    <row r="22" spans="1:7" s="93" customFormat="1" ht="15.75">
      <c r="A22" s="96"/>
      <c r="B22" s="96"/>
      <c r="C22" s="96"/>
      <c r="D22" s="96"/>
      <c r="E22" s="102"/>
      <c r="F22" s="97"/>
      <c r="G22" s="97"/>
    </row>
    <row r="23" spans="1:7">
      <c r="E23" s="104"/>
      <c r="F23" s="105"/>
      <c r="G23" s="105"/>
    </row>
    <row r="24" spans="1:7">
      <c r="F24" s="106"/>
      <c r="G24" s="107"/>
    </row>
    <row r="25" spans="1:7" ht="26.25">
      <c r="A25" s="108"/>
      <c r="F25" s="106"/>
      <c r="G25" s="107"/>
    </row>
    <row r="26" spans="1:7" ht="26.25">
      <c r="A26" s="109"/>
    </row>
    <row r="27" spans="1:7" s="93" customFormat="1" ht="15.75">
      <c r="A27" s="85"/>
      <c r="B27" s="85"/>
      <c r="C27" s="85"/>
      <c r="D27" s="85"/>
      <c r="E27" s="85"/>
      <c r="F27" s="85"/>
      <c r="G27" s="85"/>
    </row>
    <row r="28" spans="1:7" s="93" customFormat="1" ht="15.75">
      <c r="A28" s="85"/>
      <c r="B28" s="85"/>
      <c r="C28" s="106"/>
      <c r="D28" s="110"/>
      <c r="E28" s="85"/>
      <c r="F28" s="85"/>
      <c r="G28" s="85"/>
    </row>
    <row r="29" spans="1:7" s="93" customFormat="1" ht="15.75">
      <c r="A29" s="106"/>
      <c r="B29" s="85"/>
      <c r="C29" s="85"/>
      <c r="D29" s="85"/>
      <c r="E29" s="85"/>
      <c r="F29" s="85"/>
      <c r="G29" s="85"/>
    </row>
    <row r="30" spans="1:7" s="93" customFormat="1" ht="15.75">
      <c r="A30" s="85"/>
      <c r="B30" s="85"/>
      <c r="C30" s="85"/>
      <c r="D30" s="85"/>
      <c r="E30" s="85"/>
      <c r="F30" s="85"/>
      <c r="G30" s="85"/>
    </row>
    <row r="31" spans="1:7" s="93" customFormat="1" ht="15.75">
      <c r="A31" s="85"/>
      <c r="B31" s="85"/>
      <c r="C31" s="85"/>
      <c r="D31" s="85"/>
      <c r="E31" s="85"/>
      <c r="F31" s="85"/>
      <c r="G31" s="85"/>
    </row>
    <row r="32" spans="1:7" s="93" customFormat="1" ht="15.75">
      <c r="A32" s="85"/>
      <c r="B32" s="85"/>
      <c r="C32" s="85"/>
      <c r="D32" s="85"/>
      <c r="E32" s="85"/>
      <c r="F32" s="85"/>
      <c r="G32" s="85"/>
    </row>
    <row r="33" spans="1:7" s="93" customFormat="1" ht="15.75">
      <c r="A33" s="85"/>
      <c r="B33" s="85"/>
      <c r="C33" s="85"/>
      <c r="D33" s="85"/>
      <c r="E33" s="85"/>
      <c r="F33" s="85"/>
      <c r="G33" s="85"/>
    </row>
    <row r="34" spans="1:7" s="93" customFormat="1" ht="15.75">
      <c r="A34" s="85"/>
      <c r="B34" s="85"/>
      <c r="C34" s="85"/>
      <c r="D34" s="85"/>
      <c r="E34" s="85"/>
      <c r="F34" s="85"/>
      <c r="G34" s="85"/>
    </row>
  </sheetData>
  <sheetProtection sheet="1" objects="1" scenarios="1"/>
  <mergeCells count="3">
    <mergeCell ref="A1:B2"/>
    <mergeCell ref="A4:B4"/>
    <mergeCell ref="A16:E16"/>
  </mergeCells>
  <phoneticPr fontId="2"/>
  <pageMargins left="0.7" right="0.7" top="0.75" bottom="0.75" header="0.3" footer="0.3"/>
  <pageSetup paperSize="9" scale="9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685800</xdr:colOff>
                    <xdr:row>3</xdr:row>
                    <xdr:rowOff>38100</xdr:rowOff>
                  </from>
                  <to>
                    <xdr:col>0</xdr:col>
                    <xdr:colOff>876300</xdr:colOff>
                    <xdr:row>4</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変更交付申請確認書(変更がない場合）</vt:lpstr>
      <vt:lpstr>②別記様式第２号</vt:lpstr>
      <vt:lpstr>別表１</vt:lpstr>
      <vt:lpstr>別表２</vt:lpstr>
      <vt:lpstr>別表３</vt:lpstr>
      <vt:lpstr>別表４</vt:lpstr>
      <vt:lpstr>別表５</vt:lpstr>
      <vt:lpstr>②別記様式第２号!Print_Area</vt:lpstr>
      <vt:lpstr>別表１!Print_Area</vt:lpstr>
      <vt:lpstr>別表２!Print_Area</vt:lpstr>
      <vt:lpstr>別表３!Print_Area</vt:lpstr>
      <vt:lpstr>'変更交付申請確認書(変更がない場合）'!Print_Area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下村　幸嗣</dc:creator>
  <cp:lastModifiedBy>Administrator</cp:lastModifiedBy>
  <cp:lastPrinted>2022-08-22T06:05:01Z</cp:lastPrinted>
  <dcterms:created xsi:type="dcterms:W3CDTF">2019-09-12T07:28:07Z</dcterms:created>
  <dcterms:modified xsi:type="dcterms:W3CDTF">2023-10-16T08:10:16Z</dcterms:modified>
</cp:coreProperties>
</file>