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fk13sv01\FileSV\健康福祉部\高齢介護課\10高齢福祉担当\85軽費老人ホーム事務費補助金\05ホームページ\2023\実績報告書\HP用\"/>
    </mc:Choice>
  </mc:AlternateContent>
  <xr:revisionPtr revIDLastSave="0" documentId="13_ncr:1_{5FD49CDD-D6E3-4AE4-9B08-E11E948C083A}" xr6:coauthVersionLast="36" xr6:coauthVersionMax="36" xr10:uidLastSave="{00000000-0000-0000-0000-000000000000}"/>
  <bookViews>
    <workbookView xWindow="0" yWindow="0" windowWidth="20490" windowHeight="7770" xr2:uid="{00000000-000D-0000-FFFF-FFFF00000000}"/>
  </bookViews>
  <sheets>
    <sheet name="別記様式第４号" sheetId="1" r:id="rId1"/>
    <sheet name="別表１" sheetId="2" r:id="rId2"/>
    <sheet name="別表２" sheetId="8" r:id="rId3"/>
    <sheet name="別表３" sheetId="4" r:id="rId4"/>
    <sheet name="別表４" sheetId="6" r:id="rId5"/>
    <sheet name="別表５" sheetId="5" r:id="rId6"/>
    <sheet name="別表６" sheetId="9" r:id="rId7"/>
    <sheet name="別表７" sheetId="10" r:id="rId8"/>
  </sheets>
  <definedNames>
    <definedName name="_xlnm.Print_Area" localSheetId="0">別記様式第４号!$A$1:$CK$46</definedName>
    <definedName name="_xlnm.Print_Area" localSheetId="1">別表１!$A$1:$CK$37</definedName>
    <definedName name="_xlnm.Print_Area" localSheetId="2">別表２!$A$1:$DE$141</definedName>
    <definedName name="_xlnm.Print_Area" localSheetId="3">別表３!$A$1:$P$73</definedName>
    <definedName name="_xlnm.Print_Area" localSheetId="4">別表４!$A$1:$I$95</definedName>
    <definedName name="_xlnm.Print_Area" localSheetId="5">別表５!$A$1:$R$65</definedName>
    <definedName name="_xlnm.Print_Area" localSheetId="6">別表６!$A$1:$B$13</definedName>
    <definedName name="_xlnm.Print_Titles" localSheetId="3">別表３!$2:$3</definedName>
    <definedName name="単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9" l="1"/>
  <c r="P5" i="10" l="1"/>
  <c r="B5" i="9"/>
  <c r="B4" i="9"/>
  <c r="O30" i="4" l="1"/>
  <c r="O7" i="4"/>
  <c r="C12" i="6" l="1"/>
  <c r="O45" i="4"/>
  <c r="O48" i="4"/>
  <c r="O47" i="4"/>
  <c r="O46" i="4"/>
  <c r="O44" i="4"/>
  <c r="O43" i="4"/>
  <c r="O42" i="4"/>
  <c r="O41" i="4"/>
  <c r="O40" i="4"/>
  <c r="O39" i="4"/>
  <c r="O38" i="4"/>
  <c r="O37" i="4"/>
  <c r="O36" i="4"/>
  <c r="O35" i="4"/>
  <c r="O34" i="4"/>
  <c r="O33" i="4"/>
  <c r="O32" i="4"/>
  <c r="O31" i="4"/>
  <c r="O9" i="4"/>
  <c r="O8" i="4"/>
  <c r="O25" i="4"/>
  <c r="O24" i="4"/>
  <c r="O23" i="4"/>
  <c r="O22" i="4"/>
  <c r="O21" i="4"/>
  <c r="O20" i="4"/>
  <c r="O19" i="4"/>
  <c r="O18" i="4"/>
  <c r="O17" i="4"/>
  <c r="O16" i="4"/>
  <c r="O15" i="4"/>
  <c r="O14" i="4"/>
  <c r="O13" i="4"/>
  <c r="O12" i="4"/>
  <c r="O11" i="4"/>
  <c r="O10" i="4"/>
  <c r="C11" i="6"/>
  <c r="AE22" i="2" l="1"/>
  <c r="G33" i="6" l="1"/>
  <c r="D54" i="6" s="1"/>
  <c r="G32" i="6"/>
  <c r="G6" i="6"/>
  <c r="D29" i="6" s="1"/>
  <c r="G5" i="6"/>
  <c r="E44" i="6" l="1"/>
  <c r="E38" i="6"/>
  <c r="D41" i="6"/>
  <c r="D42" i="6"/>
  <c r="E43" i="6"/>
  <c r="D45" i="6"/>
  <c r="D56" i="6"/>
  <c r="E52" i="6"/>
  <c r="E51" i="6"/>
  <c r="D53" i="6"/>
  <c r="E56" i="6"/>
  <c r="E48" i="6"/>
  <c r="E40" i="6"/>
  <c r="D50" i="6"/>
  <c r="E55" i="6"/>
  <c r="E47" i="6"/>
  <c r="E39" i="6"/>
  <c r="D49" i="6"/>
  <c r="D46" i="6"/>
  <c r="E50" i="6"/>
  <c r="E42" i="6"/>
  <c r="D48" i="6"/>
  <c r="D44" i="6"/>
  <c r="D40" i="6"/>
  <c r="E54" i="6"/>
  <c r="E46" i="6"/>
  <c r="D38" i="6"/>
  <c r="D52" i="6"/>
  <c r="E53" i="6"/>
  <c r="E49" i="6"/>
  <c r="E45" i="6"/>
  <c r="E41" i="6"/>
  <c r="D55" i="6"/>
  <c r="D51" i="6"/>
  <c r="D47" i="6"/>
  <c r="D43" i="6"/>
  <c r="D39" i="6"/>
  <c r="G3" i="6"/>
  <c r="G2" i="6"/>
  <c r="O3" i="4"/>
  <c r="O2" i="4"/>
  <c r="O3" i="5"/>
  <c r="O2" i="5"/>
  <c r="BS3" i="8" l="1"/>
  <c r="BH3" i="8"/>
  <c r="BI8" i="2"/>
  <c r="AF8" i="2"/>
  <c r="CA115" i="8" l="1"/>
  <c r="CA102" i="8"/>
  <c r="CA100" i="8"/>
  <c r="CA89" i="8"/>
  <c r="CA85" i="8" s="1"/>
  <c r="CA93" i="8" s="1"/>
  <c r="CA88" i="8"/>
  <c r="CA53" i="8"/>
  <c r="CA54" i="8"/>
  <c r="CA55" i="8"/>
  <c r="CA56" i="8"/>
  <c r="CA57" i="8"/>
  <c r="CA58" i="8"/>
  <c r="CA59" i="8"/>
  <c r="CA60" i="8"/>
  <c r="CA61" i="8"/>
  <c r="CA62" i="8"/>
  <c r="CA63" i="8"/>
  <c r="CA64" i="8"/>
  <c r="CA65" i="8"/>
  <c r="CA66" i="8"/>
  <c r="CA67" i="8"/>
  <c r="CA68" i="8"/>
  <c r="CA69" i="8"/>
  <c r="CA70" i="8"/>
  <c r="CA71" i="8"/>
  <c r="CA52" i="8"/>
  <c r="CA38" i="8"/>
  <c r="CA34" i="8" s="1"/>
  <c r="CA29" i="8"/>
  <c r="CA30" i="8"/>
  <c r="CA31" i="8"/>
  <c r="CA32" i="8"/>
  <c r="CA33" i="8"/>
  <c r="CA28" i="8"/>
  <c r="CA24" i="8"/>
  <c r="CA23" i="8" s="1"/>
  <c r="CA22" i="8"/>
  <c r="CA21" i="8"/>
  <c r="CA19" i="8"/>
  <c r="CA18" i="8" s="1"/>
  <c r="CA17" i="8"/>
  <c r="CA16" i="8" s="1"/>
  <c r="CA15" i="8"/>
  <c r="CA14" i="8" s="1"/>
  <c r="CA13" i="8"/>
  <c r="CA10" i="8"/>
  <c r="CA11" i="8"/>
  <c r="CA12" i="8"/>
  <c r="CA9" i="8"/>
  <c r="BG99" i="8"/>
  <c r="BG110" i="8" s="1"/>
  <c r="BG111" i="8" s="1"/>
  <c r="BG85" i="8"/>
  <c r="BG93" i="8" s="1"/>
  <c r="BG94" i="8" s="1"/>
  <c r="BG78" i="8"/>
  <c r="BG75" i="8"/>
  <c r="BG73" i="8"/>
  <c r="BG51" i="8"/>
  <c r="BG34" i="8"/>
  <c r="BG27" i="8"/>
  <c r="BG23" i="8"/>
  <c r="BG20" i="8"/>
  <c r="BG18" i="8"/>
  <c r="BG16" i="8"/>
  <c r="BG14" i="8"/>
  <c r="BG8" i="8"/>
  <c r="BG7" i="8" s="1"/>
  <c r="CA20" i="8" l="1"/>
  <c r="CA27" i="8"/>
  <c r="BG80" i="8"/>
  <c r="BG118" i="8" s="1"/>
  <c r="AT29" i="2" s="1"/>
  <c r="BG25" i="8"/>
  <c r="CA99" i="8"/>
  <c r="CA110" i="8" s="1"/>
  <c r="CA8" i="8"/>
  <c r="CA7" i="8" s="1"/>
  <c r="CA51" i="8"/>
  <c r="Q54" i="5"/>
  <c r="P54" i="5"/>
  <c r="O54" i="5"/>
  <c r="N54" i="5"/>
  <c r="M54" i="5"/>
  <c r="L54" i="5"/>
  <c r="K54" i="5"/>
  <c r="J54" i="5"/>
  <c r="I54" i="5"/>
  <c r="H54" i="5"/>
  <c r="G54" i="5"/>
  <c r="F54" i="5"/>
  <c r="Q53" i="5"/>
  <c r="P53" i="5"/>
  <c r="O53" i="5"/>
  <c r="N53" i="5"/>
  <c r="M53" i="5"/>
  <c r="L53" i="5"/>
  <c r="K53" i="5"/>
  <c r="J53" i="5"/>
  <c r="I53" i="5"/>
  <c r="H53" i="5"/>
  <c r="G53" i="5"/>
  <c r="F53" i="5"/>
  <c r="Q51" i="5"/>
  <c r="P51" i="5"/>
  <c r="O51" i="5"/>
  <c r="N51" i="5"/>
  <c r="M51" i="5"/>
  <c r="L51" i="5"/>
  <c r="K51" i="5"/>
  <c r="J51" i="5"/>
  <c r="I51" i="5"/>
  <c r="H51" i="5"/>
  <c r="G51" i="5"/>
  <c r="F51" i="5"/>
  <c r="Q50" i="5"/>
  <c r="P50" i="5"/>
  <c r="O50" i="5"/>
  <c r="N50" i="5"/>
  <c r="M50" i="5"/>
  <c r="L50" i="5"/>
  <c r="K50" i="5"/>
  <c r="J50" i="5"/>
  <c r="I50" i="5"/>
  <c r="H50" i="5"/>
  <c r="G50" i="5"/>
  <c r="F50" i="5"/>
  <c r="Q48" i="5"/>
  <c r="P48" i="5"/>
  <c r="O48" i="5"/>
  <c r="N48" i="5"/>
  <c r="M48" i="5"/>
  <c r="L48" i="5"/>
  <c r="K48" i="5"/>
  <c r="J48" i="5"/>
  <c r="I48" i="5"/>
  <c r="H48" i="5"/>
  <c r="G48" i="5"/>
  <c r="F48" i="5"/>
  <c r="Q47" i="5"/>
  <c r="P47" i="5"/>
  <c r="O47" i="5"/>
  <c r="N47" i="5"/>
  <c r="M47" i="5"/>
  <c r="L47" i="5"/>
  <c r="K47" i="5"/>
  <c r="J47" i="5"/>
  <c r="I47" i="5"/>
  <c r="H47" i="5"/>
  <c r="G47" i="5"/>
  <c r="F47" i="5"/>
  <c r="Q45" i="5"/>
  <c r="P45" i="5"/>
  <c r="O45" i="5"/>
  <c r="N45" i="5"/>
  <c r="M45" i="5"/>
  <c r="L45" i="5"/>
  <c r="K45" i="5"/>
  <c r="J45" i="5"/>
  <c r="I45" i="5"/>
  <c r="H45" i="5"/>
  <c r="G45" i="5"/>
  <c r="F45" i="5"/>
  <c r="Q44" i="5"/>
  <c r="P44" i="5"/>
  <c r="O44" i="5"/>
  <c r="N44" i="5"/>
  <c r="M44" i="5"/>
  <c r="L44" i="5"/>
  <c r="K44" i="5"/>
  <c r="J44" i="5"/>
  <c r="I44" i="5"/>
  <c r="H44" i="5"/>
  <c r="G44" i="5"/>
  <c r="F44" i="5"/>
  <c r="Q43" i="5"/>
  <c r="AR20" i="2" s="1"/>
  <c r="P43" i="5"/>
  <c r="O43" i="5"/>
  <c r="N43" i="5"/>
  <c r="M43" i="5"/>
  <c r="L43" i="5"/>
  <c r="K43" i="5"/>
  <c r="J43" i="5"/>
  <c r="I43" i="5"/>
  <c r="H43" i="5"/>
  <c r="G43" i="5"/>
  <c r="F43" i="5"/>
  <c r="O55" i="5" l="1"/>
  <c r="M49" i="5"/>
  <c r="M55" i="5"/>
  <c r="M46" i="5"/>
  <c r="M52" i="5"/>
  <c r="K55" i="5"/>
  <c r="L49" i="5"/>
  <c r="K52" i="5"/>
  <c r="L46" i="5"/>
  <c r="K49" i="5"/>
  <c r="P52" i="5"/>
  <c r="H55" i="5"/>
  <c r="J46" i="5"/>
  <c r="N52" i="5"/>
  <c r="G49" i="5"/>
  <c r="O52" i="5"/>
  <c r="G55" i="5"/>
  <c r="O49" i="5"/>
  <c r="G52" i="5"/>
  <c r="H52" i="5"/>
  <c r="I55" i="5"/>
  <c r="K46" i="5"/>
  <c r="CA80" i="8"/>
  <c r="CA118" i="8" s="1"/>
  <c r="AT30" i="2" s="1"/>
  <c r="CA25" i="8"/>
  <c r="G46" i="5"/>
  <c r="O46" i="5"/>
  <c r="I46" i="5"/>
  <c r="I49" i="5"/>
  <c r="I52" i="5"/>
  <c r="BG81" i="8"/>
  <c r="BG113" i="8" s="1"/>
  <c r="BG116" i="8" s="1"/>
  <c r="P46" i="5"/>
  <c r="P55" i="5"/>
  <c r="P49" i="5"/>
  <c r="N49" i="5"/>
  <c r="N46" i="5"/>
  <c r="N55" i="5"/>
  <c r="L55" i="5"/>
  <c r="L52" i="5"/>
  <c r="J49" i="5"/>
  <c r="J52" i="5"/>
  <c r="J55" i="5"/>
  <c r="H49" i="5"/>
  <c r="H46" i="5"/>
  <c r="Q46" i="5"/>
  <c r="BE21" i="2"/>
  <c r="AR21" i="2"/>
  <c r="Q49" i="5"/>
  <c r="BE22" i="2"/>
  <c r="AR22" i="2"/>
  <c r="Q52" i="5"/>
  <c r="AR23" i="2"/>
  <c r="Q55" i="5"/>
  <c r="AR24" i="2"/>
  <c r="F52" i="5"/>
  <c r="F46" i="5"/>
  <c r="F49" i="5"/>
  <c r="F55" i="5"/>
  <c r="C39" i="6"/>
  <c r="F39" i="6" s="1"/>
  <c r="D27" i="6"/>
  <c r="E26" i="6"/>
  <c r="D23" i="6"/>
  <c r="E22" i="6"/>
  <c r="D19" i="6"/>
  <c r="E18" i="6"/>
  <c r="D15" i="6"/>
  <c r="E14" i="6"/>
  <c r="D11" i="6"/>
  <c r="L8" i="10" l="1"/>
  <c r="CA81" i="8"/>
  <c r="G39" i="6"/>
  <c r="E11" i="6"/>
  <c r="D12" i="6"/>
  <c r="E15" i="6"/>
  <c r="D16" i="6"/>
  <c r="E19" i="6"/>
  <c r="D20" i="6"/>
  <c r="E23" i="6"/>
  <c r="D24" i="6"/>
  <c r="E27" i="6"/>
  <c r="D28" i="6"/>
  <c r="E12" i="6"/>
  <c r="D13" i="6"/>
  <c r="E16" i="6"/>
  <c r="D17" i="6"/>
  <c r="E20" i="6"/>
  <c r="D21" i="6"/>
  <c r="E24" i="6"/>
  <c r="D25" i="6"/>
  <c r="E28" i="6"/>
  <c r="E13" i="6"/>
  <c r="D14" i="6"/>
  <c r="E17" i="6"/>
  <c r="D18" i="6"/>
  <c r="E21" i="6"/>
  <c r="D22" i="6"/>
  <c r="E25" i="6"/>
  <c r="D26" i="6"/>
  <c r="E29" i="6"/>
  <c r="B11" i="9" l="1"/>
  <c r="H9" i="10" s="1"/>
  <c r="F54" i="4"/>
  <c r="G54" i="4"/>
  <c r="H54" i="4"/>
  <c r="I54" i="4"/>
  <c r="J54" i="4"/>
  <c r="K54" i="4"/>
  <c r="L54" i="4"/>
  <c r="M54" i="4"/>
  <c r="N54" i="4"/>
  <c r="F55" i="4"/>
  <c r="G55" i="4"/>
  <c r="H55" i="4"/>
  <c r="I55" i="4"/>
  <c r="J55" i="4"/>
  <c r="K55" i="4"/>
  <c r="L55" i="4"/>
  <c r="M55" i="4"/>
  <c r="N55" i="4"/>
  <c r="F56" i="4"/>
  <c r="G56" i="4"/>
  <c r="H56" i="4"/>
  <c r="I56" i="4"/>
  <c r="J56" i="4"/>
  <c r="K56" i="4"/>
  <c r="L56" i="4"/>
  <c r="M56" i="4"/>
  <c r="N56" i="4"/>
  <c r="F57" i="4"/>
  <c r="G57" i="4"/>
  <c r="H57" i="4"/>
  <c r="I57" i="4"/>
  <c r="J57" i="4"/>
  <c r="K57" i="4"/>
  <c r="L57" i="4"/>
  <c r="M57" i="4"/>
  <c r="N57" i="4"/>
  <c r="F58" i="4"/>
  <c r="G58" i="4"/>
  <c r="H58" i="4"/>
  <c r="I58" i="4"/>
  <c r="J58" i="4"/>
  <c r="K58" i="4"/>
  <c r="L58" i="4"/>
  <c r="M58" i="4"/>
  <c r="N58" i="4"/>
  <c r="F59" i="4"/>
  <c r="G59" i="4"/>
  <c r="H59" i="4"/>
  <c r="I59" i="4"/>
  <c r="J59" i="4"/>
  <c r="K59" i="4"/>
  <c r="L59" i="4"/>
  <c r="M59" i="4"/>
  <c r="N59" i="4"/>
  <c r="F60" i="4"/>
  <c r="G60" i="4"/>
  <c r="H60" i="4"/>
  <c r="I60" i="4"/>
  <c r="J60" i="4"/>
  <c r="K60" i="4"/>
  <c r="L60" i="4"/>
  <c r="M60" i="4"/>
  <c r="N60" i="4"/>
  <c r="F61" i="4"/>
  <c r="G61" i="4"/>
  <c r="H61" i="4"/>
  <c r="I61" i="4"/>
  <c r="J61" i="4"/>
  <c r="K61" i="4"/>
  <c r="L61" i="4"/>
  <c r="M61" i="4"/>
  <c r="N61" i="4"/>
  <c r="F62" i="4"/>
  <c r="G62" i="4"/>
  <c r="H62" i="4"/>
  <c r="I62" i="4"/>
  <c r="J62" i="4"/>
  <c r="K62" i="4"/>
  <c r="L62" i="4"/>
  <c r="M62" i="4"/>
  <c r="N62" i="4"/>
  <c r="F63" i="4"/>
  <c r="G63" i="4"/>
  <c r="H63" i="4"/>
  <c r="I63" i="4"/>
  <c r="J63" i="4"/>
  <c r="K63" i="4"/>
  <c r="L63" i="4"/>
  <c r="M63" i="4"/>
  <c r="N63" i="4"/>
  <c r="F64" i="4"/>
  <c r="G64" i="4"/>
  <c r="H64" i="4"/>
  <c r="I64" i="4"/>
  <c r="J64" i="4"/>
  <c r="K64" i="4"/>
  <c r="L64" i="4"/>
  <c r="M64" i="4"/>
  <c r="N64" i="4"/>
  <c r="F65" i="4"/>
  <c r="G65" i="4"/>
  <c r="H65" i="4"/>
  <c r="I65" i="4"/>
  <c r="J65" i="4"/>
  <c r="K65" i="4"/>
  <c r="L65" i="4"/>
  <c r="M65" i="4"/>
  <c r="N65" i="4"/>
  <c r="F66" i="4"/>
  <c r="G66" i="4"/>
  <c r="H66" i="4"/>
  <c r="I66" i="4"/>
  <c r="J66" i="4"/>
  <c r="K66" i="4"/>
  <c r="L66" i="4"/>
  <c r="M66" i="4"/>
  <c r="N66" i="4"/>
  <c r="F67" i="4"/>
  <c r="G67" i="4"/>
  <c r="H67" i="4"/>
  <c r="I67" i="4"/>
  <c r="J67" i="4"/>
  <c r="K67" i="4"/>
  <c r="L67" i="4"/>
  <c r="M67" i="4"/>
  <c r="N67" i="4"/>
  <c r="F68" i="4"/>
  <c r="G68" i="4"/>
  <c r="H68" i="4"/>
  <c r="I68" i="4"/>
  <c r="J68" i="4"/>
  <c r="K68" i="4"/>
  <c r="L68" i="4"/>
  <c r="M68" i="4"/>
  <c r="N68" i="4"/>
  <c r="F69" i="4"/>
  <c r="G69" i="4"/>
  <c r="H69" i="4"/>
  <c r="I69" i="4"/>
  <c r="J69" i="4"/>
  <c r="K69" i="4"/>
  <c r="L69" i="4"/>
  <c r="M69" i="4"/>
  <c r="N69" i="4"/>
  <c r="F70" i="4"/>
  <c r="G70" i="4"/>
  <c r="H70" i="4"/>
  <c r="I70" i="4"/>
  <c r="J70" i="4"/>
  <c r="K70" i="4"/>
  <c r="L70" i="4"/>
  <c r="M70" i="4"/>
  <c r="N70" i="4"/>
  <c r="F71" i="4"/>
  <c r="G71" i="4"/>
  <c r="H71" i="4"/>
  <c r="I71" i="4"/>
  <c r="J71" i="4"/>
  <c r="K71" i="4"/>
  <c r="L71" i="4"/>
  <c r="M71" i="4"/>
  <c r="N71" i="4"/>
  <c r="E54" i="4"/>
  <c r="E55" i="4"/>
  <c r="E56" i="4"/>
  <c r="E57" i="4"/>
  <c r="E58" i="4"/>
  <c r="E59" i="4"/>
  <c r="E60" i="4"/>
  <c r="E61" i="4"/>
  <c r="E62" i="4"/>
  <c r="E63" i="4"/>
  <c r="E64" i="4"/>
  <c r="E65" i="4"/>
  <c r="E66" i="4"/>
  <c r="E67" i="4"/>
  <c r="E68" i="4"/>
  <c r="E69" i="4"/>
  <c r="E70" i="4"/>
  <c r="E71" i="4"/>
  <c r="D54" i="4"/>
  <c r="D55" i="4"/>
  <c r="D56" i="4"/>
  <c r="D57" i="4"/>
  <c r="D58" i="4"/>
  <c r="D59" i="4"/>
  <c r="D60" i="4"/>
  <c r="D61" i="4"/>
  <c r="D62" i="4"/>
  <c r="D63" i="4"/>
  <c r="D64" i="4"/>
  <c r="D65" i="4"/>
  <c r="D66" i="4"/>
  <c r="D67" i="4"/>
  <c r="D68" i="4"/>
  <c r="D69" i="4"/>
  <c r="D70" i="4"/>
  <c r="D71" i="4"/>
  <c r="C54" i="4"/>
  <c r="C55" i="4"/>
  <c r="C56" i="4"/>
  <c r="C57" i="4"/>
  <c r="C58" i="4"/>
  <c r="C59" i="4"/>
  <c r="C60" i="4"/>
  <c r="C61" i="4"/>
  <c r="C62" i="4"/>
  <c r="C63" i="4"/>
  <c r="C64" i="4"/>
  <c r="C65" i="4"/>
  <c r="C66" i="4"/>
  <c r="C67" i="4"/>
  <c r="C68" i="4"/>
  <c r="C69" i="4"/>
  <c r="C70" i="4"/>
  <c r="C71" i="4"/>
  <c r="D53" i="4"/>
  <c r="E53" i="4"/>
  <c r="F53" i="4"/>
  <c r="G53" i="4"/>
  <c r="H53" i="4"/>
  <c r="I53" i="4"/>
  <c r="J53" i="4"/>
  <c r="K53" i="4"/>
  <c r="L53" i="4"/>
  <c r="M53" i="4"/>
  <c r="N53" i="4"/>
  <c r="C53" i="4"/>
  <c r="O69" i="4" l="1"/>
  <c r="O71" i="4"/>
  <c r="O70" i="4"/>
  <c r="O53" i="4"/>
  <c r="O63" i="4"/>
  <c r="O55" i="4"/>
  <c r="O54" i="4"/>
  <c r="O62" i="4"/>
  <c r="O61" i="4"/>
  <c r="O60" i="4"/>
  <c r="O59" i="4"/>
  <c r="O67" i="4"/>
  <c r="O58" i="4"/>
  <c r="O68" i="4"/>
  <c r="O66" i="4"/>
  <c r="O65" i="4"/>
  <c r="O57" i="4"/>
  <c r="O64" i="4"/>
  <c r="O56" i="4"/>
  <c r="N72" i="4"/>
  <c r="M72" i="4"/>
  <c r="L72" i="4"/>
  <c r="K72" i="4"/>
  <c r="J72" i="4"/>
  <c r="I72" i="4"/>
  <c r="H72" i="4"/>
  <c r="G72" i="4"/>
  <c r="F72" i="4"/>
  <c r="E72" i="4"/>
  <c r="D72" i="4"/>
  <c r="C72" i="4"/>
  <c r="N49" i="4"/>
  <c r="M49" i="4"/>
  <c r="L49" i="4"/>
  <c r="K49" i="4"/>
  <c r="J49" i="4"/>
  <c r="I49" i="4"/>
  <c r="H49" i="4"/>
  <c r="G49" i="4"/>
  <c r="F49" i="4"/>
  <c r="E49" i="4"/>
  <c r="D49" i="4"/>
  <c r="C49" i="4"/>
  <c r="C56" i="6"/>
  <c r="C55" i="6"/>
  <c r="C54" i="6"/>
  <c r="C53" i="6"/>
  <c r="C52" i="6"/>
  <c r="C51" i="6"/>
  <c r="C50" i="6"/>
  <c r="C49" i="6"/>
  <c r="C48" i="6"/>
  <c r="C47" i="6"/>
  <c r="C46" i="6"/>
  <c r="C45" i="6"/>
  <c r="C44" i="6"/>
  <c r="C43" i="6"/>
  <c r="C42" i="6"/>
  <c r="C41" i="6"/>
  <c r="C40" i="6"/>
  <c r="C38" i="6"/>
  <c r="N26" i="4"/>
  <c r="M26" i="4"/>
  <c r="L26" i="4"/>
  <c r="K26" i="4"/>
  <c r="J26" i="4"/>
  <c r="I26" i="4"/>
  <c r="H26" i="4"/>
  <c r="G26" i="4"/>
  <c r="F26" i="4"/>
  <c r="E26" i="4"/>
  <c r="D26" i="4"/>
  <c r="C26" i="4"/>
  <c r="C29" i="6"/>
  <c r="C28" i="6"/>
  <c r="C27" i="6"/>
  <c r="C26" i="6"/>
  <c r="C25" i="6"/>
  <c r="C24" i="6"/>
  <c r="C23" i="6"/>
  <c r="C22" i="6"/>
  <c r="C21" i="6"/>
  <c r="C20" i="6"/>
  <c r="C19" i="6"/>
  <c r="C18" i="6"/>
  <c r="C17" i="6"/>
  <c r="C16" i="6"/>
  <c r="C15" i="6"/>
  <c r="C14" i="6"/>
  <c r="C13" i="6"/>
  <c r="C73" i="6" l="1"/>
  <c r="G11" i="6"/>
  <c r="C30" i="6"/>
  <c r="F11" i="6"/>
  <c r="C81" i="6"/>
  <c r="F19" i="6"/>
  <c r="G19" i="6"/>
  <c r="C87" i="6"/>
  <c r="F25" i="6"/>
  <c r="G25" i="6"/>
  <c r="G41" i="6"/>
  <c r="F41" i="6"/>
  <c r="F43" i="6"/>
  <c r="G43" i="6"/>
  <c r="G45" i="6"/>
  <c r="F45" i="6"/>
  <c r="F47" i="6"/>
  <c r="G47" i="6"/>
  <c r="G49" i="6"/>
  <c r="F49" i="6"/>
  <c r="F51" i="6"/>
  <c r="G51" i="6"/>
  <c r="G53" i="6"/>
  <c r="F53" i="6"/>
  <c r="F55" i="6"/>
  <c r="G55" i="6"/>
  <c r="C77" i="6"/>
  <c r="G15" i="6"/>
  <c r="F15" i="6"/>
  <c r="C83" i="6"/>
  <c r="G21" i="6"/>
  <c r="F21" i="6"/>
  <c r="C89" i="6"/>
  <c r="G27" i="6"/>
  <c r="F27" i="6"/>
  <c r="G38" i="6"/>
  <c r="C57" i="6"/>
  <c r="F38" i="6"/>
  <c r="C76" i="6"/>
  <c r="F14" i="6"/>
  <c r="G14" i="6"/>
  <c r="C80" i="6"/>
  <c r="F18" i="6"/>
  <c r="G18" i="6"/>
  <c r="C84" i="6"/>
  <c r="F22" i="6"/>
  <c r="F84" i="6" s="1"/>
  <c r="G22" i="6"/>
  <c r="C86" i="6"/>
  <c r="G24" i="6"/>
  <c r="F24" i="6"/>
  <c r="C90" i="6"/>
  <c r="G28" i="6"/>
  <c r="F28" i="6"/>
  <c r="C75" i="6"/>
  <c r="G13" i="6"/>
  <c r="F13" i="6"/>
  <c r="C79" i="6"/>
  <c r="F17" i="6"/>
  <c r="G17" i="6"/>
  <c r="C85" i="6"/>
  <c r="G23" i="6"/>
  <c r="F23" i="6"/>
  <c r="C91" i="6"/>
  <c r="G29" i="6"/>
  <c r="F29" i="6"/>
  <c r="C74" i="6"/>
  <c r="G12" i="6"/>
  <c r="G74" i="6" s="1"/>
  <c r="F12" i="6"/>
  <c r="F74" i="6" s="1"/>
  <c r="C78" i="6"/>
  <c r="G16" i="6"/>
  <c r="F16" i="6"/>
  <c r="C82" i="6"/>
  <c r="F20" i="6"/>
  <c r="G20" i="6"/>
  <c r="C88" i="6"/>
  <c r="F26" i="6"/>
  <c r="G26" i="6"/>
  <c r="F40" i="6"/>
  <c r="G40" i="6"/>
  <c r="G42" i="6"/>
  <c r="F42" i="6"/>
  <c r="F44" i="6"/>
  <c r="G44" i="6"/>
  <c r="G46" i="6"/>
  <c r="F46" i="6"/>
  <c r="F48" i="6"/>
  <c r="G48" i="6"/>
  <c r="F50" i="6"/>
  <c r="G50" i="6"/>
  <c r="F52" i="6"/>
  <c r="G52" i="6"/>
  <c r="G54" i="6"/>
  <c r="F54" i="6"/>
  <c r="G56" i="6"/>
  <c r="F56" i="6"/>
  <c r="O72" i="4"/>
  <c r="B10" i="9" s="1"/>
  <c r="B13" i="9" s="1"/>
  <c r="O49" i="4"/>
  <c r="BW12" i="2" s="1"/>
  <c r="O26" i="4"/>
  <c r="AF12" i="2" s="1"/>
  <c r="F88" i="6" l="1"/>
  <c r="F80" i="6"/>
  <c r="F76" i="6"/>
  <c r="F78" i="6"/>
  <c r="F90" i="6"/>
  <c r="G82" i="6"/>
  <c r="G78" i="6"/>
  <c r="F82" i="6"/>
  <c r="F86" i="6"/>
  <c r="G80" i="6"/>
  <c r="G88" i="6"/>
  <c r="G84" i="6"/>
  <c r="F77" i="6"/>
  <c r="G91" i="6"/>
  <c r="F75" i="6"/>
  <c r="G76" i="6"/>
  <c r="F73" i="6"/>
  <c r="F30" i="6"/>
  <c r="G79" i="6"/>
  <c r="G75" i="6"/>
  <c r="G57" i="6"/>
  <c r="F83" i="6"/>
  <c r="G77" i="6"/>
  <c r="G81" i="6"/>
  <c r="F85" i="6"/>
  <c r="F79" i="6"/>
  <c r="G86" i="6"/>
  <c r="F89" i="6"/>
  <c r="G83" i="6"/>
  <c r="G87" i="6"/>
  <c r="F81" i="6"/>
  <c r="G73" i="6"/>
  <c r="G30" i="6"/>
  <c r="F91" i="6"/>
  <c r="G85" i="6"/>
  <c r="G90" i="6"/>
  <c r="F57" i="6"/>
  <c r="G89" i="6"/>
  <c r="C92" i="6"/>
  <c r="F87" i="6"/>
  <c r="G92" i="6" l="1"/>
  <c r="AT32" i="2" s="1"/>
  <c r="F92" i="6"/>
  <c r="AT31" i="2" s="1"/>
  <c r="BR4" i="1" l="1"/>
  <c r="AT33" i="2" l="1"/>
  <c r="AT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下村　幸嗣</author>
  </authors>
  <commentList>
    <comment ref="BR4" authorId="0" shapeId="0" xr:uid="{00000000-0006-0000-0000-000001000000}">
      <text>
        <r>
          <rPr>
            <sz val="9"/>
            <color indexed="81"/>
            <rFont val="ＭＳ Ｐゴシック"/>
            <family val="3"/>
            <charset val="128"/>
          </rPr>
          <t>印刷日が自動入力されます。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松岡　はるか</author>
  </authors>
  <commentList>
    <comment ref="B12" authorId="0" shapeId="0" xr:uid="{AF6AD337-103D-48B5-A0D8-2C49D11B82A4}">
      <text>
        <r>
          <rPr>
            <b/>
            <sz val="9"/>
            <rFont val="MS P ゴシック"/>
            <family val="3"/>
            <charset val="128"/>
          </rPr>
          <t>最高階層に該当する入居者の延べ人数を入力してください。</t>
        </r>
      </text>
    </comment>
  </commentList>
</comments>
</file>

<file path=xl/sharedStrings.xml><?xml version="1.0" encoding="utf-8"?>
<sst xmlns="http://schemas.openxmlformats.org/spreadsheetml/2006/main" count="488" uniqueCount="312">
  <si>
    <t>（あて先）八尾市長</t>
    <rPh sb="3" eb="4">
      <t>サキ</t>
    </rPh>
    <rPh sb="5" eb="8">
      <t>ヤオシ</t>
    </rPh>
    <rPh sb="8" eb="9">
      <t>チョウ</t>
    </rPh>
    <phoneticPr fontId="3"/>
  </si>
  <si>
    <t>所在地</t>
    <rPh sb="0" eb="3">
      <t>ショザイチ</t>
    </rPh>
    <phoneticPr fontId="3"/>
  </si>
  <si>
    <t>法人名</t>
    <rPh sb="0" eb="2">
      <t>ホウジン</t>
    </rPh>
    <rPh sb="2" eb="3">
      <t>メイ</t>
    </rPh>
    <phoneticPr fontId="3"/>
  </si>
  <si>
    <t>㊞</t>
    <phoneticPr fontId="3"/>
  </si>
  <si>
    <t>代表者氏名</t>
    <rPh sb="0" eb="3">
      <t>ダイヒョウシャ</t>
    </rPh>
    <rPh sb="3" eb="5">
      <t>シメイ</t>
    </rPh>
    <phoneticPr fontId="3"/>
  </si>
  <si>
    <t>施設コード</t>
    <rPh sb="0" eb="2">
      <t>シセツ</t>
    </rPh>
    <phoneticPr fontId="3"/>
  </si>
  <si>
    <t>施設名</t>
    <rPh sb="0" eb="2">
      <t>シセツ</t>
    </rPh>
    <rPh sb="2" eb="3">
      <t>メイ</t>
    </rPh>
    <phoneticPr fontId="3"/>
  </si>
  <si>
    <t>記</t>
    <rPh sb="0" eb="1">
      <t>キ</t>
    </rPh>
    <phoneticPr fontId="3"/>
  </si>
  <si>
    <t>（別記様式第４号）</t>
    <rPh sb="1" eb="3">
      <t>ベッキ</t>
    </rPh>
    <rPh sb="3" eb="5">
      <t>ヨウシキ</t>
    </rPh>
    <rPh sb="5" eb="6">
      <t>ダイ</t>
    </rPh>
    <rPh sb="7" eb="8">
      <t>ゴウ</t>
    </rPh>
    <phoneticPr fontId="3"/>
  </si>
  <si>
    <t>軽費老人ホーム事務費補助金実績報告書</t>
    <rPh sb="0" eb="2">
      <t>ケイヒ</t>
    </rPh>
    <rPh sb="2" eb="4">
      <t>ロウジン</t>
    </rPh>
    <rPh sb="7" eb="10">
      <t>ジムヒ</t>
    </rPh>
    <rPh sb="10" eb="13">
      <t>ホジョキン</t>
    </rPh>
    <rPh sb="13" eb="15">
      <t>ジッセキ</t>
    </rPh>
    <rPh sb="15" eb="18">
      <t>ホウコクショ</t>
    </rPh>
    <phoneticPr fontId="3"/>
  </si>
  <si>
    <t>１</t>
    <phoneticPr fontId="3"/>
  </si>
  <si>
    <t>補助金所要額調書</t>
    <rPh sb="0" eb="3">
      <t>ホジョキン</t>
    </rPh>
    <rPh sb="3" eb="5">
      <t>ショヨウ</t>
    </rPh>
    <rPh sb="5" eb="6">
      <t>ガク</t>
    </rPh>
    <rPh sb="6" eb="8">
      <t>チョウショ</t>
    </rPh>
    <phoneticPr fontId="3"/>
  </si>
  <si>
    <t>２</t>
    <phoneticPr fontId="3"/>
  </si>
  <si>
    <t>補助金所要額内訳書</t>
    <rPh sb="0" eb="3">
      <t>ホジョキン</t>
    </rPh>
    <rPh sb="3" eb="5">
      <t>ショヨウ</t>
    </rPh>
    <rPh sb="5" eb="6">
      <t>ガク</t>
    </rPh>
    <rPh sb="6" eb="9">
      <t>ウチワケショ</t>
    </rPh>
    <phoneticPr fontId="3"/>
  </si>
  <si>
    <t>（別表１のとおり）</t>
    <rPh sb="1" eb="3">
      <t>ベッピョウ</t>
    </rPh>
    <phoneticPr fontId="3"/>
  </si>
  <si>
    <t>（別表２のとおり）</t>
    <rPh sb="1" eb="3">
      <t>ベッピョウ</t>
    </rPh>
    <phoneticPr fontId="3"/>
  </si>
  <si>
    <t>（添付書類）</t>
    <rPh sb="1" eb="3">
      <t>テンプ</t>
    </rPh>
    <rPh sb="3" eb="5">
      <t>ショルイ</t>
    </rPh>
    <phoneticPr fontId="3"/>
  </si>
  <si>
    <t>別表１　補助金所要額調書</t>
    <rPh sb="0" eb="2">
      <t>ベッピョウ</t>
    </rPh>
    <rPh sb="4" eb="7">
      <t>ホジョキン</t>
    </rPh>
    <rPh sb="7" eb="9">
      <t>ショヨウ</t>
    </rPh>
    <rPh sb="9" eb="10">
      <t>ガク</t>
    </rPh>
    <rPh sb="10" eb="12">
      <t>チョウショ</t>
    </rPh>
    <phoneticPr fontId="3"/>
  </si>
  <si>
    <t>施設情報</t>
    <rPh sb="0" eb="2">
      <t>シセツ</t>
    </rPh>
    <rPh sb="2" eb="4">
      <t>ジョウホウ</t>
    </rPh>
    <phoneticPr fontId="3"/>
  </si>
  <si>
    <t>施設形態</t>
    <rPh sb="0" eb="2">
      <t>シセツ</t>
    </rPh>
    <rPh sb="2" eb="4">
      <t>ケイタイ</t>
    </rPh>
    <phoneticPr fontId="3"/>
  </si>
  <si>
    <t>特定施設入所者生活介護指定の有無</t>
    <rPh sb="0" eb="2">
      <t>トクテイ</t>
    </rPh>
    <rPh sb="2" eb="4">
      <t>シセツ</t>
    </rPh>
    <rPh sb="4" eb="7">
      <t>ニュウショシャ</t>
    </rPh>
    <rPh sb="7" eb="9">
      <t>セイカツ</t>
    </rPh>
    <rPh sb="9" eb="11">
      <t>カイゴ</t>
    </rPh>
    <rPh sb="11" eb="13">
      <t>シテイ</t>
    </rPh>
    <rPh sb="14" eb="16">
      <t>ウム</t>
    </rPh>
    <phoneticPr fontId="3"/>
  </si>
  <si>
    <t>軽費老人ホーム定員数</t>
    <rPh sb="0" eb="2">
      <t>ケイヒ</t>
    </rPh>
    <rPh sb="2" eb="4">
      <t>ロウジン</t>
    </rPh>
    <rPh sb="7" eb="9">
      <t>テイイン</t>
    </rPh>
    <rPh sb="9" eb="10">
      <t>スウ</t>
    </rPh>
    <phoneticPr fontId="3"/>
  </si>
  <si>
    <t>（内特定施設定員数）</t>
    <rPh sb="1" eb="2">
      <t>ウチ</t>
    </rPh>
    <rPh sb="2" eb="4">
      <t>トクテイ</t>
    </rPh>
    <rPh sb="4" eb="6">
      <t>シセツ</t>
    </rPh>
    <rPh sb="6" eb="9">
      <t>テイインスウ</t>
    </rPh>
    <phoneticPr fontId="3"/>
  </si>
  <si>
    <t>一般入所　事務費単価</t>
    <rPh sb="0" eb="2">
      <t>イッパン</t>
    </rPh>
    <rPh sb="2" eb="4">
      <t>ニュウショ</t>
    </rPh>
    <rPh sb="5" eb="8">
      <t>ジムヒ</t>
    </rPh>
    <rPh sb="8" eb="10">
      <t>タンカ</t>
    </rPh>
    <phoneticPr fontId="3"/>
  </si>
  <si>
    <t>特定施設入所者生活介護　事務費単価</t>
    <rPh sb="0" eb="2">
      <t>トクテイ</t>
    </rPh>
    <rPh sb="2" eb="4">
      <t>シセツ</t>
    </rPh>
    <rPh sb="4" eb="7">
      <t>ニュウショシャ</t>
    </rPh>
    <rPh sb="7" eb="9">
      <t>セイカツ</t>
    </rPh>
    <rPh sb="9" eb="11">
      <t>カイゴ</t>
    </rPh>
    <rPh sb="12" eb="15">
      <t>ジムヒ</t>
    </rPh>
    <rPh sb="15" eb="17">
      <t>タンカ</t>
    </rPh>
    <phoneticPr fontId="3"/>
  </si>
  <si>
    <t>項目</t>
    <rPh sb="0" eb="2">
      <t>コウモク</t>
    </rPh>
    <phoneticPr fontId="3"/>
  </si>
  <si>
    <t>金額</t>
    <rPh sb="0" eb="2">
      <t>キンガク</t>
    </rPh>
    <phoneticPr fontId="3"/>
  </si>
  <si>
    <t>備考</t>
    <rPh sb="0" eb="2">
      <t>ビコウ</t>
    </rPh>
    <phoneticPr fontId="3"/>
  </si>
  <si>
    <t>事務費支出額</t>
    <rPh sb="0" eb="3">
      <t>ジムヒ</t>
    </rPh>
    <rPh sb="3" eb="5">
      <t>シシュツ</t>
    </rPh>
    <rPh sb="5" eb="6">
      <t>ガク</t>
    </rPh>
    <phoneticPr fontId="3"/>
  </si>
  <si>
    <t>（Ｂ）</t>
    <phoneticPr fontId="3"/>
  </si>
  <si>
    <t>事務費基準額</t>
    <rPh sb="0" eb="3">
      <t>ジムヒ</t>
    </rPh>
    <rPh sb="3" eb="5">
      <t>キジュン</t>
    </rPh>
    <rPh sb="5" eb="6">
      <t>ガク</t>
    </rPh>
    <phoneticPr fontId="3"/>
  </si>
  <si>
    <t>（Ｃ）</t>
    <phoneticPr fontId="3"/>
  </si>
  <si>
    <t>事務費本人徴収額</t>
    <rPh sb="0" eb="3">
      <t>ジムヒ</t>
    </rPh>
    <rPh sb="3" eb="5">
      <t>ホンニン</t>
    </rPh>
    <rPh sb="5" eb="8">
      <t>チョウシュウガク</t>
    </rPh>
    <phoneticPr fontId="3"/>
  </si>
  <si>
    <t>（Ｄ）</t>
    <phoneticPr fontId="3"/>
  </si>
  <si>
    <t>減免額・補助所要額</t>
    <rPh sb="0" eb="2">
      <t>ゲンメン</t>
    </rPh>
    <rPh sb="2" eb="3">
      <t>ガク</t>
    </rPh>
    <rPh sb="4" eb="6">
      <t>ホジョ</t>
    </rPh>
    <rPh sb="6" eb="8">
      <t>ショヨウ</t>
    </rPh>
    <rPh sb="8" eb="9">
      <t>ガク</t>
    </rPh>
    <phoneticPr fontId="3"/>
  </si>
  <si>
    <t>（E）＝（B）又は（C）－（D）</t>
    <rPh sb="7" eb="8">
      <t>マタ</t>
    </rPh>
    <phoneticPr fontId="3"/>
  </si>
  <si>
    <t>前年度平均一般入所者数</t>
    <rPh sb="0" eb="3">
      <t>ゼンネンド</t>
    </rPh>
    <rPh sb="3" eb="5">
      <t>ヘイキン</t>
    </rPh>
    <rPh sb="5" eb="7">
      <t>イッパン</t>
    </rPh>
    <rPh sb="7" eb="10">
      <t>ニュウショシャ</t>
    </rPh>
    <rPh sb="10" eb="11">
      <t>スウ</t>
    </rPh>
    <phoneticPr fontId="3"/>
  </si>
  <si>
    <t>当該年度平均一般入所者数</t>
    <rPh sb="0" eb="2">
      <t>トウガイ</t>
    </rPh>
    <rPh sb="2" eb="4">
      <t>ネンド</t>
    </rPh>
    <rPh sb="4" eb="6">
      <t>ヘイキン</t>
    </rPh>
    <rPh sb="6" eb="8">
      <t>イッパン</t>
    </rPh>
    <rPh sb="8" eb="11">
      <t>ニュウショシャ</t>
    </rPh>
    <rPh sb="11" eb="12">
      <t>スウ</t>
    </rPh>
    <phoneticPr fontId="3"/>
  </si>
  <si>
    <t>生活費設定額</t>
    <rPh sb="0" eb="3">
      <t>セイカツヒ</t>
    </rPh>
    <rPh sb="3" eb="5">
      <t>セッテイ</t>
    </rPh>
    <rPh sb="5" eb="6">
      <t>ガク</t>
    </rPh>
    <phoneticPr fontId="3"/>
  </si>
  <si>
    <t>前年度平均特定施設入所者数</t>
    <rPh sb="0" eb="3">
      <t>ゼンネンド</t>
    </rPh>
    <rPh sb="3" eb="5">
      <t>ヘイキン</t>
    </rPh>
    <rPh sb="5" eb="7">
      <t>トクテイ</t>
    </rPh>
    <rPh sb="7" eb="9">
      <t>シセツ</t>
    </rPh>
    <rPh sb="9" eb="12">
      <t>ニュウショシャ</t>
    </rPh>
    <rPh sb="12" eb="13">
      <t>スウ</t>
    </rPh>
    <phoneticPr fontId="3"/>
  </si>
  <si>
    <t>当該年度平均特定施設入所者数</t>
    <rPh sb="0" eb="2">
      <t>トウガイ</t>
    </rPh>
    <rPh sb="2" eb="4">
      <t>ネンド</t>
    </rPh>
    <rPh sb="4" eb="6">
      <t>ヘイキン</t>
    </rPh>
    <rPh sb="6" eb="8">
      <t>トクテイ</t>
    </rPh>
    <rPh sb="8" eb="10">
      <t>シセツ</t>
    </rPh>
    <rPh sb="10" eb="13">
      <t>ニュウショシャ</t>
    </rPh>
    <rPh sb="13" eb="14">
      <t>スウ</t>
    </rPh>
    <phoneticPr fontId="3"/>
  </si>
  <si>
    <t>実績報告用</t>
    <rPh sb="0" eb="2">
      <t>ジッセキ</t>
    </rPh>
    <rPh sb="2" eb="5">
      <t>ホウコクヨウ</t>
    </rPh>
    <phoneticPr fontId="3"/>
  </si>
  <si>
    <t>職員状況</t>
    <rPh sb="0" eb="2">
      <t>ショクイン</t>
    </rPh>
    <rPh sb="2" eb="4">
      <t>ジョウキョウ</t>
    </rPh>
    <phoneticPr fontId="3"/>
  </si>
  <si>
    <t>施設長</t>
    <rPh sb="0" eb="2">
      <t>シセツ</t>
    </rPh>
    <rPh sb="2" eb="3">
      <t>チョウ</t>
    </rPh>
    <phoneticPr fontId="3"/>
  </si>
  <si>
    <t>生活相談員</t>
    <rPh sb="0" eb="2">
      <t>セイカツ</t>
    </rPh>
    <rPh sb="2" eb="5">
      <t>ソウダンイン</t>
    </rPh>
    <phoneticPr fontId="3"/>
  </si>
  <si>
    <t>介護職員</t>
    <rPh sb="0" eb="2">
      <t>カイゴ</t>
    </rPh>
    <rPh sb="2" eb="4">
      <t>ショクイン</t>
    </rPh>
    <phoneticPr fontId="3"/>
  </si>
  <si>
    <t>栄養士</t>
    <rPh sb="0" eb="3">
      <t>エイヨウシ</t>
    </rPh>
    <phoneticPr fontId="3"/>
  </si>
  <si>
    <t>事務員</t>
    <rPh sb="0" eb="3">
      <t>ジムイン</t>
    </rPh>
    <phoneticPr fontId="3"/>
  </si>
  <si>
    <t>基準</t>
    <rPh sb="0" eb="2">
      <t>キジュン</t>
    </rPh>
    <phoneticPr fontId="3"/>
  </si>
  <si>
    <t>配置人員</t>
    <rPh sb="0" eb="2">
      <t>ハイチ</t>
    </rPh>
    <rPh sb="2" eb="4">
      <t>ジンイン</t>
    </rPh>
    <phoneticPr fontId="3"/>
  </si>
  <si>
    <t>（内常勤者数）</t>
    <rPh sb="1" eb="2">
      <t>ウチ</t>
    </rPh>
    <rPh sb="2" eb="5">
      <t>ジョウキンシャ</t>
    </rPh>
    <rPh sb="5" eb="6">
      <t>スウ</t>
    </rPh>
    <phoneticPr fontId="3"/>
  </si>
  <si>
    <t>総事業費</t>
    <rPh sb="0" eb="4">
      <t>ソウジギョウヒ</t>
    </rPh>
    <phoneticPr fontId="3"/>
  </si>
  <si>
    <t>（Ａ）</t>
    <phoneticPr fontId="3"/>
  </si>
  <si>
    <t>別表２の事務費対象経費額の総額が入力されます。</t>
    <rPh sb="0" eb="2">
      <t>ベッピョウ</t>
    </rPh>
    <rPh sb="4" eb="7">
      <t>ジムヒ</t>
    </rPh>
    <rPh sb="7" eb="9">
      <t>タイショウ</t>
    </rPh>
    <rPh sb="9" eb="11">
      <t>ケイヒ</t>
    </rPh>
    <rPh sb="11" eb="12">
      <t>ガク</t>
    </rPh>
    <rPh sb="13" eb="15">
      <t>ソウガク</t>
    </rPh>
    <rPh sb="16" eb="18">
      <t>ニュウリョク</t>
    </rPh>
    <phoneticPr fontId="3"/>
  </si>
  <si>
    <t>別表２の軽費老人ホームの総事業費額が入力されます。</t>
    <rPh sb="0" eb="2">
      <t>ベッピョウ</t>
    </rPh>
    <rPh sb="4" eb="6">
      <t>ケイヒ</t>
    </rPh>
    <rPh sb="6" eb="8">
      <t>ロウジン</t>
    </rPh>
    <rPh sb="12" eb="16">
      <t>ソウジギョウヒ</t>
    </rPh>
    <rPh sb="16" eb="17">
      <t>ガク</t>
    </rPh>
    <rPh sb="18" eb="20">
      <t>ニュウリョク</t>
    </rPh>
    <phoneticPr fontId="3"/>
  </si>
  <si>
    <t>補助金受入額</t>
    <rPh sb="0" eb="3">
      <t>ホジョキン</t>
    </rPh>
    <rPh sb="3" eb="5">
      <t>ウケイレ</t>
    </rPh>
    <rPh sb="5" eb="6">
      <t>ガク</t>
    </rPh>
    <phoneticPr fontId="3"/>
  </si>
  <si>
    <t>（Ｆ）</t>
    <phoneticPr fontId="3"/>
  </si>
  <si>
    <t>補助金受入額を記入してください。</t>
    <rPh sb="0" eb="3">
      <t>ホジョキン</t>
    </rPh>
    <rPh sb="3" eb="5">
      <t>ウケイレ</t>
    </rPh>
    <rPh sb="5" eb="6">
      <t>ガク</t>
    </rPh>
    <rPh sb="7" eb="9">
      <t>キニュウ</t>
    </rPh>
    <phoneticPr fontId="3"/>
  </si>
  <si>
    <t>（Ｇ）＝（Ｆ）－（Ｅ）</t>
    <phoneticPr fontId="3"/>
  </si>
  <si>
    <t>階層　区分</t>
    <rPh sb="0" eb="2">
      <t>カイソウ</t>
    </rPh>
    <rPh sb="3" eb="5">
      <t>クブン</t>
    </rPh>
    <phoneticPr fontId="3"/>
  </si>
  <si>
    <t>４月</t>
    <rPh sb="1" eb="2">
      <t>ガツ</t>
    </rPh>
    <phoneticPr fontId="3"/>
  </si>
  <si>
    <t>５月</t>
  </si>
  <si>
    <t>６月</t>
  </si>
  <si>
    <t>７月</t>
  </si>
  <si>
    <t>８月</t>
  </si>
  <si>
    <t>９月</t>
  </si>
  <si>
    <t>１０月</t>
  </si>
  <si>
    <t>１１月</t>
  </si>
  <si>
    <t>１２月</t>
  </si>
  <si>
    <t>１月</t>
  </si>
  <si>
    <t>２月</t>
  </si>
  <si>
    <t>３月</t>
  </si>
  <si>
    <t>年間計</t>
    <rPh sb="0" eb="2">
      <t>ネンカン</t>
    </rPh>
    <rPh sb="2" eb="3">
      <t>ケイ</t>
    </rPh>
    <phoneticPr fontId="3"/>
  </si>
  <si>
    <t>夫婦の　　場合</t>
    <rPh sb="0" eb="2">
      <t>フウフ</t>
    </rPh>
    <rPh sb="5" eb="7">
      <t>バアイ</t>
    </rPh>
    <phoneticPr fontId="3"/>
  </si>
  <si>
    <t>計</t>
    <rPh sb="0" eb="1">
      <t>ケイ</t>
    </rPh>
    <phoneticPr fontId="3"/>
  </si>
  <si>
    <t>（注１）</t>
    <rPh sb="1" eb="2">
      <t>チュウ</t>
    </rPh>
    <phoneticPr fontId="3"/>
  </si>
  <si>
    <t>各月の利用人員は、各月初日の実利用人員を記入すること。（ただし、事業開始後３ヶ月を経過した日の属する月までは３０日又は当該月の実日数で除した人員によること。）</t>
    <rPh sb="0" eb="2">
      <t>カクツキ</t>
    </rPh>
    <rPh sb="3" eb="5">
      <t>リヨウ</t>
    </rPh>
    <rPh sb="5" eb="7">
      <t>ジンイン</t>
    </rPh>
    <rPh sb="9" eb="11">
      <t>カクツキ</t>
    </rPh>
    <rPh sb="11" eb="13">
      <t>ショニチ</t>
    </rPh>
    <rPh sb="14" eb="15">
      <t>ジツ</t>
    </rPh>
    <rPh sb="15" eb="17">
      <t>リヨウ</t>
    </rPh>
    <rPh sb="17" eb="19">
      <t>ジンイン</t>
    </rPh>
    <rPh sb="20" eb="22">
      <t>キニュウ</t>
    </rPh>
    <rPh sb="32" eb="34">
      <t>ジギョウ</t>
    </rPh>
    <rPh sb="34" eb="36">
      <t>カイシ</t>
    </rPh>
    <rPh sb="36" eb="37">
      <t>ゴ</t>
    </rPh>
    <rPh sb="39" eb="40">
      <t>ゲツ</t>
    </rPh>
    <rPh sb="41" eb="43">
      <t>ケイカ</t>
    </rPh>
    <rPh sb="45" eb="46">
      <t>ヒ</t>
    </rPh>
    <rPh sb="47" eb="48">
      <t>ゾク</t>
    </rPh>
    <rPh sb="50" eb="51">
      <t>ツキ</t>
    </rPh>
    <rPh sb="56" eb="57">
      <t>ニチ</t>
    </rPh>
    <rPh sb="57" eb="58">
      <t>マタ</t>
    </rPh>
    <rPh sb="59" eb="61">
      <t>トウガイ</t>
    </rPh>
    <rPh sb="61" eb="62">
      <t>ツキ</t>
    </rPh>
    <rPh sb="63" eb="64">
      <t>ジツ</t>
    </rPh>
    <rPh sb="64" eb="66">
      <t>ニッスウ</t>
    </rPh>
    <rPh sb="67" eb="68">
      <t>ジョ</t>
    </rPh>
    <rPh sb="70" eb="72">
      <t>ジンイン</t>
    </rPh>
    <phoneticPr fontId="3"/>
  </si>
  <si>
    <t>一般入所者分</t>
    <rPh sb="0" eb="2">
      <t>イッパン</t>
    </rPh>
    <rPh sb="2" eb="5">
      <t>ニュウショシャ</t>
    </rPh>
    <rPh sb="5" eb="6">
      <t>ブン</t>
    </rPh>
    <phoneticPr fontId="3"/>
  </si>
  <si>
    <t>特定施設入所者分</t>
    <rPh sb="0" eb="2">
      <t>トクテイ</t>
    </rPh>
    <rPh sb="2" eb="4">
      <t>シセツ</t>
    </rPh>
    <rPh sb="4" eb="7">
      <t>ニュウショシャ</t>
    </rPh>
    <rPh sb="7" eb="8">
      <t>ブン</t>
    </rPh>
    <phoneticPr fontId="3"/>
  </si>
  <si>
    <t>一般・特定施設入所者合計分</t>
    <rPh sb="0" eb="2">
      <t>イッパン</t>
    </rPh>
    <rPh sb="3" eb="5">
      <t>トクテイ</t>
    </rPh>
    <rPh sb="5" eb="7">
      <t>シセツ</t>
    </rPh>
    <rPh sb="7" eb="10">
      <t>ニュウショシャ</t>
    </rPh>
    <rPh sb="10" eb="12">
      <t>ゴウケイ</t>
    </rPh>
    <rPh sb="12" eb="13">
      <t>ブン</t>
    </rPh>
    <phoneticPr fontId="3"/>
  </si>
  <si>
    <t>別表３　階層別・月別利用人員内訳</t>
    <rPh sb="0" eb="2">
      <t>ベッピョウ</t>
    </rPh>
    <rPh sb="4" eb="7">
      <t>カイソウベツ</t>
    </rPh>
    <rPh sb="8" eb="10">
      <t>ツキベツ</t>
    </rPh>
    <rPh sb="10" eb="12">
      <t>リヨウ</t>
    </rPh>
    <rPh sb="12" eb="14">
      <t>ジンイン</t>
    </rPh>
    <rPh sb="14" eb="16">
      <t>ウチワケ</t>
    </rPh>
    <phoneticPr fontId="3"/>
  </si>
  <si>
    <t>施設定員</t>
    <rPh sb="0" eb="2">
      <t>シセツ</t>
    </rPh>
    <rPh sb="2" eb="4">
      <t>テイイン</t>
    </rPh>
    <phoneticPr fontId="3"/>
  </si>
  <si>
    <t>事務費（月額基準単価）</t>
    <rPh sb="0" eb="3">
      <t>ジムヒ</t>
    </rPh>
    <rPh sb="4" eb="6">
      <t>ゲツガク</t>
    </rPh>
    <rPh sb="6" eb="8">
      <t>キジュン</t>
    </rPh>
    <rPh sb="8" eb="10">
      <t>タンカ</t>
    </rPh>
    <phoneticPr fontId="3"/>
  </si>
  <si>
    <t>単価区分別利用人員</t>
    <rPh sb="0" eb="2">
      <t>タンカ</t>
    </rPh>
    <rPh sb="2" eb="4">
      <t>クブン</t>
    </rPh>
    <rPh sb="4" eb="5">
      <t>ベツ</t>
    </rPh>
    <rPh sb="5" eb="7">
      <t>リヨウ</t>
    </rPh>
    <rPh sb="7" eb="9">
      <t>ジンイン</t>
    </rPh>
    <phoneticPr fontId="3"/>
  </si>
  <si>
    <t>事務費分</t>
    <rPh sb="0" eb="3">
      <t>ジムヒ</t>
    </rPh>
    <rPh sb="3" eb="4">
      <t>ブン</t>
    </rPh>
    <phoneticPr fontId="3"/>
  </si>
  <si>
    <t>月額</t>
    <rPh sb="0" eb="2">
      <t>ゲツガク</t>
    </rPh>
    <phoneticPr fontId="3"/>
  </si>
  <si>
    <t>年額</t>
    <rPh sb="0" eb="2">
      <t>ネンガク</t>
    </rPh>
    <phoneticPr fontId="3"/>
  </si>
  <si>
    <t>①</t>
    <phoneticPr fontId="3"/>
  </si>
  <si>
    <t>（月額）②</t>
    <rPh sb="1" eb="3">
      <t>ゲツガク</t>
    </rPh>
    <phoneticPr fontId="3"/>
  </si>
  <si>
    <t>③</t>
    <phoneticPr fontId="3"/>
  </si>
  <si>
    <t>④＝①×③</t>
    <phoneticPr fontId="3"/>
  </si>
  <si>
    <t>⑤＝①×②</t>
    <phoneticPr fontId="3"/>
  </si>
  <si>
    <t>夫婦の場合</t>
    <rPh sb="0" eb="2">
      <t>フウフ</t>
    </rPh>
    <rPh sb="3" eb="5">
      <t>バアイ</t>
    </rPh>
    <phoneticPr fontId="3"/>
  </si>
  <si>
    <t>サービスの提供に要する費用の全額</t>
    <rPh sb="5" eb="7">
      <t>テイキョウ</t>
    </rPh>
    <rPh sb="8" eb="9">
      <t>ヨウ</t>
    </rPh>
    <rPh sb="11" eb="13">
      <t>ヒヨウ</t>
    </rPh>
    <rPh sb="14" eb="16">
      <t>ゼンガク</t>
    </rPh>
    <phoneticPr fontId="3"/>
  </si>
  <si>
    <t>①</t>
    <phoneticPr fontId="3"/>
  </si>
  <si>
    <t>③</t>
    <phoneticPr fontId="3"/>
  </si>
  <si>
    <t>⑤＝①×②</t>
    <phoneticPr fontId="3"/>
  </si>
  <si>
    <t>別表４　利用料納付額及び事務費基準額内訳</t>
    <rPh sb="0" eb="2">
      <t>ベッピョウ</t>
    </rPh>
    <rPh sb="4" eb="6">
      <t>リヨウ</t>
    </rPh>
    <rPh sb="6" eb="7">
      <t>リョウ</t>
    </rPh>
    <rPh sb="7" eb="9">
      <t>ノウフ</t>
    </rPh>
    <rPh sb="9" eb="10">
      <t>ガク</t>
    </rPh>
    <rPh sb="10" eb="11">
      <t>オヨ</t>
    </rPh>
    <rPh sb="12" eb="15">
      <t>ジムヒ</t>
    </rPh>
    <rPh sb="15" eb="17">
      <t>キジュン</t>
    </rPh>
    <rPh sb="17" eb="18">
      <t>ガク</t>
    </rPh>
    <rPh sb="18" eb="20">
      <t>ウチワケ</t>
    </rPh>
    <phoneticPr fontId="3"/>
  </si>
  <si>
    <t>　別表５：職員の状況表</t>
    <rPh sb="1" eb="3">
      <t>ベッピョウ</t>
    </rPh>
    <rPh sb="5" eb="7">
      <t>ショクイン</t>
    </rPh>
    <rPh sb="8" eb="10">
      <t>ジョウキョウ</t>
    </rPh>
    <rPh sb="10" eb="11">
      <t>ヒョウ</t>
    </rPh>
    <phoneticPr fontId="29"/>
  </si>
  <si>
    <t>施設コード</t>
    <rPh sb="0" eb="2">
      <t>シセツ</t>
    </rPh>
    <phoneticPr fontId="29"/>
  </si>
  <si>
    <t>施設名</t>
    <rPh sb="0" eb="2">
      <t>シセツ</t>
    </rPh>
    <rPh sb="2" eb="3">
      <t>メイ</t>
    </rPh>
    <phoneticPr fontId="29"/>
  </si>
  <si>
    <t>（常勤換算にて入力）</t>
    <rPh sb="1" eb="3">
      <t>ジョウキン</t>
    </rPh>
    <rPh sb="3" eb="5">
      <t>カンサン</t>
    </rPh>
    <rPh sb="7" eb="9">
      <t>ニュウリョク</t>
    </rPh>
    <phoneticPr fontId="29"/>
  </si>
  <si>
    <t>職種</t>
    <rPh sb="0" eb="2">
      <t>ショクシュ</t>
    </rPh>
    <phoneticPr fontId="29"/>
  </si>
  <si>
    <t>氏名</t>
    <rPh sb="0" eb="2">
      <t>シメイ</t>
    </rPh>
    <phoneticPr fontId="29"/>
  </si>
  <si>
    <t>常勤・非常勤</t>
    <rPh sb="0" eb="2">
      <t>ジョウキン</t>
    </rPh>
    <rPh sb="3" eb="6">
      <t>ヒジョウキン</t>
    </rPh>
    <phoneticPr fontId="29"/>
  </si>
  <si>
    <t>勤務開始日</t>
    <rPh sb="0" eb="2">
      <t>キンム</t>
    </rPh>
    <rPh sb="2" eb="5">
      <t>カイシビ</t>
    </rPh>
    <phoneticPr fontId="29"/>
  </si>
  <si>
    <t>兼務関係</t>
    <rPh sb="0" eb="2">
      <t>ケンム</t>
    </rPh>
    <rPh sb="2" eb="4">
      <t>カンケイ</t>
    </rPh>
    <phoneticPr fontId="29"/>
  </si>
  <si>
    <t>異動日
勤務終了日</t>
    <rPh sb="0" eb="2">
      <t>イドウ</t>
    </rPh>
    <rPh sb="2" eb="3">
      <t>ビ</t>
    </rPh>
    <rPh sb="4" eb="6">
      <t>キンム</t>
    </rPh>
    <rPh sb="6" eb="9">
      <t>シュウリョウビ</t>
    </rPh>
    <phoneticPr fontId="29"/>
  </si>
  <si>
    <t>４月</t>
    <rPh sb="1" eb="2">
      <t>ガツ</t>
    </rPh>
    <phoneticPr fontId="29"/>
  </si>
  <si>
    <t>５月</t>
    <rPh sb="1" eb="2">
      <t>ガツ</t>
    </rPh>
    <phoneticPr fontId="29"/>
  </si>
  <si>
    <t>施設長</t>
  </si>
  <si>
    <t>生活相談員</t>
  </si>
  <si>
    <t>介護職員</t>
  </si>
  <si>
    <t>栄養士</t>
  </si>
  <si>
    <t>事務員</t>
  </si>
  <si>
    <t>調理員その他の職員</t>
  </si>
  <si>
    <t>施設長</t>
    <rPh sb="0" eb="3">
      <t>シセツチョウ</t>
    </rPh>
    <phoneticPr fontId="29"/>
  </si>
  <si>
    <t>生活相談員</t>
    <rPh sb="0" eb="2">
      <t>セイカツ</t>
    </rPh>
    <rPh sb="2" eb="5">
      <t>ソウダンイン</t>
    </rPh>
    <phoneticPr fontId="29"/>
  </si>
  <si>
    <t>常勤</t>
    <rPh sb="0" eb="2">
      <t>ジョウキン</t>
    </rPh>
    <phoneticPr fontId="29"/>
  </si>
  <si>
    <t>非常勤</t>
    <rPh sb="0" eb="3">
      <t>ヒジョウキン</t>
    </rPh>
    <phoneticPr fontId="29"/>
  </si>
  <si>
    <t>計</t>
    <rPh sb="0" eb="1">
      <t>ケイ</t>
    </rPh>
    <phoneticPr fontId="29"/>
  </si>
  <si>
    <t>介護職員</t>
    <rPh sb="0" eb="2">
      <t>カイゴ</t>
    </rPh>
    <rPh sb="2" eb="4">
      <t>ショクイン</t>
    </rPh>
    <phoneticPr fontId="29"/>
  </si>
  <si>
    <t>栄養士</t>
    <rPh sb="0" eb="3">
      <t>エイヨウシ</t>
    </rPh>
    <phoneticPr fontId="29"/>
  </si>
  <si>
    <t>事務員</t>
    <rPh sb="0" eb="3">
      <t>ジムイン</t>
    </rPh>
    <phoneticPr fontId="29"/>
  </si>
  <si>
    <t>老人福祉事業収入</t>
    <rPh sb="0" eb="2">
      <t>ロウジン</t>
    </rPh>
    <rPh sb="2" eb="4">
      <t>フクシ</t>
    </rPh>
    <rPh sb="4" eb="6">
      <t>ジギョウ</t>
    </rPh>
    <rPh sb="6" eb="8">
      <t>シュウニュウ</t>
    </rPh>
    <phoneticPr fontId="3"/>
  </si>
  <si>
    <t>運営事業収入</t>
    <rPh sb="0" eb="2">
      <t>ウンエイ</t>
    </rPh>
    <rPh sb="2" eb="4">
      <t>ジギョウ</t>
    </rPh>
    <rPh sb="4" eb="6">
      <t>シュウニュウ</t>
    </rPh>
    <phoneticPr fontId="3"/>
  </si>
  <si>
    <t>管理費収入</t>
    <rPh sb="0" eb="3">
      <t>カンリヒ</t>
    </rPh>
    <rPh sb="3" eb="5">
      <t>シュウニュウ</t>
    </rPh>
    <phoneticPr fontId="3"/>
  </si>
  <si>
    <t>その他利用料収入</t>
    <rPh sb="2" eb="3">
      <t>タ</t>
    </rPh>
    <rPh sb="3" eb="6">
      <t>リヨウリョウ</t>
    </rPh>
    <rPh sb="6" eb="8">
      <t>シュウニュウ</t>
    </rPh>
    <phoneticPr fontId="3"/>
  </si>
  <si>
    <t>補助金事業収入</t>
    <rPh sb="0" eb="3">
      <t>ホジョキン</t>
    </rPh>
    <rPh sb="3" eb="5">
      <t>ジギョウ</t>
    </rPh>
    <rPh sb="5" eb="7">
      <t>シュウニュウ</t>
    </rPh>
    <phoneticPr fontId="3"/>
  </si>
  <si>
    <t>借入金利息補助金収入</t>
    <rPh sb="0" eb="3">
      <t>シャクニュウキン</t>
    </rPh>
    <rPh sb="3" eb="5">
      <t>リソク</t>
    </rPh>
    <rPh sb="5" eb="8">
      <t>ホジョキン</t>
    </rPh>
    <rPh sb="8" eb="10">
      <t>シュウニュウ</t>
    </rPh>
    <phoneticPr fontId="3"/>
  </si>
  <si>
    <t>受取利息配当金収入</t>
    <rPh sb="0" eb="2">
      <t>ウケトリ</t>
    </rPh>
    <rPh sb="2" eb="4">
      <t>リソク</t>
    </rPh>
    <rPh sb="4" eb="7">
      <t>ハイトウキン</t>
    </rPh>
    <rPh sb="7" eb="9">
      <t>シュウニュウ</t>
    </rPh>
    <phoneticPr fontId="3"/>
  </si>
  <si>
    <t>利用者等外給食費収入</t>
    <rPh sb="0" eb="3">
      <t>リヨウシャ</t>
    </rPh>
    <rPh sb="3" eb="4">
      <t>トウ</t>
    </rPh>
    <rPh sb="4" eb="5">
      <t>ガイ</t>
    </rPh>
    <rPh sb="5" eb="8">
      <t>キュウショクヒ</t>
    </rPh>
    <rPh sb="8" eb="10">
      <t>シュウニュウ</t>
    </rPh>
    <phoneticPr fontId="3"/>
  </si>
  <si>
    <t>雑収入</t>
    <rPh sb="0" eb="3">
      <t>ザツシュウニュウ</t>
    </rPh>
    <phoneticPr fontId="3"/>
  </si>
  <si>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3"/>
  </si>
  <si>
    <t>事業活動収入計</t>
    <rPh sb="0" eb="2">
      <t>ジギョウ</t>
    </rPh>
    <rPh sb="2" eb="4">
      <t>カツドウ</t>
    </rPh>
    <rPh sb="4" eb="6">
      <t>シュウニュウ</t>
    </rPh>
    <rPh sb="6" eb="7">
      <t>ケイ</t>
    </rPh>
    <phoneticPr fontId="3"/>
  </si>
  <si>
    <t>人件費支出</t>
    <rPh sb="0" eb="3">
      <t>ジンケンヒ</t>
    </rPh>
    <rPh sb="3" eb="5">
      <t>シシュツ</t>
    </rPh>
    <phoneticPr fontId="3"/>
  </si>
  <si>
    <t>職員賞与支出</t>
    <rPh sb="0" eb="2">
      <t>ショクイン</t>
    </rPh>
    <rPh sb="2" eb="4">
      <t>ショウヨ</t>
    </rPh>
    <rPh sb="4" eb="6">
      <t>シシュツ</t>
    </rPh>
    <phoneticPr fontId="3"/>
  </si>
  <si>
    <t>非常勤職員給与支出</t>
    <rPh sb="0" eb="3">
      <t>ヒジョウキン</t>
    </rPh>
    <rPh sb="3" eb="5">
      <t>ショクイン</t>
    </rPh>
    <rPh sb="5" eb="7">
      <t>キュウヨ</t>
    </rPh>
    <rPh sb="7" eb="9">
      <t>シシュツ</t>
    </rPh>
    <phoneticPr fontId="3"/>
  </si>
  <si>
    <t>派遣職員費支出</t>
    <rPh sb="0" eb="2">
      <t>ハケン</t>
    </rPh>
    <rPh sb="2" eb="4">
      <t>ショクイン</t>
    </rPh>
    <rPh sb="4" eb="5">
      <t>ヒ</t>
    </rPh>
    <rPh sb="5" eb="7">
      <t>シシュツ</t>
    </rPh>
    <phoneticPr fontId="3"/>
  </si>
  <si>
    <t>退職給付支出（全国共済）</t>
    <rPh sb="0" eb="2">
      <t>タイショク</t>
    </rPh>
    <rPh sb="2" eb="4">
      <t>キュウフ</t>
    </rPh>
    <rPh sb="4" eb="6">
      <t>シシュツ</t>
    </rPh>
    <rPh sb="7" eb="9">
      <t>ゼンコク</t>
    </rPh>
    <rPh sb="9" eb="11">
      <t>キョウサイ</t>
    </rPh>
    <phoneticPr fontId="3"/>
  </si>
  <si>
    <t>法定福利費支出</t>
    <rPh sb="0" eb="2">
      <t>ホウテイ</t>
    </rPh>
    <rPh sb="2" eb="4">
      <t>フクリ</t>
    </rPh>
    <rPh sb="4" eb="5">
      <t>ヒ</t>
    </rPh>
    <rPh sb="5" eb="7">
      <t>シシュツ</t>
    </rPh>
    <phoneticPr fontId="3"/>
  </si>
  <si>
    <t>事業費支出</t>
    <rPh sb="0" eb="3">
      <t>ジギョウヒ</t>
    </rPh>
    <rPh sb="3" eb="5">
      <t>シシュツ</t>
    </rPh>
    <phoneticPr fontId="3"/>
  </si>
  <si>
    <t>給食費支出</t>
    <rPh sb="0" eb="3">
      <t>キュウショクヒ</t>
    </rPh>
    <rPh sb="3" eb="5">
      <t>シシュツ</t>
    </rPh>
    <phoneticPr fontId="3"/>
  </si>
  <si>
    <t>介護用品費支出</t>
    <rPh sb="0" eb="2">
      <t>カイゴ</t>
    </rPh>
    <rPh sb="2" eb="4">
      <t>ヨウヒン</t>
    </rPh>
    <rPh sb="4" eb="5">
      <t>ヒ</t>
    </rPh>
    <rPh sb="5" eb="7">
      <t>シシュツ</t>
    </rPh>
    <phoneticPr fontId="3"/>
  </si>
  <si>
    <t>医薬品費支出</t>
    <rPh sb="0" eb="3">
      <t>イヤクヒン</t>
    </rPh>
    <rPh sb="3" eb="4">
      <t>ヒ</t>
    </rPh>
    <rPh sb="4" eb="6">
      <t>シシュツ</t>
    </rPh>
    <phoneticPr fontId="3"/>
  </si>
  <si>
    <t>保健衛生費支出</t>
    <rPh sb="0" eb="2">
      <t>ホケン</t>
    </rPh>
    <rPh sb="2" eb="4">
      <t>エイセイ</t>
    </rPh>
    <rPh sb="4" eb="5">
      <t>ヒ</t>
    </rPh>
    <rPh sb="5" eb="7">
      <t>シシュツ</t>
    </rPh>
    <phoneticPr fontId="3"/>
  </si>
  <si>
    <t>医療費支出</t>
    <rPh sb="0" eb="3">
      <t>イリョウヒ</t>
    </rPh>
    <rPh sb="3" eb="5">
      <t>シシュツ</t>
    </rPh>
    <phoneticPr fontId="3"/>
  </si>
  <si>
    <t>被服費支出</t>
    <rPh sb="0" eb="3">
      <t>ヒフクヒ</t>
    </rPh>
    <rPh sb="3" eb="5">
      <t>シシュツ</t>
    </rPh>
    <phoneticPr fontId="3"/>
  </si>
  <si>
    <t>教養娯楽費支出</t>
    <rPh sb="0" eb="2">
      <t>キョウヨウ</t>
    </rPh>
    <rPh sb="2" eb="5">
      <t>ゴラクヒ</t>
    </rPh>
    <rPh sb="5" eb="7">
      <t>シシュツ</t>
    </rPh>
    <phoneticPr fontId="3"/>
  </si>
  <si>
    <t>日用品費支出</t>
    <rPh sb="0" eb="3">
      <t>ニチヨウヒン</t>
    </rPh>
    <rPh sb="3" eb="4">
      <t>ヒ</t>
    </rPh>
    <rPh sb="4" eb="6">
      <t>シシュツ</t>
    </rPh>
    <phoneticPr fontId="3"/>
  </si>
  <si>
    <t>水道光熱費支出</t>
    <rPh sb="0" eb="2">
      <t>スイドウ</t>
    </rPh>
    <rPh sb="2" eb="5">
      <t>コウネツヒ</t>
    </rPh>
    <rPh sb="5" eb="7">
      <t>シシュツ</t>
    </rPh>
    <phoneticPr fontId="3"/>
  </si>
  <si>
    <t>燃料費支出</t>
    <rPh sb="0" eb="3">
      <t>ネンリョウヒ</t>
    </rPh>
    <rPh sb="3" eb="5">
      <t>シシュツ</t>
    </rPh>
    <phoneticPr fontId="3"/>
  </si>
  <si>
    <t>消耗器具備品費支出</t>
    <rPh sb="0" eb="2">
      <t>ショウモウ</t>
    </rPh>
    <rPh sb="2" eb="4">
      <t>キグ</t>
    </rPh>
    <rPh sb="4" eb="7">
      <t>ビヒンヒ</t>
    </rPh>
    <rPh sb="7" eb="9">
      <t>シシュツ</t>
    </rPh>
    <phoneticPr fontId="3"/>
  </si>
  <si>
    <t>保険料支出</t>
    <rPh sb="0" eb="3">
      <t>ホケンリョウ</t>
    </rPh>
    <rPh sb="3" eb="5">
      <t>シシュツ</t>
    </rPh>
    <phoneticPr fontId="3"/>
  </si>
  <si>
    <t>賃借料支出</t>
    <rPh sb="0" eb="3">
      <t>チンシャクリョウ</t>
    </rPh>
    <rPh sb="3" eb="5">
      <t>シシュツ</t>
    </rPh>
    <phoneticPr fontId="3"/>
  </si>
  <si>
    <t>車輛費支出</t>
    <rPh sb="0" eb="2">
      <t>シャリョウ</t>
    </rPh>
    <rPh sb="2" eb="3">
      <t>ヒ</t>
    </rPh>
    <rPh sb="3" eb="5">
      <t>シシュツ</t>
    </rPh>
    <phoneticPr fontId="3"/>
  </si>
  <si>
    <t>管理費返還支出</t>
    <rPh sb="0" eb="3">
      <t>カンリヒ</t>
    </rPh>
    <rPh sb="3" eb="5">
      <t>ヘンカン</t>
    </rPh>
    <rPh sb="5" eb="7">
      <t>シシュツ</t>
    </rPh>
    <phoneticPr fontId="3"/>
  </si>
  <si>
    <t>雑支出</t>
    <rPh sb="0" eb="1">
      <t>ザツ</t>
    </rPh>
    <rPh sb="1" eb="3">
      <t>シシュツ</t>
    </rPh>
    <phoneticPr fontId="3"/>
  </si>
  <si>
    <t>事務費支出</t>
    <rPh sb="0" eb="3">
      <t>ジムヒ</t>
    </rPh>
    <rPh sb="3" eb="5">
      <t>シシュツ</t>
    </rPh>
    <phoneticPr fontId="3"/>
  </si>
  <si>
    <t>福利厚生費支出</t>
    <rPh sb="0" eb="2">
      <t>フクリ</t>
    </rPh>
    <rPh sb="2" eb="5">
      <t>コウセイヒ</t>
    </rPh>
    <rPh sb="5" eb="7">
      <t>シシュツ</t>
    </rPh>
    <phoneticPr fontId="3"/>
  </si>
  <si>
    <t>職員被服費支出</t>
    <rPh sb="0" eb="2">
      <t>ショクイン</t>
    </rPh>
    <rPh sb="2" eb="5">
      <t>ヒフクヒ</t>
    </rPh>
    <rPh sb="5" eb="7">
      <t>シシュツ</t>
    </rPh>
    <phoneticPr fontId="3"/>
  </si>
  <si>
    <t>旅費交通費支出</t>
    <rPh sb="0" eb="2">
      <t>リョヒ</t>
    </rPh>
    <rPh sb="2" eb="5">
      <t>コウツウヒ</t>
    </rPh>
    <rPh sb="5" eb="7">
      <t>シシュツ</t>
    </rPh>
    <phoneticPr fontId="3"/>
  </si>
  <si>
    <t>研修研究費支出</t>
    <rPh sb="0" eb="2">
      <t>ケンシュウ</t>
    </rPh>
    <rPh sb="2" eb="5">
      <t>ケンキュウヒ</t>
    </rPh>
    <rPh sb="5" eb="7">
      <t>シシュツ</t>
    </rPh>
    <phoneticPr fontId="3"/>
  </si>
  <si>
    <t>事務消耗品費支出</t>
    <rPh sb="0" eb="2">
      <t>ジム</t>
    </rPh>
    <rPh sb="2" eb="5">
      <t>ショウモウヒン</t>
    </rPh>
    <rPh sb="5" eb="6">
      <t>ヒ</t>
    </rPh>
    <rPh sb="6" eb="8">
      <t>シシュツ</t>
    </rPh>
    <phoneticPr fontId="3"/>
  </si>
  <si>
    <t>印刷製本費支出</t>
    <rPh sb="0" eb="2">
      <t>インサツ</t>
    </rPh>
    <rPh sb="2" eb="4">
      <t>セイホン</t>
    </rPh>
    <rPh sb="4" eb="5">
      <t>ヒ</t>
    </rPh>
    <rPh sb="5" eb="7">
      <t>シシュツ</t>
    </rPh>
    <phoneticPr fontId="3"/>
  </si>
  <si>
    <t>修繕費支出</t>
    <rPh sb="0" eb="3">
      <t>シュウゼンヒ</t>
    </rPh>
    <rPh sb="3" eb="5">
      <t>シシュツ</t>
    </rPh>
    <phoneticPr fontId="3"/>
  </si>
  <si>
    <t>通信運搬費支出</t>
    <rPh sb="0" eb="2">
      <t>ツウシン</t>
    </rPh>
    <rPh sb="2" eb="4">
      <t>ウンパン</t>
    </rPh>
    <rPh sb="4" eb="5">
      <t>ヒ</t>
    </rPh>
    <rPh sb="5" eb="7">
      <t>シシュツ</t>
    </rPh>
    <phoneticPr fontId="3"/>
  </si>
  <si>
    <t>会議費支出</t>
    <rPh sb="0" eb="3">
      <t>カイギヒ</t>
    </rPh>
    <rPh sb="3" eb="5">
      <t>シシュツ</t>
    </rPh>
    <phoneticPr fontId="3"/>
  </si>
  <si>
    <t>広報費支出</t>
    <rPh sb="0" eb="2">
      <t>コウホウ</t>
    </rPh>
    <rPh sb="2" eb="3">
      <t>ヒ</t>
    </rPh>
    <rPh sb="3" eb="5">
      <t>シシュツ</t>
    </rPh>
    <phoneticPr fontId="3"/>
  </si>
  <si>
    <t>業務委託費支出</t>
    <rPh sb="0" eb="2">
      <t>ギョウム</t>
    </rPh>
    <rPh sb="2" eb="4">
      <t>イタク</t>
    </rPh>
    <rPh sb="4" eb="5">
      <t>ヒ</t>
    </rPh>
    <rPh sb="5" eb="7">
      <t>シシュツ</t>
    </rPh>
    <phoneticPr fontId="3"/>
  </si>
  <si>
    <t>手数料支出</t>
    <rPh sb="0" eb="3">
      <t>テスウリョウ</t>
    </rPh>
    <rPh sb="3" eb="5">
      <t>シシュツ</t>
    </rPh>
    <phoneticPr fontId="3"/>
  </si>
  <si>
    <t>租税公課支出</t>
    <rPh sb="0" eb="2">
      <t>ソゼイ</t>
    </rPh>
    <rPh sb="2" eb="4">
      <t>コウカ</t>
    </rPh>
    <rPh sb="4" eb="6">
      <t>シシュツ</t>
    </rPh>
    <phoneticPr fontId="3"/>
  </si>
  <si>
    <t>保守料支出</t>
    <rPh sb="0" eb="3">
      <t>ホシュリョウ</t>
    </rPh>
    <rPh sb="3" eb="5">
      <t>シシュツ</t>
    </rPh>
    <phoneticPr fontId="3"/>
  </si>
  <si>
    <t>渉外費支出</t>
    <rPh sb="0" eb="2">
      <t>ショウガイ</t>
    </rPh>
    <rPh sb="2" eb="3">
      <t>ヒ</t>
    </rPh>
    <rPh sb="3" eb="5">
      <t>シシュツ</t>
    </rPh>
    <phoneticPr fontId="3"/>
  </si>
  <si>
    <t>諸会費支出</t>
    <rPh sb="0" eb="3">
      <t>ショカイヒ</t>
    </rPh>
    <rPh sb="3" eb="5">
      <t>シシュツ</t>
    </rPh>
    <phoneticPr fontId="3"/>
  </si>
  <si>
    <t>支払利息支出</t>
    <rPh sb="0" eb="2">
      <t>シハラ</t>
    </rPh>
    <rPh sb="2" eb="4">
      <t>リソク</t>
    </rPh>
    <rPh sb="4" eb="6">
      <t>シシュツ</t>
    </rPh>
    <phoneticPr fontId="3"/>
  </si>
  <si>
    <t>その他支出</t>
    <rPh sb="2" eb="3">
      <t>タ</t>
    </rPh>
    <rPh sb="3" eb="5">
      <t>シシュツ</t>
    </rPh>
    <phoneticPr fontId="3"/>
  </si>
  <si>
    <t>利用者等外給食費支出</t>
    <rPh sb="0" eb="3">
      <t>リヨウシャ</t>
    </rPh>
    <rPh sb="3" eb="4">
      <t>トウ</t>
    </rPh>
    <rPh sb="4" eb="5">
      <t>ガイ</t>
    </rPh>
    <rPh sb="5" eb="8">
      <t>キュウショクヒ</t>
    </rPh>
    <rPh sb="8" eb="10">
      <t>シシュツ</t>
    </rPh>
    <phoneticPr fontId="3"/>
  </si>
  <si>
    <t>流動資産評価損等による資金減少額</t>
    <rPh sb="0" eb="2">
      <t>リュウドウ</t>
    </rPh>
    <rPh sb="2" eb="4">
      <t>シサン</t>
    </rPh>
    <rPh sb="4" eb="6">
      <t>ヒョウカ</t>
    </rPh>
    <rPh sb="6" eb="7">
      <t>ソン</t>
    </rPh>
    <rPh sb="7" eb="8">
      <t>トウ</t>
    </rPh>
    <rPh sb="11" eb="13">
      <t>シキン</t>
    </rPh>
    <rPh sb="13" eb="15">
      <t>ゲンショウ</t>
    </rPh>
    <rPh sb="15" eb="16">
      <t>ガク</t>
    </rPh>
    <phoneticPr fontId="3"/>
  </si>
  <si>
    <t>事業活動支出計</t>
    <rPh sb="0" eb="2">
      <t>ジギョウ</t>
    </rPh>
    <rPh sb="2" eb="4">
      <t>カツドウ</t>
    </rPh>
    <rPh sb="4" eb="6">
      <t>シシュツ</t>
    </rPh>
    <rPh sb="6" eb="7">
      <t>ケイ</t>
    </rPh>
    <phoneticPr fontId="3"/>
  </si>
  <si>
    <t>事業活動資金収支差額</t>
    <rPh sb="0" eb="2">
      <t>ジギョウ</t>
    </rPh>
    <rPh sb="2" eb="4">
      <t>カツドウ</t>
    </rPh>
    <rPh sb="4" eb="6">
      <t>シキン</t>
    </rPh>
    <rPh sb="6" eb="8">
      <t>シュウシ</t>
    </rPh>
    <rPh sb="8" eb="10">
      <t>サガク</t>
    </rPh>
    <phoneticPr fontId="3"/>
  </si>
  <si>
    <t>施設整備等収入計</t>
    <rPh sb="0" eb="2">
      <t>シセツ</t>
    </rPh>
    <rPh sb="2" eb="4">
      <t>セイビ</t>
    </rPh>
    <rPh sb="4" eb="5">
      <t>トウ</t>
    </rPh>
    <rPh sb="5" eb="7">
      <t>シュウニュウ</t>
    </rPh>
    <rPh sb="7" eb="8">
      <t>ケイ</t>
    </rPh>
    <phoneticPr fontId="3"/>
  </si>
  <si>
    <t>設備資金借入金償還支出</t>
    <rPh sb="0" eb="2">
      <t>セツビ</t>
    </rPh>
    <rPh sb="2" eb="4">
      <t>シキン</t>
    </rPh>
    <rPh sb="4" eb="7">
      <t>シャクニュウキン</t>
    </rPh>
    <rPh sb="7" eb="9">
      <t>ショウカン</t>
    </rPh>
    <rPh sb="9" eb="11">
      <t>シシュツ</t>
    </rPh>
    <phoneticPr fontId="3"/>
  </si>
  <si>
    <t>固定資産取得支出</t>
    <rPh sb="0" eb="2">
      <t>コテイ</t>
    </rPh>
    <rPh sb="2" eb="4">
      <t>シサン</t>
    </rPh>
    <rPh sb="4" eb="6">
      <t>シュトク</t>
    </rPh>
    <rPh sb="6" eb="8">
      <t>シシュツ</t>
    </rPh>
    <phoneticPr fontId="3"/>
  </si>
  <si>
    <t>土地取得支出</t>
    <rPh sb="0" eb="2">
      <t>トチ</t>
    </rPh>
    <rPh sb="2" eb="4">
      <t>シュトク</t>
    </rPh>
    <rPh sb="4" eb="6">
      <t>シシュツ</t>
    </rPh>
    <phoneticPr fontId="3"/>
  </si>
  <si>
    <t>建物取得支出</t>
    <rPh sb="0" eb="2">
      <t>タテモノ</t>
    </rPh>
    <rPh sb="2" eb="4">
      <t>シュトク</t>
    </rPh>
    <rPh sb="4" eb="6">
      <t>シシュツ</t>
    </rPh>
    <phoneticPr fontId="3"/>
  </si>
  <si>
    <t>車輛運搬具取得支出</t>
    <rPh sb="0" eb="2">
      <t>シャリョウ</t>
    </rPh>
    <rPh sb="2" eb="4">
      <t>ウンパン</t>
    </rPh>
    <rPh sb="4" eb="5">
      <t>グ</t>
    </rPh>
    <rPh sb="5" eb="7">
      <t>シュトク</t>
    </rPh>
    <rPh sb="7" eb="9">
      <t>シシュツ</t>
    </rPh>
    <phoneticPr fontId="3"/>
  </si>
  <si>
    <t>器具及び備品取得支出</t>
    <rPh sb="0" eb="2">
      <t>キグ</t>
    </rPh>
    <rPh sb="2" eb="3">
      <t>オヨ</t>
    </rPh>
    <rPh sb="4" eb="6">
      <t>ビヒン</t>
    </rPh>
    <rPh sb="6" eb="8">
      <t>シュトク</t>
    </rPh>
    <rPh sb="8" eb="10">
      <t>シシュツ</t>
    </rPh>
    <phoneticPr fontId="3"/>
  </si>
  <si>
    <t>固定資産除去・廃棄支出</t>
    <rPh sb="0" eb="2">
      <t>コテイ</t>
    </rPh>
    <rPh sb="2" eb="4">
      <t>シサン</t>
    </rPh>
    <rPh sb="4" eb="6">
      <t>ジョキョ</t>
    </rPh>
    <rPh sb="7" eb="9">
      <t>ハイキ</t>
    </rPh>
    <rPh sb="9" eb="11">
      <t>シシュツ</t>
    </rPh>
    <phoneticPr fontId="3"/>
  </si>
  <si>
    <t>ファイナンス・リース債務の返済支出</t>
    <rPh sb="10" eb="12">
      <t>サイム</t>
    </rPh>
    <rPh sb="13" eb="15">
      <t>ヘンサイ</t>
    </rPh>
    <rPh sb="15" eb="17">
      <t>シシュツ</t>
    </rPh>
    <phoneticPr fontId="3"/>
  </si>
  <si>
    <t>その他の施設整備等による支出</t>
    <rPh sb="2" eb="3">
      <t>タ</t>
    </rPh>
    <rPh sb="4" eb="6">
      <t>シセツ</t>
    </rPh>
    <rPh sb="6" eb="8">
      <t>セイビ</t>
    </rPh>
    <rPh sb="8" eb="9">
      <t>トウ</t>
    </rPh>
    <rPh sb="12" eb="14">
      <t>シシュツ</t>
    </rPh>
    <phoneticPr fontId="3"/>
  </si>
  <si>
    <t>施設整備等支出計</t>
    <rPh sb="0" eb="2">
      <t>シセツ</t>
    </rPh>
    <rPh sb="2" eb="4">
      <t>セイビ</t>
    </rPh>
    <rPh sb="4" eb="5">
      <t>トウ</t>
    </rPh>
    <rPh sb="5" eb="7">
      <t>シシュツ</t>
    </rPh>
    <rPh sb="7" eb="8">
      <t>ケイ</t>
    </rPh>
    <phoneticPr fontId="3"/>
  </si>
  <si>
    <t>施設整備等資金収支差額</t>
    <rPh sb="0" eb="2">
      <t>シセツ</t>
    </rPh>
    <rPh sb="2" eb="4">
      <t>セイビ</t>
    </rPh>
    <rPh sb="4" eb="5">
      <t>トウ</t>
    </rPh>
    <rPh sb="5" eb="7">
      <t>シキン</t>
    </rPh>
    <rPh sb="7" eb="9">
      <t>シュウシ</t>
    </rPh>
    <rPh sb="9" eb="11">
      <t>サガク</t>
    </rPh>
    <phoneticPr fontId="3"/>
  </si>
  <si>
    <t>その他の活動収入計</t>
    <rPh sb="2" eb="3">
      <t>タ</t>
    </rPh>
    <rPh sb="4" eb="6">
      <t>カツドウ</t>
    </rPh>
    <rPh sb="6" eb="8">
      <t>シュウニュウ</t>
    </rPh>
    <rPh sb="8" eb="9">
      <t>ケイ</t>
    </rPh>
    <phoneticPr fontId="3"/>
  </si>
  <si>
    <t>長期運営資金借入金元金償還支出</t>
    <rPh sb="0" eb="2">
      <t>チョウキ</t>
    </rPh>
    <rPh sb="2" eb="4">
      <t>ウンエイ</t>
    </rPh>
    <rPh sb="4" eb="6">
      <t>シキン</t>
    </rPh>
    <rPh sb="6" eb="9">
      <t>シャクニュウキン</t>
    </rPh>
    <rPh sb="9" eb="11">
      <t>ガンキン</t>
    </rPh>
    <rPh sb="11" eb="13">
      <t>ショウカン</t>
    </rPh>
    <rPh sb="13" eb="15">
      <t>シシュツ</t>
    </rPh>
    <phoneticPr fontId="3"/>
  </si>
  <si>
    <t>投資有価証券取得支出</t>
    <rPh sb="0" eb="2">
      <t>トウシ</t>
    </rPh>
    <rPh sb="2" eb="4">
      <t>ユウカ</t>
    </rPh>
    <rPh sb="4" eb="6">
      <t>ショウケン</t>
    </rPh>
    <rPh sb="6" eb="8">
      <t>シュトク</t>
    </rPh>
    <rPh sb="8" eb="10">
      <t>シシュツ</t>
    </rPh>
    <phoneticPr fontId="3"/>
  </si>
  <si>
    <t>積立資産支出</t>
    <rPh sb="0" eb="2">
      <t>ツミタテ</t>
    </rPh>
    <rPh sb="2" eb="4">
      <t>シサン</t>
    </rPh>
    <rPh sb="4" eb="6">
      <t>シシュツ</t>
    </rPh>
    <phoneticPr fontId="3"/>
  </si>
  <si>
    <t>退職給付引当資産支出（大阪民間共済）</t>
    <rPh sb="0" eb="2">
      <t>タイショク</t>
    </rPh>
    <rPh sb="2" eb="4">
      <t>キュウフ</t>
    </rPh>
    <rPh sb="4" eb="6">
      <t>ヒキアテ</t>
    </rPh>
    <rPh sb="6" eb="8">
      <t>シサン</t>
    </rPh>
    <rPh sb="8" eb="10">
      <t>シシュツ</t>
    </rPh>
    <rPh sb="11" eb="13">
      <t>オオサカ</t>
    </rPh>
    <rPh sb="13" eb="15">
      <t>ミンカン</t>
    </rPh>
    <rPh sb="15" eb="17">
      <t>キョウサイ</t>
    </rPh>
    <phoneticPr fontId="3"/>
  </si>
  <si>
    <t>事業区分間長期貸付金支出</t>
    <rPh sb="0" eb="2">
      <t>ジギョウ</t>
    </rPh>
    <rPh sb="2" eb="4">
      <t>クブン</t>
    </rPh>
    <rPh sb="4" eb="5">
      <t>カン</t>
    </rPh>
    <rPh sb="5" eb="7">
      <t>チョウキ</t>
    </rPh>
    <rPh sb="7" eb="9">
      <t>カシツケ</t>
    </rPh>
    <rPh sb="9" eb="10">
      <t>キン</t>
    </rPh>
    <rPh sb="10" eb="12">
      <t>シシュツ</t>
    </rPh>
    <phoneticPr fontId="3"/>
  </si>
  <si>
    <t>拠点区分間長期貸付金支出</t>
    <rPh sb="0" eb="2">
      <t>キョテン</t>
    </rPh>
    <rPh sb="2" eb="4">
      <t>クブン</t>
    </rPh>
    <rPh sb="4" eb="5">
      <t>カン</t>
    </rPh>
    <rPh sb="5" eb="7">
      <t>チョウキ</t>
    </rPh>
    <rPh sb="7" eb="9">
      <t>カシツケ</t>
    </rPh>
    <rPh sb="9" eb="10">
      <t>キン</t>
    </rPh>
    <rPh sb="10" eb="12">
      <t>シシュツ</t>
    </rPh>
    <phoneticPr fontId="3"/>
  </si>
  <si>
    <t>事業区分間長期借入金返済支出</t>
    <rPh sb="0" eb="2">
      <t>ジギョウ</t>
    </rPh>
    <rPh sb="2" eb="4">
      <t>クブン</t>
    </rPh>
    <rPh sb="4" eb="5">
      <t>カン</t>
    </rPh>
    <rPh sb="5" eb="7">
      <t>チョウキ</t>
    </rPh>
    <rPh sb="7" eb="10">
      <t>シャクニュウキン</t>
    </rPh>
    <rPh sb="10" eb="12">
      <t>ヘンサイ</t>
    </rPh>
    <rPh sb="12" eb="14">
      <t>シシュツ</t>
    </rPh>
    <phoneticPr fontId="3"/>
  </si>
  <si>
    <t>拠点区分間長期借入金返済支出</t>
    <rPh sb="0" eb="4">
      <t>キョテンクブン</t>
    </rPh>
    <rPh sb="4" eb="5">
      <t>カン</t>
    </rPh>
    <rPh sb="5" eb="10">
      <t>チョウキシャクニュウキン</t>
    </rPh>
    <rPh sb="10" eb="12">
      <t>ヘンサイ</t>
    </rPh>
    <rPh sb="12" eb="14">
      <t>シシュツ</t>
    </rPh>
    <phoneticPr fontId="3"/>
  </si>
  <si>
    <t>事業区分間繰入金支出</t>
    <rPh sb="0" eb="2">
      <t>ジギョウ</t>
    </rPh>
    <rPh sb="2" eb="4">
      <t>クブン</t>
    </rPh>
    <rPh sb="4" eb="5">
      <t>カン</t>
    </rPh>
    <rPh sb="5" eb="7">
      <t>クリイレ</t>
    </rPh>
    <rPh sb="7" eb="8">
      <t>キン</t>
    </rPh>
    <rPh sb="8" eb="10">
      <t>シシュツ</t>
    </rPh>
    <phoneticPr fontId="3"/>
  </si>
  <si>
    <t>拠点区分間繰入金支出</t>
    <rPh sb="0" eb="2">
      <t>キョテン</t>
    </rPh>
    <rPh sb="2" eb="4">
      <t>クブン</t>
    </rPh>
    <rPh sb="4" eb="5">
      <t>カン</t>
    </rPh>
    <rPh sb="5" eb="7">
      <t>クリイレ</t>
    </rPh>
    <rPh sb="7" eb="8">
      <t>キン</t>
    </rPh>
    <rPh sb="8" eb="10">
      <t>シシュツ</t>
    </rPh>
    <phoneticPr fontId="3"/>
  </si>
  <si>
    <t>その他の活動による支出</t>
    <rPh sb="2" eb="3">
      <t>タ</t>
    </rPh>
    <rPh sb="4" eb="6">
      <t>カツドウ</t>
    </rPh>
    <rPh sb="9" eb="11">
      <t>シシュツ</t>
    </rPh>
    <phoneticPr fontId="3"/>
  </si>
  <si>
    <t>その他の活動支出計</t>
    <rPh sb="2" eb="3">
      <t>タ</t>
    </rPh>
    <rPh sb="4" eb="6">
      <t>カツドウ</t>
    </rPh>
    <rPh sb="6" eb="8">
      <t>シシュツ</t>
    </rPh>
    <rPh sb="8" eb="9">
      <t>ケイ</t>
    </rPh>
    <phoneticPr fontId="3"/>
  </si>
  <si>
    <t>その他の活動資金収支差額</t>
    <rPh sb="2" eb="3">
      <t>タ</t>
    </rPh>
    <rPh sb="4" eb="6">
      <t>カツドウ</t>
    </rPh>
    <rPh sb="6" eb="8">
      <t>シキン</t>
    </rPh>
    <rPh sb="8" eb="10">
      <t>シュウシ</t>
    </rPh>
    <rPh sb="10" eb="12">
      <t>サガク</t>
    </rPh>
    <phoneticPr fontId="3"/>
  </si>
  <si>
    <t>予備費支出</t>
    <rPh sb="0" eb="3">
      <t>ヨビヒ</t>
    </rPh>
    <rPh sb="3" eb="5">
      <t>シシュツ</t>
    </rPh>
    <phoneticPr fontId="3"/>
  </si>
  <si>
    <t>当期資金収支差額合計</t>
    <rPh sb="0" eb="2">
      <t>トウキ</t>
    </rPh>
    <rPh sb="2" eb="4">
      <t>シキン</t>
    </rPh>
    <rPh sb="4" eb="6">
      <t>シュウシ</t>
    </rPh>
    <rPh sb="6" eb="8">
      <t>サガク</t>
    </rPh>
    <rPh sb="8" eb="10">
      <t>ゴウケイ</t>
    </rPh>
    <phoneticPr fontId="3"/>
  </si>
  <si>
    <t>前期末支払資金残高</t>
    <rPh sb="0" eb="3">
      <t>ゼンキマツ</t>
    </rPh>
    <rPh sb="3" eb="5">
      <t>シハライ</t>
    </rPh>
    <rPh sb="5" eb="7">
      <t>シキン</t>
    </rPh>
    <rPh sb="7" eb="9">
      <t>ザンダカ</t>
    </rPh>
    <phoneticPr fontId="3"/>
  </si>
  <si>
    <t>当期末支払資金残高</t>
    <rPh sb="0" eb="2">
      <t>トウキ</t>
    </rPh>
    <rPh sb="2" eb="3">
      <t>マツ</t>
    </rPh>
    <rPh sb="3" eb="5">
      <t>シハラ</t>
    </rPh>
    <rPh sb="5" eb="7">
      <t>シキン</t>
    </rPh>
    <rPh sb="7" eb="9">
      <t>ザンダカ</t>
    </rPh>
    <phoneticPr fontId="3"/>
  </si>
  <si>
    <t>合計</t>
    <rPh sb="0" eb="2">
      <t>ゴウケイ</t>
    </rPh>
    <phoneticPr fontId="3"/>
  </si>
  <si>
    <t>－</t>
    <phoneticPr fontId="3"/>
  </si>
  <si>
    <t>収入</t>
    <rPh sb="0" eb="2">
      <t>シュウニュウ</t>
    </rPh>
    <phoneticPr fontId="3"/>
  </si>
  <si>
    <t>支出</t>
    <rPh sb="0" eb="2">
      <t>シシュツ</t>
    </rPh>
    <phoneticPr fontId="3"/>
  </si>
  <si>
    <t>収入</t>
    <rPh sb="0" eb="2">
      <t>シュウニュウ</t>
    </rPh>
    <phoneticPr fontId="3"/>
  </si>
  <si>
    <t>支出</t>
    <rPh sb="0" eb="2">
      <t>シシュツ</t>
    </rPh>
    <phoneticPr fontId="3"/>
  </si>
  <si>
    <t>事業活動による収支</t>
    <rPh sb="0" eb="2">
      <t>ジギョウ</t>
    </rPh>
    <rPh sb="2" eb="4">
      <t>カツドウ</t>
    </rPh>
    <rPh sb="7" eb="9">
      <t>シュウシ</t>
    </rPh>
    <phoneticPr fontId="3"/>
  </si>
  <si>
    <t>施設整備等による収支</t>
    <rPh sb="0" eb="2">
      <t>シセツ</t>
    </rPh>
    <rPh sb="2" eb="4">
      <t>セイビ</t>
    </rPh>
    <rPh sb="4" eb="5">
      <t>トウ</t>
    </rPh>
    <rPh sb="8" eb="10">
      <t>シュウシ</t>
    </rPh>
    <phoneticPr fontId="3"/>
  </si>
  <si>
    <t>その他の活動による収支</t>
    <rPh sb="2" eb="3">
      <t>タ</t>
    </rPh>
    <rPh sb="4" eb="6">
      <t>カツドウ</t>
    </rPh>
    <rPh sb="9" eb="11">
      <t>シュウシ</t>
    </rPh>
    <phoneticPr fontId="3"/>
  </si>
  <si>
    <t>勘定科目</t>
    <rPh sb="0" eb="2">
      <t>カンジョウ</t>
    </rPh>
    <rPh sb="2" eb="4">
      <t>カモク</t>
    </rPh>
    <phoneticPr fontId="3"/>
  </si>
  <si>
    <t>見込額</t>
    <rPh sb="0" eb="2">
      <t>ミコミ</t>
    </rPh>
    <rPh sb="2" eb="3">
      <t>ガク</t>
    </rPh>
    <phoneticPr fontId="3"/>
  </si>
  <si>
    <t>左記のうち事務費対象経費</t>
    <rPh sb="0" eb="2">
      <t>サキ</t>
    </rPh>
    <rPh sb="5" eb="8">
      <t>ジムヒ</t>
    </rPh>
    <rPh sb="8" eb="10">
      <t>タイショウ</t>
    </rPh>
    <rPh sb="10" eb="12">
      <t>ケイヒ</t>
    </rPh>
    <phoneticPr fontId="3"/>
  </si>
  <si>
    <t>別表２　決算状況内訳表</t>
    <rPh sb="0" eb="2">
      <t>ベッピョウ</t>
    </rPh>
    <rPh sb="4" eb="6">
      <t>ケッサン</t>
    </rPh>
    <rPh sb="6" eb="8">
      <t>ジョウキョウ</t>
    </rPh>
    <rPh sb="8" eb="10">
      <t>ウチワケ</t>
    </rPh>
    <rPh sb="10" eb="11">
      <t>ヒョウ</t>
    </rPh>
    <phoneticPr fontId="3"/>
  </si>
  <si>
    <t>施設コード</t>
    <rPh sb="0" eb="2">
      <t>シセツ</t>
    </rPh>
    <phoneticPr fontId="3"/>
  </si>
  <si>
    <t>施設名</t>
    <rPh sb="0" eb="2">
      <t>シセツ</t>
    </rPh>
    <rPh sb="2" eb="3">
      <t>メイ</t>
    </rPh>
    <phoneticPr fontId="3"/>
  </si>
  <si>
    <t>（自）</t>
    <rPh sb="1" eb="2">
      <t>ジ</t>
    </rPh>
    <phoneticPr fontId="3"/>
  </si>
  <si>
    <t>年４月１日</t>
    <rPh sb="0" eb="1">
      <t>ネン</t>
    </rPh>
    <rPh sb="2" eb="3">
      <t>ガツ</t>
    </rPh>
    <rPh sb="4" eb="5">
      <t>ヒ</t>
    </rPh>
    <phoneticPr fontId="3"/>
  </si>
  <si>
    <t>（至）</t>
    <rPh sb="1" eb="2">
      <t>イタル</t>
    </rPh>
    <phoneticPr fontId="3"/>
  </si>
  <si>
    <t>令和</t>
    <rPh sb="0" eb="2">
      <t>レイワ</t>
    </rPh>
    <phoneticPr fontId="3"/>
  </si>
  <si>
    <t>年３月３１日</t>
    <rPh sb="0" eb="1">
      <t>ネン</t>
    </rPh>
    <rPh sb="2" eb="3">
      <t>ガツ</t>
    </rPh>
    <rPh sb="5" eb="6">
      <t>ヒ</t>
    </rPh>
    <phoneticPr fontId="3"/>
  </si>
  <si>
    <t>資金収支計算書（軽費老人ホームサービス区分）から転記してください。</t>
    <rPh sb="0" eb="2">
      <t>シキン</t>
    </rPh>
    <rPh sb="2" eb="4">
      <t>シュウシ</t>
    </rPh>
    <rPh sb="4" eb="7">
      <t>ケイサンショ</t>
    </rPh>
    <rPh sb="8" eb="10">
      <t>ケイヒ</t>
    </rPh>
    <rPh sb="10" eb="12">
      <t>ロウジン</t>
    </rPh>
    <rPh sb="19" eb="21">
      <t>クブン</t>
    </rPh>
    <rPh sb="24" eb="26">
      <t>テンキ</t>
    </rPh>
    <phoneticPr fontId="3"/>
  </si>
  <si>
    <t>（単位：円）</t>
    <rPh sb="1" eb="3">
      <t>タンイ</t>
    </rPh>
    <rPh sb="4" eb="5">
      <t>エン</t>
    </rPh>
    <phoneticPr fontId="3"/>
  </si>
  <si>
    <t>※</t>
    <phoneticPr fontId="3"/>
  </si>
  <si>
    <t>注</t>
    <rPh sb="0" eb="1">
      <t>チュウ</t>
    </rPh>
    <phoneticPr fontId="3"/>
  </si>
  <si>
    <t>必要な勘定科目がございましたら、行を追加しても問題ありませんが、計算式が入っておりますので、集計漏れがないか確認をお願いします。</t>
    <rPh sb="0" eb="2">
      <t>ヒツヨウ</t>
    </rPh>
    <rPh sb="3" eb="5">
      <t>カンジョウ</t>
    </rPh>
    <rPh sb="5" eb="7">
      <t>カモク</t>
    </rPh>
    <rPh sb="16" eb="17">
      <t>ギョウ</t>
    </rPh>
    <rPh sb="18" eb="20">
      <t>ツイカ</t>
    </rPh>
    <rPh sb="23" eb="25">
      <t>モンダイ</t>
    </rPh>
    <rPh sb="32" eb="35">
      <t>ケイサンシキ</t>
    </rPh>
    <rPh sb="36" eb="37">
      <t>ハイ</t>
    </rPh>
    <rPh sb="46" eb="48">
      <t>シュウケイ</t>
    </rPh>
    <rPh sb="48" eb="49">
      <t>モ</t>
    </rPh>
    <rPh sb="54" eb="56">
      <t>カクニン</t>
    </rPh>
    <rPh sb="58" eb="59">
      <t>ネガ</t>
    </rPh>
    <phoneticPr fontId="3"/>
  </si>
  <si>
    <r>
      <t>また、</t>
    </r>
    <r>
      <rPr>
        <u/>
        <sz val="11"/>
        <color theme="1"/>
        <rFont val="ＭＳ ゴシック"/>
        <family val="3"/>
        <charset val="128"/>
      </rPr>
      <t>追加した勘定項目については事務費対象経費には含まないでください。</t>
    </r>
    <rPh sb="3" eb="5">
      <t>ツイカ</t>
    </rPh>
    <rPh sb="7" eb="9">
      <t>カンジョウ</t>
    </rPh>
    <rPh sb="9" eb="11">
      <t>コウモク</t>
    </rPh>
    <rPh sb="16" eb="18">
      <t>ジム</t>
    </rPh>
    <rPh sb="18" eb="19">
      <t>ヒ</t>
    </rPh>
    <rPh sb="19" eb="21">
      <t>タイショウ</t>
    </rPh>
    <rPh sb="21" eb="23">
      <t>ケイヒ</t>
    </rPh>
    <rPh sb="25" eb="26">
      <t>フク</t>
    </rPh>
    <phoneticPr fontId="3"/>
  </si>
  <si>
    <t>（Ａ）</t>
    <phoneticPr fontId="3"/>
  </si>
  <si>
    <t>（Ｂ）</t>
    <phoneticPr fontId="3"/>
  </si>
  <si>
    <t>（Ｃ）=（Ａ）-（Ｂ）</t>
    <phoneticPr fontId="3"/>
  </si>
  <si>
    <t>（Ｄ）</t>
    <phoneticPr fontId="3"/>
  </si>
  <si>
    <t>（Ｅ）</t>
    <phoneticPr fontId="3"/>
  </si>
  <si>
    <t>（Ｆ）=（Ｄ）-（Ｅ）</t>
    <phoneticPr fontId="3"/>
  </si>
  <si>
    <t>（Ｇ）</t>
    <phoneticPr fontId="3"/>
  </si>
  <si>
    <t>（Ｉ）=（Ｇ）-（Ｈ）</t>
    <phoneticPr fontId="3"/>
  </si>
  <si>
    <t>（Ｊ）</t>
    <phoneticPr fontId="3"/>
  </si>
  <si>
    <t>（Ｈ）</t>
    <phoneticPr fontId="3"/>
  </si>
  <si>
    <t>（Ｋ）=（Ｃ）+（Ｆ）+（Ｉ）-（Ｊ）</t>
    <phoneticPr fontId="3"/>
  </si>
  <si>
    <t>（Ｌ）</t>
    <phoneticPr fontId="3"/>
  </si>
  <si>
    <t>（Ｍ）=（Ｋ）+（Ｌ）</t>
    <phoneticPr fontId="3"/>
  </si>
  <si>
    <t>（Ｂ）+（Ｅ）+（Ｈ）</t>
    <phoneticPr fontId="3"/>
  </si>
  <si>
    <t>令和</t>
    <rPh sb="0" eb="2">
      <t>レイワ</t>
    </rPh>
    <phoneticPr fontId="3"/>
  </si>
  <si>
    <t>年３月時点</t>
    <rPh sb="0" eb="1">
      <t>ネン</t>
    </rPh>
    <rPh sb="2" eb="3">
      <t>ガツ</t>
    </rPh>
    <rPh sb="3" eb="5">
      <t>ジテン</t>
    </rPh>
    <phoneticPr fontId="3"/>
  </si>
  <si>
    <t>（B）欄の額又は（C)欄の額のいずれか少ない方の額から（D）欄の額を減じた額が入力されます。</t>
    <rPh sb="3" eb="4">
      <t>ラン</t>
    </rPh>
    <rPh sb="5" eb="6">
      <t>ガク</t>
    </rPh>
    <rPh sb="6" eb="7">
      <t>マタ</t>
    </rPh>
    <rPh sb="11" eb="12">
      <t>ラン</t>
    </rPh>
    <rPh sb="13" eb="14">
      <t>ガク</t>
    </rPh>
    <rPh sb="19" eb="20">
      <t>スク</t>
    </rPh>
    <rPh sb="22" eb="23">
      <t>ホウ</t>
    </rPh>
    <rPh sb="24" eb="25">
      <t>ガク</t>
    </rPh>
    <rPh sb="30" eb="31">
      <t>ラン</t>
    </rPh>
    <rPh sb="32" eb="33">
      <t>ガク</t>
    </rPh>
    <rPh sb="34" eb="35">
      <t>ゲン</t>
    </rPh>
    <rPh sb="37" eb="38">
      <t>ガク</t>
    </rPh>
    <rPh sb="39" eb="41">
      <t>ニュウリョク</t>
    </rPh>
    <phoneticPr fontId="3"/>
  </si>
  <si>
    <t>その他の事業収入</t>
    <rPh sb="2" eb="3">
      <t>タ</t>
    </rPh>
    <rPh sb="4" eb="6">
      <t>ジギョウ</t>
    </rPh>
    <rPh sb="6" eb="8">
      <t>シュウニュウ</t>
    </rPh>
    <phoneticPr fontId="3"/>
  </si>
  <si>
    <t>経常経費寄附金収入</t>
    <rPh sb="0" eb="2">
      <t>ケイジョウ</t>
    </rPh>
    <rPh sb="2" eb="4">
      <t>ケイヒ</t>
    </rPh>
    <rPh sb="4" eb="7">
      <t>キフキン</t>
    </rPh>
    <rPh sb="7" eb="9">
      <t>シュウニュウ</t>
    </rPh>
    <phoneticPr fontId="3"/>
  </si>
  <si>
    <t>その他の収入</t>
    <rPh sb="2" eb="3">
      <t>タ</t>
    </rPh>
    <rPh sb="4" eb="6">
      <t>シュウニュウ</t>
    </rPh>
    <phoneticPr fontId="3"/>
  </si>
  <si>
    <t>職員給与支出</t>
    <rPh sb="0" eb="2">
      <t>ショクイン</t>
    </rPh>
    <rPh sb="2" eb="4">
      <t>キュウヨ</t>
    </rPh>
    <rPh sb="4" eb="6">
      <t>シシュツ</t>
    </rPh>
    <phoneticPr fontId="3"/>
  </si>
  <si>
    <t>長期貸付金支出</t>
    <rPh sb="0" eb="2">
      <t>チョウキ</t>
    </rPh>
    <rPh sb="2" eb="4">
      <t>カシツケ</t>
    </rPh>
    <rPh sb="4" eb="5">
      <t>キン</t>
    </rPh>
    <rPh sb="5" eb="7">
      <t>シシュツ</t>
    </rPh>
    <phoneticPr fontId="3"/>
  </si>
  <si>
    <t>長期預り金積立資産支出</t>
    <rPh sb="0" eb="2">
      <t>チョウキ</t>
    </rPh>
    <rPh sb="2" eb="3">
      <t>アズカ</t>
    </rPh>
    <rPh sb="4" eb="5">
      <t>キン</t>
    </rPh>
    <rPh sb="5" eb="7">
      <t>ツミタテ</t>
    </rPh>
    <rPh sb="7" eb="9">
      <t>シサン</t>
    </rPh>
    <rPh sb="9" eb="11">
      <t>シシュツ</t>
    </rPh>
    <phoneticPr fontId="3"/>
  </si>
  <si>
    <t>特定施設入所者生活介護の指定を受けた施設は、（特定施設入所者分）及び（一般、特定施設入所者分）も記入すること。</t>
    <rPh sb="0" eb="2">
      <t>トクテイ</t>
    </rPh>
    <rPh sb="2" eb="4">
      <t>シセツ</t>
    </rPh>
    <rPh sb="4" eb="7">
      <t>ニュウショシャ</t>
    </rPh>
    <rPh sb="7" eb="9">
      <t>セイカツ</t>
    </rPh>
    <rPh sb="9" eb="11">
      <t>カイゴ</t>
    </rPh>
    <rPh sb="12" eb="14">
      <t>シテイ</t>
    </rPh>
    <rPh sb="15" eb="16">
      <t>ウ</t>
    </rPh>
    <rPh sb="18" eb="20">
      <t>シセツ</t>
    </rPh>
    <rPh sb="23" eb="25">
      <t>トクテイ</t>
    </rPh>
    <rPh sb="25" eb="27">
      <t>シセツ</t>
    </rPh>
    <rPh sb="27" eb="30">
      <t>ニュウショシャ</t>
    </rPh>
    <rPh sb="30" eb="31">
      <t>ブン</t>
    </rPh>
    <rPh sb="32" eb="33">
      <t>オヨ</t>
    </rPh>
    <rPh sb="35" eb="37">
      <t>イッパン</t>
    </rPh>
    <rPh sb="38" eb="40">
      <t>トクテイ</t>
    </rPh>
    <rPh sb="40" eb="42">
      <t>シセツ</t>
    </rPh>
    <rPh sb="42" eb="45">
      <t>ニュウショシャ</t>
    </rPh>
    <rPh sb="45" eb="46">
      <t>ブン</t>
    </rPh>
    <rPh sb="48" eb="50">
      <t>キニュウ</t>
    </rPh>
    <phoneticPr fontId="3"/>
  </si>
  <si>
    <t>（月額基準単価）</t>
    <rPh sb="1" eb="3">
      <t>ゲツガク</t>
    </rPh>
    <rPh sb="3" eb="5">
      <t>キジュン</t>
    </rPh>
    <rPh sb="5" eb="7">
      <t>タンカ</t>
    </rPh>
    <phoneticPr fontId="3"/>
  </si>
  <si>
    <t>一般入所者分</t>
    <phoneticPr fontId="3"/>
  </si>
  <si>
    <t>特定施設入所者分</t>
    <phoneticPr fontId="3"/>
  </si>
  <si>
    <t>一般、特定施設入所者合計分</t>
    <rPh sb="0" eb="2">
      <t>イッパン</t>
    </rPh>
    <rPh sb="10" eb="12">
      <t>ゴウケイ</t>
    </rPh>
    <rPh sb="12" eb="13">
      <t>ブン</t>
    </rPh>
    <phoneticPr fontId="3"/>
  </si>
  <si>
    <t>別表６：サービスの提供に要する基本額の加算額</t>
    <rPh sb="0" eb="2">
      <t>ベッピョウ</t>
    </rPh>
    <rPh sb="9" eb="11">
      <t>テイキョウ</t>
    </rPh>
    <rPh sb="12" eb="13">
      <t>ヨウ</t>
    </rPh>
    <rPh sb="15" eb="18">
      <t>キホンガク</t>
    </rPh>
    <rPh sb="19" eb="22">
      <t>カサンガク</t>
    </rPh>
    <phoneticPr fontId="29"/>
  </si>
  <si>
    <t>年平均介護職員数（常勤換算）
※小数点第二位以下切り捨て</t>
    <rPh sb="0" eb="3">
      <t>ネンヘイキン</t>
    </rPh>
    <rPh sb="3" eb="8">
      <t>カイゴショクインスウ</t>
    </rPh>
    <rPh sb="9" eb="13">
      <t>ジョウキンカンサン</t>
    </rPh>
    <rPh sb="16" eb="19">
      <t>ショウスウテン</t>
    </rPh>
    <rPh sb="19" eb="20">
      <t>ダイ</t>
    </rPh>
    <rPh sb="20" eb="22">
      <t>ニイ</t>
    </rPh>
    <rPh sb="22" eb="24">
      <t>イカ</t>
    </rPh>
    <rPh sb="24" eb="25">
      <t>キ</t>
    </rPh>
    <rPh sb="26" eb="27">
      <t>ス</t>
    </rPh>
    <phoneticPr fontId="29"/>
  </si>
  <si>
    <t>対象入所者１人当たりの処遇改善額（月額）
※1円未満切り捨て</t>
    <rPh sb="0" eb="5">
      <t>タイショウニュウショシャ</t>
    </rPh>
    <rPh sb="6" eb="8">
      <t>ヒトア</t>
    </rPh>
    <rPh sb="11" eb="15">
      <t>ショグウカイゼン</t>
    </rPh>
    <rPh sb="15" eb="16">
      <t>ガク</t>
    </rPh>
    <rPh sb="17" eb="19">
      <t>ゲツガク</t>
    </rPh>
    <rPh sb="23" eb="24">
      <t>エン</t>
    </rPh>
    <rPh sb="24" eb="26">
      <t>ミマン</t>
    </rPh>
    <rPh sb="26" eb="27">
      <t>キ</t>
    </rPh>
    <rPh sb="28" eb="29">
      <t>ス</t>
    </rPh>
    <phoneticPr fontId="29"/>
  </si>
  <si>
    <t>処遇改善総額（年間）</t>
    <rPh sb="0" eb="2">
      <t>ショグウ</t>
    </rPh>
    <rPh sb="2" eb="4">
      <t>カイゼン</t>
    </rPh>
    <rPh sb="4" eb="6">
      <t>ソウガク</t>
    </rPh>
    <rPh sb="7" eb="9">
      <t>ネンカン</t>
    </rPh>
    <phoneticPr fontId="29"/>
  </si>
  <si>
    <t>最高階層の入居者の人数（年間延べ人数）</t>
    <rPh sb="0" eb="4">
      <t>サイコウカイソウ</t>
    </rPh>
    <rPh sb="5" eb="8">
      <t>ニュウキョシャ</t>
    </rPh>
    <rPh sb="9" eb="11">
      <t>ニンズウ</t>
    </rPh>
    <rPh sb="12" eb="14">
      <t>ネンカン</t>
    </rPh>
    <rPh sb="14" eb="15">
      <t>ノ</t>
    </rPh>
    <rPh sb="16" eb="18">
      <t>ニンズウ</t>
    </rPh>
    <phoneticPr fontId="29"/>
  </si>
  <si>
    <t>事務費本人徴収額増額金額</t>
    <rPh sb="0" eb="3">
      <t>ジムヒ</t>
    </rPh>
    <rPh sb="3" eb="5">
      <t>ホンニン</t>
    </rPh>
    <rPh sb="5" eb="8">
      <t>チョウシュウガク</t>
    </rPh>
    <rPh sb="8" eb="10">
      <t>ゾウガク</t>
    </rPh>
    <rPh sb="10" eb="12">
      <t>キンガク</t>
    </rPh>
    <phoneticPr fontId="29"/>
  </si>
  <si>
    <t>別表４の事務費基準額の総額に、処遇改善総額（年間）を加えた額が入力されます。</t>
    <rPh sb="0" eb="2">
      <t>ベッピョウ</t>
    </rPh>
    <rPh sb="4" eb="7">
      <t>ジムヒ</t>
    </rPh>
    <rPh sb="7" eb="9">
      <t>キジュン</t>
    </rPh>
    <rPh sb="9" eb="10">
      <t>ガク</t>
    </rPh>
    <rPh sb="11" eb="13">
      <t>ソウガク</t>
    </rPh>
    <rPh sb="15" eb="17">
      <t>ショグウ</t>
    </rPh>
    <rPh sb="17" eb="19">
      <t>カイゼン</t>
    </rPh>
    <rPh sb="19" eb="21">
      <t>ソウガク</t>
    </rPh>
    <rPh sb="22" eb="24">
      <t>ネンカン</t>
    </rPh>
    <rPh sb="26" eb="27">
      <t>クワ</t>
    </rPh>
    <rPh sb="29" eb="30">
      <t>ガク</t>
    </rPh>
    <rPh sb="31" eb="33">
      <t>ニュウリョク</t>
    </rPh>
    <phoneticPr fontId="3"/>
  </si>
  <si>
    <t>別表４の事務費本人徴収額と別表６の事務費本人徴収額増額金額の総額が入力されます。</t>
    <rPh sb="0" eb="2">
      <t>ベッピョウ</t>
    </rPh>
    <rPh sb="4" eb="7">
      <t>ジムヒ</t>
    </rPh>
    <rPh sb="7" eb="9">
      <t>ホンニン</t>
    </rPh>
    <rPh sb="9" eb="12">
      <t>チョウシュウガク</t>
    </rPh>
    <rPh sb="13" eb="15">
      <t>ベッピョウ</t>
    </rPh>
    <rPh sb="17" eb="20">
      <t>ジムヒ</t>
    </rPh>
    <rPh sb="20" eb="22">
      <t>ホンニン</t>
    </rPh>
    <rPh sb="22" eb="25">
      <t>チョウシュウガク</t>
    </rPh>
    <rPh sb="25" eb="27">
      <t>ゾウガク</t>
    </rPh>
    <rPh sb="27" eb="29">
      <t>キンガク</t>
    </rPh>
    <rPh sb="30" eb="32">
      <t>ソウガク</t>
    </rPh>
    <rPh sb="33" eb="35">
      <t>ニュウリョク</t>
    </rPh>
    <phoneticPr fontId="3"/>
  </si>
  <si>
    <t>指定無</t>
  </si>
  <si>
    <t>R5年</t>
    <rPh sb="2" eb="3">
      <t>ネン</t>
    </rPh>
    <phoneticPr fontId="29"/>
  </si>
  <si>
    <t>別表７</t>
    <rPh sb="0" eb="2">
      <t>ベッピョウ</t>
    </rPh>
    <phoneticPr fontId="3"/>
  </si>
  <si>
    <t>施設名</t>
    <rPh sb="0" eb="3">
      <t>しせつめい</t>
    </rPh>
    <phoneticPr fontId="47" type="Hiragana"/>
  </si>
  <si>
    <t>対象介護職員数</t>
    <rPh sb="0" eb="2">
      <t>たいしょう</t>
    </rPh>
    <rPh sb="2" eb="4">
      <t>かいご</t>
    </rPh>
    <rPh sb="4" eb="7">
      <t>しょくいんすう</t>
    </rPh>
    <phoneticPr fontId="47" type="Hiragana"/>
  </si>
  <si>
    <t>人</t>
    <rPh sb="0" eb="1">
      <t>にん</t>
    </rPh>
    <phoneticPr fontId="47" type="Hiragana"/>
  </si>
  <si>
    <t>開設月数</t>
    <rPh sb="0" eb="2">
      <t>かいせつ</t>
    </rPh>
    <rPh sb="2" eb="4">
      <t>つきすう</t>
    </rPh>
    <phoneticPr fontId="47" type="Hiragana"/>
  </si>
  <si>
    <t>月</t>
    <rPh sb="0" eb="1">
      <t>つき</t>
    </rPh>
    <phoneticPr fontId="47" type="Hiragana"/>
  </si>
  <si>
    <t>①</t>
  </si>
  <si>
    <t>処遇改善費実績額</t>
    <rPh sb="0" eb="2">
      <t>しょぐう</t>
    </rPh>
    <rPh sb="2" eb="5">
      <t>かいぜんひ</t>
    </rPh>
    <rPh sb="5" eb="7">
      <t>じっせき</t>
    </rPh>
    <rPh sb="7" eb="8">
      <t>がく</t>
    </rPh>
    <phoneticPr fontId="47" type="Hiragana"/>
  </si>
  <si>
    <t>円</t>
    <rPh sb="0" eb="1">
      <t>えん</t>
    </rPh>
    <phoneticPr fontId="47" type="Hiragana"/>
  </si>
  <si>
    <t>②</t>
  </si>
  <si>
    <t>③</t>
  </si>
  <si>
    <r>
      <t>賃金改善を行った給与の種類</t>
    </r>
    <r>
      <rPr>
        <sz val="11"/>
        <color theme="1"/>
        <rFont val="ＭＳ 明朝"/>
        <family val="1"/>
        <charset val="128"/>
      </rPr>
      <t xml:space="preserve">
</t>
    </r>
    <r>
      <rPr>
        <sz val="8"/>
        <color theme="1"/>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47" type="Hiragana"/>
  </si>
  <si>
    <t>基本給</t>
    <rPh sb="0" eb="3">
      <t>きほんきゅう</t>
    </rPh>
    <phoneticPr fontId="47" type="Hiragana"/>
  </si>
  <si>
    <t>手当（新設）</t>
    <rPh sb="0" eb="2">
      <t>てあて</t>
    </rPh>
    <rPh sb="3" eb="5">
      <t>しんせつ</t>
    </rPh>
    <phoneticPr fontId="47" type="Hiragana"/>
  </si>
  <si>
    <t>手当（既存の増額）</t>
    <rPh sb="0" eb="2">
      <t>てあて</t>
    </rPh>
    <rPh sb="3" eb="5">
      <t>きぞん</t>
    </rPh>
    <rPh sb="6" eb="8">
      <t>ぞうがく</t>
    </rPh>
    <phoneticPr fontId="47" type="Hiragana"/>
  </si>
  <si>
    <t>賞与</t>
    <rPh sb="0" eb="2">
      <t>しょうよ</t>
    </rPh>
    <phoneticPr fontId="47" type="Hiragana"/>
  </si>
  <si>
    <t>その他</t>
    <rPh sb="2" eb="3">
      <t>た</t>
    </rPh>
    <phoneticPr fontId="47" type="Hiragana"/>
  </si>
  <si>
    <t>④</t>
  </si>
  <si>
    <t>賃金改善実施期間</t>
    <rPh sb="0" eb="2">
      <t>ちんぎん</t>
    </rPh>
    <rPh sb="2" eb="4">
      <t>かいぜん</t>
    </rPh>
    <rPh sb="4" eb="6">
      <t>じっし</t>
    </rPh>
    <rPh sb="6" eb="8">
      <t>きかん</t>
    </rPh>
    <phoneticPr fontId="47" type="Hiragana"/>
  </si>
  <si>
    <t>令和</t>
    <rPh sb="0" eb="2">
      <t>れいわ</t>
    </rPh>
    <phoneticPr fontId="47" type="Hiragana"/>
  </si>
  <si>
    <t>年</t>
    <rPh sb="0" eb="1">
      <t>ねん</t>
    </rPh>
    <phoneticPr fontId="47" type="Hiragana"/>
  </si>
  <si>
    <t>～</t>
  </si>
  <si>
    <t>⑤</t>
  </si>
  <si>
    <t>※一般入所者の入所日数が０となる月は開設月数に算入しない。</t>
    <rPh sb="1" eb="3">
      <t>いっぱん</t>
    </rPh>
    <rPh sb="3" eb="6">
      <t>にゅうしょしゃ</t>
    </rPh>
    <rPh sb="7" eb="9">
      <t>にゅうしょ</t>
    </rPh>
    <rPh sb="9" eb="11">
      <t>にっすう</t>
    </rPh>
    <rPh sb="16" eb="17">
      <t>つき</t>
    </rPh>
    <rPh sb="18" eb="20">
      <t>かいせつ</t>
    </rPh>
    <rPh sb="20" eb="22">
      <t>つきすう</t>
    </rPh>
    <rPh sb="23" eb="25">
      <t>さんにゅう</t>
    </rPh>
    <phoneticPr fontId="47" type="Hiragana"/>
  </si>
  <si>
    <t>処遇改善加算金配分実績報告書</t>
    <rPh sb="0" eb="2">
      <t>しょぐう</t>
    </rPh>
    <rPh sb="2" eb="4">
      <t>かいぜん</t>
    </rPh>
    <rPh sb="4" eb="6">
      <t>かさん</t>
    </rPh>
    <rPh sb="6" eb="7">
      <t>きん</t>
    </rPh>
    <rPh sb="7" eb="9">
      <t>はいぶん</t>
    </rPh>
    <rPh sb="9" eb="11">
      <t>じっせき</t>
    </rPh>
    <rPh sb="11" eb="13">
      <t>ほうこく</t>
    </rPh>
    <rPh sb="13" eb="14">
      <t>しょ</t>
    </rPh>
    <phoneticPr fontId="47" type="Hiragana"/>
  </si>
  <si>
    <t>５</t>
    <phoneticPr fontId="3"/>
  </si>
  <si>
    <t>（　　　　　　　　　　　　　　　　　　　）</t>
    <phoneticPr fontId="3"/>
  </si>
  <si>
    <t xml:space="preserve">具体的な取組内容
賃金改善の対象職員：                         (　　　         人）
改善方法：
＜改善額の算定＞
</t>
    <rPh sb="0" eb="3">
      <t>ぐたいてき</t>
    </rPh>
    <rPh sb="4" eb="6">
      <t>とりくみ</t>
    </rPh>
    <rPh sb="6" eb="8">
      <t>ないよう</t>
    </rPh>
    <phoneticPr fontId="47" type="Hiragana"/>
  </si>
  <si>
    <t>賃金改善実績額総額
（右欄の額は①欄と同額又は上回ること）</t>
    <rPh sb="0" eb="2">
      <t>ちんぎん</t>
    </rPh>
    <rPh sb="2" eb="4">
      <t>かいぜん</t>
    </rPh>
    <rPh sb="4" eb="6">
      <t>じっせき</t>
    </rPh>
    <rPh sb="6" eb="7">
      <t>がく</t>
    </rPh>
    <rPh sb="7" eb="9">
      <t>そうがく</t>
    </rPh>
    <rPh sb="11" eb="12">
      <t>みぎ</t>
    </rPh>
    <rPh sb="12" eb="13">
      <t>らん</t>
    </rPh>
    <rPh sb="14" eb="15">
      <t>がく</t>
    </rPh>
    <rPh sb="17" eb="18">
      <t>らん</t>
    </rPh>
    <rPh sb="19" eb="21">
      <t>どうがく</t>
    </rPh>
    <rPh sb="21" eb="22">
      <t>また</t>
    </rPh>
    <rPh sb="23" eb="25">
      <t>うわまわ</t>
    </rPh>
    <phoneticPr fontId="47" type="Hiragana"/>
  </si>
  <si>
    <t>戻入額</t>
    <rPh sb="0" eb="2">
      <t>レイニュウ</t>
    </rPh>
    <rPh sb="2" eb="3">
      <t>ガク</t>
    </rPh>
    <phoneticPr fontId="3"/>
  </si>
  <si>
    <t>必要な戻入額が入力されます。
不足分の追加交付はありません。</t>
    <rPh sb="0" eb="2">
      <t>ヒツヨウ</t>
    </rPh>
    <rPh sb="3" eb="5">
      <t>レイニュウ</t>
    </rPh>
    <rPh sb="5" eb="6">
      <t>ガク</t>
    </rPh>
    <rPh sb="7" eb="9">
      <t>ニュウリョク</t>
    </rPh>
    <rPh sb="15" eb="17">
      <t>フソク</t>
    </rPh>
    <rPh sb="17" eb="18">
      <t>ブン</t>
    </rPh>
    <rPh sb="19" eb="21">
      <t>ツイカ</t>
    </rPh>
    <rPh sb="21" eb="23">
      <t>コウフ</t>
    </rPh>
    <phoneticPr fontId="3"/>
  </si>
  <si>
    <t>令和５年度決算（見込）書（施設会計分）</t>
    <rPh sb="0" eb="2">
      <t>レイワ</t>
    </rPh>
    <rPh sb="3" eb="5">
      <t>ネンド</t>
    </rPh>
    <rPh sb="4" eb="5">
      <t>ド</t>
    </rPh>
    <rPh sb="5" eb="7">
      <t>ケッサン</t>
    </rPh>
    <rPh sb="8" eb="10">
      <t>ミコミ</t>
    </rPh>
    <rPh sb="11" eb="12">
      <t>ショ</t>
    </rPh>
    <rPh sb="13" eb="15">
      <t>シセツ</t>
    </rPh>
    <rPh sb="15" eb="17">
      <t>カイケイ</t>
    </rPh>
    <rPh sb="17" eb="18">
      <t>ブン</t>
    </rPh>
    <phoneticPr fontId="3"/>
  </si>
  <si>
    <t>令和５年度月別・階層別入居者名簿</t>
    <rPh sb="0" eb="2">
      <t>レイワ</t>
    </rPh>
    <rPh sb="3" eb="5">
      <t>ネンド</t>
    </rPh>
    <rPh sb="5" eb="7">
      <t>ツキベツ</t>
    </rPh>
    <rPh sb="8" eb="10">
      <t>カイソウ</t>
    </rPh>
    <rPh sb="10" eb="11">
      <t>ベツ</t>
    </rPh>
    <rPh sb="11" eb="14">
      <t>ニュウキョシャ</t>
    </rPh>
    <rPh sb="14" eb="16">
      <t>メイボ</t>
    </rPh>
    <phoneticPr fontId="3"/>
  </si>
  <si>
    <t>　令和５年度において、標記の補助金を受けたので、八尾市補助金交付規則第１５条の規定により下記のとおり報告します。</t>
    <rPh sb="1" eb="3">
      <t>レイワ</t>
    </rPh>
    <rPh sb="4" eb="6">
      <t>ネンド</t>
    </rPh>
    <rPh sb="5" eb="6">
      <t>ド</t>
    </rPh>
    <rPh sb="11" eb="13">
      <t>ヒョウキ</t>
    </rPh>
    <rPh sb="14" eb="17">
      <t>ホジョキン</t>
    </rPh>
    <rPh sb="18" eb="19">
      <t>ウ</t>
    </rPh>
    <rPh sb="24" eb="27">
      <t>ヤオシ</t>
    </rPh>
    <rPh sb="27" eb="30">
      <t>ホジョキン</t>
    </rPh>
    <rPh sb="30" eb="32">
      <t>コウフ</t>
    </rPh>
    <rPh sb="32" eb="34">
      <t>キソク</t>
    </rPh>
    <rPh sb="34" eb="35">
      <t>ダイ</t>
    </rPh>
    <rPh sb="37" eb="38">
      <t>ジョウ</t>
    </rPh>
    <phoneticPr fontId="3"/>
  </si>
  <si>
    <t>６</t>
    <phoneticPr fontId="3"/>
  </si>
  <si>
    <t>R6年</t>
    <rPh sb="2" eb="3">
      <t>ネン</t>
    </rPh>
    <phoneticPr fontId="29"/>
  </si>
  <si>
    <t>令和５年度以前から賃金改善を開始した。</t>
    <rPh sb="0" eb="2">
      <t>レイワ</t>
    </rPh>
    <rPh sb="3" eb="4">
      <t>ネン</t>
    </rPh>
    <rPh sb="4" eb="5">
      <t>ド</t>
    </rPh>
    <rPh sb="5" eb="7">
      <t>イゼン</t>
    </rPh>
    <rPh sb="9" eb="13">
      <t>チンギンカイゼン</t>
    </rPh>
    <rPh sb="14" eb="16">
      <t>カイシ</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</si>
</sst>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quot;名&quot;"/>
    <numFmt numFmtId="178" formatCode="#,##0&quot;円&quot;"/>
    <numFmt numFmtId="179" formatCode="0&quot;人&quot;"/>
    <numFmt numFmtId="180" formatCode="0.0&quot;名&quot;"/>
    <numFmt numFmtId="181" formatCode="#,##0_ "/>
    <numFmt numFmtId="182" formatCode="0.0_);[Red]\(0.0\)"/>
    <numFmt numFmtId="183" formatCode="#;\0;0"/>
  </numFmts>
  <fonts count="58">
    <font>
      <sz val="11"/>
      <color theme="1"/>
      <name val="ＭＳ Ｐゴシック"/>
      <family val="2"/>
      <charset val="128"/>
      <scheme val="minor"/>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Ｐゴシック"/>
      <family val="3"/>
      <charset val="128"/>
    </font>
    <font>
      <sz val="14"/>
      <color rgb="FF0000CC"/>
      <name val="ＭＳ Ｐゴシック"/>
      <family val="3"/>
      <charset val="128"/>
    </font>
    <font>
      <sz val="9"/>
      <color indexed="81"/>
      <name val="ＭＳ Ｐゴシック"/>
      <family val="3"/>
      <charset val="128"/>
    </font>
    <font>
      <sz val="12"/>
      <color rgb="FF0000CC"/>
      <name val="ＭＳ Ｐゴシック"/>
      <family val="3"/>
      <charset val="128"/>
    </font>
    <font>
      <sz val="12"/>
      <color rgb="FF0000CC"/>
      <name val="ＭＳ ゴシック"/>
      <family val="3"/>
      <charset val="128"/>
    </font>
    <font>
      <b/>
      <sz val="18"/>
      <color theme="1"/>
      <name val="ＭＳ ゴシック"/>
      <family val="3"/>
      <charset val="128"/>
    </font>
    <font>
      <b/>
      <sz val="20"/>
      <color theme="1"/>
      <name val="ＭＳ ゴシック"/>
      <family val="3"/>
      <charset val="128"/>
    </font>
    <font>
      <sz val="11"/>
      <color rgb="FF0000CC"/>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Ｐゴシック"/>
      <family val="2"/>
      <charset val="128"/>
      <scheme val="minor"/>
    </font>
    <font>
      <b/>
      <sz val="14"/>
      <color theme="1"/>
      <name val="ＭＳ ゴシック"/>
      <family val="3"/>
      <charset val="128"/>
    </font>
    <font>
      <sz val="7"/>
      <color theme="1"/>
      <name val="ＭＳ ゴシック"/>
      <family val="3"/>
      <charset val="128"/>
    </font>
    <font>
      <b/>
      <sz val="16"/>
      <color theme="1"/>
      <name val="ＭＳ ゴシック"/>
      <family val="3"/>
      <charset val="128"/>
    </font>
    <font>
      <sz val="11"/>
      <name val="ＭＳ Ｐゴシック"/>
      <family val="3"/>
      <charset val="128"/>
    </font>
    <font>
      <b/>
      <sz val="14"/>
      <color theme="1"/>
      <name val="ＭＳ Ｐゴシック"/>
      <family val="3"/>
      <charset val="128"/>
      <scheme val="minor"/>
    </font>
    <font>
      <sz val="11"/>
      <color rgb="FF0000CC"/>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1"/>
      <color rgb="FF0000CC"/>
      <name val="ＭＳ Ｐゴシック"/>
      <family val="3"/>
      <charset val="128"/>
      <scheme val="minor"/>
    </font>
    <font>
      <sz val="6"/>
      <color theme="1"/>
      <name val="ＭＳ Ｐゴシック"/>
      <family val="2"/>
      <charset val="128"/>
      <scheme val="minor"/>
    </font>
    <font>
      <b/>
      <sz val="11"/>
      <name val="ＭＳ Ｐゴシック"/>
      <family val="3"/>
      <charset val="128"/>
      <scheme val="minor"/>
    </font>
    <font>
      <sz val="6"/>
      <name val="ＭＳ Ｐゴシック"/>
      <family val="3"/>
      <charset val="128"/>
    </font>
    <font>
      <sz val="12"/>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rgb="FF0000CC"/>
      <name val="ＭＳ Ｐゴシック"/>
      <family val="2"/>
      <charset val="128"/>
      <scheme val="minor"/>
    </font>
    <font>
      <sz val="11"/>
      <color rgb="FF0000CC"/>
      <name val="ＭＳ ゴシック"/>
      <family val="3"/>
      <charset val="128"/>
    </font>
    <font>
      <u/>
      <sz val="11"/>
      <color theme="1"/>
      <name val="ＭＳ ゴシック"/>
      <family val="3"/>
      <charset val="128"/>
    </font>
    <font>
      <b/>
      <sz val="12"/>
      <color rgb="FF0000CC"/>
      <name val="ＭＳ Ｐゴシック"/>
      <family val="3"/>
      <charset val="128"/>
      <scheme val="minor"/>
    </font>
    <font>
      <b/>
      <sz val="12"/>
      <name val="UD デジタル 教科書体 NP-R"/>
      <family val="1"/>
      <charset val="128"/>
    </font>
    <font>
      <sz val="11"/>
      <name val="UD デジタル 教科書体 NP-R"/>
      <family val="1"/>
      <charset val="128"/>
    </font>
    <font>
      <sz val="24"/>
      <name val="UD デジタル 教科書体 NP-R"/>
      <family val="1"/>
      <charset val="128"/>
    </font>
    <font>
      <b/>
      <sz val="11"/>
      <name val="BIZ UDP明朝 Medium"/>
      <family val="1"/>
      <charset val="128"/>
    </font>
    <font>
      <sz val="12"/>
      <name val="UD デジタル 教科書体 NP-R"/>
      <family val="1"/>
      <charset val="128"/>
    </font>
    <font>
      <b/>
      <sz val="9"/>
      <name val="MS P ゴシック"/>
      <family val="3"/>
      <charset val="128"/>
    </font>
    <font>
      <sz val="9"/>
      <color theme="1"/>
      <name val="ＭＳ ゴシック"/>
      <family val="3"/>
      <charset val="128"/>
    </font>
    <font>
      <sz val="14"/>
      <color theme="1"/>
      <name val="ＭＳ 明朝"/>
      <family val="1"/>
    </font>
    <font>
      <sz val="6"/>
      <name val="ＭＳ 明朝"/>
      <family val="1"/>
    </font>
    <font>
      <sz val="11"/>
      <color rgb="FF0070C0"/>
      <name val="ＭＳ Ｐゴシック"/>
      <family val="2"/>
      <charset val="128"/>
      <scheme val="minor"/>
    </font>
    <font>
      <sz val="11"/>
      <color rgb="FF0070C0"/>
      <name val="ＭＳ Ｐゴシック"/>
      <family val="3"/>
      <charset val="128"/>
      <scheme val="minor"/>
    </font>
    <font>
      <sz val="14"/>
      <color rgb="FF0070C0"/>
      <name val="ＭＳ Ｐゴシック"/>
      <family val="2"/>
      <charset val="128"/>
      <scheme val="minor"/>
    </font>
    <font>
      <sz val="10"/>
      <color theme="1"/>
      <name val="ＭＳ 明朝"/>
      <family val="1"/>
    </font>
    <font>
      <sz val="11"/>
      <color theme="1"/>
      <name val="ＭＳ 明朝"/>
      <family val="1"/>
      <charset val="128"/>
    </font>
    <font>
      <sz val="8"/>
      <color theme="1"/>
      <name val="ＭＳ 明朝"/>
      <family val="1"/>
      <charset val="128"/>
    </font>
    <font>
      <b/>
      <sz val="11"/>
      <color rgb="FF0070C0"/>
      <name val="UD デジタル 教科書体 NP-R"/>
      <family val="1"/>
      <charset val="128"/>
    </font>
    <font>
      <sz val="12"/>
      <color rgb="FF0070C0"/>
      <name val="ＭＳ ゴシック"/>
      <family val="3"/>
      <charset val="128"/>
    </font>
    <font>
      <sz val="14"/>
      <color theme="1"/>
      <name val="ＭＳ Ｐゴシック"/>
      <family val="3"/>
      <charset val="128"/>
    </font>
    <font>
      <sz val="14"/>
      <color theme="1"/>
      <name val="ＭＳ Ｐゴシック"/>
      <family val="2"/>
      <charset val="128"/>
      <scheme val="minor"/>
    </font>
  </fonts>
  <fills count="9">
    <fill>
      <patternFill patternType="none"/>
    </fill>
    <fill>
      <patternFill patternType="gray125"/>
    </fill>
    <fill>
      <patternFill patternType="solid">
        <fgColor rgb="FF66FF99"/>
        <bgColor indexed="64"/>
      </patternFill>
    </fill>
    <fill>
      <patternFill patternType="solid">
        <fgColor theme="5" tint="0.59999389629810485"/>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s>
  <borders count="8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8" fillId="0" borderId="0"/>
  </cellStyleXfs>
  <cellXfs count="570">
    <xf numFmtId="0" fontId="0" fillId="0" borderId="0" xfId="0">
      <alignment vertical="center"/>
    </xf>
    <xf numFmtId="0" fontId="2" fillId="0" borderId="0" xfId="0" applyFo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lignment vertical="center"/>
    </xf>
    <xf numFmtId="0" fontId="2" fillId="0" borderId="0" xfId="0" applyFont="1" applyBorder="1">
      <alignment vertical="center"/>
    </xf>
    <xf numFmtId="0" fontId="2" fillId="0" borderId="0" xfId="0" applyFont="1" applyBorder="1" applyAlignment="1">
      <alignment vertical="center"/>
    </xf>
    <xf numFmtId="38" fontId="8" fillId="0" borderId="0" xfId="1" applyFont="1" applyBorder="1" applyAlignment="1">
      <alignment vertical="center"/>
    </xf>
    <xf numFmtId="38" fontId="2" fillId="0" borderId="0" xfId="1" applyFont="1" applyFill="1" applyBorder="1" applyAlignment="1">
      <alignment vertical="center"/>
    </xf>
    <xf numFmtId="0" fontId="9" fillId="0" borderId="0" xfId="0" applyFont="1" applyBorder="1" applyAlignment="1">
      <alignment vertical="center"/>
    </xf>
    <xf numFmtId="0" fontId="10"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horizontal="distributed" vertical="center"/>
    </xf>
    <xf numFmtId="0" fontId="2" fillId="0" borderId="3" xfId="0" applyFont="1" applyBorder="1" applyAlignment="1">
      <alignment vertical="center" wrapText="1"/>
    </xf>
    <xf numFmtId="0" fontId="2" fillId="0" borderId="1" xfId="0" applyFont="1" applyBorder="1">
      <alignment vertical="center"/>
    </xf>
    <xf numFmtId="0" fontId="2" fillId="0" borderId="10" xfId="0" applyFont="1" applyBorder="1">
      <alignment vertical="center"/>
    </xf>
    <xf numFmtId="0" fontId="2" fillId="0" borderId="11" xfId="0" applyFont="1" applyBorder="1">
      <alignment vertical="center"/>
    </xf>
    <xf numFmtId="0" fontId="0" fillId="0" borderId="3" xfId="0" applyBorder="1" applyAlignment="1">
      <alignment vertical="center" shrinkToFit="1"/>
    </xf>
    <xf numFmtId="0" fontId="2" fillId="0" borderId="0" xfId="0" applyFont="1" applyAlignment="1">
      <alignment vertical="center" wrapText="1"/>
    </xf>
    <xf numFmtId="0" fontId="0" fillId="0" borderId="0" xfId="0" applyAlignment="1">
      <alignment vertical="center" wrapText="1"/>
    </xf>
    <xf numFmtId="0" fontId="2" fillId="0" borderId="9" xfId="0" applyFont="1" applyBorder="1">
      <alignment vertical="center"/>
    </xf>
    <xf numFmtId="0" fontId="2" fillId="0" borderId="5" xfId="0" applyFont="1" applyBorder="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Fill="1" applyBorder="1">
      <alignment vertical="center"/>
    </xf>
    <xf numFmtId="0" fontId="2" fillId="0" borderId="4" xfId="0" applyFont="1" applyFill="1" applyBorder="1">
      <alignment vertical="center"/>
    </xf>
    <xf numFmtId="0" fontId="15" fillId="0" borderId="5" xfId="0" applyFont="1" applyBorder="1" applyAlignment="1">
      <alignment vertical="center"/>
    </xf>
    <xf numFmtId="0" fontId="15" fillId="0" borderId="0" xfId="0" applyFont="1" applyBorder="1" applyAlignment="1">
      <alignment vertical="center"/>
    </xf>
    <xf numFmtId="0" fontId="0" fillId="0" borderId="3" xfId="0" applyBorder="1" applyAlignment="1">
      <alignment vertical="center"/>
    </xf>
    <xf numFmtId="0" fontId="2" fillId="0" borderId="7" xfId="0" applyFont="1" applyBorder="1" applyAlignment="1">
      <alignment horizontal="distributed" vertical="center"/>
    </xf>
    <xf numFmtId="0" fontId="0" fillId="0" borderId="1" xfId="0" applyBorder="1" applyAlignment="1">
      <alignment vertical="center"/>
    </xf>
    <xf numFmtId="0" fontId="14" fillId="0" borderId="0" xfId="0" applyFont="1">
      <alignment vertical="center"/>
    </xf>
    <xf numFmtId="0" fontId="21" fillId="0" borderId="8" xfId="0" applyFont="1" applyBorder="1">
      <alignment vertical="center"/>
    </xf>
    <xf numFmtId="0" fontId="0" fillId="0" borderId="8" xfId="0" applyBorder="1">
      <alignment vertical="center"/>
    </xf>
    <xf numFmtId="0" fontId="0" fillId="0" borderId="8" xfId="0" applyBorder="1" applyAlignment="1">
      <alignment horizontal="center" vertical="center"/>
    </xf>
    <xf numFmtId="177" fontId="20" fillId="0" borderId="8" xfId="0" applyNumberFormat="1" applyFont="1" applyBorder="1">
      <alignment vertical="center"/>
    </xf>
    <xf numFmtId="0" fontId="0" fillId="0" borderId="2" xfId="0" applyBorder="1" applyAlignment="1">
      <alignment horizontal="center" vertical="center"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wrapText="1"/>
    </xf>
    <xf numFmtId="179" fontId="20" fillId="0" borderId="26" xfId="0" applyNumberFormat="1" applyFont="1" applyBorder="1">
      <alignment vertical="center"/>
    </xf>
    <xf numFmtId="0" fontId="22" fillId="0" borderId="0" xfId="0" applyFont="1" applyAlignment="1">
      <alignment vertical="center" wrapText="1"/>
    </xf>
    <xf numFmtId="0" fontId="0" fillId="0" borderId="2" xfId="0" applyBorder="1" applyAlignment="1">
      <alignment horizontal="center" vertical="center"/>
    </xf>
    <xf numFmtId="179" fontId="20" fillId="0" borderId="27" xfId="0" applyNumberFormat="1" applyFont="1" applyBorder="1">
      <alignment vertical="center"/>
    </xf>
    <xf numFmtId="179" fontId="20" fillId="0" borderId="19" xfId="0" applyNumberFormat="1" applyFont="1" applyBorder="1">
      <alignment vertical="center"/>
    </xf>
    <xf numFmtId="179" fontId="20" fillId="0" borderId="28" xfId="0" applyNumberFormat="1" applyFont="1" applyBorder="1">
      <alignment vertical="center"/>
    </xf>
    <xf numFmtId="0" fontId="22" fillId="0" borderId="0" xfId="0" applyFont="1">
      <alignment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wrapText="1"/>
    </xf>
    <xf numFmtId="179" fontId="20" fillId="0" borderId="4" xfId="0" applyNumberFormat="1" applyFont="1" applyBorder="1">
      <alignment vertical="center"/>
    </xf>
    <xf numFmtId="179" fontId="20" fillId="0" borderId="20" xfId="0" applyNumberFormat="1" applyFont="1" applyBorder="1">
      <alignment vertical="center"/>
    </xf>
    <xf numFmtId="0" fontId="0" fillId="0" borderId="12" xfId="0" applyBorder="1" applyAlignment="1">
      <alignment horizontal="center" vertical="center"/>
    </xf>
    <xf numFmtId="0" fontId="25" fillId="0" borderId="0" xfId="0" applyFont="1">
      <alignment vertical="center"/>
    </xf>
    <xf numFmtId="0" fontId="0" fillId="0" borderId="12" xfId="0" applyBorder="1" applyAlignment="1">
      <alignment horizontal="center" vertical="center" shrinkToFit="1"/>
    </xf>
    <xf numFmtId="0" fontId="0" fillId="0" borderId="7" xfId="0" applyBorder="1">
      <alignment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78" fontId="20" fillId="0" borderId="12" xfId="0" applyNumberFormat="1" applyFont="1" applyBorder="1">
      <alignment vertical="center"/>
    </xf>
    <xf numFmtId="0" fontId="0" fillId="0" borderId="12" xfId="0" applyBorder="1">
      <alignment vertical="center"/>
    </xf>
    <xf numFmtId="38" fontId="0" fillId="0" borderId="0" xfId="1" applyFont="1">
      <alignment vertical="center"/>
    </xf>
    <xf numFmtId="0" fontId="0" fillId="0" borderId="31" xfId="0" applyBorder="1" applyAlignment="1">
      <alignment horizontal="center" vertical="center"/>
    </xf>
    <xf numFmtId="179" fontId="26" fillId="0" borderId="31" xfId="0" applyNumberFormat="1" applyFont="1" applyBorder="1">
      <alignment vertical="center"/>
    </xf>
    <xf numFmtId="0" fontId="0" fillId="0" borderId="32" xfId="0" applyBorder="1">
      <alignment vertical="center"/>
    </xf>
    <xf numFmtId="178" fontId="26" fillId="0" borderId="31" xfId="0" applyNumberFormat="1" applyFont="1" applyBorder="1">
      <alignment vertical="center"/>
    </xf>
    <xf numFmtId="0" fontId="0" fillId="0" borderId="31" xfId="0" applyBorder="1">
      <alignment vertical="center"/>
    </xf>
    <xf numFmtId="179" fontId="20" fillId="0" borderId="12" xfId="0" applyNumberFormat="1" applyFont="1" applyFill="1" applyBorder="1">
      <alignment vertical="center"/>
    </xf>
    <xf numFmtId="0" fontId="0" fillId="0" borderId="0" xfId="0" applyBorder="1" applyAlignment="1">
      <alignment horizontal="center" vertical="center" shrinkToFit="1"/>
    </xf>
    <xf numFmtId="177" fontId="20" fillId="0" borderId="0" xfId="0" applyNumberFormat="1" applyFont="1" applyBorder="1" applyAlignment="1">
      <alignment vertical="center"/>
    </xf>
    <xf numFmtId="178" fontId="20" fillId="0" borderId="0" xfId="1" applyNumberFormat="1" applyFont="1" applyBorder="1" applyAlignment="1">
      <alignment vertical="center"/>
    </xf>
    <xf numFmtId="0" fontId="27" fillId="0" borderId="23" xfId="0" applyFont="1" applyBorder="1" applyAlignment="1">
      <alignment vertical="center" wrapText="1"/>
    </xf>
    <xf numFmtId="178" fontId="20" fillId="0" borderId="33" xfId="0" applyNumberFormat="1" applyFont="1" applyBorder="1">
      <alignment vertical="center"/>
    </xf>
    <xf numFmtId="0" fontId="18" fillId="0" borderId="0" xfId="3" applyAlignment="1">
      <alignment vertical="center"/>
    </xf>
    <xf numFmtId="0" fontId="32" fillId="0" borderId="0" xfId="3" applyFont="1" applyAlignment="1">
      <alignment vertical="center"/>
    </xf>
    <xf numFmtId="0" fontId="33" fillId="0" borderId="0" xfId="3" applyFont="1" applyAlignment="1">
      <alignment vertical="center"/>
    </xf>
    <xf numFmtId="0" fontId="18" fillId="0" borderId="4" xfId="3" applyBorder="1" applyAlignment="1">
      <alignment vertical="center"/>
    </xf>
    <xf numFmtId="0" fontId="18" fillId="0" borderId="12" xfId="3" applyBorder="1" applyAlignment="1">
      <alignment vertical="center"/>
    </xf>
    <xf numFmtId="0" fontId="18" fillId="0" borderId="41" xfId="3" applyBorder="1" applyAlignment="1">
      <alignment vertical="center"/>
    </xf>
    <xf numFmtId="0" fontId="18" fillId="0" borderId="42" xfId="3" applyBorder="1" applyAlignment="1">
      <alignment vertical="center"/>
    </xf>
    <xf numFmtId="0" fontId="18" fillId="0" borderId="44" xfId="3" applyBorder="1" applyAlignment="1">
      <alignment vertical="center"/>
    </xf>
    <xf numFmtId="0" fontId="18" fillId="0" borderId="45" xfId="3" applyBorder="1" applyAlignment="1">
      <alignment vertical="center"/>
    </xf>
    <xf numFmtId="0" fontId="18" fillId="0" borderId="9" xfId="3" applyBorder="1" applyAlignment="1">
      <alignment vertical="center"/>
    </xf>
    <xf numFmtId="0" fontId="18" fillId="0" borderId="29" xfId="3" applyBorder="1" applyAlignment="1">
      <alignment vertical="center"/>
    </xf>
    <xf numFmtId="0" fontId="18" fillId="0" borderId="48" xfId="3" applyBorder="1" applyAlignment="1">
      <alignment vertical="center"/>
    </xf>
    <xf numFmtId="0" fontId="18" fillId="0" borderId="31" xfId="3" applyBorder="1" applyAlignment="1">
      <alignment vertical="center"/>
    </xf>
    <xf numFmtId="0" fontId="31" fillId="2" borderId="12" xfId="3" applyFont="1" applyFill="1" applyBorder="1" applyAlignment="1">
      <alignment horizontal="center" vertical="center"/>
    </xf>
    <xf numFmtId="0" fontId="31" fillId="2" borderId="35" xfId="3" applyFont="1" applyFill="1" applyBorder="1" applyAlignment="1">
      <alignment horizontal="center" vertical="center"/>
    </xf>
    <xf numFmtId="0" fontId="31" fillId="2" borderId="6" xfId="3" applyFont="1" applyFill="1" applyBorder="1" applyAlignment="1">
      <alignment horizontal="center" vertical="center" wrapText="1"/>
    </xf>
    <xf numFmtId="0" fontId="25" fillId="2" borderId="36" xfId="3" applyFont="1" applyFill="1" applyBorder="1" applyAlignment="1">
      <alignment horizontal="center" vertical="center"/>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xf>
    <xf numFmtId="0" fontId="18" fillId="2" borderId="2" xfId="3" applyFill="1" applyBorder="1" applyAlignment="1">
      <alignment vertical="center"/>
    </xf>
    <xf numFmtId="0" fontId="18" fillId="2" borderId="39" xfId="3" applyFill="1" applyBorder="1" applyAlignment="1">
      <alignment vertical="center"/>
    </xf>
    <xf numFmtId="0" fontId="18" fillId="2" borderId="23" xfId="3" applyFill="1" applyBorder="1" applyAlignment="1">
      <alignment vertical="center"/>
    </xf>
    <xf numFmtId="0" fontId="18" fillId="2" borderId="40" xfId="3" applyFill="1" applyBorder="1" applyAlignment="1">
      <alignment vertical="center"/>
    </xf>
    <xf numFmtId="0" fontId="18" fillId="2" borderId="29" xfId="3" applyFill="1" applyBorder="1" applyAlignment="1">
      <alignment vertical="center"/>
    </xf>
    <xf numFmtId="0" fontId="18" fillId="2" borderId="43" xfId="3" applyFill="1" applyBorder="1" applyAlignment="1">
      <alignment vertical="center"/>
    </xf>
    <xf numFmtId="0" fontId="18" fillId="2" borderId="30" xfId="3" applyFill="1" applyBorder="1" applyAlignment="1">
      <alignment vertical="center"/>
    </xf>
    <xf numFmtId="0" fontId="18" fillId="2" borderId="46" xfId="3" applyFill="1" applyBorder="1" applyAlignment="1">
      <alignment horizontal="center" vertical="center"/>
    </xf>
    <xf numFmtId="0" fontId="18" fillId="2" borderId="6" xfId="3" applyFill="1" applyBorder="1" applyAlignment="1">
      <alignment vertical="center"/>
    </xf>
    <xf numFmtId="0" fontId="18" fillId="2" borderId="47" xfId="3" applyFill="1" applyBorder="1" applyAlignment="1">
      <alignment horizontal="center" vertical="center"/>
    </xf>
    <xf numFmtId="0" fontId="34" fillId="0" borderId="0" xfId="0" applyFont="1">
      <alignment vertical="center"/>
    </xf>
    <xf numFmtId="49" fontId="34" fillId="0" borderId="0" xfId="0" applyNumberFormat="1" applyFont="1" applyAlignment="1">
      <alignment vertical="center"/>
    </xf>
    <xf numFmtId="0" fontId="34" fillId="0" borderId="0" xfId="0" applyFont="1" applyAlignment="1">
      <alignment vertical="center"/>
    </xf>
    <xf numFmtId="0" fontId="34" fillId="0" borderId="6" xfId="0" applyFont="1" applyBorder="1">
      <alignment vertical="center"/>
    </xf>
    <xf numFmtId="0" fontId="34" fillId="0" borderId="8" xfId="0" applyFont="1" applyBorder="1">
      <alignment vertical="center"/>
    </xf>
    <xf numFmtId="0" fontId="34" fillId="0" borderId="7" xfId="0" applyFont="1" applyBorder="1">
      <alignment vertical="center"/>
    </xf>
    <xf numFmtId="0" fontId="32" fillId="0" borderId="0" xfId="0" applyFont="1" applyBorder="1">
      <alignment vertical="center"/>
    </xf>
    <xf numFmtId="0" fontId="34" fillId="0" borderId="0" xfId="0" applyFont="1" applyBorder="1">
      <alignment vertical="center"/>
    </xf>
    <xf numFmtId="0" fontId="34" fillId="0" borderId="1" xfId="0" applyFont="1" applyBorder="1">
      <alignment vertical="center"/>
    </xf>
    <xf numFmtId="0" fontId="32" fillId="0" borderId="8" xfId="0" applyFont="1" applyBorder="1">
      <alignment vertical="center"/>
    </xf>
    <xf numFmtId="0" fontId="34" fillId="0" borderId="2"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5" xfId="0" applyFont="1" applyBorder="1">
      <alignment vertical="center"/>
    </xf>
    <xf numFmtId="0" fontId="34" fillId="0" borderId="9" xfId="0" applyFont="1" applyBorder="1">
      <alignment vertical="center"/>
    </xf>
    <xf numFmtId="0" fontId="34" fillId="0" borderId="11" xfId="0" applyFont="1" applyBorder="1">
      <alignment vertical="center"/>
    </xf>
    <xf numFmtId="0" fontId="34" fillId="0" borderId="10" xfId="0" applyFont="1" applyBorder="1">
      <alignment vertical="center"/>
    </xf>
    <xf numFmtId="0" fontId="32" fillId="0" borderId="0" xfId="0" applyFont="1" applyFill="1" applyBorder="1">
      <alignment vertical="center"/>
    </xf>
    <xf numFmtId="0" fontId="0" fillId="0" borderId="12" xfId="0" applyBorder="1" applyAlignment="1">
      <alignment horizontal="center" vertical="center"/>
    </xf>
    <xf numFmtId="0" fontId="34" fillId="0" borderId="2" xfId="0" applyFont="1" applyFill="1" applyBorder="1">
      <alignment vertical="center"/>
    </xf>
    <xf numFmtId="0" fontId="32" fillId="0" borderId="6" xfId="0" applyFont="1" applyBorder="1">
      <alignment vertical="center"/>
    </xf>
    <xf numFmtId="0" fontId="13" fillId="0" borderId="5" xfId="0" applyFont="1" applyBorder="1">
      <alignment vertical="center"/>
    </xf>
    <xf numFmtId="0" fontId="13" fillId="0" borderId="0"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1" xfId="0" applyFont="1" applyBorder="1">
      <alignment vertical="center"/>
    </xf>
    <xf numFmtId="0" fontId="13" fillId="0" borderId="10" xfId="0" applyFont="1" applyBorder="1">
      <alignment vertical="center"/>
    </xf>
    <xf numFmtId="0" fontId="19" fillId="0" borderId="5" xfId="3"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34" fillId="0" borderId="8" xfId="0" applyFont="1" applyBorder="1" applyAlignment="1">
      <alignment vertical="center"/>
    </xf>
    <xf numFmtId="0" fontId="0" fillId="0" borderId="8" xfId="0" applyBorder="1" applyAlignment="1">
      <alignment vertical="center"/>
    </xf>
    <xf numFmtId="0" fontId="34" fillId="0" borderId="1" xfId="0" applyFont="1" applyBorder="1" applyAlignment="1">
      <alignment vertical="center"/>
    </xf>
    <xf numFmtId="0" fontId="0" fillId="0" borderId="0" xfId="0" applyBorder="1" applyAlignment="1">
      <alignment vertical="center"/>
    </xf>
    <xf numFmtId="0" fontId="2" fillId="0" borderId="10" xfId="0" applyFont="1" applyBorder="1" applyAlignment="1">
      <alignment vertical="center"/>
    </xf>
    <xf numFmtId="0" fontId="23" fillId="0" borderId="0" xfId="0" applyFont="1">
      <alignment vertical="center"/>
    </xf>
    <xf numFmtId="0" fontId="0" fillId="0" borderId="52" xfId="0" applyBorder="1" applyAlignment="1">
      <alignment horizontal="center" vertical="center"/>
    </xf>
    <xf numFmtId="179" fontId="20" fillId="0" borderId="53" xfId="0" applyNumberFormat="1" applyFont="1" applyBorder="1">
      <alignment vertical="center"/>
    </xf>
    <xf numFmtId="179" fontId="20" fillId="0" borderId="26" xfId="0" applyNumberFormat="1" applyFont="1" applyFill="1" applyBorder="1">
      <alignment vertical="center"/>
    </xf>
    <xf numFmtId="179" fontId="20" fillId="0" borderId="2" xfId="0" applyNumberFormat="1" applyFont="1" applyFill="1" applyBorder="1">
      <alignment vertical="center"/>
    </xf>
    <xf numFmtId="179" fontId="20" fillId="0" borderId="24" xfId="0" applyNumberFormat="1" applyFont="1" applyFill="1" applyBorder="1">
      <alignment vertical="center"/>
    </xf>
    <xf numFmtId="0" fontId="2" fillId="0" borderId="5" xfId="0" applyFont="1" applyFill="1" applyBorder="1">
      <alignment vertical="center"/>
    </xf>
    <xf numFmtId="0" fontId="2" fillId="0" borderId="9" xfId="0" applyFont="1" applyFill="1" applyBorder="1">
      <alignment vertical="center"/>
    </xf>
    <xf numFmtId="0" fontId="34" fillId="0" borderId="52" xfId="0" applyFont="1" applyBorder="1">
      <alignment vertical="center"/>
    </xf>
    <xf numFmtId="0" fontId="34" fillId="0" borderId="54" xfId="0" applyFont="1" applyBorder="1">
      <alignment vertical="center"/>
    </xf>
    <xf numFmtId="0" fontId="34" fillId="0" borderId="58" xfId="0" applyFont="1" applyBorder="1">
      <alignment vertical="center"/>
    </xf>
    <xf numFmtId="0" fontId="32" fillId="0" borderId="69" xfId="0" applyFont="1" applyFill="1" applyBorder="1">
      <alignment vertical="center"/>
    </xf>
    <xf numFmtId="0" fontId="32" fillId="0" borderId="69" xfId="0" applyFont="1" applyBorder="1">
      <alignment vertical="center"/>
    </xf>
    <xf numFmtId="0" fontId="32" fillId="0" borderId="59" xfId="0" applyFont="1" applyBorder="1">
      <alignment vertical="center"/>
    </xf>
    <xf numFmtId="0" fontId="32" fillId="0" borderId="60" xfId="0" applyFont="1" applyBorder="1">
      <alignment vertical="center"/>
    </xf>
    <xf numFmtId="0" fontId="0" fillId="0" borderId="73" xfId="0" applyBorder="1" applyAlignment="1">
      <alignment vertical="center"/>
    </xf>
    <xf numFmtId="0" fontId="34" fillId="0" borderId="20" xfId="0" applyFont="1" applyBorder="1">
      <alignment vertical="center"/>
    </xf>
    <xf numFmtId="0" fontId="34" fillId="0" borderId="53" xfId="0" applyFont="1" applyBorder="1">
      <alignment vertical="center"/>
    </xf>
    <xf numFmtId="0" fontId="34" fillId="0" borderId="55" xfId="0" applyFont="1" applyBorder="1">
      <alignment vertical="center"/>
    </xf>
    <xf numFmtId="0" fontId="34" fillId="0" borderId="56" xfId="0" applyFont="1" applyBorder="1">
      <alignment vertical="center"/>
    </xf>
    <xf numFmtId="0" fontId="0" fillId="0" borderId="57" xfId="0" applyBorder="1" applyAlignment="1">
      <alignment vertical="center"/>
    </xf>
    <xf numFmtId="0" fontId="34" fillId="0" borderId="77" xfId="0" applyFont="1" applyBorder="1">
      <alignment vertical="center"/>
    </xf>
    <xf numFmtId="0" fontId="34" fillId="0" borderId="72" xfId="0" applyFont="1" applyBorder="1">
      <alignment vertical="center"/>
    </xf>
    <xf numFmtId="0" fontId="34" fillId="0" borderId="65" xfId="0" applyFont="1" applyBorder="1">
      <alignment vertical="center"/>
    </xf>
    <xf numFmtId="0" fontId="0" fillId="0" borderId="66" xfId="0" applyBorder="1" applyAlignment="1">
      <alignment vertical="center"/>
    </xf>
    <xf numFmtId="0" fontId="34" fillId="0" borderId="78" xfId="0" applyFont="1" applyBorder="1">
      <alignment vertical="center"/>
    </xf>
    <xf numFmtId="0" fontId="34" fillId="0" borderId="79" xfId="0" applyFont="1" applyBorder="1">
      <alignment vertical="center"/>
    </xf>
    <xf numFmtId="0" fontId="34" fillId="0" borderId="67" xfId="0" applyFont="1" applyBorder="1">
      <alignment vertical="center"/>
    </xf>
    <xf numFmtId="0" fontId="34" fillId="0" borderId="69" xfId="0" applyFont="1" applyFill="1" applyBorder="1">
      <alignment vertical="center"/>
    </xf>
    <xf numFmtId="0" fontId="34" fillId="0" borderId="0" xfId="0" applyFont="1" applyFill="1" applyBorder="1">
      <alignment vertical="center"/>
    </xf>
    <xf numFmtId="0" fontId="34" fillId="0" borderId="68" xfId="0" applyFont="1" applyBorder="1">
      <alignment vertical="center"/>
    </xf>
    <xf numFmtId="0" fontId="34" fillId="0" borderId="65" xfId="0" applyFont="1" applyFill="1" applyBorder="1">
      <alignment vertical="center"/>
    </xf>
    <xf numFmtId="0" fontId="34" fillId="0" borderId="66" xfId="0" applyFont="1" applyFill="1" applyBorder="1">
      <alignment vertical="center"/>
    </xf>
    <xf numFmtId="0" fontId="34" fillId="0" borderId="66" xfId="0" applyFont="1" applyBorder="1">
      <alignment vertical="center"/>
    </xf>
    <xf numFmtId="0" fontId="34" fillId="0" borderId="71" xfId="0" applyFont="1" applyBorder="1">
      <alignment vertical="center"/>
    </xf>
    <xf numFmtId="0" fontId="32" fillId="0" borderId="65" xfId="0" applyFont="1" applyBorder="1">
      <alignment vertical="center"/>
    </xf>
    <xf numFmtId="0" fontId="32" fillId="0" borderId="66" xfId="0" applyFont="1" applyBorder="1">
      <alignment vertical="center"/>
    </xf>
    <xf numFmtId="0" fontId="34" fillId="0" borderId="62" xfId="0" applyFont="1" applyBorder="1">
      <alignment vertical="center"/>
    </xf>
    <xf numFmtId="0" fontId="34" fillId="0" borderId="63" xfId="0" applyFont="1" applyBorder="1">
      <alignment vertical="center"/>
    </xf>
    <xf numFmtId="0" fontId="34" fillId="0" borderId="64" xfId="0" applyFont="1" applyBorder="1">
      <alignment vertical="center"/>
    </xf>
    <xf numFmtId="0" fontId="32" fillId="0" borderId="70" xfId="0" applyFont="1" applyBorder="1">
      <alignment vertical="center"/>
    </xf>
    <xf numFmtId="0" fontId="32" fillId="0" borderId="67" xfId="0" applyFont="1" applyBorder="1">
      <alignment vertical="center"/>
    </xf>
    <xf numFmtId="0" fontId="32" fillId="0" borderId="70" xfId="0" applyFont="1" applyFill="1" applyBorder="1">
      <alignment vertical="center"/>
    </xf>
    <xf numFmtId="0" fontId="32" fillId="0" borderId="66" xfId="0" applyFont="1" applyBorder="1" applyAlignment="1">
      <alignment vertical="center"/>
    </xf>
    <xf numFmtId="0" fontId="32" fillId="0" borderId="62" xfId="0" applyFont="1" applyBorder="1">
      <alignment vertical="center"/>
    </xf>
    <xf numFmtId="0" fontId="32" fillId="0" borderId="63" xfId="0" applyFont="1" applyBorder="1">
      <alignment vertical="center"/>
    </xf>
    <xf numFmtId="0" fontId="32" fillId="0" borderId="64" xfId="0" applyFont="1" applyBorder="1">
      <alignment vertical="center"/>
    </xf>
    <xf numFmtId="0" fontId="32" fillId="0" borderId="61" xfId="0" applyFont="1" applyBorder="1">
      <alignment vertical="center"/>
    </xf>
    <xf numFmtId="0" fontId="34" fillId="0" borderId="70" xfId="0" applyFont="1" applyBorder="1">
      <alignment vertical="center"/>
    </xf>
    <xf numFmtId="0" fontId="34" fillId="0" borderId="66"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shrinkToFit="1"/>
    </xf>
    <xf numFmtId="0" fontId="28" fillId="0" borderId="0" xfId="0" applyFont="1">
      <alignment vertical="center"/>
    </xf>
    <xf numFmtId="0" fontId="39" fillId="0" borderId="0" xfId="0" applyFont="1" applyAlignment="1">
      <alignment horizontal="center" vertical="center"/>
    </xf>
    <xf numFmtId="38" fontId="40" fillId="0" borderId="12" xfId="2"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40" fillId="0" borderId="12" xfId="0" applyFont="1" applyBorder="1" applyAlignment="1">
      <alignment horizontal="left" vertical="center" wrapText="1"/>
    </xf>
    <xf numFmtId="0" fontId="42" fillId="0" borderId="4" xfId="0" applyFont="1" applyBorder="1" applyAlignment="1">
      <alignment horizontal="right" vertical="center"/>
    </xf>
    <xf numFmtId="0" fontId="40" fillId="0" borderId="5" xfId="0" applyFont="1" applyBorder="1" applyAlignment="1">
      <alignment horizontal="center" vertical="center"/>
    </xf>
    <xf numFmtId="181" fontId="42" fillId="0" borderId="12" xfId="0" applyNumberFormat="1" applyFont="1" applyBorder="1" applyAlignment="1">
      <alignment horizontal="right" vertical="center"/>
    </xf>
    <xf numFmtId="0" fontId="40" fillId="4" borderId="12" xfId="0" applyFont="1" applyFill="1" applyBorder="1" applyAlignment="1">
      <alignment horizontal="left" vertical="center" wrapText="1"/>
    </xf>
    <xf numFmtId="181" fontId="42" fillId="4" borderId="12" xfId="0" applyNumberFormat="1" applyFont="1" applyFill="1" applyBorder="1" applyAlignment="1">
      <alignment horizontal="right" vertical="center"/>
    </xf>
    <xf numFmtId="0" fontId="43" fillId="4" borderId="0" xfId="0" applyFont="1" applyFill="1" applyAlignment="1">
      <alignment horizontal="center" vertical="center"/>
    </xf>
    <xf numFmtId="0" fontId="43" fillId="0" borderId="0" xfId="0" applyFont="1" applyAlignment="1">
      <alignment horizontal="center" vertical="center"/>
    </xf>
    <xf numFmtId="0" fontId="40" fillId="4" borderId="12" xfId="0" applyFont="1" applyFill="1" applyBorder="1" applyAlignment="1">
      <alignment horizontal="left" vertical="center"/>
    </xf>
    <xf numFmtId="0" fontId="2" fillId="0" borderId="6" xfId="0" applyFont="1" applyFill="1" applyBorder="1">
      <alignment vertical="center"/>
    </xf>
    <xf numFmtId="0" fontId="2" fillId="0" borderId="7"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5" borderId="6" xfId="0" applyFont="1" applyFill="1" applyBorder="1">
      <alignment vertical="center"/>
    </xf>
    <xf numFmtId="0" fontId="2" fillId="5" borderId="7" xfId="0" applyFont="1" applyFill="1" applyBorder="1">
      <alignment vertical="center"/>
    </xf>
    <xf numFmtId="0" fontId="2" fillId="5" borderId="2" xfId="0" applyFont="1" applyFill="1" applyBorder="1">
      <alignment vertical="center"/>
    </xf>
    <xf numFmtId="0" fontId="2" fillId="5" borderId="4" xfId="0" applyFont="1" applyFill="1" applyBorder="1">
      <alignment vertical="center"/>
    </xf>
    <xf numFmtId="0" fontId="2" fillId="5" borderId="11" xfId="0" applyFont="1" applyFill="1" applyBorder="1">
      <alignment vertical="center"/>
    </xf>
    <xf numFmtId="0" fontId="2" fillId="5" borderId="10" xfId="0" applyFont="1" applyFill="1" applyBorder="1">
      <alignment vertical="center"/>
    </xf>
    <xf numFmtId="0" fontId="2" fillId="5" borderId="5" xfId="0" applyFont="1" applyFill="1" applyBorder="1">
      <alignment vertical="center"/>
    </xf>
    <xf numFmtId="0" fontId="2" fillId="5" borderId="9" xfId="0" applyFont="1" applyFill="1" applyBorder="1">
      <alignment vertical="center"/>
    </xf>
    <xf numFmtId="0" fontId="34" fillId="5" borderId="2" xfId="0" applyFont="1" applyFill="1" applyBorder="1">
      <alignment vertical="center"/>
    </xf>
    <xf numFmtId="0" fontId="34" fillId="5" borderId="4" xfId="0" applyFont="1" applyFill="1" applyBorder="1">
      <alignment vertical="center"/>
    </xf>
    <xf numFmtId="0" fontId="34" fillId="5" borderId="6" xfId="0" applyFont="1" applyFill="1" applyBorder="1">
      <alignment vertical="center"/>
    </xf>
    <xf numFmtId="0" fontId="34" fillId="5" borderId="7" xfId="0" applyFont="1" applyFill="1" applyBorder="1">
      <alignment vertical="center"/>
    </xf>
    <xf numFmtId="0" fontId="34" fillId="5" borderId="11" xfId="0" applyFont="1" applyFill="1" applyBorder="1">
      <alignment vertical="center"/>
    </xf>
    <xf numFmtId="0" fontId="34" fillId="5" borderId="10" xfId="0" applyFont="1" applyFill="1" applyBorder="1">
      <alignment vertical="center"/>
    </xf>
    <xf numFmtId="0" fontId="34" fillId="5" borderId="5" xfId="0" applyFont="1" applyFill="1" applyBorder="1">
      <alignment vertical="center"/>
    </xf>
    <xf numFmtId="0" fontId="34" fillId="5" borderId="9" xfId="0" applyFont="1" applyFill="1" applyBorder="1">
      <alignment vertical="center"/>
    </xf>
    <xf numFmtId="0" fontId="34" fillId="5" borderId="52" xfId="0" applyFont="1" applyFill="1" applyBorder="1">
      <alignment vertical="center"/>
    </xf>
    <xf numFmtId="0" fontId="34" fillId="5" borderId="22" xfId="0" applyFont="1" applyFill="1" applyBorder="1">
      <alignment vertical="center"/>
    </xf>
    <xf numFmtId="179" fontId="0" fillId="6" borderId="26" xfId="0" applyNumberFormat="1" applyFill="1" applyBorder="1">
      <alignment vertical="center"/>
    </xf>
    <xf numFmtId="179" fontId="0" fillId="6" borderId="12" xfId="0" applyNumberFormat="1" applyFill="1" applyBorder="1">
      <alignment vertical="center"/>
    </xf>
    <xf numFmtId="179" fontId="0" fillId="6" borderId="24" xfId="0" applyNumberFormat="1" applyFill="1" applyBorder="1">
      <alignment vertical="center"/>
    </xf>
    <xf numFmtId="181" fontId="42" fillId="7" borderId="12" xfId="0" applyNumberFormat="1" applyFont="1" applyFill="1" applyBorder="1" applyAlignment="1" applyProtection="1">
      <alignment horizontal="right" vertical="center"/>
      <protection locked="0"/>
    </xf>
    <xf numFmtId="0" fontId="30" fillId="7" borderId="2" xfId="3" applyFont="1" applyFill="1" applyBorder="1" applyAlignment="1" applyProtection="1">
      <alignment vertical="center"/>
      <protection locked="0"/>
    </xf>
    <xf numFmtId="0" fontId="32" fillId="7" borderId="12" xfId="3" applyFont="1" applyFill="1" applyBorder="1" applyAlignment="1" applyProtection="1">
      <alignment vertical="center" shrinkToFit="1"/>
      <protection locked="0"/>
    </xf>
    <xf numFmtId="0" fontId="2" fillId="5" borderId="0" xfId="0" applyFont="1" applyFill="1" applyProtection="1">
      <alignment vertical="center"/>
      <protection locked="0"/>
    </xf>
    <xf numFmtId="0" fontId="2" fillId="5" borderId="0" xfId="0" applyFont="1" applyFill="1" applyAlignment="1" applyProtection="1">
      <alignment horizontal="center" vertical="center"/>
      <protection locked="0"/>
    </xf>
    <xf numFmtId="179" fontId="0" fillId="5" borderId="26" xfId="0" applyNumberFormat="1" applyFill="1" applyBorder="1" applyProtection="1">
      <alignment vertical="center"/>
      <protection locked="0"/>
    </xf>
    <xf numFmtId="179" fontId="0" fillId="5" borderId="12" xfId="0" applyNumberFormat="1" applyFill="1" applyBorder="1" applyProtection="1">
      <alignment vertical="center"/>
      <protection locked="0"/>
    </xf>
    <xf numFmtId="179" fontId="0" fillId="5" borderId="24" xfId="0" applyNumberFormat="1" applyFill="1" applyBorder="1" applyProtection="1">
      <alignment vertical="center"/>
      <protection locked="0"/>
    </xf>
    <xf numFmtId="179" fontId="0" fillId="8" borderId="26" xfId="0" applyNumberFormat="1" applyFill="1" applyBorder="1" applyProtection="1">
      <alignment vertical="center"/>
      <protection locked="0"/>
    </xf>
    <xf numFmtId="179" fontId="0" fillId="8" borderId="12" xfId="0" applyNumberFormat="1" applyFill="1" applyBorder="1" applyProtection="1">
      <alignment vertical="center"/>
      <protection locked="0"/>
    </xf>
    <xf numFmtId="179" fontId="0" fillId="8" borderId="24" xfId="0" applyNumberFormat="1" applyFill="1" applyBorder="1" applyProtection="1">
      <alignment vertical="center"/>
      <protection locked="0"/>
    </xf>
    <xf numFmtId="0" fontId="30" fillId="8" borderId="2" xfId="3" applyFont="1" applyFill="1" applyBorder="1" applyAlignment="1" applyProtection="1">
      <alignment vertical="center"/>
      <protection locked="0"/>
    </xf>
    <xf numFmtId="0" fontId="32" fillId="8" borderId="12" xfId="3" applyFont="1" applyFill="1" applyBorder="1" applyAlignment="1" applyProtection="1">
      <alignment vertical="center" shrinkToFit="1"/>
      <protection locked="0"/>
    </xf>
    <xf numFmtId="0" fontId="13" fillId="0" borderId="0" xfId="0" applyFont="1">
      <alignment vertical="center"/>
    </xf>
    <xf numFmtId="0" fontId="0" fillId="0" borderId="6" xfId="0" applyBorder="1" applyAlignment="1">
      <alignment horizontal="center" vertical="center"/>
    </xf>
    <xf numFmtId="49" fontId="0" fillId="0" borderId="0" xfId="0" applyNumberFormat="1">
      <alignment vertical="center"/>
    </xf>
    <xf numFmtId="49" fontId="46" fillId="0" borderId="0" xfId="0" applyNumberFormat="1" applyFont="1" applyAlignment="1">
      <alignment horizontal="center" vertical="center"/>
    </xf>
    <xf numFmtId="49" fontId="0" fillId="0" borderId="0" xfId="0" applyNumberFormat="1" applyBorder="1">
      <alignment vertical="center"/>
    </xf>
    <xf numFmtId="49" fontId="0" fillId="0" borderId="3" xfId="0" applyNumberFormat="1" applyBorder="1">
      <alignment vertical="center"/>
    </xf>
    <xf numFmtId="49" fontId="0" fillId="0" borderId="4" xfId="0" applyNumberFormat="1" applyBorder="1">
      <alignment vertical="center"/>
    </xf>
    <xf numFmtId="0" fontId="51" fillId="0" borderId="8" xfId="0" applyFont="1" applyBorder="1" applyAlignment="1">
      <alignment vertical="center" wrapText="1"/>
    </xf>
    <xf numFmtId="0" fontId="0" fillId="0" borderId="0" xfId="0" applyFont="1" applyAlignment="1">
      <alignment horizontal="left" vertical="center" wrapText="1"/>
    </xf>
    <xf numFmtId="0" fontId="51" fillId="0" borderId="0" xfId="0" applyFont="1">
      <alignment vertical="center"/>
    </xf>
    <xf numFmtId="0" fontId="2" fillId="0" borderId="0" xfId="0" applyFont="1" applyFill="1" applyProtection="1">
      <alignment vertical="center"/>
      <protection locked="0"/>
    </xf>
    <xf numFmtId="0" fontId="0" fillId="5" borderId="8"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54" fillId="0" borderId="12" xfId="2" applyNumberFormat="1" applyFont="1" applyFill="1" applyBorder="1" applyAlignment="1">
      <alignment horizontal="center" vertical="center"/>
    </xf>
    <xf numFmtId="0" fontId="54" fillId="0" borderId="12" xfId="2" applyNumberFormat="1" applyFont="1" applyFill="1" applyBorder="1" applyAlignment="1">
      <alignment horizontal="center" vertical="center" shrinkToFit="1"/>
    </xf>
    <xf numFmtId="57" fontId="32" fillId="8" borderId="12" xfId="3"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2" fillId="0" borderId="0" xfId="0" applyFont="1" applyAlignment="1">
      <alignment horizontal="distributed" vertical="center"/>
    </xf>
    <xf numFmtId="0" fontId="2" fillId="5" borderId="0" xfId="0" applyFont="1" applyFill="1" applyAlignment="1" applyProtection="1">
      <alignment vertical="center"/>
      <protection locked="0"/>
    </xf>
    <xf numFmtId="0" fontId="0" fillId="5" borderId="0" xfId="0" applyFill="1" applyAlignment="1" applyProtection="1">
      <alignment vertical="center"/>
      <protection locked="0"/>
    </xf>
    <xf numFmtId="176" fontId="4" fillId="0" borderId="0" xfId="0" applyNumberFormat="1" applyFont="1" applyAlignment="1">
      <alignment horizontal="center" vertical="center"/>
    </xf>
    <xf numFmtId="0" fontId="2" fillId="5" borderId="0" xfId="0" applyFont="1" applyFill="1" applyAlignment="1" applyProtection="1">
      <alignment vertical="center" shrinkToFit="1"/>
      <protection locked="0"/>
    </xf>
    <xf numFmtId="0" fontId="0" fillId="5" borderId="0" xfId="0" applyFill="1" applyAlignment="1" applyProtection="1">
      <alignment vertical="center" shrinkToFit="1"/>
      <protection locked="0"/>
    </xf>
    <xf numFmtId="0" fontId="2" fillId="0" borderId="0" xfId="0" applyFont="1" applyAlignment="1">
      <alignment horizontal="center" vertical="center"/>
    </xf>
    <xf numFmtId="0" fontId="2" fillId="0" borderId="0" xfId="0" applyFont="1" applyAlignment="1">
      <alignment vertical="distributed" wrapText="1"/>
    </xf>
    <xf numFmtId="0" fontId="0" fillId="0" borderId="0" xfId="0" applyAlignment="1">
      <alignment vertical="distributed" wrapText="1"/>
    </xf>
    <xf numFmtId="0" fontId="2" fillId="0" borderId="0" xfId="0" applyFont="1" applyAlignment="1">
      <alignment vertical="center"/>
    </xf>
    <xf numFmtId="0" fontId="0" fillId="0" borderId="0" xfId="0" applyAlignment="1">
      <alignment vertical="center"/>
    </xf>
    <xf numFmtId="0" fontId="2" fillId="5" borderId="0" xfId="0" applyFont="1" applyFill="1" applyAlignment="1" applyProtection="1">
      <alignment horizontal="center" vertical="center"/>
      <protection locked="0"/>
    </xf>
    <xf numFmtId="49" fontId="2" fillId="0" borderId="0" xfId="0" applyNumberFormat="1" applyFont="1" applyAlignment="1">
      <alignment horizontal="center" vertical="center"/>
    </xf>
    <xf numFmtId="0" fontId="4" fillId="5" borderId="0" xfId="0" applyFont="1" applyFill="1" applyAlignment="1" applyProtection="1">
      <alignment horizontal="center" vertical="center"/>
      <protection locked="0"/>
    </xf>
    <xf numFmtId="0" fontId="2" fillId="0" borderId="3"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45" fillId="0" borderId="12"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8" fontId="56" fillId="5" borderId="3" xfId="1" applyFont="1" applyFill="1" applyBorder="1" applyAlignment="1" applyProtection="1">
      <alignment vertical="center"/>
      <protection locked="0"/>
    </xf>
    <xf numFmtId="38" fontId="5" fillId="0" borderId="3" xfId="1" applyFont="1" applyBorder="1" applyAlignment="1">
      <alignment vertical="center"/>
    </xf>
    <xf numFmtId="0" fontId="13"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38" fontId="5" fillId="0" borderId="3" xfId="1" applyFont="1" applyFill="1" applyBorder="1" applyAlignment="1">
      <alignment vertical="center"/>
    </xf>
    <xf numFmtId="0" fontId="2" fillId="0" borderId="12" xfId="0" applyFont="1" applyBorder="1" applyAlignment="1">
      <alignment vertical="center" wrapText="1"/>
    </xf>
    <xf numFmtId="0" fontId="4" fillId="0" borderId="3"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38" fontId="5" fillId="0" borderId="8" xfId="1" applyFont="1" applyBorder="1" applyAlignment="1">
      <alignment vertical="center"/>
    </xf>
    <xf numFmtId="0" fontId="16" fillId="0" borderId="12" xfId="0" applyFont="1" applyBorder="1" applyAlignment="1">
      <alignment vertical="center" wrapText="1"/>
    </xf>
    <xf numFmtId="183" fontId="5" fillId="0" borderId="1" xfId="1" applyNumberFormat="1" applyFont="1" applyBorder="1" applyAlignment="1">
      <alignment vertical="center"/>
    </xf>
    <xf numFmtId="177" fontId="4" fillId="5" borderId="3" xfId="0" applyNumberFormat="1" applyFont="1" applyFill="1" applyBorder="1" applyAlignment="1" applyProtection="1">
      <alignment vertical="center"/>
      <protection locked="0"/>
    </xf>
    <xf numFmtId="177" fontId="12" fillId="5" borderId="3" xfId="0" applyNumberFormat="1" applyFont="1" applyFill="1" applyBorder="1" applyAlignment="1" applyProtection="1">
      <alignment vertical="center"/>
      <protection locked="0"/>
    </xf>
    <xf numFmtId="0" fontId="2" fillId="0" borderId="8" xfId="0" applyFont="1" applyBorder="1" applyAlignment="1">
      <alignment horizontal="center" vertical="center"/>
    </xf>
    <xf numFmtId="177" fontId="4" fillId="0" borderId="3" xfId="0" applyNumberFormat="1" applyFont="1" applyFill="1" applyBorder="1" applyAlignment="1">
      <alignment vertical="center"/>
    </xf>
    <xf numFmtId="177" fontId="12" fillId="0" borderId="3" xfId="0" applyNumberFormat="1" applyFont="1" applyFill="1" applyBorder="1" applyAlignment="1">
      <alignment vertical="center"/>
    </xf>
    <xf numFmtId="0" fontId="12" fillId="0" borderId="3" xfId="0" applyFont="1" applyBorder="1" applyAlignment="1">
      <alignment vertical="center" shrinkToFit="1"/>
    </xf>
    <xf numFmtId="0" fontId="12" fillId="0" borderId="4" xfId="0" applyFont="1" applyBorder="1" applyAlignment="1">
      <alignment vertical="center" shrinkToFit="1"/>
    </xf>
    <xf numFmtId="0" fontId="45" fillId="0" borderId="2" xfId="0" applyFont="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 fillId="0" borderId="8" xfId="0" applyFont="1" applyBorder="1" applyAlignment="1">
      <alignment horizontal="distributed" vertical="center"/>
    </xf>
    <xf numFmtId="178" fontId="4" fillId="5" borderId="8" xfId="1" applyNumberFormat="1" applyFont="1" applyFill="1" applyBorder="1" applyAlignment="1" applyProtection="1">
      <alignment vertical="center"/>
      <protection locked="0"/>
    </xf>
    <xf numFmtId="178" fontId="4" fillId="5" borderId="0" xfId="1" applyNumberFormat="1" applyFont="1" applyFill="1" applyBorder="1" applyAlignment="1" applyProtection="1">
      <alignment vertical="center"/>
      <protection locked="0"/>
    </xf>
    <xf numFmtId="0" fontId="2" fillId="0" borderId="8" xfId="0" applyFont="1" applyBorder="1" applyAlignment="1">
      <alignment horizontal="center" vertical="center" shrinkToFit="1"/>
    </xf>
    <xf numFmtId="178" fontId="4" fillId="0" borderId="8" xfId="0" applyNumberFormat="1" applyFont="1" applyFill="1" applyBorder="1" applyAlignment="1">
      <alignment vertical="center"/>
    </xf>
    <xf numFmtId="178" fontId="12" fillId="0" borderId="8" xfId="0" applyNumberFormat="1" applyFont="1" applyFill="1" applyBorder="1" applyAlignment="1">
      <alignment vertical="center"/>
    </xf>
    <xf numFmtId="178" fontId="12" fillId="0" borderId="0" xfId="0" applyNumberFormat="1" applyFont="1" applyFill="1" applyBorder="1" applyAlignment="1">
      <alignment vertical="center"/>
    </xf>
    <xf numFmtId="0" fontId="2" fillId="0" borderId="11" xfId="0" applyFont="1" applyBorder="1" applyAlignment="1">
      <alignment horizontal="center" vertical="center" shrinkToFit="1"/>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180" fontId="4" fillId="5" borderId="1" xfId="0" applyNumberFormat="1" applyFont="1" applyFill="1" applyBorder="1" applyAlignment="1" applyProtection="1">
      <alignment vertical="center"/>
      <protection locked="0"/>
    </xf>
    <xf numFmtId="180" fontId="12" fillId="5" borderId="1" xfId="0" applyNumberFormat="1" applyFont="1" applyFill="1" applyBorder="1" applyAlignment="1" applyProtection="1">
      <alignment vertical="center"/>
      <protection locked="0"/>
    </xf>
    <xf numFmtId="180" fontId="4"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4" fillId="5" borderId="8" xfId="0" applyFont="1" applyFill="1" applyBorder="1" applyAlignment="1" applyProtection="1">
      <alignment horizontal="right" vertical="center" wrapText="1"/>
      <protection locked="0"/>
    </xf>
    <xf numFmtId="0" fontId="2" fillId="0" borderId="3" xfId="0" applyFont="1" applyBorder="1" applyAlignment="1">
      <alignment horizontal="distributed" vertical="center" wrapText="1"/>
    </xf>
    <xf numFmtId="0" fontId="4" fillId="0" borderId="8" xfId="0" applyFont="1" applyFill="1" applyBorder="1" applyAlignment="1">
      <alignment horizontal="right" vertical="center" wrapText="1"/>
    </xf>
    <xf numFmtId="0" fontId="10" fillId="0" borderId="0" xfId="0" applyFont="1" applyAlignment="1">
      <alignment horizontal="distributed" vertical="center"/>
    </xf>
    <xf numFmtId="0" fontId="17" fillId="0" borderId="1" xfId="0" applyFont="1" applyBorder="1" applyAlignment="1">
      <alignment horizontal="distributed" vertical="center"/>
    </xf>
    <xf numFmtId="0" fontId="7" fillId="0" borderId="8" xfId="0" applyFont="1" applyBorder="1" applyAlignment="1">
      <alignment horizontal="center" vertical="center"/>
    </xf>
    <xf numFmtId="0" fontId="11" fillId="0" borderId="8" xfId="0" applyFont="1" applyBorder="1" applyAlignment="1">
      <alignment horizontal="center" vertical="center"/>
    </xf>
    <xf numFmtId="0" fontId="8" fillId="0" borderId="8"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180" fontId="4" fillId="0" borderId="1" xfId="0" applyNumberFormat="1" applyFont="1" applyFill="1" applyBorder="1" applyAlignment="1">
      <alignment vertical="center"/>
    </xf>
    <xf numFmtId="180" fontId="12" fillId="0" borderId="1" xfId="0" applyNumberFormat="1" applyFont="1" applyFill="1" applyBorder="1" applyAlignment="1">
      <alignment vertical="center"/>
    </xf>
    <xf numFmtId="0" fontId="2" fillId="0" borderId="3" xfId="0" applyFont="1" applyBorder="1" applyAlignment="1">
      <alignment horizontal="center" vertical="center" shrinkToFit="1"/>
    </xf>
    <xf numFmtId="178" fontId="4" fillId="5" borderId="1" xfId="1" applyNumberFormat="1" applyFont="1" applyFill="1" applyBorder="1" applyAlignment="1" applyProtection="1">
      <alignment vertical="center"/>
      <protection locked="0"/>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55" fillId="0" borderId="2" xfId="0" applyFont="1" applyBorder="1" applyAlignment="1" applyProtection="1">
      <alignment vertical="center"/>
    </xf>
    <xf numFmtId="0" fontId="55" fillId="0" borderId="3" xfId="0" applyFont="1" applyBorder="1" applyAlignment="1" applyProtection="1">
      <alignment vertical="center"/>
    </xf>
    <xf numFmtId="0" fontId="55" fillId="0" borderId="11" xfId="0" applyFont="1" applyBorder="1" applyAlignment="1" applyProtection="1">
      <alignment vertical="center"/>
    </xf>
    <xf numFmtId="0" fontId="55" fillId="0" borderId="1" xfId="0" applyFont="1" applyBorder="1" applyAlignment="1" applyProtection="1">
      <alignment vertical="center"/>
    </xf>
    <xf numFmtId="0" fontId="2" fillId="0" borderId="1" xfId="0" applyFont="1" applyBorder="1" applyAlignment="1">
      <alignment horizontal="distributed" vertical="center"/>
    </xf>
    <xf numFmtId="0" fontId="8" fillId="0" borderId="2" xfId="0" applyFont="1" applyBorder="1" applyAlignment="1">
      <alignment vertical="center"/>
    </xf>
    <xf numFmtId="0" fontId="8" fillId="0" borderId="3"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8" fillId="0" borderId="5" xfId="0" applyFont="1" applyBorder="1" applyAlignment="1">
      <alignment vertical="center"/>
    </xf>
    <xf numFmtId="0" fontId="8" fillId="0" borderId="0" xfId="0" applyFont="1" applyBorder="1" applyAlignment="1">
      <alignment vertical="center"/>
    </xf>
    <xf numFmtId="0" fontId="2" fillId="0" borderId="8" xfId="0" applyFont="1" applyBorder="1" applyAlignment="1">
      <alignment horizontal="distributed" vertical="center" wrapText="1"/>
    </xf>
    <xf numFmtId="0" fontId="55" fillId="0" borderId="5" xfId="0" applyFont="1" applyBorder="1" applyAlignment="1" applyProtection="1">
      <alignment vertical="center"/>
    </xf>
    <xf numFmtId="0" fontId="55" fillId="0" borderId="0" xfId="0" applyFont="1" applyBorder="1" applyAlignment="1" applyProtection="1">
      <alignment vertical="center"/>
    </xf>
    <xf numFmtId="0" fontId="2" fillId="0" borderId="1" xfId="0" applyFont="1" applyBorder="1" applyAlignment="1">
      <alignment vertical="center"/>
    </xf>
    <xf numFmtId="0" fontId="0" fillId="0" borderId="1" xfId="0" applyBorder="1" applyAlignment="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32" fillId="0" borderId="57" xfId="0" applyFont="1" applyBorder="1" applyAlignment="1">
      <alignment vertical="center"/>
    </xf>
    <xf numFmtId="0" fontId="0" fillId="0" borderId="57" xfId="0" applyBorder="1" applyAlignment="1">
      <alignment vertical="center"/>
    </xf>
    <xf numFmtId="0" fontId="0" fillId="0" borderId="57" xfId="0" applyBorder="1" applyAlignment="1">
      <alignment horizontal="center" vertical="center"/>
    </xf>
    <xf numFmtId="0" fontId="32" fillId="0" borderId="73" xfId="0" applyFont="1" applyBorder="1" applyAlignment="1">
      <alignment vertical="center"/>
    </xf>
    <xf numFmtId="0" fontId="0" fillId="0" borderId="73" xfId="0" applyBorder="1" applyAlignment="1">
      <alignment vertical="center"/>
    </xf>
    <xf numFmtId="0" fontId="34" fillId="0" borderId="73" xfId="0" applyFont="1" applyBorder="1" applyAlignment="1">
      <alignment vertical="center"/>
    </xf>
    <xf numFmtId="0" fontId="32" fillId="0" borderId="66" xfId="0" applyFont="1" applyBorder="1" applyAlignment="1">
      <alignment vertical="center"/>
    </xf>
    <xf numFmtId="0" fontId="0" fillId="0" borderId="66" xfId="0" applyBorder="1" applyAlignment="1">
      <alignment vertical="center"/>
    </xf>
    <xf numFmtId="0" fontId="34" fillId="0" borderId="66" xfId="0" applyFont="1" applyBorder="1" applyAlignment="1">
      <alignment vertical="center"/>
    </xf>
    <xf numFmtId="0" fontId="34" fillId="0" borderId="8" xfId="0" applyFont="1" applyBorder="1" applyAlignment="1">
      <alignment vertical="center"/>
    </xf>
    <xf numFmtId="0" fontId="0" fillId="0" borderId="8" xfId="0" applyBorder="1" applyAlignment="1">
      <alignment vertical="center"/>
    </xf>
    <xf numFmtId="0" fontId="34" fillId="0" borderId="8" xfId="0" applyFont="1" applyBorder="1" applyAlignment="1">
      <alignment horizontal="center" vertical="center"/>
    </xf>
    <xf numFmtId="0" fontId="3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distributed" wrapText="1"/>
    </xf>
    <xf numFmtId="0" fontId="0" fillId="0" borderId="0" xfId="0" applyBorder="1" applyAlignment="1">
      <alignment vertical="distributed" wrapText="1"/>
    </xf>
    <xf numFmtId="0" fontId="32" fillId="0" borderId="8" xfId="0" applyFont="1" applyBorder="1" applyAlignment="1">
      <alignment horizontal="center" vertical="center"/>
    </xf>
    <xf numFmtId="0" fontId="34" fillId="0" borderId="66" xfId="0" applyFont="1" applyBorder="1" applyAlignment="1">
      <alignment horizontal="center" vertical="center"/>
    </xf>
    <xf numFmtId="0" fontId="32" fillId="0" borderId="66"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vertical="center"/>
    </xf>
    <xf numFmtId="49" fontId="34" fillId="0" borderId="0" xfId="0" applyNumberFormat="1" applyFont="1" applyBorder="1" applyAlignment="1">
      <alignment horizontal="center" vertical="center"/>
    </xf>
    <xf numFmtId="0" fontId="34" fillId="0" borderId="0" xfId="0" applyFont="1" applyBorder="1" applyAlignment="1">
      <alignment vertical="center"/>
    </xf>
    <xf numFmtId="0" fontId="36" fillId="0" borderId="3" xfId="0" applyFont="1" applyBorder="1" applyAlignment="1">
      <alignment horizontal="distributed" vertical="center"/>
    </xf>
    <xf numFmtId="0" fontId="36" fillId="0" borderId="3" xfId="0" applyFont="1" applyBorder="1" applyAlignment="1">
      <alignment horizontal="center" vertical="center"/>
    </xf>
    <xf numFmtId="0" fontId="0"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4" fillId="0" borderId="3" xfId="0" applyFont="1" applyBorder="1" applyAlignment="1">
      <alignment horizontal="distributed"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32" fillId="0" borderId="69" xfId="0" applyFont="1" applyBorder="1" applyAlignment="1">
      <alignment horizontal="center" vertical="distributed" textRotation="255"/>
    </xf>
    <xf numFmtId="0" fontId="32" fillId="0" borderId="0" xfId="0" applyFont="1" applyBorder="1" applyAlignment="1">
      <alignment horizontal="center" vertical="distributed" textRotation="255"/>
    </xf>
    <xf numFmtId="0" fontId="32" fillId="0" borderId="70" xfId="0" applyFont="1" applyBorder="1" applyAlignment="1">
      <alignment horizontal="center" vertical="distributed" textRotation="255"/>
    </xf>
    <xf numFmtId="0" fontId="32" fillId="0" borderId="69" xfId="0" applyFont="1" applyBorder="1" applyAlignment="1">
      <alignment horizontal="center" vertical="center" textRotation="255"/>
    </xf>
    <xf numFmtId="0" fontId="32" fillId="0" borderId="0" xfId="0" applyFont="1" applyBorder="1" applyAlignment="1">
      <alignment horizontal="center" vertical="center" textRotation="255"/>
    </xf>
    <xf numFmtId="0" fontId="32" fillId="0" borderId="70" xfId="0" applyFont="1" applyBorder="1" applyAlignment="1">
      <alignment horizontal="center" vertical="center" textRotation="255"/>
    </xf>
    <xf numFmtId="0" fontId="34" fillId="0" borderId="66" xfId="0" applyFont="1" applyFill="1" applyBorder="1" applyAlignment="1">
      <alignment horizontal="distributed" vertical="center"/>
    </xf>
    <xf numFmtId="0" fontId="34" fillId="0" borderId="66" xfId="0" applyFont="1" applyBorder="1" applyAlignment="1">
      <alignment horizontal="distributed" vertical="center"/>
    </xf>
    <xf numFmtId="0" fontId="34" fillId="0" borderId="79"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38" fontId="35" fillId="0" borderId="1" xfId="1" applyFont="1" applyBorder="1" applyAlignment="1">
      <alignment vertical="center"/>
    </xf>
    <xf numFmtId="38" fontId="35" fillId="0" borderId="3" xfId="1" applyFont="1" applyBorder="1" applyAlignment="1">
      <alignment vertical="center"/>
    </xf>
    <xf numFmtId="38" fontId="34" fillId="5" borderId="3" xfId="1" applyFont="1" applyFill="1" applyBorder="1" applyAlignment="1" applyProtection="1">
      <alignment vertical="center"/>
      <protection locked="0"/>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4" xfId="0" applyFont="1" applyBorder="1" applyAlignment="1">
      <alignment horizontal="center" vertical="center"/>
    </xf>
    <xf numFmtId="38" fontId="35" fillId="0" borderId="8" xfId="1" applyFont="1" applyBorder="1" applyAlignment="1">
      <alignment vertical="center"/>
    </xf>
    <xf numFmtId="38" fontId="34" fillId="0" borderId="3" xfId="1" applyFont="1" applyBorder="1" applyAlignment="1">
      <alignment horizontal="center" vertical="center"/>
    </xf>
    <xf numFmtId="38" fontId="34" fillId="5" borderId="8" xfId="1" applyFont="1" applyFill="1" applyBorder="1" applyAlignment="1" applyProtection="1">
      <alignment vertical="center"/>
      <protection locked="0"/>
    </xf>
    <xf numFmtId="38" fontId="34" fillId="0" borderId="8" xfId="1" applyFont="1" applyBorder="1" applyAlignment="1">
      <alignment horizontal="center" vertical="center"/>
    </xf>
    <xf numFmtId="38" fontId="35" fillId="0" borderId="66" xfId="1" applyFont="1" applyBorder="1" applyAlignment="1">
      <alignment vertical="center"/>
    </xf>
    <xf numFmtId="38" fontId="34" fillId="5" borderId="1" xfId="1" applyFont="1" applyFill="1" applyBorder="1" applyAlignment="1" applyProtection="1">
      <alignment vertical="center"/>
      <protection locked="0"/>
    </xf>
    <xf numFmtId="38" fontId="34" fillId="0" borderId="1" xfId="1" applyFont="1" applyBorder="1" applyAlignment="1">
      <alignment horizontal="center" vertical="center"/>
    </xf>
    <xf numFmtId="38" fontId="34" fillId="0" borderId="66" xfId="1" applyFont="1" applyBorder="1" applyAlignment="1">
      <alignment horizontal="center" vertical="center"/>
    </xf>
    <xf numFmtId="38" fontId="34" fillId="5" borderId="0" xfId="1" applyFont="1" applyFill="1" applyBorder="1" applyAlignment="1" applyProtection="1">
      <alignment vertical="center"/>
      <protection locked="0"/>
    </xf>
    <xf numFmtId="38" fontId="34" fillId="0" borderId="0" xfId="1" applyFont="1" applyBorder="1" applyAlignment="1">
      <alignment horizontal="center" vertical="center"/>
    </xf>
    <xf numFmtId="0" fontId="34" fillId="0" borderId="3" xfId="0" applyFont="1" applyBorder="1" applyAlignment="1">
      <alignment vertical="center"/>
    </xf>
    <xf numFmtId="0" fontId="0" fillId="0" borderId="3" xfId="0" applyBorder="1" applyAlignment="1">
      <alignment vertical="center"/>
    </xf>
    <xf numFmtId="38" fontId="34" fillId="5" borderId="57" xfId="1" applyFont="1" applyFill="1" applyBorder="1" applyAlignment="1" applyProtection="1">
      <alignment vertical="center"/>
      <protection locked="0"/>
    </xf>
    <xf numFmtId="38" fontId="35" fillId="0" borderId="57" xfId="1" applyFont="1" applyBorder="1" applyAlignment="1">
      <alignment vertical="center"/>
    </xf>
    <xf numFmtId="38" fontId="35" fillId="0" borderId="73" xfId="1" applyFont="1" applyBorder="1" applyAlignment="1">
      <alignment vertical="center"/>
    </xf>
    <xf numFmtId="38" fontId="34" fillId="0" borderId="73" xfId="1" applyFont="1" applyBorder="1" applyAlignment="1">
      <alignment horizontal="center" vertical="center"/>
    </xf>
    <xf numFmtId="0" fontId="0" fillId="0" borderId="2" xfId="0" applyBorder="1" applyAlignment="1">
      <alignment horizontal="center" vertical="center"/>
    </xf>
    <xf numFmtId="0" fontId="19" fillId="0" borderId="12" xfId="0" applyFont="1"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24" fillId="0" borderId="6" xfId="0" applyFont="1" applyBorder="1" applyAlignment="1">
      <alignment vertical="center"/>
    </xf>
    <xf numFmtId="0" fontId="24" fillId="0" borderId="8" xfId="0" applyFont="1" applyBorder="1" applyAlignment="1">
      <alignment vertical="center"/>
    </xf>
    <xf numFmtId="0" fontId="24" fillId="0" borderId="7" xfId="0" applyFont="1" applyBorder="1" applyAlignment="1">
      <alignment vertical="center"/>
    </xf>
    <xf numFmtId="0" fontId="24" fillId="0" borderId="11" xfId="0" applyFont="1" applyBorder="1" applyAlignment="1">
      <alignment vertical="center"/>
    </xf>
    <xf numFmtId="0" fontId="24" fillId="0" borderId="1" xfId="0" applyFont="1" applyBorder="1" applyAlignment="1">
      <alignment vertical="center"/>
    </xf>
    <xf numFmtId="0" fontId="24" fillId="0" borderId="10" xfId="0" applyFont="1" applyBorder="1" applyAlignment="1">
      <alignmen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177" fontId="20" fillId="0" borderId="2" xfId="0" applyNumberFormat="1" applyFont="1" applyBorder="1" applyAlignment="1">
      <alignment horizontal="center" vertical="center"/>
    </xf>
    <xf numFmtId="177" fontId="20" fillId="0" borderId="4" xfId="0" applyNumberFormat="1" applyFont="1" applyBorder="1" applyAlignment="1">
      <alignment horizontal="center" vertical="center"/>
    </xf>
    <xf numFmtId="178" fontId="20" fillId="0" borderId="2" xfId="1" applyNumberFormat="1" applyFont="1" applyBorder="1" applyAlignment="1">
      <alignment horizontal="center" vertical="center"/>
    </xf>
    <xf numFmtId="178" fontId="20" fillId="0" borderId="4" xfId="1" applyNumberFormat="1" applyFont="1"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2" fontId="24" fillId="8" borderId="23" xfId="3" applyNumberFormat="1" applyFont="1" applyFill="1" applyBorder="1" applyAlignment="1" applyProtection="1">
      <alignment horizontal="right" vertical="center"/>
      <protection locked="0"/>
    </xf>
    <xf numFmtId="2" fontId="24" fillId="8" borderId="30" xfId="3" applyNumberFormat="1" applyFont="1" applyFill="1" applyBorder="1" applyAlignment="1" applyProtection="1">
      <alignment horizontal="right" vertical="center"/>
      <protection locked="0"/>
    </xf>
    <xf numFmtId="2" fontId="24" fillId="7" borderId="23" xfId="3" applyNumberFormat="1" applyFont="1" applyFill="1" applyBorder="1" applyAlignment="1" applyProtection="1">
      <alignment horizontal="right" vertical="center"/>
      <protection locked="0"/>
    </xf>
    <xf numFmtId="2" fontId="24" fillId="7" borderId="30" xfId="3" applyNumberFormat="1" applyFont="1" applyFill="1" applyBorder="1" applyAlignment="1" applyProtection="1">
      <alignment horizontal="right" vertical="center"/>
      <protection locked="0"/>
    </xf>
    <xf numFmtId="0" fontId="30" fillId="8" borderId="23" xfId="3" applyFont="1" applyFill="1" applyBorder="1" applyAlignment="1" applyProtection="1">
      <alignment horizontal="center" vertical="center"/>
      <protection locked="0"/>
    </xf>
    <xf numFmtId="0" fontId="30" fillId="8" borderId="30" xfId="3" applyFont="1" applyFill="1" applyBorder="1" applyAlignment="1" applyProtection="1">
      <alignment horizontal="center" vertical="center"/>
      <protection locked="0"/>
    </xf>
    <xf numFmtId="0" fontId="21" fillId="8" borderId="23" xfId="3" applyFont="1" applyFill="1" applyBorder="1" applyAlignment="1" applyProtection="1">
      <alignment horizontal="center" vertical="center" shrinkToFit="1"/>
      <protection locked="0"/>
    </xf>
    <xf numFmtId="0" fontId="21" fillId="8" borderId="30" xfId="3" applyFont="1" applyFill="1" applyBorder="1" applyAlignment="1" applyProtection="1">
      <alignment horizontal="center" vertical="center" shrinkToFit="1"/>
      <protection locked="0"/>
    </xf>
    <xf numFmtId="2" fontId="24" fillId="8" borderId="38" xfId="3" applyNumberFormat="1" applyFont="1" applyFill="1" applyBorder="1" applyAlignment="1" applyProtection="1">
      <alignment horizontal="right" vertical="center"/>
      <protection locked="0"/>
    </xf>
    <xf numFmtId="2" fontId="24" fillId="8" borderId="37" xfId="3" applyNumberFormat="1" applyFont="1" applyFill="1" applyBorder="1" applyAlignment="1" applyProtection="1">
      <alignment horizontal="right" vertical="center"/>
      <protection locked="0"/>
    </xf>
    <xf numFmtId="0" fontId="21" fillId="7" borderId="23" xfId="3" applyFont="1" applyFill="1" applyBorder="1" applyAlignment="1" applyProtection="1">
      <alignment horizontal="center" vertical="center" shrinkToFit="1"/>
      <protection locked="0"/>
    </xf>
    <xf numFmtId="0" fontId="21" fillId="7" borderId="30" xfId="3" applyFont="1" applyFill="1" applyBorder="1" applyAlignment="1" applyProtection="1">
      <alignment horizontal="center" vertical="center" shrinkToFit="1"/>
      <protection locked="0"/>
    </xf>
    <xf numFmtId="0" fontId="30" fillId="7" borderId="23" xfId="3" applyFont="1" applyFill="1" applyBorder="1" applyAlignment="1" applyProtection="1">
      <alignment horizontal="center" vertical="center"/>
      <protection locked="0"/>
    </xf>
    <xf numFmtId="0" fontId="30" fillId="7" borderId="30" xfId="3" applyFont="1" applyFill="1" applyBorder="1" applyAlignment="1" applyProtection="1">
      <alignment horizontal="center" vertical="center"/>
      <protection locked="0"/>
    </xf>
    <xf numFmtId="2" fontId="24" fillId="7" borderId="38" xfId="3" applyNumberFormat="1" applyFont="1" applyFill="1" applyBorder="1" applyAlignment="1" applyProtection="1">
      <alignment horizontal="right" vertical="center"/>
      <protection locked="0"/>
    </xf>
    <xf numFmtId="2" fontId="24" fillId="7" borderId="37" xfId="3" applyNumberFormat="1" applyFont="1" applyFill="1" applyBorder="1" applyAlignment="1" applyProtection="1">
      <alignment horizontal="right" vertical="center"/>
      <protection locked="0"/>
    </xf>
    <xf numFmtId="0" fontId="30" fillId="0" borderId="12" xfId="3" applyFont="1" applyBorder="1" applyAlignment="1">
      <alignment horizontal="center" vertical="center"/>
    </xf>
    <xf numFmtId="0" fontId="38" fillId="0" borderId="12" xfId="3" applyFont="1" applyBorder="1" applyAlignment="1">
      <alignment horizontal="center" vertical="center" shrinkToFit="1"/>
    </xf>
    <xf numFmtId="0" fontId="30" fillId="0" borderId="1" xfId="3" applyFont="1" applyBorder="1" applyAlignment="1">
      <alignment horizontal="right" vertical="center"/>
    </xf>
    <xf numFmtId="0" fontId="31" fillId="2" borderId="23" xfId="3" applyFont="1" applyFill="1" applyBorder="1" applyAlignment="1">
      <alignment horizontal="center" vertical="center"/>
    </xf>
    <xf numFmtId="0" fontId="31" fillId="2" borderId="29" xfId="3" applyFont="1" applyFill="1" applyBorder="1" applyAlignment="1">
      <alignment horizontal="center" vertical="center"/>
    </xf>
    <xf numFmtId="0" fontId="25" fillId="2" borderId="34" xfId="3" applyFont="1" applyFill="1" applyBorder="1" applyAlignment="1">
      <alignment horizontal="center" vertical="center"/>
    </xf>
    <xf numFmtId="0" fontId="25" fillId="2" borderId="3" xfId="3" applyFont="1" applyFill="1" applyBorder="1" applyAlignment="1">
      <alignment horizontal="center" vertical="center"/>
    </xf>
    <xf numFmtId="0" fontId="25" fillId="2" borderId="4" xfId="3" applyFont="1" applyFill="1" applyBorder="1" applyAlignment="1">
      <alignment horizontal="center" vertical="center"/>
    </xf>
    <xf numFmtId="0" fontId="25" fillId="2" borderId="2" xfId="3" applyFont="1" applyFill="1" applyBorder="1" applyAlignment="1">
      <alignment horizontal="center" vertical="center"/>
    </xf>
    <xf numFmtId="0" fontId="19" fillId="0" borderId="6" xfId="3" applyFont="1" applyBorder="1" applyAlignment="1">
      <alignment horizontal="center" vertical="center"/>
    </xf>
    <xf numFmtId="0" fontId="19" fillId="0" borderId="8" xfId="3" applyFont="1" applyBorder="1" applyAlignment="1">
      <alignment horizontal="center" vertical="center"/>
    </xf>
    <xf numFmtId="0" fontId="19" fillId="0" borderId="7" xfId="3" applyFont="1" applyBorder="1" applyAlignment="1">
      <alignment horizontal="center" vertical="center"/>
    </xf>
    <xf numFmtId="0" fontId="19" fillId="0" borderId="11" xfId="3" applyFont="1" applyBorder="1" applyAlignment="1">
      <alignment horizontal="center" vertical="center"/>
    </xf>
    <xf numFmtId="0" fontId="19" fillId="0" borderId="1" xfId="3" applyFont="1" applyBorder="1" applyAlignment="1">
      <alignment horizontal="center" vertical="center"/>
    </xf>
    <xf numFmtId="0" fontId="19" fillId="0" borderId="10" xfId="3" applyFont="1" applyBorder="1" applyAlignment="1">
      <alignment horizontal="center" vertical="center"/>
    </xf>
    <xf numFmtId="0" fontId="39" fillId="3" borderId="6" xfId="0" applyFont="1" applyFill="1" applyBorder="1" applyAlignment="1">
      <alignment horizontal="center" vertical="center"/>
    </xf>
    <xf numFmtId="0" fontId="39" fillId="3" borderId="7"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0" xfId="0" applyFont="1" applyFill="1" applyBorder="1" applyAlignment="1">
      <alignment horizontal="center" vertical="center"/>
    </xf>
    <xf numFmtId="0" fontId="39" fillId="5" borderId="0" xfId="0" applyFont="1" applyFill="1" applyAlignment="1">
      <alignment horizontal="center"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0" fillId="5" borderId="6" xfId="0"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0" fillId="5" borderId="8" xfId="0" applyFill="1" applyBorder="1" applyAlignment="1" applyProtection="1">
      <alignment horizontal="center" vertical="center"/>
      <protection locked="0"/>
    </xf>
    <xf numFmtId="0" fontId="0" fillId="0" borderId="30" xfId="0" applyBorder="1" applyAlignment="1">
      <alignment horizontal="center" vertical="center"/>
    </xf>
    <xf numFmtId="0" fontId="0" fillId="5" borderId="6"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xf numFmtId="0" fontId="0" fillId="5" borderId="8"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5"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0" xfId="0" applyFill="1" applyAlignment="1" applyProtection="1">
      <alignment vertical="top"/>
      <protection locked="0"/>
    </xf>
    <xf numFmtId="0" fontId="0" fillId="5" borderId="9" xfId="0" applyFill="1" applyBorder="1" applyAlignment="1" applyProtection="1">
      <alignment vertical="top"/>
      <protection locked="0"/>
    </xf>
    <xf numFmtId="0" fontId="0" fillId="5" borderId="5" xfId="0" applyFill="1" applyBorder="1" applyAlignment="1" applyProtection="1">
      <alignment vertical="top"/>
      <protection locked="0"/>
    </xf>
    <xf numFmtId="0" fontId="0" fillId="5" borderId="1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0" borderId="11" xfId="0" applyBorder="1" applyAlignment="1">
      <alignment horizontal="center" vertical="center"/>
    </xf>
    <xf numFmtId="0" fontId="51"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pplyProtection="1">
      <alignment horizontal="left" vertical="center"/>
    </xf>
    <xf numFmtId="0" fontId="0" fillId="5" borderId="1"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0" borderId="11" xfId="0" applyFont="1" applyBorder="1" applyAlignment="1">
      <alignment horizontal="left" vertical="center"/>
    </xf>
    <xf numFmtId="0" fontId="0" fillId="0" borderId="10" xfId="0" applyFont="1" applyBorder="1" applyAlignment="1">
      <alignment horizontal="left" vertical="center"/>
    </xf>
    <xf numFmtId="181" fontId="50" fillId="0" borderId="6" xfId="0" applyNumberFormat="1" applyFont="1" applyFill="1" applyBorder="1" applyAlignment="1">
      <alignment horizontal="right" vertical="center"/>
    </xf>
    <xf numFmtId="181" fontId="50" fillId="0" borderId="8" xfId="0" applyNumberFormat="1" applyFont="1" applyFill="1" applyBorder="1" applyAlignment="1">
      <alignment horizontal="right" vertical="center"/>
    </xf>
    <xf numFmtId="181" fontId="50" fillId="0" borderId="7" xfId="0" applyNumberFormat="1" applyFont="1" applyFill="1" applyBorder="1" applyAlignment="1">
      <alignment horizontal="right" vertical="center"/>
    </xf>
    <xf numFmtId="181" fontId="50" fillId="0" borderId="11" xfId="0" applyNumberFormat="1" applyFont="1" applyFill="1" applyBorder="1" applyAlignment="1">
      <alignment horizontal="right" vertical="center"/>
    </xf>
    <xf numFmtId="181" fontId="50" fillId="0" borderId="1" xfId="0" applyNumberFormat="1" applyFont="1" applyFill="1" applyBorder="1" applyAlignment="1">
      <alignment horizontal="right" vertical="center"/>
    </xf>
    <xf numFmtId="181" fontId="50" fillId="0" borderId="10" xfId="0" applyNumberFormat="1" applyFont="1" applyFill="1" applyBorder="1" applyAlignment="1">
      <alignment horizontal="right" vertical="center"/>
    </xf>
    <xf numFmtId="0" fontId="0" fillId="0" borderId="6" xfId="0" applyFont="1" applyBorder="1" applyAlignment="1">
      <alignment horizontal="left" vertical="center" wrapText="1"/>
    </xf>
    <xf numFmtId="181" fontId="57" fillId="5" borderId="6" xfId="0" applyNumberFormat="1" applyFont="1" applyFill="1" applyBorder="1" applyAlignment="1" applyProtection="1">
      <alignment horizontal="right" vertical="center"/>
      <protection locked="0"/>
    </xf>
    <xf numFmtId="181" fontId="57" fillId="5" borderId="8" xfId="0" applyNumberFormat="1" applyFont="1" applyFill="1" applyBorder="1" applyAlignment="1" applyProtection="1">
      <alignment horizontal="right" vertical="center"/>
      <protection locked="0"/>
    </xf>
    <xf numFmtId="181" fontId="57" fillId="5" borderId="7" xfId="0" applyNumberFormat="1" applyFont="1" applyFill="1" applyBorder="1" applyAlignment="1" applyProtection="1">
      <alignment horizontal="right" vertical="center"/>
      <protection locked="0"/>
    </xf>
    <xf numFmtId="181" fontId="57" fillId="5" borderId="11" xfId="0" applyNumberFormat="1" applyFont="1" applyFill="1" applyBorder="1" applyAlignment="1" applyProtection="1">
      <alignment horizontal="right" vertical="center"/>
      <protection locked="0"/>
    </xf>
    <xf numFmtId="181" fontId="57" fillId="5" borderId="1" xfId="0" applyNumberFormat="1" applyFont="1" applyFill="1" applyBorder="1" applyAlignment="1" applyProtection="1">
      <alignment horizontal="right" vertical="center"/>
      <protection locked="0"/>
    </xf>
    <xf numFmtId="181" fontId="57" fillId="5" borderId="10" xfId="0" applyNumberFormat="1" applyFont="1" applyFill="1" applyBorder="1" applyAlignment="1" applyProtection="1">
      <alignment horizontal="right" vertical="center"/>
      <protection locked="0"/>
    </xf>
    <xf numFmtId="49" fontId="46" fillId="0" borderId="0" xfId="0" applyNumberFormat="1" applyFont="1" applyBorder="1" applyAlignment="1">
      <alignment horizontal="center" vertical="center"/>
    </xf>
    <xf numFmtId="0" fontId="0" fillId="0" borderId="1" xfId="0" applyBorder="1" applyAlignment="1">
      <alignment horizontal="center" vertical="center"/>
    </xf>
    <xf numFmtId="0" fontId="48" fillId="0" borderId="1" xfId="0" applyFont="1" applyFill="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182" fontId="48" fillId="0" borderId="2" xfId="0" applyNumberFormat="1" applyFont="1" applyFill="1" applyBorder="1" applyAlignment="1">
      <alignment horizontal="center" vertical="center"/>
    </xf>
    <xf numFmtId="182" fontId="49" fillId="0"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49" fontId="0" fillId="5" borderId="2"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vertical="center"/>
      <protection locked="0"/>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0000CC"/>
      <color rgb="FF66FFFF"/>
      <color rgb="FF66CCFF"/>
      <color rgb="FF33CCFF"/>
      <color rgb="FF66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36</xdr:row>
          <xdr:rowOff>19050</xdr:rowOff>
        </xdr:from>
        <xdr:to>
          <xdr:col>22</xdr:col>
          <xdr:colOff>9525</xdr:colOff>
          <xdr:row>37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9525</xdr:rowOff>
        </xdr:from>
        <xdr:to>
          <xdr:col>22</xdr:col>
          <xdr:colOff>9525</xdr:colOff>
          <xdr:row>39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19050</xdr:rowOff>
        </xdr:from>
        <xdr:to>
          <xdr:col>22</xdr:col>
          <xdr:colOff>9525</xdr:colOff>
          <xdr:row>37</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9525</xdr:rowOff>
        </xdr:from>
        <xdr:to>
          <xdr:col>22</xdr:col>
          <xdr:colOff>9525</xdr:colOff>
          <xdr:row>39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5</xdr:row>
          <xdr:rowOff>123825</xdr:rowOff>
        </xdr:from>
        <xdr:to>
          <xdr:col>0</xdr:col>
          <xdr:colOff>1114425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12</xdr:row>
          <xdr:rowOff>0</xdr:rowOff>
        </xdr:from>
        <xdr:to>
          <xdr:col>7</xdr:col>
          <xdr:colOff>295275</xdr:colOff>
          <xdr:row>13</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0</xdr:rowOff>
        </xdr:from>
        <xdr:to>
          <xdr:col>7</xdr:col>
          <xdr:colOff>295275</xdr:colOff>
          <xdr:row>14</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12</xdr:row>
          <xdr:rowOff>0</xdr:rowOff>
        </xdr:from>
        <xdr:to>
          <xdr:col>10</xdr:col>
          <xdr:colOff>295275</xdr:colOff>
          <xdr:row>13</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0</xdr:rowOff>
        </xdr:from>
        <xdr:to>
          <xdr:col>10</xdr:col>
          <xdr:colOff>295275</xdr:colOff>
          <xdr:row>14</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12</xdr:row>
          <xdr:rowOff>0</xdr:rowOff>
        </xdr:from>
        <xdr:to>
          <xdr:col>14</xdr:col>
          <xdr:colOff>295275</xdr:colOff>
          <xdr:row>13</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1:JS107"/>
  <sheetViews>
    <sheetView tabSelected="1" view="pageBreakPreview" topLeftCell="A7" zoomScaleNormal="100" zoomScaleSheetLayoutView="100" workbookViewId="0">
      <selection activeCell="BA10" sqref="BA10:CI10"/>
    </sheetView>
  </sheetViews>
  <sheetFormatPr defaultRowHeight="14.25"/>
  <cols>
    <col min="1" max="279" width="1" style="1" customWidth="1"/>
  </cols>
  <sheetData>
    <row r="1" spans="2:87" ht="4.5" customHeight="1"/>
    <row r="2" spans="2:87" ht="18" customHeight="1">
      <c r="B2" s="282" t="s">
        <v>8</v>
      </c>
      <c r="C2" s="283"/>
      <c r="D2" s="283"/>
      <c r="E2" s="283"/>
      <c r="F2" s="283"/>
      <c r="G2" s="283"/>
      <c r="H2" s="283"/>
      <c r="I2" s="283"/>
      <c r="J2" s="283"/>
      <c r="K2" s="283"/>
      <c r="L2" s="283"/>
      <c r="M2" s="283"/>
      <c r="N2" s="283"/>
      <c r="O2" s="283"/>
      <c r="P2" s="283"/>
      <c r="Q2" s="283"/>
      <c r="R2" s="283"/>
      <c r="S2" s="283"/>
      <c r="T2" s="283"/>
    </row>
    <row r="3" spans="2:87" ht="18" customHeight="1"/>
    <row r="4" spans="2:87" ht="18" customHeight="1">
      <c r="BR4" s="276">
        <f ca="1">TODAY()</f>
        <v>45376</v>
      </c>
      <c r="BS4" s="276"/>
      <c r="BT4" s="276"/>
      <c r="BU4" s="276"/>
      <c r="BV4" s="276"/>
      <c r="BW4" s="276"/>
      <c r="BX4" s="276"/>
      <c r="BY4" s="276"/>
      <c r="BZ4" s="276"/>
      <c r="CA4" s="276"/>
      <c r="CB4" s="276"/>
      <c r="CC4" s="276"/>
      <c r="CD4" s="276"/>
      <c r="CE4" s="276"/>
      <c r="CF4" s="276"/>
      <c r="CG4" s="276"/>
      <c r="CH4" s="276"/>
      <c r="CI4" s="276"/>
    </row>
    <row r="5" spans="2:87" ht="18" customHeight="1"/>
    <row r="6" spans="2:87" ht="18" customHeight="1"/>
    <row r="7" spans="2:87" ht="18" customHeight="1">
      <c r="B7" s="1" t="s">
        <v>0</v>
      </c>
    </row>
    <row r="8" spans="2:87" ht="18" customHeight="1"/>
    <row r="9" spans="2:87" ht="18" customHeight="1"/>
    <row r="10" spans="2:87" ht="18" customHeight="1">
      <c r="AO10" s="273" t="s">
        <v>1</v>
      </c>
      <c r="AP10" s="273"/>
      <c r="AQ10" s="273"/>
      <c r="AR10" s="273"/>
      <c r="AS10" s="273"/>
      <c r="AT10" s="273"/>
      <c r="AU10" s="273"/>
      <c r="AV10" s="273"/>
      <c r="AW10" s="273"/>
      <c r="AX10" s="273"/>
      <c r="AY10" s="273"/>
      <c r="BA10" s="277"/>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row>
    <row r="11" spans="2:87" ht="9" customHeight="1"/>
    <row r="12" spans="2:87" ht="18" customHeight="1">
      <c r="AO12" s="273" t="s">
        <v>2</v>
      </c>
      <c r="AP12" s="273"/>
      <c r="AQ12" s="273"/>
      <c r="AR12" s="273"/>
      <c r="AS12" s="273"/>
      <c r="AT12" s="273"/>
      <c r="AU12" s="273"/>
      <c r="AV12" s="273"/>
      <c r="AW12" s="273"/>
      <c r="AX12" s="273"/>
      <c r="AY12" s="273"/>
      <c r="BA12" s="274"/>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row>
    <row r="13" spans="2:87" ht="9" customHeight="1"/>
    <row r="14" spans="2:87" ht="18" customHeight="1">
      <c r="AO14" s="279" t="s">
        <v>4</v>
      </c>
      <c r="AP14" s="279"/>
      <c r="AQ14" s="279"/>
      <c r="AR14" s="279"/>
      <c r="AS14" s="279"/>
      <c r="AT14" s="279"/>
      <c r="AU14" s="279"/>
      <c r="AV14" s="279"/>
      <c r="AW14" s="279"/>
      <c r="AX14" s="279"/>
      <c r="AY14" s="279"/>
      <c r="BA14" s="274"/>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
      <c r="CF14" s="279" t="s">
        <v>3</v>
      </c>
      <c r="CG14" s="279"/>
      <c r="CH14" s="279"/>
    </row>
    <row r="15" spans="2:87" ht="18" customHeight="1"/>
    <row r="16" spans="2:87" ht="18" customHeight="1">
      <c r="AO16" s="279" t="s">
        <v>5</v>
      </c>
      <c r="AP16" s="279"/>
      <c r="AQ16" s="279"/>
      <c r="AR16" s="279"/>
      <c r="AS16" s="279"/>
      <c r="AT16" s="279"/>
      <c r="AU16" s="279"/>
      <c r="AV16" s="279"/>
      <c r="AW16" s="279"/>
      <c r="AX16" s="279"/>
      <c r="AY16" s="279"/>
      <c r="BA16" s="286"/>
      <c r="BB16" s="286"/>
      <c r="BC16" s="286"/>
      <c r="BD16" s="286"/>
      <c r="BE16" s="286"/>
      <c r="BF16" s="286"/>
      <c r="BG16" s="286"/>
      <c r="BH16" s="286"/>
      <c r="BI16" s="286"/>
      <c r="BJ16" s="286"/>
    </row>
    <row r="17" spans="2:88" ht="9" customHeight="1"/>
    <row r="18" spans="2:88" ht="18" customHeight="1">
      <c r="AO18" s="273" t="s">
        <v>6</v>
      </c>
      <c r="AP18" s="273"/>
      <c r="AQ18" s="273"/>
      <c r="AR18" s="273"/>
      <c r="AS18" s="273"/>
      <c r="AT18" s="273"/>
      <c r="AU18" s="273"/>
      <c r="AV18" s="273"/>
      <c r="AW18" s="273"/>
      <c r="AX18" s="273"/>
      <c r="AY18" s="273"/>
      <c r="BA18" s="274"/>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row>
    <row r="19" spans="2:88" ht="18" customHeight="1">
      <c r="AQ19" s="3"/>
      <c r="AR19" s="3"/>
      <c r="AS19" s="3"/>
      <c r="AT19" s="3"/>
      <c r="AU19" s="3"/>
      <c r="AV19" s="3"/>
      <c r="AW19" s="3"/>
      <c r="AX19" s="3"/>
      <c r="AY19" s="3"/>
      <c r="AZ19" s="3"/>
      <c r="BA19" s="3"/>
      <c r="BM19" s="2"/>
      <c r="BN19" s="2"/>
      <c r="BO19" s="2"/>
      <c r="BP19" s="2"/>
      <c r="BQ19" s="2"/>
      <c r="BR19" s="2"/>
    </row>
    <row r="20" spans="2:88" ht="18" customHeight="1"/>
    <row r="21" spans="2:88" ht="18" customHeight="1">
      <c r="C21" s="4"/>
      <c r="D21" s="4"/>
      <c r="E21" s="4"/>
      <c r="F21" s="4"/>
      <c r="G21" s="4"/>
      <c r="H21" s="4"/>
      <c r="I21" s="4"/>
      <c r="J21" s="4"/>
      <c r="K21" s="4"/>
      <c r="L21" s="4"/>
      <c r="M21" s="4"/>
      <c r="N21" s="4"/>
      <c r="O21" s="4"/>
      <c r="P21" s="4"/>
      <c r="Q21" s="273" t="s">
        <v>9</v>
      </c>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4"/>
      <c r="BW21" s="4"/>
      <c r="BX21" s="4"/>
      <c r="BY21" s="4"/>
      <c r="BZ21" s="4"/>
      <c r="CA21" s="4"/>
      <c r="CB21" s="4"/>
      <c r="CC21" s="4"/>
      <c r="CD21" s="4"/>
      <c r="CE21" s="4"/>
      <c r="CF21" s="4"/>
      <c r="CG21" s="4"/>
      <c r="CH21" s="4"/>
      <c r="CI21" s="4"/>
      <c r="CJ21" s="4"/>
    </row>
    <row r="22" spans="2:88" ht="18" customHeight="1">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row>
    <row r="23" spans="2:88" ht="18" customHeight="1">
      <c r="AJ23" s="4"/>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row>
    <row r="24" spans="2:88" ht="18" customHeight="1">
      <c r="B24" s="280" t="s">
        <v>308</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row>
    <row r="25" spans="2:88" ht="18" customHeight="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row>
    <row r="26" spans="2:88" s="1" customFormat="1" ht="18" customHeight="1"/>
    <row r="27" spans="2:88" s="1" customFormat="1" ht="18" customHeight="1"/>
    <row r="28" spans="2:88" s="1" customFormat="1" ht="18" customHeight="1">
      <c r="B28" s="279" t="s">
        <v>7</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row>
    <row r="29" spans="2:88" s="1" customFormat="1" ht="18" customHeight="1"/>
    <row r="30" spans="2:88" s="1" customFormat="1" ht="18" customHeight="1"/>
    <row r="31" spans="2:88" s="1" customFormat="1" ht="18" customHeight="1">
      <c r="Q31" s="285" t="s">
        <v>10</v>
      </c>
      <c r="R31" s="285"/>
      <c r="S31" s="285"/>
      <c r="T31" s="282" t="s">
        <v>11</v>
      </c>
      <c r="U31" s="282"/>
      <c r="V31" s="282"/>
      <c r="W31" s="282"/>
      <c r="X31" s="282"/>
      <c r="Y31" s="282"/>
      <c r="Z31" s="282"/>
      <c r="AA31" s="282"/>
      <c r="AB31" s="282"/>
      <c r="AC31" s="282"/>
      <c r="AD31" s="282"/>
      <c r="AE31" s="282"/>
      <c r="AF31" s="282"/>
      <c r="AG31" s="282"/>
      <c r="AH31" s="282"/>
      <c r="AI31" s="282"/>
      <c r="AJ31" s="282"/>
      <c r="AK31" s="282"/>
      <c r="AL31" s="282"/>
      <c r="AM31" s="282"/>
      <c r="AN31" s="282" t="s">
        <v>14</v>
      </c>
      <c r="AO31" s="283"/>
      <c r="AP31" s="283"/>
      <c r="AQ31" s="283"/>
      <c r="AR31" s="283"/>
      <c r="AS31" s="283"/>
      <c r="AT31" s="283"/>
      <c r="AU31" s="283"/>
      <c r="AV31" s="283"/>
      <c r="AW31" s="283"/>
      <c r="AX31" s="283"/>
      <c r="AY31" s="283"/>
      <c r="AZ31" s="283"/>
      <c r="BA31" s="283"/>
      <c r="BB31" s="283"/>
      <c r="BC31" s="283"/>
      <c r="BD31" s="283"/>
      <c r="BE31" s="283"/>
      <c r="BF31" s="283"/>
      <c r="BG31" s="8"/>
      <c r="BH31" s="8"/>
      <c r="BI31" s="8"/>
      <c r="BJ31" s="8"/>
      <c r="BK31" s="8"/>
      <c r="BL31" s="8"/>
      <c r="BM31" s="8"/>
      <c r="BN31" s="8"/>
      <c r="BO31" s="8"/>
      <c r="BP31" s="8"/>
      <c r="BQ31" s="8"/>
      <c r="BR31" s="6"/>
      <c r="BS31" s="7"/>
      <c r="BT31" s="7"/>
      <c r="BU31" s="7"/>
    </row>
    <row r="32" spans="2:88" s="1" customFormat="1" ht="9" customHeight="1">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4:73" s="1" customFormat="1" ht="18" customHeight="1">
      <c r="Q33" s="285" t="s">
        <v>12</v>
      </c>
      <c r="R33" s="285"/>
      <c r="S33" s="285"/>
      <c r="T33" s="282" t="s">
        <v>13</v>
      </c>
      <c r="U33" s="282"/>
      <c r="V33" s="282"/>
      <c r="W33" s="282"/>
      <c r="X33" s="282"/>
      <c r="Y33" s="282"/>
      <c r="Z33" s="282"/>
      <c r="AA33" s="282"/>
      <c r="AB33" s="282"/>
      <c r="AC33" s="282"/>
      <c r="AD33" s="282"/>
      <c r="AE33" s="282"/>
      <c r="AF33" s="282"/>
      <c r="AG33" s="282"/>
      <c r="AH33" s="282"/>
      <c r="AI33" s="282"/>
      <c r="AJ33" s="282"/>
      <c r="AK33" s="282"/>
      <c r="AL33" s="282"/>
      <c r="AM33" s="282"/>
      <c r="AN33" s="282" t="s">
        <v>15</v>
      </c>
      <c r="AO33" s="283"/>
      <c r="AP33" s="283"/>
      <c r="AQ33" s="283"/>
      <c r="AR33" s="283"/>
      <c r="AS33" s="283"/>
      <c r="AT33" s="283"/>
      <c r="AU33" s="283"/>
      <c r="AV33" s="283"/>
      <c r="AW33" s="283"/>
      <c r="AX33" s="283"/>
      <c r="AY33" s="283"/>
      <c r="AZ33" s="283"/>
      <c r="BA33" s="283"/>
      <c r="BB33" s="283"/>
      <c r="BC33" s="283"/>
      <c r="BD33" s="283"/>
      <c r="BE33" s="283"/>
      <c r="BF33" s="283"/>
      <c r="BG33" s="9"/>
      <c r="BH33" s="9"/>
      <c r="BI33" s="9"/>
      <c r="BJ33" s="9"/>
      <c r="BK33" s="9"/>
      <c r="BL33" s="9"/>
      <c r="BM33" s="9"/>
      <c r="BN33" s="9"/>
      <c r="BO33" s="9"/>
      <c r="BP33" s="9"/>
      <c r="BQ33" s="9"/>
      <c r="BR33" s="6"/>
      <c r="BS33" s="7"/>
      <c r="BT33" s="7"/>
      <c r="BU33" s="7"/>
    </row>
    <row r="34" spans="14:73" s="1" customFormat="1" ht="9" customHeight="1">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4:73" s="1" customFormat="1" ht="18" customHeight="1">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6"/>
      <c r="BS35" s="7"/>
      <c r="BT35" s="7"/>
      <c r="BU35" s="7"/>
    </row>
    <row r="36" spans="14:73" s="1" customFormat="1" ht="18" customHeight="1">
      <c r="Q36" s="1" t="s">
        <v>16</v>
      </c>
    </row>
    <row r="37" spans="14:73" s="1" customFormat="1" ht="18" customHeight="1">
      <c r="S37" s="245"/>
      <c r="T37" s="284"/>
      <c r="U37" s="284"/>
      <c r="V37" s="284"/>
      <c r="W37" s="1" t="s">
        <v>306</v>
      </c>
    </row>
    <row r="38" spans="14:73" s="1" customFormat="1" ht="23.25" customHeight="1">
      <c r="S38" s="245"/>
      <c r="T38" s="246"/>
      <c r="U38" s="246"/>
      <c r="V38" s="246"/>
      <c r="Y38" s="255"/>
    </row>
    <row r="39" spans="14:73" s="1" customFormat="1" ht="18" customHeight="1">
      <c r="S39" s="245"/>
      <c r="T39" s="284"/>
      <c r="U39" s="284"/>
      <c r="V39" s="284"/>
      <c r="W39" s="1" t="s">
        <v>307</v>
      </c>
    </row>
    <row r="40" spans="14:73" s="1" customFormat="1" ht="9" customHeight="1">
      <c r="S40" s="245"/>
      <c r="T40" s="245"/>
      <c r="U40" s="245"/>
      <c r="V40" s="245"/>
    </row>
    <row r="41" spans="14:73" s="1" customFormat="1" ht="18" customHeight="1">
      <c r="P41" s="5"/>
      <c r="Q41" s="5"/>
      <c r="R41" s="5"/>
      <c r="S41" s="265"/>
      <c r="T41" s="272"/>
      <c r="U41" s="272"/>
      <c r="V41" s="272"/>
      <c r="W41" s="5"/>
      <c r="X41" s="5"/>
      <c r="Y41" s="5"/>
      <c r="Z41" s="5"/>
      <c r="AA41" s="5"/>
      <c r="AB41" s="5"/>
      <c r="AC41" s="5"/>
      <c r="AD41" s="5"/>
      <c r="AE41" s="5"/>
      <c r="AF41" s="5"/>
    </row>
    <row r="42" spans="14:73" s="1" customFormat="1" ht="18" customHeight="1">
      <c r="R42" s="5"/>
      <c r="S42" s="5"/>
      <c r="T42" s="5"/>
      <c r="U42" s="5"/>
      <c r="V42" s="5"/>
    </row>
    <row r="43" spans="14:73" s="1" customFormat="1" ht="18" customHeight="1"/>
    <row r="44" spans="14:73" s="1" customFormat="1" ht="18" customHeight="1"/>
    <row r="45" spans="14:73" s="1" customFormat="1" ht="18" customHeight="1"/>
    <row r="46" spans="14:73" s="1" customFormat="1" ht="18" customHeight="1"/>
    <row r="47" spans="14:73" s="1" customFormat="1" ht="18" customHeight="1"/>
    <row r="48" spans="14:73" s="1" customFormat="1" ht="18" customHeight="1"/>
    <row r="49" s="1" customFormat="1" ht="18" customHeight="1"/>
    <row r="50" s="1" customFormat="1" ht="18" customHeight="1"/>
    <row r="51" s="1" customFormat="1" ht="18" customHeight="1"/>
    <row r="52" s="1"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8" customHeight="1"/>
    <row r="100" s="1" customFormat="1" ht="18" customHeight="1"/>
    <row r="101" s="1" customFormat="1" ht="18" customHeight="1"/>
    <row r="102" s="1" customFormat="1" ht="18" customHeight="1"/>
    <row r="103" s="1" customFormat="1" ht="18" customHeight="1"/>
    <row r="104" s="1" customFormat="1" ht="18" customHeight="1"/>
    <row r="105" s="1" customFormat="1" ht="18" customHeight="1"/>
    <row r="106" s="1" customFormat="1" ht="18" customHeight="1"/>
    <row r="107" s="1" customFormat="1" ht="18" customHeight="1"/>
  </sheetData>
  <sheetProtection sheet="1" objects="1" scenarios="1"/>
  <mergeCells count="25">
    <mergeCell ref="B2:T2"/>
    <mergeCell ref="Q31:S31"/>
    <mergeCell ref="Q33:S33"/>
    <mergeCell ref="T33:AM33"/>
    <mergeCell ref="T31:AM31"/>
    <mergeCell ref="Q21:BU21"/>
    <mergeCell ref="B28:CJ28"/>
    <mergeCell ref="AN31:BF31"/>
    <mergeCell ref="AO14:AY14"/>
    <mergeCell ref="BA14:CD14"/>
    <mergeCell ref="AO16:AY16"/>
    <mergeCell ref="BA16:BJ16"/>
    <mergeCell ref="T41:V41"/>
    <mergeCell ref="AO18:AY18"/>
    <mergeCell ref="BA18:CC18"/>
    <mergeCell ref="BR4:CI4"/>
    <mergeCell ref="AO10:AY10"/>
    <mergeCell ref="BA10:CI10"/>
    <mergeCell ref="AO12:AY12"/>
    <mergeCell ref="BA12:CD12"/>
    <mergeCell ref="CF14:CH14"/>
    <mergeCell ref="B24:CH25"/>
    <mergeCell ref="AN33:BF33"/>
    <mergeCell ref="T37:V37"/>
    <mergeCell ref="T39:V3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19</xdr:col>
                    <xdr:colOff>0</xdr:colOff>
                    <xdr:row>36</xdr:row>
                    <xdr:rowOff>19050</xdr:rowOff>
                  </from>
                  <to>
                    <xdr:col>22</xdr:col>
                    <xdr:colOff>9525</xdr:colOff>
                    <xdr:row>37</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0</xdr:colOff>
                    <xdr:row>38</xdr:row>
                    <xdr:rowOff>9525</xdr:rowOff>
                  </from>
                  <to>
                    <xdr:col>22</xdr:col>
                    <xdr:colOff>9525</xdr:colOff>
                    <xdr:row>39</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0</xdr:colOff>
                    <xdr:row>36</xdr:row>
                    <xdr:rowOff>19050</xdr:rowOff>
                  </from>
                  <to>
                    <xdr:col>22</xdr:col>
                    <xdr:colOff>9525</xdr:colOff>
                    <xdr:row>37</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0</xdr:colOff>
                    <xdr:row>38</xdr:row>
                    <xdr:rowOff>9525</xdr:rowOff>
                  </from>
                  <to>
                    <xdr:col>22</xdr:col>
                    <xdr:colOff>9525</xdr:colOff>
                    <xdr:row>39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CT115"/>
  <sheetViews>
    <sheetView view="pageBreakPreview" zoomScaleNormal="100" zoomScaleSheetLayoutView="100" workbookViewId="0">
      <selection activeCell="AF9" sqref="AF9:AQ9"/>
    </sheetView>
  </sheetViews>
  <sheetFormatPr defaultRowHeight="13.5"/>
  <cols>
    <col min="1" max="309" width="1" customWidth="1"/>
  </cols>
  <sheetData>
    <row r="1" spans="2:98" s="1" customFormat="1" ht="4.5" customHeight="1"/>
    <row r="2" spans="2:98" s="1" customFormat="1" ht="25.5" customHeight="1">
      <c r="B2" s="337" t="s">
        <v>17</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9"/>
      <c r="AL2" s="32"/>
      <c r="AM2" s="33"/>
      <c r="AN2" s="33"/>
      <c r="AO2" s="33"/>
      <c r="AP2" s="33"/>
      <c r="AQ2" s="33"/>
      <c r="AR2" s="33"/>
      <c r="AS2" s="33"/>
      <c r="AT2" s="10"/>
      <c r="AU2" s="10"/>
      <c r="AV2" s="10"/>
    </row>
    <row r="3" spans="2:98" s="1" customFormat="1" ht="6" customHeight="1"/>
    <row r="4" spans="2:98" s="1" customFormat="1" ht="27" customHeight="1">
      <c r="C4" s="11"/>
      <c r="D4" s="11"/>
      <c r="E4" s="11"/>
      <c r="F4" s="11"/>
      <c r="G4" s="11"/>
      <c r="H4" s="11"/>
      <c r="I4" s="11"/>
      <c r="J4" s="11"/>
      <c r="K4" s="11"/>
      <c r="L4" s="11"/>
      <c r="M4" s="11"/>
      <c r="N4" s="11"/>
      <c r="O4" s="11"/>
      <c r="P4" s="11"/>
      <c r="Q4" s="11"/>
      <c r="R4" s="11"/>
      <c r="S4" s="11"/>
      <c r="T4" s="11"/>
      <c r="U4" s="11"/>
      <c r="V4" s="11"/>
      <c r="W4" s="11"/>
      <c r="X4" s="11"/>
      <c r="Y4" s="11"/>
      <c r="Z4" s="11"/>
      <c r="AA4" s="343" t="s">
        <v>41</v>
      </c>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row>
    <row r="5" spans="2:98" s="1" customFormat="1" ht="6" customHeight="1">
      <c r="AI5" s="5"/>
      <c r="AJ5" s="5"/>
      <c r="AK5" s="5"/>
      <c r="AL5" s="5"/>
      <c r="AM5" s="5"/>
      <c r="AN5" s="5"/>
      <c r="AO5" s="5"/>
      <c r="AP5" s="5"/>
      <c r="AQ5" s="5"/>
      <c r="AR5" s="5"/>
      <c r="AS5" s="5"/>
      <c r="AT5" s="5"/>
      <c r="AU5" s="5"/>
      <c r="AV5" s="5"/>
      <c r="AW5" s="5"/>
      <c r="AX5" s="5"/>
      <c r="AY5" s="5"/>
      <c r="AZ5" s="5"/>
      <c r="BA5" s="5"/>
      <c r="BB5" s="5"/>
      <c r="BC5" s="5"/>
      <c r="BD5" s="5"/>
      <c r="BE5" s="5"/>
      <c r="BF5" s="5"/>
      <c r="BG5" s="5"/>
      <c r="BH5" s="5"/>
    </row>
    <row r="6" spans="2:98" s="1" customFormat="1" ht="20.25" customHeight="1">
      <c r="B6" s="344" t="s">
        <v>18</v>
      </c>
      <c r="C6" s="344"/>
      <c r="D6" s="344"/>
      <c r="E6" s="344"/>
      <c r="F6" s="344"/>
      <c r="G6" s="344"/>
      <c r="H6" s="344"/>
      <c r="I6" s="344"/>
      <c r="J6" s="344"/>
      <c r="K6" s="344"/>
      <c r="L6" s="344"/>
      <c r="M6" s="344"/>
      <c r="N6" s="344"/>
      <c r="O6" s="344"/>
      <c r="P6" s="344"/>
      <c r="Q6" s="344"/>
      <c r="R6" s="344"/>
      <c r="S6" s="344"/>
      <c r="T6" s="344"/>
      <c r="U6" s="344"/>
      <c r="V6" s="344"/>
      <c r="W6" s="344"/>
      <c r="X6" s="344"/>
    </row>
    <row r="7" spans="2:98" s="1" customFormat="1" ht="6" customHeight="1"/>
    <row r="8" spans="2:98" s="1" customFormat="1" ht="30" customHeight="1">
      <c r="B8" s="12"/>
      <c r="C8" s="13"/>
      <c r="D8" s="13"/>
      <c r="E8" s="13"/>
      <c r="F8" s="13"/>
      <c r="G8" s="13"/>
      <c r="H8" s="13"/>
      <c r="I8" s="290" t="s">
        <v>5</v>
      </c>
      <c r="J8" s="290"/>
      <c r="K8" s="290"/>
      <c r="L8" s="290"/>
      <c r="M8" s="290"/>
      <c r="N8" s="290"/>
      <c r="O8" s="290"/>
      <c r="P8" s="290"/>
      <c r="Q8" s="290"/>
      <c r="R8" s="290"/>
      <c r="S8" s="290"/>
      <c r="T8" s="290"/>
      <c r="U8" s="290"/>
      <c r="V8" s="290"/>
      <c r="W8" s="290"/>
      <c r="X8" s="13"/>
      <c r="Y8" s="13"/>
      <c r="Z8" s="13"/>
      <c r="AA8" s="13"/>
      <c r="AB8" s="13"/>
      <c r="AC8" s="13"/>
      <c r="AD8" s="14"/>
      <c r="AE8" s="15"/>
      <c r="AF8" s="345">
        <f>別記様式第４号!BA16</f>
        <v>0</v>
      </c>
      <c r="AG8" s="346"/>
      <c r="AH8" s="346"/>
      <c r="AI8" s="346"/>
      <c r="AJ8" s="346"/>
      <c r="AK8" s="346"/>
      <c r="AL8" s="346"/>
      <c r="AM8" s="346"/>
      <c r="AN8" s="346"/>
      <c r="AO8" s="346"/>
      <c r="AP8" s="346"/>
      <c r="AQ8" s="346"/>
      <c r="AR8" s="16"/>
      <c r="AS8" s="15"/>
      <c r="AT8" s="17"/>
      <c r="AU8" s="323" t="s">
        <v>6</v>
      </c>
      <c r="AV8" s="323"/>
      <c r="AW8" s="323"/>
      <c r="AX8" s="323"/>
      <c r="AY8" s="323"/>
      <c r="AZ8" s="323"/>
      <c r="BA8" s="323"/>
      <c r="BB8" s="323"/>
      <c r="BC8" s="323"/>
      <c r="BD8" s="323"/>
      <c r="BE8" s="323"/>
      <c r="BF8" s="17"/>
      <c r="BG8" s="17"/>
      <c r="BH8" s="15"/>
      <c r="BI8" s="347">
        <f>別記様式第４号!BA18</f>
        <v>0</v>
      </c>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16"/>
    </row>
    <row r="9" spans="2:98" s="1" customFormat="1" ht="30" customHeight="1">
      <c r="B9" s="12"/>
      <c r="C9" s="13"/>
      <c r="D9" s="13"/>
      <c r="E9" s="13"/>
      <c r="F9" s="13"/>
      <c r="G9" s="13"/>
      <c r="H9" s="13"/>
      <c r="I9" s="290" t="s">
        <v>19</v>
      </c>
      <c r="J9" s="290"/>
      <c r="K9" s="290"/>
      <c r="L9" s="290"/>
      <c r="M9" s="290"/>
      <c r="N9" s="290"/>
      <c r="O9" s="290"/>
      <c r="P9" s="290"/>
      <c r="Q9" s="290"/>
      <c r="R9" s="290"/>
      <c r="S9" s="290"/>
      <c r="T9" s="290"/>
      <c r="U9" s="290"/>
      <c r="V9" s="290"/>
      <c r="W9" s="290"/>
      <c r="X9" s="13"/>
      <c r="Y9" s="13"/>
      <c r="Z9" s="13"/>
      <c r="AA9" s="13"/>
      <c r="AB9" s="13"/>
      <c r="AC9" s="13"/>
      <c r="AD9" s="13"/>
      <c r="AE9" s="221"/>
      <c r="AF9" s="340"/>
      <c r="AG9" s="340"/>
      <c r="AH9" s="340"/>
      <c r="AI9" s="340"/>
      <c r="AJ9" s="340"/>
      <c r="AK9" s="340"/>
      <c r="AL9" s="340"/>
      <c r="AM9" s="340"/>
      <c r="AN9" s="340"/>
      <c r="AO9" s="340"/>
      <c r="AP9" s="340"/>
      <c r="AQ9" s="340"/>
      <c r="AR9" s="222"/>
      <c r="AS9" s="13"/>
      <c r="AT9" s="19"/>
      <c r="AU9" s="19"/>
      <c r="AV9" s="19"/>
      <c r="AW9" s="341" t="s">
        <v>20</v>
      </c>
      <c r="AX9" s="341"/>
      <c r="AY9" s="341"/>
      <c r="AZ9" s="341"/>
      <c r="BA9" s="341"/>
      <c r="BB9" s="341"/>
      <c r="BC9" s="341"/>
      <c r="BD9" s="341"/>
      <c r="BE9" s="341"/>
      <c r="BF9" s="341"/>
      <c r="BG9" s="341"/>
      <c r="BH9" s="341"/>
      <c r="BI9" s="341"/>
      <c r="BJ9" s="341"/>
      <c r="BK9" s="341"/>
      <c r="BL9" s="341"/>
      <c r="BM9" s="341"/>
      <c r="BN9" s="341"/>
      <c r="BO9" s="341"/>
      <c r="BP9" s="341"/>
      <c r="BQ9" s="341"/>
      <c r="BR9" s="19"/>
      <c r="BS9" s="19"/>
      <c r="BT9" s="19"/>
      <c r="BU9" s="19"/>
      <c r="BV9" s="217"/>
      <c r="BW9" s="342" t="s">
        <v>273</v>
      </c>
      <c r="BX9" s="342"/>
      <c r="BY9" s="342"/>
      <c r="BZ9" s="342"/>
      <c r="CA9" s="342"/>
      <c r="CB9" s="342"/>
      <c r="CC9" s="342"/>
      <c r="CD9" s="342"/>
      <c r="CE9" s="342"/>
      <c r="CF9" s="342"/>
      <c r="CG9" s="342"/>
      <c r="CH9" s="342"/>
      <c r="CI9" s="218"/>
    </row>
    <row r="10" spans="2:98" s="1" customFormat="1" ht="30" customHeight="1">
      <c r="B10" s="12"/>
      <c r="C10" s="290" t="s">
        <v>21</v>
      </c>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13"/>
      <c r="AE10" s="223"/>
      <c r="AF10" s="313"/>
      <c r="AG10" s="314"/>
      <c r="AH10" s="314"/>
      <c r="AI10" s="314"/>
      <c r="AJ10" s="314"/>
      <c r="AK10" s="314"/>
      <c r="AL10" s="314"/>
      <c r="AM10" s="314"/>
      <c r="AN10" s="314"/>
      <c r="AO10" s="314"/>
      <c r="AP10" s="314"/>
      <c r="AQ10" s="314"/>
      <c r="AR10" s="224"/>
      <c r="AT10" s="6"/>
      <c r="AU10" s="6"/>
      <c r="AV10" s="6"/>
      <c r="AW10" s="315" t="s">
        <v>22</v>
      </c>
      <c r="AX10" s="315"/>
      <c r="AY10" s="315"/>
      <c r="AZ10" s="315"/>
      <c r="BA10" s="315"/>
      <c r="BB10" s="315"/>
      <c r="BC10" s="315"/>
      <c r="BD10" s="315"/>
      <c r="BE10" s="315"/>
      <c r="BF10" s="315"/>
      <c r="BG10" s="315"/>
      <c r="BH10" s="315"/>
      <c r="BI10" s="315"/>
      <c r="BJ10" s="315"/>
      <c r="BK10" s="315"/>
      <c r="BL10" s="315"/>
      <c r="BM10" s="315"/>
      <c r="BN10" s="315"/>
      <c r="BO10" s="315"/>
      <c r="BP10" s="315"/>
      <c r="BQ10" s="315"/>
      <c r="BR10" s="6"/>
      <c r="BS10" s="6"/>
      <c r="BT10" s="6"/>
      <c r="BU10" s="6"/>
      <c r="BV10" s="30"/>
      <c r="BW10" s="316"/>
      <c r="BX10" s="317"/>
      <c r="BY10" s="317"/>
      <c r="BZ10" s="317"/>
      <c r="CA10" s="317"/>
      <c r="CB10" s="317"/>
      <c r="CC10" s="317"/>
      <c r="CD10" s="317"/>
      <c r="CE10" s="317"/>
      <c r="CF10" s="317"/>
      <c r="CG10" s="317"/>
      <c r="CH10" s="317"/>
      <c r="CI10" s="31"/>
    </row>
    <row r="11" spans="2:98" s="1" customFormat="1" ht="30" customHeight="1">
      <c r="B11" s="15"/>
      <c r="C11" s="290" t="s">
        <v>36</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17"/>
      <c r="AE11" s="225"/>
      <c r="AF11" s="333"/>
      <c r="AG11" s="334"/>
      <c r="AH11" s="334"/>
      <c r="AI11" s="334"/>
      <c r="AJ11" s="334"/>
      <c r="AK11" s="334"/>
      <c r="AL11" s="334"/>
      <c r="AM11" s="334"/>
      <c r="AN11" s="334"/>
      <c r="AO11" s="334"/>
      <c r="AP11" s="334"/>
      <c r="AQ11" s="334"/>
      <c r="AR11" s="226"/>
      <c r="AS11" s="13"/>
      <c r="AT11" s="354" t="s">
        <v>39</v>
      </c>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13"/>
      <c r="BV11" s="219"/>
      <c r="BW11" s="352"/>
      <c r="BX11" s="353"/>
      <c r="BY11" s="353"/>
      <c r="BZ11" s="353"/>
      <c r="CA11" s="353"/>
      <c r="CB11" s="353"/>
      <c r="CC11" s="353"/>
      <c r="CD11" s="353"/>
      <c r="CE11" s="353"/>
      <c r="CF11" s="353"/>
      <c r="CG11" s="353"/>
      <c r="CH11" s="353"/>
      <c r="CI11" s="220"/>
    </row>
    <row r="12" spans="2:98" s="1" customFormat="1" ht="30" customHeight="1">
      <c r="B12" s="15"/>
      <c r="C12" s="298" t="s">
        <v>37</v>
      </c>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16"/>
      <c r="AE12" s="155"/>
      <c r="AF12" s="335">
        <f>別表３!O26/12</f>
        <v>0</v>
      </c>
      <c r="AG12" s="336"/>
      <c r="AH12" s="336"/>
      <c r="AI12" s="336"/>
      <c r="AJ12" s="336"/>
      <c r="AK12" s="336"/>
      <c r="AL12" s="336"/>
      <c r="AM12" s="336"/>
      <c r="AN12" s="336"/>
      <c r="AO12" s="336"/>
      <c r="AP12" s="336"/>
      <c r="AQ12" s="336"/>
      <c r="AR12" s="156"/>
      <c r="AT12" s="332" t="s">
        <v>40</v>
      </c>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26"/>
      <c r="BV12" s="155"/>
      <c r="BW12" s="335">
        <f>別表３!O49/12</f>
        <v>0</v>
      </c>
      <c r="BX12" s="336"/>
      <c r="BY12" s="336"/>
      <c r="BZ12" s="336"/>
      <c r="CA12" s="336"/>
      <c r="CB12" s="336"/>
      <c r="CC12" s="336"/>
      <c r="CD12" s="336"/>
      <c r="CE12" s="336"/>
      <c r="CF12" s="336"/>
      <c r="CG12" s="336"/>
      <c r="CH12" s="336"/>
      <c r="CI12" s="156"/>
      <c r="CJ12" s="5"/>
    </row>
    <row r="13" spans="2:98" s="1" customFormat="1" ht="18" customHeight="1">
      <c r="B13" s="15"/>
      <c r="C13" s="323" t="s">
        <v>23</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17"/>
      <c r="AE13" s="221"/>
      <c r="AF13" s="324"/>
      <c r="AG13" s="324"/>
      <c r="AH13" s="324"/>
      <c r="AI13" s="324"/>
      <c r="AJ13" s="324"/>
      <c r="AK13" s="324"/>
      <c r="AL13" s="324"/>
      <c r="AM13" s="324"/>
      <c r="AN13" s="324"/>
      <c r="AO13" s="324"/>
      <c r="AP13" s="324"/>
      <c r="AQ13" s="324"/>
      <c r="AR13" s="222"/>
      <c r="AS13" s="326" t="s">
        <v>24</v>
      </c>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217"/>
      <c r="BW13" s="327"/>
      <c r="BX13" s="328"/>
      <c r="BY13" s="328"/>
      <c r="BZ13" s="328"/>
      <c r="CA13" s="328"/>
      <c r="CB13" s="328"/>
      <c r="CC13" s="328"/>
      <c r="CD13" s="328"/>
      <c r="CE13" s="328"/>
      <c r="CF13" s="328"/>
      <c r="CG13" s="328"/>
      <c r="CH13" s="328"/>
      <c r="CI13" s="218"/>
    </row>
    <row r="14" spans="2:98" s="1" customFormat="1" ht="18" customHeight="1">
      <c r="B14" s="330" t="s">
        <v>261</v>
      </c>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227"/>
      <c r="AF14" s="325"/>
      <c r="AG14" s="325"/>
      <c r="AH14" s="325"/>
      <c r="AI14" s="325"/>
      <c r="AJ14" s="325"/>
      <c r="AK14" s="325"/>
      <c r="AL14" s="325"/>
      <c r="AM14" s="325"/>
      <c r="AN14" s="325"/>
      <c r="AO14" s="325"/>
      <c r="AP14" s="325"/>
      <c r="AQ14" s="325"/>
      <c r="AR14" s="228"/>
      <c r="AS14" s="332" t="s">
        <v>261</v>
      </c>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155"/>
      <c r="BW14" s="329"/>
      <c r="BX14" s="329"/>
      <c r="BY14" s="329"/>
      <c r="BZ14" s="329"/>
      <c r="CA14" s="329"/>
      <c r="CB14" s="329"/>
      <c r="CC14" s="329"/>
      <c r="CD14" s="329"/>
      <c r="CE14" s="329"/>
      <c r="CF14" s="329"/>
      <c r="CG14" s="329"/>
      <c r="CH14" s="329"/>
      <c r="CI14" s="156"/>
    </row>
    <row r="15" spans="2:98" s="1" customFormat="1" ht="18" customHeight="1">
      <c r="B15" s="15"/>
      <c r="C15" s="323" t="s">
        <v>38</v>
      </c>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17"/>
      <c r="AE15" s="221"/>
      <c r="AF15" s="324"/>
      <c r="AG15" s="324"/>
      <c r="AH15" s="324"/>
      <c r="AI15" s="324"/>
      <c r="AJ15" s="324"/>
      <c r="AK15" s="324"/>
      <c r="AL15" s="324"/>
      <c r="AM15" s="324"/>
      <c r="AN15" s="324"/>
      <c r="AO15" s="324"/>
      <c r="AP15" s="324"/>
      <c r="AQ15" s="324"/>
      <c r="AR15" s="222"/>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9"/>
      <c r="BV15" s="356"/>
      <c r="BW15" s="357"/>
      <c r="BX15" s="357"/>
      <c r="BY15" s="357"/>
      <c r="BZ15" s="357"/>
      <c r="CA15" s="357"/>
      <c r="CB15" s="357"/>
      <c r="CC15" s="357"/>
      <c r="CD15" s="357"/>
      <c r="CE15" s="357"/>
      <c r="CF15" s="357"/>
      <c r="CG15" s="357"/>
      <c r="CH15" s="357"/>
      <c r="CI15" s="358"/>
    </row>
    <row r="16" spans="2:98" s="1" customFormat="1" ht="18" customHeight="1">
      <c r="B16" s="330" t="s">
        <v>261</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225"/>
      <c r="AF16" s="355"/>
      <c r="AG16" s="355"/>
      <c r="AH16" s="355"/>
      <c r="AI16" s="355"/>
      <c r="AJ16" s="355"/>
      <c r="AK16" s="355"/>
      <c r="AL16" s="355"/>
      <c r="AM16" s="355"/>
      <c r="AN16" s="355"/>
      <c r="AO16" s="355"/>
      <c r="AP16" s="355"/>
      <c r="AQ16" s="355"/>
      <c r="AR16" s="226"/>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1"/>
      <c r="BV16" s="359"/>
      <c r="BW16" s="360"/>
      <c r="BX16" s="360"/>
      <c r="BY16" s="360"/>
      <c r="BZ16" s="360"/>
      <c r="CA16" s="360"/>
      <c r="CB16" s="360"/>
      <c r="CC16" s="360"/>
      <c r="CD16" s="360"/>
      <c r="CE16" s="360"/>
      <c r="CF16" s="360"/>
      <c r="CG16" s="360"/>
      <c r="CH16" s="360"/>
      <c r="CI16" s="361"/>
    </row>
    <row r="17" spans="2:88" s="1" customFormat="1" ht="6" customHeight="1"/>
    <row r="18" spans="2:88" s="1" customFormat="1" ht="18" customHeight="1">
      <c r="B18" s="15"/>
      <c r="C18" s="17"/>
      <c r="D18" s="17"/>
      <c r="E18" s="17"/>
      <c r="F18" s="17"/>
      <c r="G18" s="17"/>
      <c r="H18" s="17"/>
      <c r="I18" s="376" t="s">
        <v>42</v>
      </c>
      <c r="J18" s="376"/>
      <c r="K18" s="376"/>
      <c r="L18" s="376"/>
      <c r="M18" s="376"/>
      <c r="N18" s="376"/>
      <c r="O18" s="376"/>
      <c r="P18" s="376"/>
      <c r="Q18" s="376"/>
      <c r="R18" s="376"/>
      <c r="S18" s="376"/>
      <c r="T18" s="376"/>
      <c r="U18" s="376"/>
      <c r="V18" s="376"/>
      <c r="W18" s="376"/>
      <c r="X18" s="17"/>
      <c r="Y18" s="17"/>
      <c r="Z18" s="17"/>
      <c r="AA18" s="17"/>
      <c r="AB18" s="17"/>
      <c r="AC18" s="17"/>
      <c r="AD18" s="16"/>
      <c r="AE18" s="15"/>
      <c r="AF18" s="17"/>
      <c r="AG18" s="17"/>
      <c r="AH18" s="323" t="s">
        <v>48</v>
      </c>
      <c r="AI18" s="323"/>
      <c r="AJ18" s="323"/>
      <c r="AK18" s="323"/>
      <c r="AL18" s="323"/>
      <c r="AM18" s="323"/>
      <c r="AN18" s="323"/>
      <c r="AO18" s="28"/>
      <c r="AP18" s="28"/>
      <c r="AQ18" s="16"/>
      <c r="AR18" s="369" t="s">
        <v>49</v>
      </c>
      <c r="AS18" s="315"/>
      <c r="AT18" s="315"/>
      <c r="AU18" s="315"/>
      <c r="AV18" s="315"/>
      <c r="AW18" s="315"/>
      <c r="AX18" s="315"/>
      <c r="AY18" s="315"/>
      <c r="AZ18" s="315"/>
      <c r="BA18" s="315"/>
      <c r="BB18" s="315"/>
      <c r="BC18" s="315"/>
      <c r="BD18" s="370"/>
      <c r="BE18" s="369" t="s">
        <v>50</v>
      </c>
      <c r="BF18" s="315"/>
      <c r="BG18" s="315"/>
      <c r="BH18" s="315"/>
      <c r="BI18" s="315"/>
      <c r="BJ18" s="315"/>
      <c r="BK18" s="315"/>
      <c r="BL18" s="315"/>
      <c r="BM18" s="315"/>
      <c r="BN18" s="315"/>
      <c r="BO18" s="315"/>
      <c r="BP18" s="315"/>
      <c r="BQ18" s="370"/>
    </row>
    <row r="19" spans="2:88" s="1" customFormat="1" ht="18" customHeight="1">
      <c r="B19" s="142"/>
      <c r="C19" s="143"/>
      <c r="D19" s="143"/>
      <c r="E19" s="20"/>
      <c r="F19" s="381" t="s">
        <v>251</v>
      </c>
      <c r="G19" s="381"/>
      <c r="H19" s="381"/>
      <c r="I19" s="381"/>
      <c r="J19" s="381"/>
      <c r="K19" s="382" t="s">
        <v>300</v>
      </c>
      <c r="L19" s="382"/>
      <c r="M19" s="382"/>
      <c r="N19" s="379" t="s">
        <v>252</v>
      </c>
      <c r="O19" s="380"/>
      <c r="P19" s="380"/>
      <c r="Q19" s="380"/>
      <c r="R19" s="380"/>
      <c r="S19" s="380"/>
      <c r="T19" s="380"/>
      <c r="U19" s="380"/>
      <c r="V19" s="380"/>
      <c r="W19" s="380"/>
      <c r="X19" s="380"/>
      <c r="Y19" s="380"/>
      <c r="Z19" s="143"/>
      <c r="AA19" s="143"/>
      <c r="AB19" s="143"/>
      <c r="AC19" s="143"/>
      <c r="AD19" s="148"/>
      <c r="AE19" s="22"/>
      <c r="AF19" s="20"/>
      <c r="AG19" s="20"/>
      <c r="AH19" s="366"/>
      <c r="AI19" s="366"/>
      <c r="AJ19" s="366"/>
      <c r="AK19" s="366"/>
      <c r="AL19" s="366"/>
      <c r="AM19" s="366"/>
      <c r="AN19" s="366"/>
      <c r="AO19" s="29"/>
      <c r="AP19" s="29"/>
      <c r="AQ19" s="21"/>
      <c r="AR19" s="371"/>
      <c r="AS19" s="372"/>
      <c r="AT19" s="372"/>
      <c r="AU19" s="372"/>
      <c r="AV19" s="372"/>
      <c r="AW19" s="372"/>
      <c r="AX19" s="372"/>
      <c r="AY19" s="372"/>
      <c r="AZ19" s="372"/>
      <c r="BA19" s="372"/>
      <c r="BB19" s="372"/>
      <c r="BC19" s="372"/>
      <c r="BD19" s="373"/>
      <c r="BE19" s="371"/>
      <c r="BF19" s="372"/>
      <c r="BG19" s="372"/>
      <c r="BH19" s="372"/>
      <c r="BI19" s="372"/>
      <c r="BJ19" s="372"/>
      <c r="BK19" s="372"/>
      <c r="BL19" s="372"/>
      <c r="BM19" s="372"/>
      <c r="BN19" s="372"/>
      <c r="BO19" s="372"/>
      <c r="BP19" s="372"/>
      <c r="BQ19" s="373"/>
    </row>
    <row r="20" spans="2:88" s="1" customFormat="1" ht="24" customHeight="1">
      <c r="B20" s="27"/>
      <c r="C20" s="6"/>
      <c r="D20" s="6"/>
      <c r="E20" s="6"/>
      <c r="F20" s="6"/>
      <c r="G20" s="6"/>
      <c r="H20" s="6"/>
      <c r="I20" s="291" t="s">
        <v>43</v>
      </c>
      <c r="J20" s="292"/>
      <c r="K20" s="292"/>
      <c r="L20" s="292"/>
      <c r="M20" s="292"/>
      <c r="N20" s="292"/>
      <c r="O20" s="292"/>
      <c r="P20" s="292"/>
      <c r="Q20" s="292"/>
      <c r="R20" s="292"/>
      <c r="S20" s="292"/>
      <c r="T20" s="292"/>
      <c r="U20" s="292"/>
      <c r="V20" s="292"/>
      <c r="W20" s="292"/>
      <c r="X20" s="6"/>
      <c r="Y20" s="6"/>
      <c r="Z20" s="6"/>
      <c r="AA20" s="6"/>
      <c r="AB20" s="6"/>
      <c r="AC20" s="6"/>
      <c r="AD20" s="26"/>
      <c r="AE20" s="362">
        <v>1</v>
      </c>
      <c r="AF20" s="363"/>
      <c r="AG20" s="363"/>
      <c r="AH20" s="363"/>
      <c r="AI20" s="363"/>
      <c r="AJ20" s="363"/>
      <c r="AK20" s="363"/>
      <c r="AL20" s="363"/>
      <c r="AM20" s="363"/>
      <c r="AN20" s="363"/>
      <c r="AO20" s="363"/>
      <c r="AP20" s="363"/>
      <c r="AQ20" s="14"/>
      <c r="AR20" s="367">
        <f>別表５!Q43</f>
        <v>0</v>
      </c>
      <c r="AS20" s="368"/>
      <c r="AT20" s="368"/>
      <c r="AU20" s="368"/>
      <c r="AV20" s="368"/>
      <c r="AW20" s="368"/>
      <c r="AX20" s="368"/>
      <c r="AY20" s="368"/>
      <c r="AZ20" s="368"/>
      <c r="BA20" s="368"/>
      <c r="BB20" s="368"/>
      <c r="BC20" s="368"/>
      <c r="BD20" s="14"/>
      <c r="BE20" s="293"/>
      <c r="BF20" s="294"/>
      <c r="BG20" s="294"/>
      <c r="BH20" s="294"/>
      <c r="BI20" s="294"/>
      <c r="BJ20" s="294"/>
      <c r="BK20" s="294"/>
      <c r="BL20" s="294"/>
      <c r="BM20" s="294"/>
      <c r="BN20" s="294"/>
      <c r="BO20" s="294"/>
      <c r="BP20" s="294"/>
      <c r="BQ20" s="295"/>
    </row>
    <row r="21" spans="2:88" s="1" customFormat="1" ht="24" customHeight="1">
      <c r="B21" s="12"/>
      <c r="C21" s="13"/>
      <c r="D21" s="13"/>
      <c r="E21" s="13"/>
      <c r="F21" s="13"/>
      <c r="G21" s="13"/>
      <c r="H21" s="13"/>
      <c r="I21" s="290" t="s">
        <v>44</v>
      </c>
      <c r="J21" s="290"/>
      <c r="K21" s="290"/>
      <c r="L21" s="290"/>
      <c r="M21" s="290"/>
      <c r="N21" s="290"/>
      <c r="O21" s="290"/>
      <c r="P21" s="290"/>
      <c r="Q21" s="290"/>
      <c r="R21" s="290"/>
      <c r="S21" s="290"/>
      <c r="T21" s="290"/>
      <c r="U21" s="290"/>
      <c r="V21" s="290"/>
      <c r="W21" s="290"/>
      <c r="X21" s="13"/>
      <c r="Y21" s="13"/>
      <c r="Z21" s="13"/>
      <c r="AA21" s="13"/>
      <c r="AB21" s="13"/>
      <c r="AC21" s="13"/>
      <c r="AD21" s="14"/>
      <c r="AE21" s="377">
        <v>1</v>
      </c>
      <c r="AF21" s="378"/>
      <c r="AG21" s="378"/>
      <c r="AH21" s="378"/>
      <c r="AI21" s="378"/>
      <c r="AJ21" s="378"/>
      <c r="AK21" s="378"/>
      <c r="AL21" s="378"/>
      <c r="AM21" s="378"/>
      <c r="AN21" s="378"/>
      <c r="AO21" s="378"/>
      <c r="AP21" s="378"/>
      <c r="AQ21" s="26"/>
      <c r="AR21" s="374">
        <f>別表５!Q44+別表５!Q45</f>
        <v>0</v>
      </c>
      <c r="AS21" s="375"/>
      <c r="AT21" s="375"/>
      <c r="AU21" s="375"/>
      <c r="AV21" s="375"/>
      <c r="AW21" s="375"/>
      <c r="AX21" s="375"/>
      <c r="AY21" s="375"/>
      <c r="AZ21" s="375"/>
      <c r="BA21" s="375"/>
      <c r="BB21" s="375"/>
      <c r="BC21" s="375"/>
      <c r="BD21" s="26"/>
      <c r="BE21" s="374">
        <f>別表５!Q44</f>
        <v>0</v>
      </c>
      <c r="BF21" s="375"/>
      <c r="BG21" s="375"/>
      <c r="BH21" s="375"/>
      <c r="BI21" s="375"/>
      <c r="BJ21" s="375"/>
      <c r="BK21" s="375"/>
      <c r="BL21" s="375"/>
      <c r="BM21" s="375"/>
      <c r="BN21" s="375"/>
      <c r="BO21" s="375"/>
      <c r="BP21" s="375"/>
      <c r="BQ21" s="26"/>
    </row>
    <row r="22" spans="2:88" s="1" customFormat="1" ht="24" customHeight="1">
      <c r="B22" s="27"/>
      <c r="C22" s="6"/>
      <c r="D22" s="6"/>
      <c r="E22" s="6"/>
      <c r="F22" s="6"/>
      <c r="G22" s="6"/>
      <c r="H22" s="6"/>
      <c r="I22" s="291" t="s">
        <v>45</v>
      </c>
      <c r="J22" s="291"/>
      <c r="K22" s="291"/>
      <c r="L22" s="291"/>
      <c r="M22" s="291"/>
      <c r="N22" s="291"/>
      <c r="O22" s="291"/>
      <c r="P22" s="291"/>
      <c r="Q22" s="291"/>
      <c r="R22" s="291"/>
      <c r="S22" s="291"/>
      <c r="T22" s="291"/>
      <c r="U22" s="291"/>
      <c r="V22" s="291"/>
      <c r="W22" s="291"/>
      <c r="X22" s="6"/>
      <c r="Y22" s="6"/>
      <c r="Z22" s="6"/>
      <c r="AA22" s="6"/>
      <c r="AB22" s="6"/>
      <c r="AC22" s="6"/>
      <c r="AD22" s="26"/>
      <c r="AE22" s="362">
        <f>IF(AF11&gt;30,2,1)</f>
        <v>1</v>
      </c>
      <c r="AF22" s="363"/>
      <c r="AG22" s="363"/>
      <c r="AH22" s="363"/>
      <c r="AI22" s="363"/>
      <c r="AJ22" s="363"/>
      <c r="AK22" s="363"/>
      <c r="AL22" s="363"/>
      <c r="AM22" s="363"/>
      <c r="AN22" s="363"/>
      <c r="AO22" s="363"/>
      <c r="AP22" s="363"/>
      <c r="AQ22" s="14"/>
      <c r="AR22" s="367">
        <f>別表５!Q47+別表５!Q48</f>
        <v>0</v>
      </c>
      <c r="AS22" s="368"/>
      <c r="AT22" s="368"/>
      <c r="AU22" s="368"/>
      <c r="AV22" s="368"/>
      <c r="AW22" s="368"/>
      <c r="AX22" s="368"/>
      <c r="AY22" s="368"/>
      <c r="AZ22" s="368"/>
      <c r="BA22" s="368"/>
      <c r="BB22" s="368"/>
      <c r="BC22" s="368"/>
      <c r="BD22" s="14"/>
      <c r="BE22" s="367">
        <f>別表５!Q47</f>
        <v>0</v>
      </c>
      <c r="BF22" s="368"/>
      <c r="BG22" s="368"/>
      <c r="BH22" s="368"/>
      <c r="BI22" s="368"/>
      <c r="BJ22" s="368"/>
      <c r="BK22" s="368"/>
      <c r="BL22" s="368"/>
      <c r="BM22" s="368"/>
      <c r="BN22" s="368"/>
      <c r="BO22" s="368"/>
      <c r="BP22" s="368"/>
      <c r="BQ22" s="14"/>
    </row>
    <row r="23" spans="2:88" s="1" customFormat="1" ht="24" customHeight="1">
      <c r="B23" s="12"/>
      <c r="C23" s="13"/>
      <c r="D23" s="13"/>
      <c r="E23" s="13"/>
      <c r="F23" s="13"/>
      <c r="G23" s="13"/>
      <c r="H23" s="13"/>
      <c r="I23" s="290" t="s">
        <v>46</v>
      </c>
      <c r="J23" s="290"/>
      <c r="K23" s="290"/>
      <c r="L23" s="290"/>
      <c r="M23" s="290"/>
      <c r="N23" s="290"/>
      <c r="O23" s="290"/>
      <c r="P23" s="290"/>
      <c r="Q23" s="290"/>
      <c r="R23" s="290"/>
      <c r="S23" s="290"/>
      <c r="T23" s="290"/>
      <c r="U23" s="290"/>
      <c r="V23" s="290"/>
      <c r="W23" s="290"/>
      <c r="X23" s="13"/>
      <c r="Y23" s="13"/>
      <c r="Z23" s="13"/>
      <c r="AA23" s="13"/>
      <c r="AB23" s="13"/>
      <c r="AC23" s="13"/>
      <c r="AD23" s="14"/>
      <c r="AE23" s="362">
        <v>1</v>
      </c>
      <c r="AF23" s="363"/>
      <c r="AG23" s="363"/>
      <c r="AH23" s="363"/>
      <c r="AI23" s="363"/>
      <c r="AJ23" s="363"/>
      <c r="AK23" s="363"/>
      <c r="AL23" s="363"/>
      <c r="AM23" s="363"/>
      <c r="AN23" s="363"/>
      <c r="AO23" s="363"/>
      <c r="AP23" s="363"/>
      <c r="AQ23" s="14"/>
      <c r="AR23" s="367">
        <f>別表５!Q50+別表５!Q51</f>
        <v>0</v>
      </c>
      <c r="AS23" s="368"/>
      <c r="AT23" s="368"/>
      <c r="AU23" s="368"/>
      <c r="AV23" s="368"/>
      <c r="AW23" s="368"/>
      <c r="AX23" s="368"/>
      <c r="AY23" s="368"/>
      <c r="AZ23" s="368"/>
      <c r="BA23" s="368"/>
      <c r="BB23" s="368"/>
      <c r="BC23" s="368"/>
      <c r="BD23" s="14"/>
      <c r="BE23" s="293"/>
      <c r="BF23" s="294"/>
      <c r="BG23" s="294"/>
      <c r="BH23" s="294"/>
      <c r="BI23" s="294"/>
      <c r="BJ23" s="294"/>
      <c r="BK23" s="294"/>
      <c r="BL23" s="294"/>
      <c r="BM23" s="294"/>
      <c r="BN23" s="294"/>
      <c r="BO23" s="294"/>
      <c r="BP23" s="294"/>
      <c r="BQ23" s="295"/>
    </row>
    <row r="24" spans="2:88" s="1" customFormat="1" ht="24" customHeight="1">
      <c r="B24" s="12"/>
      <c r="C24" s="13"/>
      <c r="D24" s="13"/>
      <c r="E24" s="13"/>
      <c r="F24" s="13"/>
      <c r="G24" s="13"/>
      <c r="H24" s="13"/>
      <c r="I24" s="290" t="s">
        <v>47</v>
      </c>
      <c r="J24" s="290"/>
      <c r="K24" s="290"/>
      <c r="L24" s="290"/>
      <c r="M24" s="290"/>
      <c r="N24" s="290"/>
      <c r="O24" s="290"/>
      <c r="P24" s="290"/>
      <c r="Q24" s="290"/>
      <c r="R24" s="290"/>
      <c r="S24" s="290"/>
      <c r="T24" s="290"/>
      <c r="U24" s="290"/>
      <c r="V24" s="290"/>
      <c r="W24" s="290"/>
      <c r="X24" s="13"/>
      <c r="Y24" s="13"/>
      <c r="Z24" s="13"/>
      <c r="AA24" s="13"/>
      <c r="AB24" s="13"/>
      <c r="AC24" s="13"/>
      <c r="AD24" s="14"/>
      <c r="AE24" s="364">
        <v>1</v>
      </c>
      <c r="AF24" s="365"/>
      <c r="AG24" s="365"/>
      <c r="AH24" s="365"/>
      <c r="AI24" s="365"/>
      <c r="AJ24" s="365"/>
      <c r="AK24" s="365"/>
      <c r="AL24" s="365"/>
      <c r="AM24" s="365"/>
      <c r="AN24" s="365"/>
      <c r="AO24" s="365"/>
      <c r="AP24" s="365"/>
      <c r="AQ24" s="21"/>
      <c r="AR24" s="367">
        <f>別表５!Q53+別表５!Q54</f>
        <v>0</v>
      </c>
      <c r="AS24" s="368"/>
      <c r="AT24" s="368"/>
      <c r="AU24" s="368"/>
      <c r="AV24" s="368"/>
      <c r="AW24" s="368"/>
      <c r="AX24" s="368"/>
      <c r="AY24" s="368"/>
      <c r="AZ24" s="368"/>
      <c r="BA24" s="368"/>
      <c r="BB24" s="368"/>
      <c r="BC24" s="368"/>
      <c r="BD24" s="14"/>
      <c r="BE24" s="293"/>
      <c r="BF24" s="294"/>
      <c r="BG24" s="294"/>
      <c r="BH24" s="294"/>
      <c r="BI24" s="294"/>
      <c r="BJ24" s="294"/>
      <c r="BK24" s="294"/>
      <c r="BL24" s="294"/>
      <c r="BM24" s="294"/>
      <c r="BN24" s="294"/>
      <c r="BO24" s="294"/>
      <c r="BP24" s="294"/>
      <c r="BQ24" s="295"/>
    </row>
    <row r="25" spans="2:88" s="1" customFormat="1" ht="5.25" customHeight="1"/>
    <row r="26" spans="2:88" s="1" customFormat="1" ht="21" customHeight="1">
      <c r="B26" s="344" t="s">
        <v>11</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row>
    <row r="27" spans="2:88" s="1" customFormat="1" ht="6" customHeight="1"/>
    <row r="28" spans="2:88" s="1" customFormat="1" ht="30" customHeight="1">
      <c r="B28" s="12"/>
      <c r="C28" s="13"/>
      <c r="D28" s="13"/>
      <c r="E28" s="13"/>
      <c r="F28" s="13"/>
      <c r="G28" s="13"/>
      <c r="H28" s="13"/>
      <c r="I28" s="13"/>
      <c r="J28" s="13"/>
      <c r="K28" s="13"/>
      <c r="L28" s="13"/>
      <c r="M28" s="13"/>
      <c r="N28" s="13"/>
      <c r="O28" s="13"/>
      <c r="P28" s="13"/>
      <c r="Q28" s="13"/>
      <c r="R28" s="290" t="s">
        <v>25</v>
      </c>
      <c r="S28" s="290"/>
      <c r="T28" s="290"/>
      <c r="U28" s="290"/>
      <c r="V28" s="290"/>
      <c r="W28" s="290"/>
      <c r="X28" s="290"/>
      <c r="Y28" s="290"/>
      <c r="Z28" s="290"/>
      <c r="AA28" s="290"/>
      <c r="AB28" s="290"/>
      <c r="AC28" s="13"/>
      <c r="AD28" s="13"/>
      <c r="AE28" s="13"/>
      <c r="AF28" s="13"/>
      <c r="AG28" s="13"/>
      <c r="AH28" s="13"/>
      <c r="AI28" s="13"/>
      <c r="AJ28" s="13"/>
      <c r="AK28" s="13"/>
      <c r="AL28" s="13"/>
      <c r="AM28" s="13"/>
      <c r="AN28" s="13"/>
      <c r="AO28" s="13"/>
      <c r="AP28" s="13"/>
      <c r="AQ28" s="13"/>
      <c r="AR28" s="14"/>
      <c r="AS28" s="13"/>
      <c r="AT28" s="13"/>
      <c r="AU28" s="13"/>
      <c r="AV28" s="13"/>
      <c r="AW28" s="290" t="s">
        <v>26</v>
      </c>
      <c r="AX28" s="290"/>
      <c r="AY28" s="290"/>
      <c r="AZ28" s="290"/>
      <c r="BA28" s="290"/>
      <c r="BB28" s="290"/>
      <c r="BC28" s="290"/>
      <c r="BD28" s="290"/>
      <c r="BE28" s="290"/>
      <c r="BF28" s="13"/>
      <c r="BG28" s="13"/>
      <c r="BH28" s="13"/>
      <c r="BI28" s="13"/>
      <c r="BJ28" s="12"/>
      <c r="BK28" s="13"/>
      <c r="BL28" s="13"/>
      <c r="BM28" s="13"/>
      <c r="BN28" s="13"/>
      <c r="BO28" s="13"/>
      <c r="BP28" s="13"/>
      <c r="BQ28" s="13"/>
      <c r="BR28" s="290" t="s">
        <v>27</v>
      </c>
      <c r="BS28" s="290"/>
      <c r="BT28" s="290"/>
      <c r="BU28" s="290"/>
      <c r="BV28" s="290"/>
      <c r="BW28" s="290"/>
      <c r="BX28" s="290"/>
      <c r="BY28" s="290"/>
      <c r="BZ28" s="290"/>
      <c r="CA28" s="290"/>
      <c r="CB28" s="290"/>
      <c r="CC28" s="13"/>
      <c r="CD28" s="13"/>
      <c r="CE28" s="13"/>
      <c r="CF28" s="13"/>
      <c r="CG28" s="13"/>
      <c r="CH28" s="13"/>
      <c r="CI28" s="13"/>
      <c r="CJ28" s="14"/>
    </row>
    <row r="29" spans="2:88" s="1" customFormat="1" ht="30" customHeight="1">
      <c r="B29" s="15"/>
      <c r="C29" s="28"/>
      <c r="D29" s="28"/>
      <c r="E29" s="28"/>
      <c r="F29" s="290" t="s">
        <v>51</v>
      </c>
      <c r="G29" s="290"/>
      <c r="H29" s="290"/>
      <c r="I29" s="290"/>
      <c r="J29" s="290"/>
      <c r="K29" s="290"/>
      <c r="L29" s="290"/>
      <c r="M29" s="290"/>
      <c r="N29" s="290"/>
      <c r="O29" s="290"/>
      <c r="P29" s="290"/>
      <c r="Q29" s="290"/>
      <c r="R29" s="290"/>
      <c r="S29" s="18"/>
      <c r="T29" s="18"/>
      <c r="U29" s="18"/>
      <c r="V29" s="35"/>
      <c r="W29" s="298" t="s">
        <v>52</v>
      </c>
      <c r="X29" s="298"/>
      <c r="Y29" s="298"/>
      <c r="Z29" s="298"/>
      <c r="AA29" s="298"/>
      <c r="AB29" s="18"/>
      <c r="AC29" s="17"/>
      <c r="AD29" s="17"/>
      <c r="AE29" s="17"/>
      <c r="AF29" s="17"/>
      <c r="AG29" s="17"/>
      <c r="AH29" s="17"/>
      <c r="AI29" s="17"/>
      <c r="AJ29" s="17"/>
      <c r="AK29" s="17"/>
      <c r="AL29" s="17"/>
      <c r="AM29" s="17"/>
      <c r="AN29" s="17"/>
      <c r="AO29" s="17"/>
      <c r="AP29" s="17"/>
      <c r="AQ29" s="17"/>
      <c r="AR29" s="16"/>
      <c r="AS29" s="13"/>
      <c r="AT29" s="301">
        <f>別表２!BG118</f>
        <v>0</v>
      </c>
      <c r="AU29" s="301"/>
      <c r="AV29" s="301"/>
      <c r="AW29" s="301"/>
      <c r="AX29" s="301"/>
      <c r="AY29" s="301"/>
      <c r="AZ29" s="301"/>
      <c r="BA29" s="301"/>
      <c r="BB29" s="301"/>
      <c r="BC29" s="301"/>
      <c r="BD29" s="301"/>
      <c r="BE29" s="301"/>
      <c r="BF29" s="301"/>
      <c r="BG29" s="301"/>
      <c r="BH29" s="301"/>
      <c r="BI29" s="13"/>
      <c r="BJ29" s="302" t="s">
        <v>54</v>
      </c>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4"/>
    </row>
    <row r="30" spans="2:88" s="1" customFormat="1" ht="30" customHeight="1">
      <c r="B30" s="12"/>
      <c r="C30" s="13"/>
      <c r="D30" s="13"/>
      <c r="E30" s="290" t="s">
        <v>28</v>
      </c>
      <c r="F30" s="290"/>
      <c r="G30" s="290"/>
      <c r="H30" s="290"/>
      <c r="I30" s="290"/>
      <c r="J30" s="290"/>
      <c r="K30" s="290"/>
      <c r="L30" s="290"/>
      <c r="M30" s="290"/>
      <c r="N30" s="290"/>
      <c r="O30" s="290"/>
      <c r="P30" s="290"/>
      <c r="Q30" s="290"/>
      <c r="R30" s="290"/>
      <c r="S30" s="290"/>
      <c r="T30" s="13"/>
      <c r="U30" s="13"/>
      <c r="V30" s="14"/>
      <c r="W30" s="298" t="s">
        <v>29</v>
      </c>
      <c r="X30" s="298"/>
      <c r="Y30" s="298"/>
      <c r="Z30" s="298"/>
      <c r="AA30" s="298"/>
      <c r="AB30" s="17"/>
      <c r="AC30" s="17"/>
      <c r="AD30" s="17"/>
      <c r="AE30" s="17"/>
      <c r="AF30" s="17"/>
      <c r="AG30" s="17"/>
      <c r="AH30" s="17"/>
      <c r="AI30" s="17"/>
      <c r="AJ30" s="17"/>
      <c r="AK30" s="17"/>
      <c r="AL30" s="17"/>
      <c r="AM30" s="17"/>
      <c r="AN30" s="17"/>
      <c r="AO30" s="17"/>
      <c r="AP30" s="17"/>
      <c r="AQ30" s="17"/>
      <c r="AR30" s="16"/>
      <c r="AS30" s="30"/>
      <c r="AT30" s="305">
        <f>別表２!CA118</f>
        <v>0</v>
      </c>
      <c r="AU30" s="305"/>
      <c r="AV30" s="305"/>
      <c r="AW30" s="305"/>
      <c r="AX30" s="305"/>
      <c r="AY30" s="305"/>
      <c r="AZ30" s="305"/>
      <c r="BA30" s="305"/>
      <c r="BB30" s="305"/>
      <c r="BC30" s="305"/>
      <c r="BD30" s="305"/>
      <c r="BE30" s="305"/>
      <c r="BF30" s="305"/>
      <c r="BG30" s="305"/>
      <c r="BH30" s="305"/>
      <c r="BI30" s="31"/>
      <c r="BJ30" s="306" t="s">
        <v>53</v>
      </c>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row>
    <row r="31" spans="2:88" s="1" customFormat="1" ht="40.5" customHeight="1">
      <c r="B31" s="27"/>
      <c r="C31" s="6"/>
      <c r="D31" s="6"/>
      <c r="E31" s="290" t="s">
        <v>30</v>
      </c>
      <c r="F31" s="290"/>
      <c r="G31" s="290"/>
      <c r="H31" s="290"/>
      <c r="I31" s="290"/>
      <c r="J31" s="290"/>
      <c r="K31" s="290"/>
      <c r="L31" s="290"/>
      <c r="M31" s="290"/>
      <c r="N31" s="290"/>
      <c r="O31" s="290"/>
      <c r="P31" s="290"/>
      <c r="Q31" s="290"/>
      <c r="R31" s="290"/>
      <c r="S31" s="290"/>
      <c r="T31" s="6"/>
      <c r="U31" s="6"/>
      <c r="V31" s="26"/>
      <c r="W31" s="298" t="s">
        <v>31</v>
      </c>
      <c r="X31" s="298"/>
      <c r="Y31" s="298"/>
      <c r="Z31" s="298"/>
      <c r="AA31" s="298"/>
      <c r="AB31" s="13"/>
      <c r="AC31" s="13"/>
      <c r="AD31" s="13"/>
      <c r="AE31" s="13"/>
      <c r="AF31" s="13"/>
      <c r="AG31" s="13"/>
      <c r="AH31" s="13"/>
      <c r="AI31" s="13"/>
      <c r="AJ31" s="13"/>
      <c r="AK31" s="13"/>
      <c r="AL31" s="13"/>
      <c r="AM31" s="13"/>
      <c r="AN31" s="13"/>
      <c r="AO31" s="13"/>
      <c r="AP31" s="13"/>
      <c r="AQ31" s="13"/>
      <c r="AR31" s="14"/>
      <c r="AS31" s="12"/>
      <c r="AT31" s="301">
        <f>別表４!F92+別表６!B11</f>
        <v>0</v>
      </c>
      <c r="AU31" s="301"/>
      <c r="AV31" s="301"/>
      <c r="AW31" s="301"/>
      <c r="AX31" s="301"/>
      <c r="AY31" s="301"/>
      <c r="AZ31" s="301"/>
      <c r="BA31" s="301"/>
      <c r="BB31" s="301"/>
      <c r="BC31" s="301"/>
      <c r="BD31" s="301"/>
      <c r="BE31" s="301"/>
      <c r="BF31" s="301"/>
      <c r="BG31" s="301"/>
      <c r="BH31" s="301"/>
      <c r="BI31" s="14"/>
      <c r="BJ31" s="296" t="s">
        <v>271</v>
      </c>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row>
    <row r="32" spans="2:88" s="1" customFormat="1" ht="40.5" customHeight="1">
      <c r="B32" s="12"/>
      <c r="C32" s="290" t="s">
        <v>32</v>
      </c>
      <c r="D32" s="290"/>
      <c r="E32" s="290"/>
      <c r="F32" s="290"/>
      <c r="G32" s="290"/>
      <c r="H32" s="290"/>
      <c r="I32" s="290"/>
      <c r="J32" s="290"/>
      <c r="K32" s="290"/>
      <c r="L32" s="290"/>
      <c r="M32" s="290"/>
      <c r="N32" s="290"/>
      <c r="O32" s="290"/>
      <c r="P32" s="290"/>
      <c r="Q32" s="290"/>
      <c r="R32" s="290"/>
      <c r="S32" s="290"/>
      <c r="T32" s="290"/>
      <c r="U32" s="290"/>
      <c r="V32" s="14"/>
      <c r="W32" s="298" t="s">
        <v>33</v>
      </c>
      <c r="X32" s="298"/>
      <c r="Y32" s="298"/>
      <c r="Z32" s="298"/>
      <c r="AA32" s="298"/>
      <c r="AB32" s="20"/>
      <c r="AC32" s="20"/>
      <c r="AD32" s="20"/>
      <c r="AE32" s="20"/>
      <c r="AF32" s="20"/>
      <c r="AG32" s="20"/>
      <c r="AH32" s="20"/>
      <c r="AI32" s="20"/>
      <c r="AJ32" s="20"/>
      <c r="AK32" s="20"/>
      <c r="AL32" s="20"/>
      <c r="AM32" s="20"/>
      <c r="AN32" s="20"/>
      <c r="AO32" s="20"/>
      <c r="AP32" s="20"/>
      <c r="AQ32" s="20"/>
      <c r="AR32" s="21"/>
      <c r="AS32" s="12"/>
      <c r="AT32" s="301" t="e">
        <f>別表４!G92+別表６!B13</f>
        <v>#DIV/0!</v>
      </c>
      <c r="AU32" s="301"/>
      <c r="AV32" s="301"/>
      <c r="AW32" s="301"/>
      <c r="AX32" s="301"/>
      <c r="AY32" s="301"/>
      <c r="AZ32" s="301"/>
      <c r="BA32" s="301"/>
      <c r="BB32" s="301"/>
      <c r="BC32" s="301"/>
      <c r="BD32" s="301"/>
      <c r="BE32" s="301"/>
      <c r="BF32" s="301"/>
      <c r="BG32" s="301"/>
      <c r="BH32" s="301"/>
      <c r="BI32" s="14"/>
      <c r="BJ32" s="296" t="s">
        <v>272</v>
      </c>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row>
    <row r="33" spans="2:98" s="1" customFormat="1" ht="30" customHeight="1">
      <c r="B33" s="297" t="s">
        <v>34</v>
      </c>
      <c r="C33" s="298"/>
      <c r="D33" s="298"/>
      <c r="E33" s="298"/>
      <c r="F33" s="298"/>
      <c r="G33" s="298"/>
      <c r="H33" s="298"/>
      <c r="I33" s="298"/>
      <c r="J33" s="298"/>
      <c r="K33" s="298"/>
      <c r="L33" s="298"/>
      <c r="M33" s="298"/>
      <c r="N33" s="298"/>
      <c r="O33" s="298"/>
      <c r="P33" s="298"/>
      <c r="Q33" s="298"/>
      <c r="R33" s="298"/>
      <c r="S33" s="298"/>
      <c r="T33" s="298"/>
      <c r="U33" s="298"/>
      <c r="V33" s="299"/>
      <c r="W33" s="307" t="s">
        <v>35</v>
      </c>
      <c r="X33" s="308"/>
      <c r="Y33" s="308"/>
      <c r="Z33" s="308"/>
      <c r="AA33" s="308"/>
      <c r="AB33" s="308"/>
      <c r="AC33" s="308"/>
      <c r="AD33" s="308"/>
      <c r="AE33" s="308"/>
      <c r="AF33" s="308"/>
      <c r="AG33" s="308"/>
      <c r="AH33" s="308"/>
      <c r="AI33" s="308"/>
      <c r="AJ33" s="308"/>
      <c r="AK33" s="308"/>
      <c r="AL33" s="308"/>
      <c r="AM33" s="308"/>
      <c r="AN33" s="308"/>
      <c r="AO33" s="308"/>
      <c r="AP33" s="308"/>
      <c r="AQ33" s="308"/>
      <c r="AR33" s="309"/>
      <c r="AS33" s="15"/>
      <c r="AT33" s="310" t="e">
        <f>IF(AT30&gt;AT31,AT31-AT32,AT30-AT32)</f>
        <v>#DIV/0!</v>
      </c>
      <c r="AU33" s="310"/>
      <c r="AV33" s="310"/>
      <c r="AW33" s="310"/>
      <c r="AX33" s="310"/>
      <c r="AY33" s="310"/>
      <c r="AZ33" s="310"/>
      <c r="BA33" s="310"/>
      <c r="BB33" s="310"/>
      <c r="BC33" s="310"/>
      <c r="BD33" s="310"/>
      <c r="BE33" s="310"/>
      <c r="BF33" s="310"/>
      <c r="BG33" s="310"/>
      <c r="BH33" s="310"/>
      <c r="BI33" s="16"/>
      <c r="BJ33" s="311" t="s">
        <v>253</v>
      </c>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row>
    <row r="34" spans="2:98" s="1" customFormat="1" ht="30" customHeight="1">
      <c r="B34" s="12"/>
      <c r="C34" s="34"/>
      <c r="D34" s="34"/>
      <c r="E34" s="290" t="s">
        <v>55</v>
      </c>
      <c r="F34" s="290"/>
      <c r="G34" s="290"/>
      <c r="H34" s="290"/>
      <c r="I34" s="290"/>
      <c r="J34" s="290"/>
      <c r="K34" s="290"/>
      <c r="L34" s="290"/>
      <c r="M34" s="290"/>
      <c r="N34" s="290"/>
      <c r="O34" s="290"/>
      <c r="P34" s="290"/>
      <c r="Q34" s="290"/>
      <c r="R34" s="290"/>
      <c r="S34" s="290"/>
      <c r="T34" s="13"/>
      <c r="U34" s="13"/>
      <c r="V34" s="14"/>
      <c r="W34" s="298" t="s">
        <v>56</v>
      </c>
      <c r="X34" s="298"/>
      <c r="Y34" s="298"/>
      <c r="Z34" s="298"/>
      <c r="AA34" s="298"/>
      <c r="AB34" s="23"/>
      <c r="AC34" s="23"/>
      <c r="AD34" s="23"/>
      <c r="AE34" s="23"/>
      <c r="AF34" s="23"/>
      <c r="AG34" s="23"/>
      <c r="AH34" s="23"/>
      <c r="AI34" s="23"/>
      <c r="AJ34" s="23"/>
      <c r="AK34" s="23"/>
      <c r="AL34" s="23"/>
      <c r="AM34" s="23"/>
      <c r="AN34" s="23"/>
      <c r="AO34" s="23"/>
      <c r="AP34" s="23"/>
      <c r="AQ34" s="23"/>
      <c r="AR34" s="23"/>
      <c r="AS34" s="223"/>
      <c r="AT34" s="300"/>
      <c r="AU34" s="300"/>
      <c r="AV34" s="300"/>
      <c r="AW34" s="300"/>
      <c r="AX34" s="300"/>
      <c r="AY34" s="300"/>
      <c r="AZ34" s="300"/>
      <c r="BA34" s="300"/>
      <c r="BB34" s="300"/>
      <c r="BC34" s="300"/>
      <c r="BD34" s="300"/>
      <c r="BE34" s="300"/>
      <c r="BF34" s="300"/>
      <c r="BG34" s="300"/>
      <c r="BH34" s="300"/>
      <c r="BI34" s="224"/>
      <c r="BJ34" s="287" t="s">
        <v>57</v>
      </c>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9"/>
    </row>
    <row r="35" spans="2:98" s="1" customFormat="1" ht="35.25" customHeight="1">
      <c r="B35" s="22"/>
      <c r="C35" s="36"/>
      <c r="D35" s="36"/>
      <c r="E35" s="290" t="s">
        <v>304</v>
      </c>
      <c r="F35" s="290"/>
      <c r="G35" s="290"/>
      <c r="H35" s="290"/>
      <c r="I35" s="290"/>
      <c r="J35" s="290"/>
      <c r="K35" s="290"/>
      <c r="L35" s="290"/>
      <c r="M35" s="290"/>
      <c r="N35" s="290"/>
      <c r="O35" s="290"/>
      <c r="P35" s="290"/>
      <c r="Q35" s="290"/>
      <c r="R35" s="290"/>
      <c r="S35" s="290"/>
      <c r="T35" s="20"/>
      <c r="U35" s="20"/>
      <c r="V35" s="21"/>
      <c r="W35" s="307" t="s">
        <v>58</v>
      </c>
      <c r="X35" s="307"/>
      <c r="Y35" s="307"/>
      <c r="Z35" s="307"/>
      <c r="AA35" s="307"/>
      <c r="AB35" s="318"/>
      <c r="AC35" s="318"/>
      <c r="AD35" s="318"/>
      <c r="AE35" s="318"/>
      <c r="AF35" s="318"/>
      <c r="AG35" s="318"/>
      <c r="AH35" s="318"/>
      <c r="AI35" s="318"/>
      <c r="AJ35" s="318"/>
      <c r="AK35" s="318"/>
      <c r="AL35" s="318"/>
      <c r="AM35" s="318"/>
      <c r="AN35" s="318"/>
      <c r="AO35" s="318"/>
      <c r="AP35" s="318"/>
      <c r="AQ35" s="318"/>
      <c r="AR35" s="319"/>
      <c r="AS35" s="22"/>
      <c r="AT35" s="312" t="e">
        <f>AT34-AT33</f>
        <v>#DIV/0!</v>
      </c>
      <c r="AU35" s="312"/>
      <c r="AV35" s="312"/>
      <c r="AW35" s="312"/>
      <c r="AX35" s="312"/>
      <c r="AY35" s="312"/>
      <c r="AZ35" s="312"/>
      <c r="BA35" s="312"/>
      <c r="BB35" s="312"/>
      <c r="BC35" s="312"/>
      <c r="BD35" s="312"/>
      <c r="BE35" s="312"/>
      <c r="BF35" s="312"/>
      <c r="BG35" s="312"/>
      <c r="BH35" s="312"/>
      <c r="BI35" s="21"/>
      <c r="BJ35" s="320" t="s">
        <v>305</v>
      </c>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2"/>
    </row>
    <row r="36" spans="2:98" s="1" customFormat="1" ht="9" customHeight="1"/>
    <row r="37" spans="2:98" s="1" customFormat="1" ht="9" customHeight="1">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row>
    <row r="38" spans="2:98" s="1" customFormat="1" ht="9" customHeight="1"/>
    <row r="39" spans="2:98" s="1" customFormat="1" ht="39" customHeight="1"/>
    <row r="40" spans="2:98" s="1" customFormat="1" ht="39" customHeight="1"/>
    <row r="41" spans="2:98" s="1" customFormat="1" ht="39" customHeight="1"/>
    <row r="42" spans="2:98" s="1" customFormat="1" ht="39" customHeight="1"/>
    <row r="43" spans="2:98" s="1" customFormat="1" ht="39" customHeight="1"/>
    <row r="44" spans="2:98" s="1" customFormat="1" ht="39" customHeight="1"/>
    <row r="45" spans="2:98" s="1" customFormat="1" ht="39" customHeight="1"/>
    <row r="46" spans="2:98" s="1" customFormat="1" ht="39" customHeight="1"/>
    <row r="47" spans="2:98" s="1" customFormat="1" ht="39" customHeight="1"/>
    <row r="48" spans="2:98" s="1" customFormat="1" ht="39" customHeight="1"/>
    <row r="49" s="1" customFormat="1" ht="39" customHeight="1"/>
    <row r="50" s="1" customFormat="1" ht="39" customHeight="1"/>
    <row r="51" s="1" customFormat="1" ht="39" customHeight="1"/>
    <row r="52" s="1" customFormat="1" ht="39" customHeight="1"/>
    <row r="53" s="1" customFormat="1" ht="39" customHeight="1"/>
    <row r="54" s="1" customFormat="1" ht="39" customHeight="1"/>
    <row r="55" s="1" customFormat="1" ht="39" customHeight="1"/>
    <row r="56" s="1" customFormat="1" ht="39" customHeight="1"/>
    <row r="57" s="1" customFormat="1" ht="39" customHeight="1"/>
    <row r="58" s="1" customFormat="1" ht="39" customHeight="1"/>
    <row r="59" s="1" customFormat="1" ht="39" customHeight="1"/>
    <row r="60" s="1" customFormat="1" ht="39" customHeight="1"/>
    <row r="61" s="1" customFormat="1" ht="39" customHeight="1"/>
    <row r="62" s="1" customFormat="1" ht="39" customHeight="1"/>
    <row r="63" s="1" customFormat="1" ht="39" customHeight="1"/>
    <row r="64" s="1" customFormat="1" ht="39" customHeight="1"/>
    <row r="65" s="1" customFormat="1" ht="39" customHeight="1"/>
    <row r="66" s="1" customFormat="1" ht="39" customHeight="1"/>
    <row r="67" s="1" customFormat="1" ht="39" customHeight="1"/>
    <row r="68" s="1" customFormat="1" ht="39" customHeight="1"/>
    <row r="69" s="1" customFormat="1" ht="39" customHeight="1"/>
    <row r="70" s="1" customFormat="1" ht="39" customHeight="1"/>
    <row r="71" s="1" customFormat="1" ht="39" customHeight="1"/>
    <row r="72" s="1" customFormat="1" ht="39" customHeight="1"/>
    <row r="73" s="1" customFormat="1" ht="39" customHeight="1"/>
    <row r="74" s="1" customFormat="1" ht="39" customHeight="1"/>
    <row r="75" s="1" customFormat="1" ht="39" customHeight="1"/>
    <row r="76" s="1" customFormat="1" ht="39" customHeight="1"/>
    <row r="77" s="1" customFormat="1" ht="39" customHeight="1"/>
    <row r="78" s="1" customFormat="1" ht="39" customHeight="1"/>
    <row r="79" s="1" customFormat="1" ht="39" customHeight="1"/>
    <row r="80" s="1" customFormat="1" ht="39" customHeight="1"/>
    <row r="81" s="1" customFormat="1" ht="39" customHeight="1"/>
    <row r="82" s="1" customFormat="1" ht="39" customHeight="1"/>
    <row r="83" s="1" customFormat="1" ht="39" customHeight="1"/>
    <row r="84" s="1" customFormat="1" ht="39" customHeight="1"/>
    <row r="85" s="1" customFormat="1" ht="39" customHeight="1"/>
    <row r="86" s="1" customFormat="1" ht="39" customHeight="1"/>
    <row r="87" s="1" customFormat="1" ht="39" customHeight="1"/>
    <row r="88" s="1" customFormat="1" ht="39" customHeight="1"/>
    <row r="89" s="1" customFormat="1" ht="39" customHeight="1"/>
    <row r="90" s="1" customFormat="1" ht="39" customHeight="1"/>
    <row r="91" s="1" customFormat="1" ht="39" customHeight="1"/>
    <row r="92" s="1" customFormat="1" ht="39" customHeight="1"/>
    <row r="93" s="1" customFormat="1" ht="39" customHeight="1"/>
    <row r="94" s="1" customFormat="1" ht="39" customHeight="1"/>
    <row r="95" s="1" customFormat="1" ht="39" customHeight="1"/>
    <row r="96" s="1" customFormat="1" ht="39" customHeight="1"/>
    <row r="97" s="1" customFormat="1" ht="39" customHeight="1"/>
    <row r="98" s="1" customFormat="1" ht="39" customHeight="1"/>
    <row r="99" s="1" customFormat="1" ht="39" customHeight="1"/>
    <row r="100" s="1" customFormat="1" ht="39" customHeight="1"/>
    <row r="101" s="1" customFormat="1" ht="39" customHeight="1"/>
    <row r="102" s="1" customFormat="1" ht="39" customHeight="1"/>
    <row r="103" s="1" customFormat="1" ht="39" customHeight="1"/>
    <row r="104" s="1" customFormat="1" ht="39" customHeight="1"/>
    <row r="105" s="1" customFormat="1" ht="39" customHeight="1"/>
    <row r="106" s="1" customFormat="1" ht="39" customHeight="1"/>
    <row r="107" s="1" customFormat="1" ht="39" customHeight="1"/>
    <row r="108" s="1" customFormat="1" ht="39" customHeight="1"/>
    <row r="109" s="1" customFormat="1" ht="39" customHeight="1"/>
    <row r="110" s="1" customFormat="1" ht="39" customHeight="1"/>
    <row r="111" s="1" customFormat="1" ht="39" customHeight="1"/>
    <row r="112" s="1" customFormat="1" ht="39" customHeight="1"/>
    <row r="113" s="1" customFormat="1" ht="39" customHeight="1"/>
    <row r="114" s="1" customFormat="1" ht="39" customHeight="1"/>
    <row r="115" s="1" customFormat="1" ht="39" customHeight="1"/>
  </sheetData>
  <sheetProtection sheet="1" objects="1" scenarios="1"/>
  <mergeCells count="93">
    <mergeCell ref="AE20:AP20"/>
    <mergeCell ref="AE21:AP21"/>
    <mergeCell ref="AE22:AP22"/>
    <mergeCell ref="R28:AB28"/>
    <mergeCell ref="N19:Y19"/>
    <mergeCell ref="I23:W23"/>
    <mergeCell ref="I24:W24"/>
    <mergeCell ref="F19:J19"/>
    <mergeCell ref="K19:M19"/>
    <mergeCell ref="BR28:CB28"/>
    <mergeCell ref="AE23:AP23"/>
    <mergeCell ref="AE24:AP24"/>
    <mergeCell ref="AH18:AN19"/>
    <mergeCell ref="BE20:BQ20"/>
    <mergeCell ref="AR23:BC23"/>
    <mergeCell ref="AR24:BC24"/>
    <mergeCell ref="BE18:BQ19"/>
    <mergeCell ref="BE21:BP21"/>
    <mergeCell ref="BE22:BP22"/>
    <mergeCell ref="AR20:BC20"/>
    <mergeCell ref="AR18:BD19"/>
    <mergeCell ref="AR21:BC21"/>
    <mergeCell ref="AR22:BC22"/>
    <mergeCell ref="B26:AO26"/>
    <mergeCell ref="I18:W18"/>
    <mergeCell ref="AS15:BU16"/>
    <mergeCell ref="BW11:CH11"/>
    <mergeCell ref="BW12:CH12"/>
    <mergeCell ref="AT11:BT11"/>
    <mergeCell ref="C15:AC15"/>
    <mergeCell ref="AF15:AQ16"/>
    <mergeCell ref="B16:AD16"/>
    <mergeCell ref="AT12:BT12"/>
    <mergeCell ref="BV15:CI16"/>
    <mergeCell ref="B2:AK2"/>
    <mergeCell ref="I9:W9"/>
    <mergeCell ref="AF9:AQ9"/>
    <mergeCell ref="AW9:BQ9"/>
    <mergeCell ref="BW9:CH9"/>
    <mergeCell ref="AA4:BP4"/>
    <mergeCell ref="B6:X6"/>
    <mergeCell ref="I8:W8"/>
    <mergeCell ref="AF8:AQ8"/>
    <mergeCell ref="AU8:BE8"/>
    <mergeCell ref="BI8:CH8"/>
    <mergeCell ref="AF10:AQ10"/>
    <mergeCell ref="AW10:BQ10"/>
    <mergeCell ref="BW10:CH10"/>
    <mergeCell ref="C10:AC10"/>
    <mergeCell ref="W35:AR35"/>
    <mergeCell ref="BJ35:CJ35"/>
    <mergeCell ref="C13:AC13"/>
    <mergeCell ref="AF13:AQ14"/>
    <mergeCell ref="AS13:BU13"/>
    <mergeCell ref="BW13:CH14"/>
    <mergeCell ref="B14:AD14"/>
    <mergeCell ref="AS14:BU14"/>
    <mergeCell ref="AF11:AQ11"/>
    <mergeCell ref="AF12:AQ12"/>
    <mergeCell ref="C12:AC12"/>
    <mergeCell ref="C11:AC11"/>
    <mergeCell ref="E35:S35"/>
    <mergeCell ref="W29:AA29"/>
    <mergeCell ref="AT29:BH29"/>
    <mergeCell ref="BJ29:CJ29"/>
    <mergeCell ref="W30:AA30"/>
    <mergeCell ref="AT30:BH30"/>
    <mergeCell ref="BJ30:CJ30"/>
    <mergeCell ref="W33:AR33"/>
    <mergeCell ref="AT33:BH33"/>
    <mergeCell ref="BJ33:CJ33"/>
    <mergeCell ref="W31:AA31"/>
    <mergeCell ref="AT31:BH31"/>
    <mergeCell ref="BJ31:CJ31"/>
    <mergeCell ref="W32:AA32"/>
    <mergeCell ref="AT32:BH32"/>
    <mergeCell ref="AT35:BH35"/>
    <mergeCell ref="BJ34:CJ34"/>
    <mergeCell ref="I21:W21"/>
    <mergeCell ref="I20:W20"/>
    <mergeCell ref="I22:W22"/>
    <mergeCell ref="BE23:BQ23"/>
    <mergeCell ref="BE24:BQ24"/>
    <mergeCell ref="E30:S30"/>
    <mergeCell ref="F29:R29"/>
    <mergeCell ref="BJ32:CJ32"/>
    <mergeCell ref="B33:V33"/>
    <mergeCell ref="W34:AA34"/>
    <mergeCell ref="AT34:BH34"/>
    <mergeCell ref="E31:S31"/>
    <mergeCell ref="C32:U32"/>
    <mergeCell ref="E34:S34"/>
    <mergeCell ref="AW28:BE28"/>
  </mergeCells>
  <phoneticPr fontId="3"/>
  <dataValidations count="2">
    <dataValidation type="list" allowBlank="1" showInputMessage="1" showErrorMessage="1" sqref="BW9:CH9" xr:uid="{00000000-0002-0000-0100-000000000000}">
      <formula1>"選択してください , 指定有 , 指定無"</formula1>
    </dataValidation>
    <dataValidation type="list" allowBlank="1" showInputMessage="1" showErrorMessage="1" sqref="AF9:AQ9" xr:uid="{00000000-0002-0000-0100-000001000000}">
      <formula1>"選択してください , 単独型 , 併設型"</formula1>
    </dataValidation>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K1:DD602"/>
  <sheetViews>
    <sheetView view="pageBreakPreview" zoomScale="120" zoomScaleNormal="100" zoomScaleSheetLayoutView="120" workbookViewId="0">
      <selection activeCell="AR6" sqref="AR6"/>
    </sheetView>
  </sheetViews>
  <sheetFormatPr defaultRowHeight="13.5"/>
  <cols>
    <col min="1" max="141" width="1" customWidth="1"/>
  </cols>
  <sheetData>
    <row r="1" spans="11:97" s="114" customFormat="1" ht="3" customHeight="1">
      <c r="AJ1" s="115"/>
      <c r="AK1" s="115"/>
      <c r="AL1" s="115"/>
      <c r="AM1" s="116"/>
      <c r="AN1" s="116"/>
    </row>
    <row r="2" spans="11:97" s="114" customFormat="1" ht="13.5" customHeight="1">
      <c r="K2" s="416" t="s">
        <v>223</v>
      </c>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8"/>
      <c r="AQ2" s="32"/>
      <c r="BF2" s="412" t="s">
        <v>224</v>
      </c>
      <c r="BG2" s="413"/>
      <c r="BH2" s="413"/>
      <c r="BI2" s="413"/>
      <c r="BJ2" s="413"/>
      <c r="BK2" s="413"/>
      <c r="BL2" s="413"/>
      <c r="BM2" s="413"/>
      <c r="BN2" s="413"/>
      <c r="BO2" s="413"/>
      <c r="BP2" s="413"/>
      <c r="BQ2" s="414"/>
      <c r="BR2" s="124"/>
      <c r="BS2" s="125"/>
      <c r="BT2" s="125"/>
      <c r="BU2" s="125"/>
      <c r="BV2" s="125"/>
      <c r="BW2" s="125"/>
      <c r="BX2" s="125"/>
      <c r="BY2" s="125"/>
      <c r="BZ2" s="125"/>
      <c r="CA2" s="415" t="s">
        <v>225</v>
      </c>
      <c r="CB2" s="415"/>
      <c r="CC2" s="415"/>
      <c r="CD2" s="415"/>
      <c r="CE2" s="415"/>
      <c r="CF2" s="415"/>
      <c r="CG2" s="415"/>
      <c r="CH2" s="415"/>
      <c r="CI2" s="415"/>
      <c r="CJ2" s="415"/>
      <c r="CK2" s="125"/>
      <c r="CL2" s="125"/>
      <c r="CM2" s="125"/>
      <c r="CN2" s="125"/>
      <c r="CO2" s="125"/>
      <c r="CP2" s="125"/>
      <c r="CQ2" s="125"/>
      <c r="CR2" s="125"/>
      <c r="CS2" s="126"/>
    </row>
    <row r="3" spans="11:97" s="114" customFormat="1" ht="13.5" customHeight="1">
      <c r="K3" s="419"/>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1"/>
      <c r="AQ3" s="32"/>
      <c r="BF3" s="12"/>
      <c r="BG3" s="13"/>
      <c r="BH3" s="410">
        <f>別記様式第４号!BA16</f>
        <v>0</v>
      </c>
      <c r="BI3" s="410"/>
      <c r="BJ3" s="410"/>
      <c r="BK3" s="410"/>
      <c r="BL3" s="410"/>
      <c r="BM3" s="410"/>
      <c r="BN3" s="410"/>
      <c r="BO3" s="410"/>
      <c r="BP3" s="13"/>
      <c r="BQ3" s="14"/>
      <c r="BR3" s="12"/>
      <c r="BS3" s="411">
        <f>別記様式第４号!BA18</f>
        <v>0</v>
      </c>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14"/>
    </row>
    <row r="4" spans="11:97" s="114" customFormat="1" ht="13.5" customHeight="1">
      <c r="AR4" s="114" t="s">
        <v>231</v>
      </c>
    </row>
    <row r="5" spans="11:97" s="114" customFormat="1" ht="13.5" customHeight="1" thickBot="1">
      <c r="M5" s="398" t="s">
        <v>226</v>
      </c>
      <c r="N5" s="398"/>
      <c r="O5" s="398"/>
      <c r="P5" s="398"/>
      <c r="Q5" s="398"/>
      <c r="R5" s="398" t="s">
        <v>229</v>
      </c>
      <c r="S5" s="398"/>
      <c r="T5" s="398"/>
      <c r="U5" s="398"/>
      <c r="V5" s="408" t="s">
        <v>300</v>
      </c>
      <c r="W5" s="408"/>
      <c r="X5" s="408"/>
      <c r="Y5" s="409" t="s">
        <v>227</v>
      </c>
      <c r="Z5" s="396"/>
      <c r="AA5" s="396"/>
      <c r="AB5" s="396"/>
      <c r="AC5" s="396"/>
      <c r="AD5" s="396"/>
      <c r="AE5" s="396"/>
      <c r="AF5" s="396"/>
      <c r="AG5" s="396"/>
      <c r="AI5" s="398" t="s">
        <v>228</v>
      </c>
      <c r="AJ5" s="398"/>
      <c r="AK5" s="398"/>
      <c r="AL5" s="398"/>
      <c r="AM5" s="398"/>
      <c r="AN5" s="398" t="s">
        <v>229</v>
      </c>
      <c r="AO5" s="398"/>
      <c r="AP5" s="398"/>
      <c r="AQ5" s="398"/>
      <c r="AR5" s="408" t="s">
        <v>309</v>
      </c>
      <c r="AS5" s="408"/>
      <c r="AT5" s="409" t="s">
        <v>230</v>
      </c>
      <c r="AU5" s="396"/>
      <c r="AV5" s="396"/>
      <c r="AW5" s="396"/>
      <c r="AX5" s="396"/>
      <c r="AY5" s="396"/>
      <c r="AZ5" s="396"/>
      <c r="BA5" s="396"/>
      <c r="BB5" s="396"/>
      <c r="BC5" s="396"/>
      <c r="CK5" s="398" t="s">
        <v>232</v>
      </c>
      <c r="CL5" s="398"/>
      <c r="CM5" s="398"/>
      <c r="CN5" s="398"/>
      <c r="CO5" s="398"/>
      <c r="CP5" s="398"/>
      <c r="CQ5" s="398"/>
      <c r="CR5" s="398"/>
      <c r="CS5" s="398"/>
    </row>
    <row r="6" spans="11:97" s="114" customFormat="1" ht="13.5" customHeight="1" thickBot="1">
      <c r="K6" s="180"/>
      <c r="L6" s="181"/>
      <c r="M6" s="181"/>
      <c r="N6" s="181"/>
      <c r="O6" s="181"/>
      <c r="P6" s="181"/>
      <c r="Q6" s="181"/>
      <c r="R6" s="181"/>
      <c r="S6" s="181"/>
      <c r="T6" s="181"/>
      <c r="U6" s="181"/>
      <c r="V6" s="181"/>
      <c r="W6" s="181"/>
      <c r="X6" s="181"/>
      <c r="Y6" s="181"/>
      <c r="Z6" s="181"/>
      <c r="AA6" s="181"/>
      <c r="AB6" s="428" t="s">
        <v>220</v>
      </c>
      <c r="AC6" s="428"/>
      <c r="AD6" s="428"/>
      <c r="AE6" s="428"/>
      <c r="AF6" s="428"/>
      <c r="AG6" s="428"/>
      <c r="AH6" s="428"/>
      <c r="AI6" s="428"/>
      <c r="AJ6" s="428"/>
      <c r="AK6" s="428"/>
      <c r="AL6" s="428"/>
      <c r="AM6" s="428"/>
      <c r="AN6" s="428"/>
      <c r="AO6" s="181"/>
      <c r="AP6" s="181"/>
      <c r="AQ6" s="181"/>
      <c r="AR6" s="181"/>
      <c r="AS6" s="181"/>
      <c r="AT6" s="181"/>
      <c r="AU6" s="181"/>
      <c r="AV6" s="181"/>
      <c r="AW6" s="181"/>
      <c r="AX6" s="181"/>
      <c r="AY6" s="181"/>
      <c r="AZ6" s="181"/>
      <c r="BA6" s="181"/>
      <c r="BB6" s="181"/>
      <c r="BC6" s="181"/>
      <c r="BD6" s="181"/>
      <c r="BE6" s="181"/>
      <c r="BF6" s="175"/>
      <c r="BG6" s="182"/>
      <c r="BH6" s="182"/>
      <c r="BI6" s="182"/>
      <c r="BJ6" s="182"/>
      <c r="BK6" s="182"/>
      <c r="BL6" s="429" t="s">
        <v>221</v>
      </c>
      <c r="BM6" s="429"/>
      <c r="BN6" s="429"/>
      <c r="BO6" s="429"/>
      <c r="BP6" s="429"/>
      <c r="BQ6" s="429"/>
      <c r="BR6" s="429"/>
      <c r="BS6" s="429"/>
      <c r="BT6" s="182"/>
      <c r="BU6" s="182"/>
      <c r="BV6" s="182"/>
      <c r="BW6" s="182"/>
      <c r="BX6" s="182"/>
      <c r="BY6" s="174"/>
      <c r="BZ6" s="182"/>
      <c r="CA6" s="182"/>
      <c r="CB6" s="182"/>
      <c r="CC6" s="182"/>
      <c r="CD6" s="182"/>
      <c r="CE6" s="182"/>
      <c r="CF6" s="182"/>
      <c r="CG6" s="182"/>
      <c r="CH6" s="182"/>
      <c r="CI6" s="182"/>
      <c r="CJ6" s="182"/>
      <c r="CK6" s="182"/>
      <c r="CL6" s="182"/>
      <c r="CM6" s="182"/>
      <c r="CN6" s="182"/>
      <c r="CO6" s="182"/>
      <c r="CP6" s="182"/>
      <c r="CQ6" s="182"/>
      <c r="CR6" s="182"/>
      <c r="CS6" s="176"/>
    </row>
    <row r="7" spans="11:97" s="114" customFormat="1" ht="13.5" customHeight="1">
      <c r="K7" s="177"/>
      <c r="L7" s="178"/>
      <c r="M7" s="178"/>
      <c r="N7" s="178"/>
      <c r="O7" s="186"/>
      <c r="P7" s="187"/>
      <c r="Q7" s="187"/>
      <c r="R7" s="188"/>
      <c r="S7" s="121"/>
      <c r="T7" s="409" t="s">
        <v>124</v>
      </c>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128"/>
      <c r="BF7" s="129"/>
      <c r="BG7" s="433">
        <f>BG8+BG13</f>
        <v>0</v>
      </c>
      <c r="BH7" s="433"/>
      <c r="BI7" s="433"/>
      <c r="BJ7" s="433"/>
      <c r="BK7" s="433"/>
      <c r="BL7" s="433"/>
      <c r="BM7" s="433"/>
      <c r="BN7" s="433"/>
      <c r="BO7" s="433"/>
      <c r="BP7" s="433"/>
      <c r="BQ7" s="433"/>
      <c r="BR7" s="433"/>
      <c r="BS7" s="433"/>
      <c r="BT7" s="433"/>
      <c r="BU7" s="433"/>
      <c r="BV7" s="433"/>
      <c r="BW7" s="433"/>
      <c r="BX7" s="433"/>
      <c r="BY7" s="130"/>
      <c r="BZ7" s="129"/>
      <c r="CA7" s="433">
        <f>CA8+CA13</f>
        <v>0</v>
      </c>
      <c r="CB7" s="433"/>
      <c r="CC7" s="433"/>
      <c r="CD7" s="433"/>
      <c r="CE7" s="433"/>
      <c r="CF7" s="433"/>
      <c r="CG7" s="433"/>
      <c r="CH7" s="433"/>
      <c r="CI7" s="433"/>
      <c r="CJ7" s="433"/>
      <c r="CK7" s="433"/>
      <c r="CL7" s="433"/>
      <c r="CM7" s="433"/>
      <c r="CN7" s="433"/>
      <c r="CO7" s="433"/>
      <c r="CP7" s="433"/>
      <c r="CQ7" s="433"/>
      <c r="CR7" s="433"/>
      <c r="CS7" s="179"/>
    </row>
    <row r="8" spans="11:97" s="114" customFormat="1" ht="13.5" customHeight="1">
      <c r="K8" s="160"/>
      <c r="L8" s="131"/>
      <c r="M8" s="131"/>
      <c r="N8" s="131"/>
      <c r="O8" s="161"/>
      <c r="P8" s="120"/>
      <c r="Q8" s="120"/>
      <c r="R8" s="189"/>
      <c r="S8" s="121"/>
      <c r="T8" s="121"/>
      <c r="U8" s="121"/>
      <c r="V8" s="121"/>
      <c r="W8" s="121"/>
      <c r="X8" s="117"/>
      <c r="Y8" s="392" t="s">
        <v>125</v>
      </c>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126"/>
      <c r="BF8" s="124"/>
      <c r="BG8" s="434">
        <f>SUM(BG9:BX12)</f>
        <v>0</v>
      </c>
      <c r="BH8" s="434"/>
      <c r="BI8" s="434"/>
      <c r="BJ8" s="434"/>
      <c r="BK8" s="434"/>
      <c r="BL8" s="434"/>
      <c r="BM8" s="434"/>
      <c r="BN8" s="434"/>
      <c r="BO8" s="434"/>
      <c r="BP8" s="434"/>
      <c r="BQ8" s="434"/>
      <c r="BR8" s="434"/>
      <c r="BS8" s="434"/>
      <c r="BT8" s="434"/>
      <c r="BU8" s="434"/>
      <c r="BV8" s="434"/>
      <c r="BW8" s="434"/>
      <c r="BX8" s="434"/>
      <c r="BY8" s="126"/>
      <c r="BZ8" s="124"/>
      <c r="CA8" s="434">
        <f>SUM(CA9:CR12)</f>
        <v>0</v>
      </c>
      <c r="CB8" s="434"/>
      <c r="CC8" s="434"/>
      <c r="CD8" s="434"/>
      <c r="CE8" s="434"/>
      <c r="CF8" s="434"/>
      <c r="CG8" s="434"/>
      <c r="CH8" s="434"/>
      <c r="CI8" s="434"/>
      <c r="CJ8" s="434"/>
      <c r="CK8" s="434"/>
      <c r="CL8" s="434"/>
      <c r="CM8" s="434"/>
      <c r="CN8" s="434"/>
      <c r="CO8" s="434"/>
      <c r="CP8" s="434"/>
      <c r="CQ8" s="434"/>
      <c r="CR8" s="434"/>
      <c r="CS8" s="159"/>
    </row>
    <row r="9" spans="11:97" s="114" customFormat="1" ht="13.5" customHeight="1">
      <c r="K9" s="160"/>
      <c r="L9" s="131"/>
      <c r="M9" s="131"/>
      <c r="N9" s="131"/>
      <c r="O9" s="161"/>
      <c r="P9" s="120"/>
      <c r="Q9" s="120"/>
      <c r="R9" s="189"/>
      <c r="S9" s="121"/>
      <c r="T9" s="121"/>
      <c r="U9" s="121"/>
      <c r="V9" s="121"/>
      <c r="W9" s="121"/>
      <c r="X9" s="127"/>
      <c r="Y9" s="121"/>
      <c r="Z9" s="121"/>
      <c r="AA9" s="121"/>
      <c r="AB9" s="124"/>
      <c r="AC9" s="449" t="s">
        <v>126</v>
      </c>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126"/>
      <c r="BF9" s="229"/>
      <c r="BG9" s="435"/>
      <c r="BH9" s="435"/>
      <c r="BI9" s="435"/>
      <c r="BJ9" s="435"/>
      <c r="BK9" s="435"/>
      <c r="BL9" s="435"/>
      <c r="BM9" s="435"/>
      <c r="BN9" s="435"/>
      <c r="BO9" s="435"/>
      <c r="BP9" s="435"/>
      <c r="BQ9" s="435"/>
      <c r="BR9" s="435"/>
      <c r="BS9" s="435"/>
      <c r="BT9" s="435"/>
      <c r="BU9" s="435"/>
      <c r="BV9" s="435"/>
      <c r="BW9" s="435"/>
      <c r="BX9" s="435"/>
      <c r="BY9" s="230"/>
      <c r="BZ9" s="124"/>
      <c r="CA9" s="434">
        <f>BG9</f>
        <v>0</v>
      </c>
      <c r="CB9" s="434"/>
      <c r="CC9" s="434"/>
      <c r="CD9" s="434"/>
      <c r="CE9" s="434"/>
      <c r="CF9" s="434"/>
      <c r="CG9" s="434"/>
      <c r="CH9" s="434"/>
      <c r="CI9" s="434"/>
      <c r="CJ9" s="434"/>
      <c r="CK9" s="434"/>
      <c r="CL9" s="434"/>
      <c r="CM9" s="434"/>
      <c r="CN9" s="434"/>
      <c r="CO9" s="434"/>
      <c r="CP9" s="434"/>
      <c r="CQ9" s="434"/>
      <c r="CR9" s="434"/>
      <c r="CS9" s="159"/>
    </row>
    <row r="10" spans="11:97" s="114" customFormat="1" ht="13.5" customHeight="1">
      <c r="K10" s="160"/>
      <c r="L10" s="131"/>
      <c r="M10" s="131"/>
      <c r="N10" s="131"/>
      <c r="O10" s="161"/>
      <c r="P10" s="120"/>
      <c r="Q10" s="120"/>
      <c r="R10" s="189"/>
      <c r="S10" s="121"/>
      <c r="T10" s="121"/>
      <c r="U10" s="121"/>
      <c r="V10" s="121"/>
      <c r="W10" s="121"/>
      <c r="X10" s="127"/>
      <c r="Y10" s="121"/>
      <c r="Z10" s="121"/>
      <c r="AA10" s="121"/>
      <c r="AB10" s="127"/>
      <c r="AC10" s="449" t="s">
        <v>127</v>
      </c>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128"/>
      <c r="BF10" s="229"/>
      <c r="BG10" s="435"/>
      <c r="BH10" s="435"/>
      <c r="BI10" s="435"/>
      <c r="BJ10" s="435"/>
      <c r="BK10" s="435"/>
      <c r="BL10" s="435"/>
      <c r="BM10" s="435"/>
      <c r="BN10" s="435"/>
      <c r="BO10" s="435"/>
      <c r="BP10" s="435"/>
      <c r="BQ10" s="435"/>
      <c r="BR10" s="435"/>
      <c r="BS10" s="435"/>
      <c r="BT10" s="435"/>
      <c r="BU10" s="435"/>
      <c r="BV10" s="435"/>
      <c r="BW10" s="435"/>
      <c r="BX10" s="435"/>
      <c r="BY10" s="230"/>
      <c r="BZ10" s="124"/>
      <c r="CA10" s="434">
        <f t="shared" ref="CA10:CA12" si="0">BG10</f>
        <v>0</v>
      </c>
      <c r="CB10" s="434"/>
      <c r="CC10" s="434"/>
      <c r="CD10" s="434"/>
      <c r="CE10" s="434"/>
      <c r="CF10" s="434"/>
      <c r="CG10" s="434"/>
      <c r="CH10" s="434"/>
      <c r="CI10" s="434"/>
      <c r="CJ10" s="434"/>
      <c r="CK10" s="434"/>
      <c r="CL10" s="434"/>
      <c r="CM10" s="434"/>
      <c r="CN10" s="434"/>
      <c r="CO10" s="434"/>
      <c r="CP10" s="434"/>
      <c r="CQ10" s="434"/>
      <c r="CR10" s="434"/>
      <c r="CS10" s="159"/>
    </row>
    <row r="11" spans="11:97" s="114" customFormat="1" ht="13.5" customHeight="1">
      <c r="K11" s="160"/>
      <c r="L11" s="131"/>
      <c r="M11" s="131"/>
      <c r="N11" s="131"/>
      <c r="O11" s="161"/>
      <c r="P11" s="120"/>
      <c r="Q11" s="120"/>
      <c r="R11" s="189"/>
      <c r="S11" s="121"/>
      <c r="T11" s="121"/>
      <c r="U11" s="121"/>
      <c r="V11" s="121"/>
      <c r="W11" s="121"/>
      <c r="X11" s="127"/>
      <c r="Y11" s="121"/>
      <c r="Z11" s="121"/>
      <c r="AA11" s="121"/>
      <c r="AB11" s="124"/>
      <c r="AC11" s="449" t="s">
        <v>128</v>
      </c>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126"/>
      <c r="BF11" s="229"/>
      <c r="BG11" s="435"/>
      <c r="BH11" s="435"/>
      <c r="BI11" s="435"/>
      <c r="BJ11" s="435"/>
      <c r="BK11" s="435"/>
      <c r="BL11" s="435"/>
      <c r="BM11" s="435"/>
      <c r="BN11" s="435"/>
      <c r="BO11" s="435"/>
      <c r="BP11" s="435"/>
      <c r="BQ11" s="435"/>
      <c r="BR11" s="435"/>
      <c r="BS11" s="435"/>
      <c r="BT11" s="435"/>
      <c r="BU11" s="435"/>
      <c r="BV11" s="435"/>
      <c r="BW11" s="435"/>
      <c r="BX11" s="435"/>
      <c r="BY11" s="230"/>
      <c r="BZ11" s="124"/>
      <c r="CA11" s="434">
        <f t="shared" si="0"/>
        <v>0</v>
      </c>
      <c r="CB11" s="434"/>
      <c r="CC11" s="434"/>
      <c r="CD11" s="434"/>
      <c r="CE11" s="434"/>
      <c r="CF11" s="434"/>
      <c r="CG11" s="434"/>
      <c r="CH11" s="434"/>
      <c r="CI11" s="434"/>
      <c r="CJ11" s="434"/>
      <c r="CK11" s="434"/>
      <c r="CL11" s="434"/>
      <c r="CM11" s="434"/>
      <c r="CN11" s="434"/>
      <c r="CO11" s="434"/>
      <c r="CP11" s="434"/>
      <c r="CQ11" s="434"/>
      <c r="CR11" s="434"/>
      <c r="CS11" s="159"/>
    </row>
    <row r="12" spans="11:97" s="114" customFormat="1" ht="13.5" customHeight="1">
      <c r="K12" s="160"/>
      <c r="L12" s="131"/>
      <c r="M12" s="131"/>
      <c r="N12" s="131"/>
      <c r="O12" s="161"/>
      <c r="P12" s="120"/>
      <c r="Q12" s="120"/>
      <c r="R12" s="189"/>
      <c r="S12" s="121"/>
      <c r="T12" s="121"/>
      <c r="U12" s="121"/>
      <c r="V12" s="121"/>
      <c r="W12" s="121"/>
      <c r="X12" s="127"/>
      <c r="Y12" s="121"/>
      <c r="Z12" s="121"/>
      <c r="AA12" s="121"/>
      <c r="AB12" s="127"/>
      <c r="AC12" s="449" t="s">
        <v>254</v>
      </c>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128"/>
      <c r="BF12" s="229"/>
      <c r="BG12" s="435"/>
      <c r="BH12" s="435"/>
      <c r="BI12" s="435"/>
      <c r="BJ12" s="435"/>
      <c r="BK12" s="435"/>
      <c r="BL12" s="435"/>
      <c r="BM12" s="435"/>
      <c r="BN12" s="435"/>
      <c r="BO12" s="435"/>
      <c r="BP12" s="435"/>
      <c r="BQ12" s="435"/>
      <c r="BR12" s="435"/>
      <c r="BS12" s="435"/>
      <c r="BT12" s="435"/>
      <c r="BU12" s="435"/>
      <c r="BV12" s="435"/>
      <c r="BW12" s="435"/>
      <c r="BX12" s="435"/>
      <c r="BY12" s="230"/>
      <c r="BZ12" s="124"/>
      <c r="CA12" s="434">
        <f t="shared" si="0"/>
        <v>0</v>
      </c>
      <c r="CB12" s="434"/>
      <c r="CC12" s="434"/>
      <c r="CD12" s="434"/>
      <c r="CE12" s="434"/>
      <c r="CF12" s="434"/>
      <c r="CG12" s="434"/>
      <c r="CH12" s="434"/>
      <c r="CI12" s="434"/>
      <c r="CJ12" s="434"/>
      <c r="CK12" s="434"/>
      <c r="CL12" s="434"/>
      <c r="CM12" s="434"/>
      <c r="CN12" s="434"/>
      <c r="CO12" s="434"/>
      <c r="CP12" s="434"/>
      <c r="CQ12" s="434"/>
      <c r="CR12" s="434"/>
      <c r="CS12" s="159"/>
    </row>
    <row r="13" spans="11:97" s="114" customFormat="1" ht="13.5" customHeight="1">
      <c r="K13" s="160"/>
      <c r="L13" s="131"/>
      <c r="M13" s="131"/>
      <c r="N13" s="131"/>
      <c r="O13" s="422" t="s">
        <v>213</v>
      </c>
      <c r="P13" s="423"/>
      <c r="Q13" s="423"/>
      <c r="R13" s="424"/>
      <c r="S13" s="121"/>
      <c r="T13" s="121"/>
      <c r="U13" s="121"/>
      <c r="V13" s="121"/>
      <c r="W13" s="121"/>
      <c r="X13" s="117"/>
      <c r="Y13" s="449" t="s">
        <v>254</v>
      </c>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119"/>
      <c r="BF13" s="229"/>
      <c r="BG13" s="435"/>
      <c r="BH13" s="435"/>
      <c r="BI13" s="435"/>
      <c r="BJ13" s="435"/>
      <c r="BK13" s="435"/>
      <c r="BL13" s="435"/>
      <c r="BM13" s="435"/>
      <c r="BN13" s="435"/>
      <c r="BO13" s="435"/>
      <c r="BP13" s="435"/>
      <c r="BQ13" s="435"/>
      <c r="BR13" s="435"/>
      <c r="BS13" s="435"/>
      <c r="BT13" s="435"/>
      <c r="BU13" s="435"/>
      <c r="BV13" s="435"/>
      <c r="BW13" s="435"/>
      <c r="BX13" s="435"/>
      <c r="BY13" s="230"/>
      <c r="BZ13" s="124"/>
      <c r="CA13" s="434">
        <f t="shared" ref="CA13" si="1">BG13</f>
        <v>0</v>
      </c>
      <c r="CB13" s="434"/>
      <c r="CC13" s="434"/>
      <c r="CD13" s="434"/>
      <c r="CE13" s="434"/>
      <c r="CF13" s="434"/>
      <c r="CG13" s="434"/>
      <c r="CH13" s="434"/>
      <c r="CI13" s="434"/>
      <c r="CJ13" s="434"/>
      <c r="CK13" s="434"/>
      <c r="CL13" s="434"/>
      <c r="CM13" s="434"/>
      <c r="CN13" s="434"/>
      <c r="CO13" s="434"/>
      <c r="CP13" s="434"/>
      <c r="CQ13" s="434"/>
      <c r="CR13" s="434"/>
      <c r="CS13" s="159"/>
    </row>
    <row r="14" spans="11:97" s="114" customFormat="1" ht="13.5" customHeight="1">
      <c r="K14" s="160"/>
      <c r="L14" s="131"/>
      <c r="M14" s="131"/>
      <c r="N14" s="131"/>
      <c r="O14" s="422"/>
      <c r="P14" s="423"/>
      <c r="Q14" s="423"/>
      <c r="R14" s="424"/>
      <c r="S14" s="118"/>
      <c r="T14" s="392" t="s">
        <v>129</v>
      </c>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119"/>
      <c r="BF14" s="124"/>
      <c r="BG14" s="434">
        <f>BG15</f>
        <v>0</v>
      </c>
      <c r="BH14" s="434"/>
      <c r="BI14" s="434"/>
      <c r="BJ14" s="434"/>
      <c r="BK14" s="434"/>
      <c r="BL14" s="434"/>
      <c r="BM14" s="434"/>
      <c r="BN14" s="434"/>
      <c r="BO14" s="434"/>
      <c r="BP14" s="434"/>
      <c r="BQ14" s="434"/>
      <c r="BR14" s="434"/>
      <c r="BS14" s="434"/>
      <c r="BT14" s="434"/>
      <c r="BU14" s="434"/>
      <c r="BV14" s="434"/>
      <c r="BW14" s="434"/>
      <c r="BX14" s="434"/>
      <c r="BY14" s="126"/>
      <c r="BZ14" s="124"/>
      <c r="CA14" s="434">
        <f>CA15</f>
        <v>0</v>
      </c>
      <c r="CB14" s="434"/>
      <c r="CC14" s="434"/>
      <c r="CD14" s="434"/>
      <c r="CE14" s="434"/>
      <c r="CF14" s="434"/>
      <c r="CG14" s="434"/>
      <c r="CH14" s="434"/>
      <c r="CI14" s="434"/>
      <c r="CJ14" s="434"/>
      <c r="CK14" s="434"/>
      <c r="CL14" s="434"/>
      <c r="CM14" s="434"/>
      <c r="CN14" s="434"/>
      <c r="CO14" s="434"/>
      <c r="CP14" s="434"/>
      <c r="CQ14" s="434"/>
      <c r="CR14" s="434"/>
      <c r="CS14" s="159"/>
    </row>
    <row r="15" spans="11:97" s="114" customFormat="1" ht="13.5" customHeight="1">
      <c r="K15" s="160"/>
      <c r="L15" s="131"/>
      <c r="M15" s="131"/>
      <c r="N15" s="131"/>
      <c r="O15" s="422"/>
      <c r="P15" s="423"/>
      <c r="Q15" s="423"/>
      <c r="R15" s="424"/>
      <c r="S15" s="122"/>
      <c r="T15" s="122"/>
      <c r="U15" s="122"/>
      <c r="V15" s="122"/>
      <c r="W15" s="122"/>
      <c r="X15" s="124"/>
      <c r="Y15" s="449" t="s">
        <v>129</v>
      </c>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126"/>
      <c r="BF15" s="229"/>
      <c r="BG15" s="435"/>
      <c r="BH15" s="435"/>
      <c r="BI15" s="435"/>
      <c r="BJ15" s="435"/>
      <c r="BK15" s="435"/>
      <c r="BL15" s="435"/>
      <c r="BM15" s="435"/>
      <c r="BN15" s="435"/>
      <c r="BO15" s="435"/>
      <c r="BP15" s="435"/>
      <c r="BQ15" s="435"/>
      <c r="BR15" s="435"/>
      <c r="BS15" s="435"/>
      <c r="BT15" s="435"/>
      <c r="BU15" s="435"/>
      <c r="BV15" s="435"/>
      <c r="BW15" s="435"/>
      <c r="BX15" s="435"/>
      <c r="BY15" s="230"/>
      <c r="BZ15" s="124"/>
      <c r="CA15" s="434">
        <f>BG15</f>
        <v>0</v>
      </c>
      <c r="CB15" s="434"/>
      <c r="CC15" s="434"/>
      <c r="CD15" s="434"/>
      <c r="CE15" s="434"/>
      <c r="CF15" s="434"/>
      <c r="CG15" s="434"/>
      <c r="CH15" s="434"/>
      <c r="CI15" s="434"/>
      <c r="CJ15" s="434"/>
      <c r="CK15" s="434"/>
      <c r="CL15" s="434"/>
      <c r="CM15" s="434"/>
      <c r="CN15" s="434"/>
      <c r="CO15" s="434"/>
      <c r="CP15" s="434"/>
      <c r="CQ15" s="434"/>
      <c r="CR15" s="434"/>
      <c r="CS15" s="159"/>
    </row>
    <row r="16" spans="11:97" s="114" customFormat="1" ht="13.5" customHeight="1">
      <c r="K16" s="160"/>
      <c r="L16" s="131"/>
      <c r="M16" s="131"/>
      <c r="N16" s="131"/>
      <c r="O16" s="422"/>
      <c r="P16" s="423"/>
      <c r="Q16" s="423"/>
      <c r="R16" s="424"/>
      <c r="S16" s="118"/>
      <c r="T16" s="392" t="s">
        <v>255</v>
      </c>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119"/>
      <c r="BF16" s="124"/>
      <c r="BG16" s="434">
        <f>BG17</f>
        <v>0</v>
      </c>
      <c r="BH16" s="434"/>
      <c r="BI16" s="434"/>
      <c r="BJ16" s="434"/>
      <c r="BK16" s="434"/>
      <c r="BL16" s="434"/>
      <c r="BM16" s="434"/>
      <c r="BN16" s="434"/>
      <c r="BO16" s="434"/>
      <c r="BP16" s="434"/>
      <c r="BQ16" s="434"/>
      <c r="BR16" s="434"/>
      <c r="BS16" s="434"/>
      <c r="BT16" s="434"/>
      <c r="BU16" s="434"/>
      <c r="BV16" s="434"/>
      <c r="BW16" s="434"/>
      <c r="BX16" s="434"/>
      <c r="BY16" s="126"/>
      <c r="BZ16" s="124"/>
      <c r="CA16" s="434">
        <f>CA17</f>
        <v>0</v>
      </c>
      <c r="CB16" s="434"/>
      <c r="CC16" s="434"/>
      <c r="CD16" s="434"/>
      <c r="CE16" s="434"/>
      <c r="CF16" s="434"/>
      <c r="CG16" s="434"/>
      <c r="CH16" s="434"/>
      <c r="CI16" s="434"/>
      <c r="CJ16" s="434"/>
      <c r="CK16" s="434"/>
      <c r="CL16" s="434"/>
      <c r="CM16" s="434"/>
      <c r="CN16" s="434"/>
      <c r="CO16" s="434"/>
      <c r="CP16" s="434"/>
      <c r="CQ16" s="434"/>
      <c r="CR16" s="434"/>
      <c r="CS16" s="159"/>
    </row>
    <row r="17" spans="11:97" s="114" customFormat="1" ht="13.5" customHeight="1">
      <c r="K17" s="160"/>
      <c r="L17" s="131"/>
      <c r="M17" s="131"/>
      <c r="N17" s="131"/>
      <c r="O17" s="422"/>
      <c r="P17" s="423"/>
      <c r="Q17" s="423"/>
      <c r="R17" s="424"/>
      <c r="S17" s="122"/>
      <c r="T17" s="122"/>
      <c r="U17" s="122"/>
      <c r="V17" s="122"/>
      <c r="W17" s="122"/>
      <c r="X17" s="124"/>
      <c r="Y17" s="449" t="s">
        <v>255</v>
      </c>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126"/>
      <c r="BF17" s="229"/>
      <c r="BG17" s="435"/>
      <c r="BH17" s="435"/>
      <c r="BI17" s="435"/>
      <c r="BJ17" s="435"/>
      <c r="BK17" s="435"/>
      <c r="BL17" s="435"/>
      <c r="BM17" s="435"/>
      <c r="BN17" s="435"/>
      <c r="BO17" s="435"/>
      <c r="BP17" s="435"/>
      <c r="BQ17" s="435"/>
      <c r="BR17" s="435"/>
      <c r="BS17" s="435"/>
      <c r="BT17" s="435"/>
      <c r="BU17" s="435"/>
      <c r="BV17" s="435"/>
      <c r="BW17" s="435"/>
      <c r="BX17" s="435"/>
      <c r="BY17" s="230"/>
      <c r="BZ17" s="124"/>
      <c r="CA17" s="434">
        <f>BG17</f>
        <v>0</v>
      </c>
      <c r="CB17" s="434"/>
      <c r="CC17" s="434"/>
      <c r="CD17" s="434"/>
      <c r="CE17" s="434"/>
      <c r="CF17" s="434"/>
      <c r="CG17" s="434"/>
      <c r="CH17" s="434"/>
      <c r="CI17" s="434"/>
      <c r="CJ17" s="434"/>
      <c r="CK17" s="434"/>
      <c r="CL17" s="434"/>
      <c r="CM17" s="434"/>
      <c r="CN17" s="434"/>
      <c r="CO17" s="434"/>
      <c r="CP17" s="434"/>
      <c r="CQ17" s="434"/>
      <c r="CR17" s="434"/>
      <c r="CS17" s="159"/>
    </row>
    <row r="18" spans="11:97" s="114" customFormat="1" ht="13.5" customHeight="1">
      <c r="K18" s="160"/>
      <c r="L18" s="131"/>
      <c r="M18" s="131"/>
      <c r="N18" s="131"/>
      <c r="O18" s="422"/>
      <c r="P18" s="423"/>
      <c r="Q18" s="423"/>
      <c r="R18" s="424"/>
      <c r="S18" s="118"/>
      <c r="T18" s="392" t="s">
        <v>130</v>
      </c>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119"/>
      <c r="BF18" s="124"/>
      <c r="BG18" s="434">
        <f>BG19</f>
        <v>0</v>
      </c>
      <c r="BH18" s="434"/>
      <c r="BI18" s="434"/>
      <c r="BJ18" s="434"/>
      <c r="BK18" s="434"/>
      <c r="BL18" s="434"/>
      <c r="BM18" s="434"/>
      <c r="BN18" s="434"/>
      <c r="BO18" s="434"/>
      <c r="BP18" s="434"/>
      <c r="BQ18" s="434"/>
      <c r="BR18" s="434"/>
      <c r="BS18" s="434"/>
      <c r="BT18" s="434"/>
      <c r="BU18" s="434"/>
      <c r="BV18" s="434"/>
      <c r="BW18" s="434"/>
      <c r="BX18" s="434"/>
      <c r="BY18" s="126"/>
      <c r="BZ18" s="124"/>
      <c r="CA18" s="434">
        <f>CA19</f>
        <v>0</v>
      </c>
      <c r="CB18" s="434"/>
      <c r="CC18" s="434"/>
      <c r="CD18" s="434"/>
      <c r="CE18" s="434"/>
      <c r="CF18" s="434"/>
      <c r="CG18" s="434"/>
      <c r="CH18" s="434"/>
      <c r="CI18" s="434"/>
      <c r="CJ18" s="434"/>
      <c r="CK18" s="434"/>
      <c r="CL18" s="434"/>
      <c r="CM18" s="434"/>
      <c r="CN18" s="434"/>
      <c r="CO18" s="434"/>
      <c r="CP18" s="434"/>
      <c r="CQ18" s="434"/>
      <c r="CR18" s="434"/>
      <c r="CS18" s="159"/>
    </row>
    <row r="19" spans="11:97" s="114" customFormat="1" ht="13.5" customHeight="1">
      <c r="K19" s="160"/>
      <c r="L19" s="131"/>
      <c r="M19" s="131"/>
      <c r="N19" s="131"/>
      <c r="O19" s="422"/>
      <c r="P19" s="423"/>
      <c r="Q19" s="423"/>
      <c r="R19" s="424"/>
      <c r="S19" s="122"/>
      <c r="T19" s="122"/>
      <c r="U19" s="122"/>
      <c r="V19" s="122"/>
      <c r="W19" s="122"/>
      <c r="X19" s="124"/>
      <c r="Y19" s="449" t="s">
        <v>130</v>
      </c>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126"/>
      <c r="BF19" s="229"/>
      <c r="BG19" s="435"/>
      <c r="BH19" s="435"/>
      <c r="BI19" s="435"/>
      <c r="BJ19" s="435"/>
      <c r="BK19" s="435"/>
      <c r="BL19" s="435"/>
      <c r="BM19" s="435"/>
      <c r="BN19" s="435"/>
      <c r="BO19" s="435"/>
      <c r="BP19" s="435"/>
      <c r="BQ19" s="435"/>
      <c r="BR19" s="435"/>
      <c r="BS19" s="435"/>
      <c r="BT19" s="435"/>
      <c r="BU19" s="435"/>
      <c r="BV19" s="435"/>
      <c r="BW19" s="435"/>
      <c r="BX19" s="435"/>
      <c r="BY19" s="230"/>
      <c r="BZ19" s="124"/>
      <c r="CA19" s="434">
        <f>BG19</f>
        <v>0</v>
      </c>
      <c r="CB19" s="434"/>
      <c r="CC19" s="434"/>
      <c r="CD19" s="434"/>
      <c r="CE19" s="434"/>
      <c r="CF19" s="434"/>
      <c r="CG19" s="434"/>
      <c r="CH19" s="434"/>
      <c r="CI19" s="434"/>
      <c r="CJ19" s="434"/>
      <c r="CK19" s="434"/>
      <c r="CL19" s="434"/>
      <c r="CM19" s="434"/>
      <c r="CN19" s="434"/>
      <c r="CO19" s="434"/>
      <c r="CP19" s="434"/>
      <c r="CQ19" s="434"/>
      <c r="CR19" s="434"/>
      <c r="CS19" s="159"/>
    </row>
    <row r="20" spans="11:97" s="114" customFormat="1" ht="13.5" customHeight="1">
      <c r="K20" s="160"/>
      <c r="L20" s="131"/>
      <c r="M20" s="131"/>
      <c r="N20" s="131"/>
      <c r="O20" s="161"/>
      <c r="P20" s="120"/>
      <c r="Q20" s="120"/>
      <c r="R20" s="189"/>
      <c r="S20" s="118"/>
      <c r="T20" s="392" t="s">
        <v>256</v>
      </c>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119"/>
      <c r="BF20" s="124"/>
      <c r="BG20" s="434">
        <f>SUM(BG21:BX22)</f>
        <v>0</v>
      </c>
      <c r="BH20" s="434"/>
      <c r="BI20" s="434"/>
      <c r="BJ20" s="434"/>
      <c r="BK20" s="434"/>
      <c r="BL20" s="434"/>
      <c r="BM20" s="434"/>
      <c r="BN20" s="434"/>
      <c r="BO20" s="434"/>
      <c r="BP20" s="434"/>
      <c r="BQ20" s="434"/>
      <c r="BR20" s="434"/>
      <c r="BS20" s="434"/>
      <c r="BT20" s="434"/>
      <c r="BU20" s="434"/>
      <c r="BV20" s="434"/>
      <c r="BW20" s="434"/>
      <c r="BX20" s="434"/>
      <c r="BY20" s="126"/>
      <c r="BZ20" s="124"/>
      <c r="CA20" s="434">
        <f>SUM(CA21:CR22)</f>
        <v>0</v>
      </c>
      <c r="CB20" s="434"/>
      <c r="CC20" s="434"/>
      <c r="CD20" s="434"/>
      <c r="CE20" s="434"/>
      <c r="CF20" s="434"/>
      <c r="CG20" s="434"/>
      <c r="CH20" s="434"/>
      <c r="CI20" s="434"/>
      <c r="CJ20" s="434"/>
      <c r="CK20" s="434"/>
      <c r="CL20" s="434"/>
      <c r="CM20" s="434"/>
      <c r="CN20" s="434"/>
      <c r="CO20" s="434"/>
      <c r="CP20" s="434"/>
      <c r="CQ20" s="434"/>
      <c r="CR20" s="434"/>
      <c r="CS20" s="159"/>
    </row>
    <row r="21" spans="11:97" s="114" customFormat="1" ht="13.5" customHeight="1">
      <c r="K21" s="160"/>
      <c r="L21" s="131"/>
      <c r="M21" s="131"/>
      <c r="N21" s="131"/>
      <c r="O21" s="161"/>
      <c r="P21" s="120"/>
      <c r="Q21" s="120"/>
      <c r="R21" s="189"/>
      <c r="S21" s="121"/>
      <c r="T21" s="121"/>
      <c r="U21" s="121"/>
      <c r="V21" s="121"/>
      <c r="W21" s="121"/>
      <c r="X21" s="117"/>
      <c r="Y21" s="449" t="s">
        <v>131</v>
      </c>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119"/>
      <c r="BF21" s="229"/>
      <c r="BG21" s="435"/>
      <c r="BH21" s="435"/>
      <c r="BI21" s="435"/>
      <c r="BJ21" s="435"/>
      <c r="BK21" s="435"/>
      <c r="BL21" s="435"/>
      <c r="BM21" s="435"/>
      <c r="BN21" s="435"/>
      <c r="BO21" s="435"/>
      <c r="BP21" s="435"/>
      <c r="BQ21" s="435"/>
      <c r="BR21" s="435"/>
      <c r="BS21" s="435"/>
      <c r="BT21" s="435"/>
      <c r="BU21" s="435"/>
      <c r="BV21" s="435"/>
      <c r="BW21" s="435"/>
      <c r="BX21" s="435"/>
      <c r="BY21" s="230"/>
      <c r="BZ21" s="124"/>
      <c r="CA21" s="434">
        <f>BG21</f>
        <v>0</v>
      </c>
      <c r="CB21" s="434"/>
      <c r="CC21" s="434"/>
      <c r="CD21" s="434"/>
      <c r="CE21" s="434"/>
      <c r="CF21" s="434"/>
      <c r="CG21" s="434"/>
      <c r="CH21" s="434"/>
      <c r="CI21" s="434"/>
      <c r="CJ21" s="434"/>
      <c r="CK21" s="434"/>
      <c r="CL21" s="434"/>
      <c r="CM21" s="434"/>
      <c r="CN21" s="434"/>
      <c r="CO21" s="434"/>
      <c r="CP21" s="434"/>
      <c r="CQ21" s="434"/>
      <c r="CR21" s="434"/>
      <c r="CS21" s="159"/>
    </row>
    <row r="22" spans="11:97" s="114" customFormat="1" ht="13.5" customHeight="1">
      <c r="K22" s="160"/>
      <c r="L22" s="131"/>
      <c r="M22" s="131"/>
      <c r="N22" s="131"/>
      <c r="O22" s="161"/>
      <c r="P22" s="120"/>
      <c r="Q22" s="120"/>
      <c r="R22" s="189"/>
      <c r="S22" s="122"/>
      <c r="T22" s="122"/>
      <c r="U22" s="122"/>
      <c r="V22" s="122"/>
      <c r="W22" s="122"/>
      <c r="X22" s="124"/>
      <c r="Y22" s="449" t="s">
        <v>132</v>
      </c>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126"/>
      <c r="BF22" s="229"/>
      <c r="BG22" s="435"/>
      <c r="BH22" s="435"/>
      <c r="BI22" s="435"/>
      <c r="BJ22" s="435"/>
      <c r="BK22" s="435"/>
      <c r="BL22" s="435"/>
      <c r="BM22" s="435"/>
      <c r="BN22" s="435"/>
      <c r="BO22" s="435"/>
      <c r="BP22" s="435"/>
      <c r="BQ22" s="435"/>
      <c r="BR22" s="435"/>
      <c r="BS22" s="435"/>
      <c r="BT22" s="435"/>
      <c r="BU22" s="435"/>
      <c r="BV22" s="435"/>
      <c r="BW22" s="435"/>
      <c r="BX22" s="435"/>
      <c r="BY22" s="230"/>
      <c r="BZ22" s="124"/>
      <c r="CA22" s="434">
        <f>BG22</f>
        <v>0</v>
      </c>
      <c r="CB22" s="434"/>
      <c r="CC22" s="434"/>
      <c r="CD22" s="434"/>
      <c r="CE22" s="434"/>
      <c r="CF22" s="434"/>
      <c r="CG22" s="434"/>
      <c r="CH22" s="434"/>
      <c r="CI22" s="434"/>
      <c r="CJ22" s="434"/>
      <c r="CK22" s="434"/>
      <c r="CL22" s="434"/>
      <c r="CM22" s="434"/>
      <c r="CN22" s="434"/>
      <c r="CO22" s="434"/>
      <c r="CP22" s="434"/>
      <c r="CQ22" s="434"/>
      <c r="CR22" s="434"/>
      <c r="CS22" s="159"/>
    </row>
    <row r="23" spans="11:97" s="114" customFormat="1" ht="13.5" customHeight="1">
      <c r="K23" s="160"/>
      <c r="L23" s="131"/>
      <c r="M23" s="131"/>
      <c r="N23" s="131"/>
      <c r="O23" s="161"/>
      <c r="P23" s="120"/>
      <c r="Q23" s="120"/>
      <c r="R23" s="189"/>
      <c r="S23" s="118"/>
      <c r="T23" s="392" t="s">
        <v>133</v>
      </c>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119"/>
      <c r="BF23" s="124"/>
      <c r="BG23" s="434">
        <f>BG24</f>
        <v>0</v>
      </c>
      <c r="BH23" s="434"/>
      <c r="BI23" s="434"/>
      <c r="BJ23" s="434"/>
      <c r="BK23" s="434"/>
      <c r="BL23" s="434"/>
      <c r="BM23" s="434"/>
      <c r="BN23" s="434"/>
      <c r="BO23" s="434"/>
      <c r="BP23" s="434"/>
      <c r="BQ23" s="434"/>
      <c r="BR23" s="434"/>
      <c r="BS23" s="434"/>
      <c r="BT23" s="434"/>
      <c r="BU23" s="434"/>
      <c r="BV23" s="434"/>
      <c r="BW23" s="434"/>
      <c r="BX23" s="434"/>
      <c r="BY23" s="126"/>
      <c r="BZ23" s="124"/>
      <c r="CA23" s="434">
        <f>CA24</f>
        <v>0</v>
      </c>
      <c r="CB23" s="434"/>
      <c r="CC23" s="434"/>
      <c r="CD23" s="434"/>
      <c r="CE23" s="434"/>
      <c r="CF23" s="434"/>
      <c r="CG23" s="434"/>
      <c r="CH23" s="434"/>
      <c r="CI23" s="434"/>
      <c r="CJ23" s="434"/>
      <c r="CK23" s="434"/>
      <c r="CL23" s="434"/>
      <c r="CM23" s="434"/>
      <c r="CN23" s="434"/>
      <c r="CO23" s="434"/>
      <c r="CP23" s="434"/>
      <c r="CQ23" s="434"/>
      <c r="CR23" s="434"/>
      <c r="CS23" s="159"/>
    </row>
    <row r="24" spans="11:97" s="114" customFormat="1" ht="13.5" customHeight="1">
      <c r="K24" s="160"/>
      <c r="L24" s="131"/>
      <c r="M24" s="131"/>
      <c r="N24" s="131"/>
      <c r="O24" s="161"/>
      <c r="P24" s="120"/>
      <c r="Q24" s="120"/>
      <c r="R24" s="189"/>
      <c r="S24" s="122"/>
      <c r="T24" s="122"/>
      <c r="U24" s="122"/>
      <c r="V24" s="122"/>
      <c r="W24" s="122"/>
      <c r="X24" s="124"/>
      <c r="Y24" s="449" t="s">
        <v>133</v>
      </c>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126"/>
      <c r="BF24" s="229"/>
      <c r="BG24" s="435"/>
      <c r="BH24" s="435"/>
      <c r="BI24" s="435"/>
      <c r="BJ24" s="435"/>
      <c r="BK24" s="435"/>
      <c r="BL24" s="435"/>
      <c r="BM24" s="435"/>
      <c r="BN24" s="435"/>
      <c r="BO24" s="435"/>
      <c r="BP24" s="435"/>
      <c r="BQ24" s="435"/>
      <c r="BR24" s="435"/>
      <c r="BS24" s="435"/>
      <c r="BT24" s="435"/>
      <c r="BU24" s="435"/>
      <c r="BV24" s="435"/>
      <c r="BW24" s="435"/>
      <c r="BX24" s="435"/>
      <c r="BY24" s="230"/>
      <c r="BZ24" s="124"/>
      <c r="CA24" s="434">
        <f>BG24</f>
        <v>0</v>
      </c>
      <c r="CB24" s="434"/>
      <c r="CC24" s="434"/>
      <c r="CD24" s="434"/>
      <c r="CE24" s="434"/>
      <c r="CF24" s="434"/>
      <c r="CG24" s="434"/>
      <c r="CH24" s="434"/>
      <c r="CI24" s="434"/>
      <c r="CJ24" s="434"/>
      <c r="CK24" s="434"/>
      <c r="CL24" s="434"/>
      <c r="CM24" s="434"/>
      <c r="CN24" s="434"/>
      <c r="CO24" s="434"/>
      <c r="CP24" s="434"/>
      <c r="CQ24" s="434"/>
      <c r="CR24" s="434"/>
      <c r="CS24" s="159"/>
    </row>
    <row r="25" spans="11:97" s="114" customFormat="1" ht="13.5" customHeight="1" thickBot="1">
      <c r="K25" s="160"/>
      <c r="L25" s="131"/>
      <c r="M25" s="131"/>
      <c r="N25" s="131"/>
      <c r="O25" s="161"/>
      <c r="P25" s="120"/>
      <c r="Q25" s="120"/>
      <c r="R25" s="189"/>
      <c r="S25" s="118"/>
      <c r="T25" s="392" t="s">
        <v>134</v>
      </c>
      <c r="U25" s="393"/>
      <c r="V25" s="393"/>
      <c r="W25" s="393"/>
      <c r="X25" s="393"/>
      <c r="Y25" s="393"/>
      <c r="Z25" s="393"/>
      <c r="AA25" s="393"/>
      <c r="AB25" s="393"/>
      <c r="AC25" s="393"/>
      <c r="AD25" s="393"/>
      <c r="AE25" s="393"/>
      <c r="AF25" s="393"/>
      <c r="AG25" s="394" t="s">
        <v>237</v>
      </c>
      <c r="AH25" s="403"/>
      <c r="AI25" s="403"/>
      <c r="AJ25" s="403"/>
      <c r="AK25" s="145"/>
      <c r="AL25" s="145"/>
      <c r="AM25" s="145"/>
      <c r="AN25" s="145"/>
      <c r="AO25" s="145"/>
      <c r="AP25" s="145"/>
      <c r="AQ25" s="145"/>
      <c r="AR25" s="145"/>
      <c r="AS25" s="145"/>
      <c r="AT25" s="145"/>
      <c r="AU25" s="145"/>
      <c r="AV25" s="145"/>
      <c r="AW25" s="145"/>
      <c r="AX25" s="145"/>
      <c r="AY25" s="145"/>
      <c r="AZ25" s="145"/>
      <c r="BA25" s="145"/>
      <c r="BB25" s="145"/>
      <c r="BC25" s="145"/>
      <c r="BD25" s="145"/>
      <c r="BE25" s="119"/>
      <c r="BF25" s="117"/>
      <c r="BG25" s="439">
        <f>BG7+BG14+BG16+BG18+BG20+BG23</f>
        <v>0</v>
      </c>
      <c r="BH25" s="439"/>
      <c r="BI25" s="439"/>
      <c r="BJ25" s="439"/>
      <c r="BK25" s="439"/>
      <c r="BL25" s="439"/>
      <c r="BM25" s="439"/>
      <c r="BN25" s="439"/>
      <c r="BO25" s="439"/>
      <c r="BP25" s="439"/>
      <c r="BQ25" s="439"/>
      <c r="BR25" s="439"/>
      <c r="BS25" s="439"/>
      <c r="BT25" s="439"/>
      <c r="BU25" s="439"/>
      <c r="BV25" s="439"/>
      <c r="BW25" s="439"/>
      <c r="BX25" s="439"/>
      <c r="BY25" s="119"/>
      <c r="BZ25" s="117"/>
      <c r="CA25" s="439">
        <f>CA7+CA14+CA16+CA18+CA20+CA23</f>
        <v>0</v>
      </c>
      <c r="CB25" s="439"/>
      <c r="CC25" s="439"/>
      <c r="CD25" s="439"/>
      <c r="CE25" s="439"/>
      <c r="CF25" s="439"/>
      <c r="CG25" s="439"/>
      <c r="CH25" s="439"/>
      <c r="CI25" s="439"/>
      <c r="CJ25" s="439"/>
      <c r="CK25" s="439"/>
      <c r="CL25" s="439"/>
      <c r="CM25" s="439"/>
      <c r="CN25" s="439"/>
      <c r="CO25" s="439"/>
      <c r="CP25" s="439"/>
      <c r="CQ25" s="439"/>
      <c r="CR25" s="439"/>
      <c r="CS25" s="183"/>
    </row>
    <row r="26" spans="11:97" s="114" customFormat="1" ht="13.5" customHeight="1" thickBot="1">
      <c r="K26" s="160"/>
      <c r="L26" s="131"/>
      <c r="M26" s="131"/>
      <c r="N26" s="131"/>
      <c r="O26" s="184"/>
      <c r="P26" s="185"/>
      <c r="Q26" s="185"/>
      <c r="R26" s="190"/>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74"/>
      <c r="BF26" s="175"/>
      <c r="BG26" s="182"/>
      <c r="BH26" s="182"/>
      <c r="BI26" s="182"/>
      <c r="BJ26" s="182"/>
      <c r="BK26" s="182"/>
      <c r="BL26" s="429" t="s">
        <v>221</v>
      </c>
      <c r="BM26" s="429"/>
      <c r="BN26" s="429"/>
      <c r="BO26" s="429"/>
      <c r="BP26" s="429"/>
      <c r="BQ26" s="429"/>
      <c r="BR26" s="429"/>
      <c r="BS26" s="429"/>
      <c r="BT26" s="182"/>
      <c r="BU26" s="182"/>
      <c r="BV26" s="182"/>
      <c r="BW26" s="182"/>
      <c r="BX26" s="182"/>
      <c r="BY26" s="174"/>
      <c r="BZ26" s="430" t="s">
        <v>222</v>
      </c>
      <c r="CA26" s="431"/>
      <c r="CB26" s="431"/>
      <c r="CC26" s="431"/>
      <c r="CD26" s="431"/>
      <c r="CE26" s="431"/>
      <c r="CF26" s="431"/>
      <c r="CG26" s="431"/>
      <c r="CH26" s="431"/>
      <c r="CI26" s="431"/>
      <c r="CJ26" s="431"/>
      <c r="CK26" s="431"/>
      <c r="CL26" s="431"/>
      <c r="CM26" s="431"/>
      <c r="CN26" s="431"/>
      <c r="CO26" s="431"/>
      <c r="CP26" s="431"/>
      <c r="CQ26" s="431"/>
      <c r="CR26" s="431"/>
      <c r="CS26" s="432"/>
    </row>
    <row r="27" spans="11:97" s="114" customFormat="1" ht="13.5" customHeight="1">
      <c r="K27" s="160"/>
      <c r="L27" s="131"/>
      <c r="M27" s="131"/>
      <c r="N27" s="131"/>
      <c r="O27" s="160"/>
      <c r="P27" s="131"/>
      <c r="Q27" s="131"/>
      <c r="R27" s="191"/>
      <c r="S27" s="121"/>
      <c r="T27" s="409" t="s">
        <v>135</v>
      </c>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128"/>
      <c r="BF27" s="129"/>
      <c r="BG27" s="433">
        <f>SUM(BG28:BX33)</f>
        <v>0</v>
      </c>
      <c r="BH27" s="433"/>
      <c r="BI27" s="433"/>
      <c r="BJ27" s="433"/>
      <c r="BK27" s="433"/>
      <c r="BL27" s="433"/>
      <c r="BM27" s="433"/>
      <c r="BN27" s="433"/>
      <c r="BO27" s="433"/>
      <c r="BP27" s="433"/>
      <c r="BQ27" s="433"/>
      <c r="BR27" s="433"/>
      <c r="BS27" s="433"/>
      <c r="BT27" s="433"/>
      <c r="BU27" s="433"/>
      <c r="BV27" s="433"/>
      <c r="BW27" s="433"/>
      <c r="BX27" s="433"/>
      <c r="BY27" s="130"/>
      <c r="BZ27" s="129"/>
      <c r="CA27" s="433">
        <f>SUM(CA28:CR33)</f>
        <v>0</v>
      </c>
      <c r="CB27" s="433"/>
      <c r="CC27" s="433"/>
      <c r="CD27" s="433"/>
      <c r="CE27" s="433"/>
      <c r="CF27" s="433"/>
      <c r="CG27" s="433"/>
      <c r="CH27" s="433"/>
      <c r="CI27" s="433"/>
      <c r="CJ27" s="433"/>
      <c r="CK27" s="433"/>
      <c r="CL27" s="433"/>
      <c r="CM27" s="433"/>
      <c r="CN27" s="433"/>
      <c r="CO27" s="433"/>
      <c r="CP27" s="433"/>
      <c r="CQ27" s="433"/>
      <c r="CR27" s="433"/>
      <c r="CS27" s="179"/>
    </row>
    <row r="28" spans="11:97" s="114" customFormat="1" ht="13.5" customHeight="1">
      <c r="K28" s="160"/>
      <c r="L28" s="131"/>
      <c r="M28" s="131"/>
      <c r="N28" s="131"/>
      <c r="O28" s="160"/>
      <c r="P28" s="131"/>
      <c r="Q28" s="131"/>
      <c r="R28" s="191"/>
      <c r="S28" s="121"/>
      <c r="T28" s="121"/>
      <c r="U28" s="121"/>
      <c r="V28" s="121"/>
      <c r="W28" s="121"/>
      <c r="X28" s="117"/>
      <c r="Y28" s="449" t="s">
        <v>257</v>
      </c>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49"/>
      <c r="BD28" s="449"/>
      <c r="BE28" s="119"/>
      <c r="BF28" s="229"/>
      <c r="BG28" s="435"/>
      <c r="BH28" s="435"/>
      <c r="BI28" s="435"/>
      <c r="BJ28" s="435"/>
      <c r="BK28" s="435"/>
      <c r="BL28" s="435"/>
      <c r="BM28" s="435"/>
      <c r="BN28" s="435"/>
      <c r="BO28" s="435"/>
      <c r="BP28" s="435"/>
      <c r="BQ28" s="435"/>
      <c r="BR28" s="435"/>
      <c r="BS28" s="435"/>
      <c r="BT28" s="435"/>
      <c r="BU28" s="435"/>
      <c r="BV28" s="435"/>
      <c r="BW28" s="435"/>
      <c r="BX28" s="435"/>
      <c r="BY28" s="230"/>
      <c r="BZ28" s="124"/>
      <c r="CA28" s="434">
        <f>BG28</f>
        <v>0</v>
      </c>
      <c r="CB28" s="434"/>
      <c r="CC28" s="434"/>
      <c r="CD28" s="434"/>
      <c r="CE28" s="434"/>
      <c r="CF28" s="434"/>
      <c r="CG28" s="434"/>
      <c r="CH28" s="434"/>
      <c r="CI28" s="434"/>
      <c r="CJ28" s="434"/>
      <c r="CK28" s="434"/>
      <c r="CL28" s="434"/>
      <c r="CM28" s="434"/>
      <c r="CN28" s="434"/>
      <c r="CO28" s="434"/>
      <c r="CP28" s="434"/>
      <c r="CQ28" s="434"/>
      <c r="CR28" s="434"/>
      <c r="CS28" s="159"/>
    </row>
    <row r="29" spans="11:97" s="114" customFormat="1" ht="13.5" customHeight="1">
      <c r="K29" s="160"/>
      <c r="L29" s="131"/>
      <c r="M29" s="131"/>
      <c r="N29" s="131"/>
      <c r="O29" s="160"/>
      <c r="P29" s="131"/>
      <c r="Q29" s="131"/>
      <c r="R29" s="191"/>
      <c r="S29" s="121"/>
      <c r="T29" s="121"/>
      <c r="U29" s="121"/>
      <c r="V29" s="121"/>
      <c r="W29" s="121"/>
      <c r="X29" s="124"/>
      <c r="Y29" s="449" t="s">
        <v>136</v>
      </c>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126"/>
      <c r="BF29" s="229"/>
      <c r="BG29" s="435"/>
      <c r="BH29" s="435"/>
      <c r="BI29" s="435"/>
      <c r="BJ29" s="435"/>
      <c r="BK29" s="435"/>
      <c r="BL29" s="435"/>
      <c r="BM29" s="435"/>
      <c r="BN29" s="435"/>
      <c r="BO29" s="435"/>
      <c r="BP29" s="435"/>
      <c r="BQ29" s="435"/>
      <c r="BR29" s="435"/>
      <c r="BS29" s="435"/>
      <c r="BT29" s="435"/>
      <c r="BU29" s="435"/>
      <c r="BV29" s="435"/>
      <c r="BW29" s="435"/>
      <c r="BX29" s="435"/>
      <c r="BY29" s="230"/>
      <c r="BZ29" s="124"/>
      <c r="CA29" s="434">
        <f t="shared" ref="CA29:CA33" si="2">BG29</f>
        <v>0</v>
      </c>
      <c r="CB29" s="434"/>
      <c r="CC29" s="434"/>
      <c r="CD29" s="434"/>
      <c r="CE29" s="434"/>
      <c r="CF29" s="434"/>
      <c r="CG29" s="434"/>
      <c r="CH29" s="434"/>
      <c r="CI29" s="434"/>
      <c r="CJ29" s="434"/>
      <c r="CK29" s="434"/>
      <c r="CL29" s="434"/>
      <c r="CM29" s="434"/>
      <c r="CN29" s="434"/>
      <c r="CO29" s="434"/>
      <c r="CP29" s="434"/>
      <c r="CQ29" s="434"/>
      <c r="CR29" s="434"/>
      <c r="CS29" s="159"/>
    </row>
    <row r="30" spans="11:97" s="114" customFormat="1" ht="13.5" customHeight="1">
      <c r="K30" s="160"/>
      <c r="L30" s="131"/>
      <c r="M30" s="131"/>
      <c r="N30" s="131"/>
      <c r="O30" s="160"/>
      <c r="P30" s="131"/>
      <c r="Q30" s="131"/>
      <c r="R30" s="191"/>
      <c r="S30" s="121"/>
      <c r="T30" s="121"/>
      <c r="U30" s="121"/>
      <c r="V30" s="121"/>
      <c r="W30" s="121"/>
      <c r="X30" s="127"/>
      <c r="Y30" s="449" t="s">
        <v>137</v>
      </c>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128"/>
      <c r="BF30" s="229"/>
      <c r="BG30" s="435"/>
      <c r="BH30" s="435"/>
      <c r="BI30" s="435"/>
      <c r="BJ30" s="435"/>
      <c r="BK30" s="435"/>
      <c r="BL30" s="435"/>
      <c r="BM30" s="435"/>
      <c r="BN30" s="435"/>
      <c r="BO30" s="435"/>
      <c r="BP30" s="435"/>
      <c r="BQ30" s="435"/>
      <c r="BR30" s="435"/>
      <c r="BS30" s="435"/>
      <c r="BT30" s="435"/>
      <c r="BU30" s="435"/>
      <c r="BV30" s="435"/>
      <c r="BW30" s="435"/>
      <c r="BX30" s="435"/>
      <c r="BY30" s="230"/>
      <c r="BZ30" s="124"/>
      <c r="CA30" s="434">
        <f t="shared" si="2"/>
        <v>0</v>
      </c>
      <c r="CB30" s="434"/>
      <c r="CC30" s="434"/>
      <c r="CD30" s="434"/>
      <c r="CE30" s="434"/>
      <c r="CF30" s="434"/>
      <c r="CG30" s="434"/>
      <c r="CH30" s="434"/>
      <c r="CI30" s="434"/>
      <c r="CJ30" s="434"/>
      <c r="CK30" s="434"/>
      <c r="CL30" s="434"/>
      <c r="CM30" s="434"/>
      <c r="CN30" s="434"/>
      <c r="CO30" s="434"/>
      <c r="CP30" s="434"/>
      <c r="CQ30" s="434"/>
      <c r="CR30" s="434"/>
      <c r="CS30" s="159"/>
    </row>
    <row r="31" spans="11:97" s="114" customFormat="1" ht="13.5" customHeight="1">
      <c r="K31" s="160"/>
      <c r="L31" s="131"/>
      <c r="M31" s="131"/>
      <c r="N31" s="131"/>
      <c r="O31" s="160"/>
      <c r="P31" s="131"/>
      <c r="Q31" s="131"/>
      <c r="R31" s="191"/>
      <c r="S31" s="121"/>
      <c r="T31" s="121"/>
      <c r="U31" s="121"/>
      <c r="V31" s="121"/>
      <c r="W31" s="121"/>
      <c r="X31" s="124"/>
      <c r="Y31" s="449" t="s">
        <v>138</v>
      </c>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126"/>
      <c r="BF31" s="229"/>
      <c r="BG31" s="435"/>
      <c r="BH31" s="435"/>
      <c r="BI31" s="435"/>
      <c r="BJ31" s="435"/>
      <c r="BK31" s="435"/>
      <c r="BL31" s="435"/>
      <c r="BM31" s="435"/>
      <c r="BN31" s="435"/>
      <c r="BO31" s="435"/>
      <c r="BP31" s="435"/>
      <c r="BQ31" s="435"/>
      <c r="BR31" s="435"/>
      <c r="BS31" s="435"/>
      <c r="BT31" s="435"/>
      <c r="BU31" s="435"/>
      <c r="BV31" s="435"/>
      <c r="BW31" s="435"/>
      <c r="BX31" s="435"/>
      <c r="BY31" s="230"/>
      <c r="BZ31" s="124"/>
      <c r="CA31" s="434">
        <f t="shared" si="2"/>
        <v>0</v>
      </c>
      <c r="CB31" s="434"/>
      <c r="CC31" s="434"/>
      <c r="CD31" s="434"/>
      <c r="CE31" s="434"/>
      <c r="CF31" s="434"/>
      <c r="CG31" s="434"/>
      <c r="CH31" s="434"/>
      <c r="CI31" s="434"/>
      <c r="CJ31" s="434"/>
      <c r="CK31" s="434"/>
      <c r="CL31" s="434"/>
      <c r="CM31" s="434"/>
      <c r="CN31" s="434"/>
      <c r="CO31" s="434"/>
      <c r="CP31" s="434"/>
      <c r="CQ31" s="434"/>
      <c r="CR31" s="434"/>
      <c r="CS31" s="159"/>
    </row>
    <row r="32" spans="11:97" s="114" customFormat="1" ht="13.5" customHeight="1">
      <c r="K32" s="160"/>
      <c r="L32" s="131"/>
      <c r="M32" s="131"/>
      <c r="N32" s="131"/>
      <c r="O32" s="160"/>
      <c r="P32" s="131"/>
      <c r="Q32" s="131"/>
      <c r="R32" s="191"/>
      <c r="S32" s="121"/>
      <c r="T32" s="121"/>
      <c r="U32" s="121"/>
      <c r="V32" s="121"/>
      <c r="W32" s="121"/>
      <c r="X32" s="127"/>
      <c r="Y32" s="449" t="s">
        <v>139</v>
      </c>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128"/>
      <c r="BF32" s="229"/>
      <c r="BG32" s="435"/>
      <c r="BH32" s="435"/>
      <c r="BI32" s="435"/>
      <c r="BJ32" s="435"/>
      <c r="BK32" s="435"/>
      <c r="BL32" s="435"/>
      <c r="BM32" s="435"/>
      <c r="BN32" s="435"/>
      <c r="BO32" s="435"/>
      <c r="BP32" s="435"/>
      <c r="BQ32" s="435"/>
      <c r="BR32" s="435"/>
      <c r="BS32" s="435"/>
      <c r="BT32" s="435"/>
      <c r="BU32" s="435"/>
      <c r="BV32" s="435"/>
      <c r="BW32" s="435"/>
      <c r="BX32" s="435"/>
      <c r="BY32" s="230"/>
      <c r="BZ32" s="124"/>
      <c r="CA32" s="434">
        <f t="shared" si="2"/>
        <v>0</v>
      </c>
      <c r="CB32" s="434"/>
      <c r="CC32" s="434"/>
      <c r="CD32" s="434"/>
      <c r="CE32" s="434"/>
      <c r="CF32" s="434"/>
      <c r="CG32" s="434"/>
      <c r="CH32" s="434"/>
      <c r="CI32" s="434"/>
      <c r="CJ32" s="434"/>
      <c r="CK32" s="434"/>
      <c r="CL32" s="434"/>
      <c r="CM32" s="434"/>
      <c r="CN32" s="434"/>
      <c r="CO32" s="434"/>
      <c r="CP32" s="434"/>
      <c r="CQ32" s="434"/>
      <c r="CR32" s="434"/>
      <c r="CS32" s="159"/>
    </row>
    <row r="33" spans="11:97" s="114" customFormat="1" ht="13.5" customHeight="1">
      <c r="K33" s="160"/>
      <c r="L33" s="131"/>
      <c r="M33" s="131"/>
      <c r="N33" s="131"/>
      <c r="O33" s="160"/>
      <c r="P33" s="131"/>
      <c r="Q33" s="131"/>
      <c r="R33" s="191"/>
      <c r="S33" s="122"/>
      <c r="T33" s="122"/>
      <c r="U33" s="122"/>
      <c r="V33" s="122"/>
      <c r="W33" s="122"/>
      <c r="X33" s="124"/>
      <c r="Y33" s="449" t="s">
        <v>140</v>
      </c>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126"/>
      <c r="BF33" s="229"/>
      <c r="BG33" s="435"/>
      <c r="BH33" s="435"/>
      <c r="BI33" s="435"/>
      <c r="BJ33" s="435"/>
      <c r="BK33" s="435"/>
      <c r="BL33" s="435"/>
      <c r="BM33" s="435"/>
      <c r="BN33" s="435"/>
      <c r="BO33" s="435"/>
      <c r="BP33" s="435"/>
      <c r="BQ33" s="435"/>
      <c r="BR33" s="435"/>
      <c r="BS33" s="435"/>
      <c r="BT33" s="435"/>
      <c r="BU33" s="435"/>
      <c r="BV33" s="435"/>
      <c r="BW33" s="435"/>
      <c r="BX33" s="435"/>
      <c r="BY33" s="230"/>
      <c r="BZ33" s="124"/>
      <c r="CA33" s="434">
        <f t="shared" si="2"/>
        <v>0</v>
      </c>
      <c r="CB33" s="434"/>
      <c r="CC33" s="434"/>
      <c r="CD33" s="434"/>
      <c r="CE33" s="434"/>
      <c r="CF33" s="434"/>
      <c r="CG33" s="434"/>
      <c r="CH33" s="434"/>
      <c r="CI33" s="434"/>
      <c r="CJ33" s="434"/>
      <c r="CK33" s="434"/>
      <c r="CL33" s="434"/>
      <c r="CM33" s="434"/>
      <c r="CN33" s="434"/>
      <c r="CO33" s="434"/>
      <c r="CP33" s="434"/>
      <c r="CQ33" s="434"/>
      <c r="CR33" s="434"/>
      <c r="CS33" s="159"/>
    </row>
    <row r="34" spans="11:97" s="114" customFormat="1" ht="13.5" customHeight="1">
      <c r="K34" s="160"/>
      <c r="L34" s="131"/>
      <c r="M34" s="131"/>
      <c r="N34" s="131"/>
      <c r="O34" s="160"/>
      <c r="P34" s="131"/>
      <c r="Q34" s="131"/>
      <c r="R34" s="191"/>
      <c r="S34" s="118"/>
      <c r="T34" s="392" t="s">
        <v>141</v>
      </c>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119"/>
      <c r="BF34" s="124"/>
      <c r="BG34" s="434">
        <f>SUM(BG35:BX50)</f>
        <v>0</v>
      </c>
      <c r="BH34" s="434"/>
      <c r="BI34" s="434"/>
      <c r="BJ34" s="434"/>
      <c r="BK34" s="434"/>
      <c r="BL34" s="434"/>
      <c r="BM34" s="434"/>
      <c r="BN34" s="434"/>
      <c r="BO34" s="434"/>
      <c r="BP34" s="434"/>
      <c r="BQ34" s="434"/>
      <c r="BR34" s="434"/>
      <c r="BS34" s="434"/>
      <c r="BT34" s="434"/>
      <c r="BU34" s="434"/>
      <c r="BV34" s="434"/>
      <c r="BW34" s="434"/>
      <c r="BX34" s="434"/>
      <c r="BY34" s="126"/>
      <c r="BZ34" s="124"/>
      <c r="CA34" s="434">
        <f>CA38</f>
        <v>0</v>
      </c>
      <c r="CB34" s="434"/>
      <c r="CC34" s="434"/>
      <c r="CD34" s="434"/>
      <c r="CE34" s="434"/>
      <c r="CF34" s="434"/>
      <c r="CG34" s="434"/>
      <c r="CH34" s="434"/>
      <c r="CI34" s="434"/>
      <c r="CJ34" s="434"/>
      <c r="CK34" s="434"/>
      <c r="CL34" s="434"/>
      <c r="CM34" s="434"/>
      <c r="CN34" s="434"/>
      <c r="CO34" s="434"/>
      <c r="CP34" s="434"/>
      <c r="CQ34" s="434"/>
      <c r="CR34" s="434"/>
      <c r="CS34" s="159"/>
    </row>
    <row r="35" spans="11:97" s="114" customFormat="1" ht="13.5" customHeight="1">
      <c r="K35" s="160"/>
      <c r="L35" s="131"/>
      <c r="M35" s="131"/>
      <c r="N35" s="131"/>
      <c r="O35" s="160"/>
      <c r="P35" s="131"/>
      <c r="Q35" s="131"/>
      <c r="R35" s="191"/>
      <c r="S35" s="121"/>
      <c r="T35" s="121"/>
      <c r="U35" s="121"/>
      <c r="V35" s="121"/>
      <c r="W35" s="121"/>
      <c r="X35" s="117"/>
      <c r="Y35" s="449" t="s">
        <v>142</v>
      </c>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119"/>
      <c r="BF35" s="229"/>
      <c r="BG35" s="435"/>
      <c r="BH35" s="435"/>
      <c r="BI35" s="435"/>
      <c r="BJ35" s="435"/>
      <c r="BK35" s="435"/>
      <c r="BL35" s="435"/>
      <c r="BM35" s="435"/>
      <c r="BN35" s="435"/>
      <c r="BO35" s="435"/>
      <c r="BP35" s="435"/>
      <c r="BQ35" s="435"/>
      <c r="BR35" s="435"/>
      <c r="BS35" s="435"/>
      <c r="BT35" s="435"/>
      <c r="BU35" s="435"/>
      <c r="BV35" s="435"/>
      <c r="BW35" s="435"/>
      <c r="BX35" s="435"/>
      <c r="BY35" s="230"/>
      <c r="BZ35" s="124"/>
      <c r="CA35" s="440" t="s">
        <v>212</v>
      </c>
      <c r="CB35" s="440"/>
      <c r="CC35" s="440"/>
      <c r="CD35" s="440"/>
      <c r="CE35" s="440"/>
      <c r="CF35" s="440"/>
      <c r="CG35" s="440"/>
      <c r="CH35" s="440"/>
      <c r="CI35" s="440"/>
      <c r="CJ35" s="440"/>
      <c r="CK35" s="440"/>
      <c r="CL35" s="440"/>
      <c r="CM35" s="440"/>
      <c r="CN35" s="440"/>
      <c r="CO35" s="440"/>
      <c r="CP35" s="440"/>
      <c r="CQ35" s="440"/>
      <c r="CR35" s="440"/>
      <c r="CS35" s="159"/>
    </row>
    <row r="36" spans="11:97" s="114" customFormat="1" ht="13.5" customHeight="1">
      <c r="K36" s="160"/>
      <c r="L36" s="131"/>
      <c r="M36" s="131"/>
      <c r="N36" s="131"/>
      <c r="O36" s="160"/>
      <c r="P36" s="131"/>
      <c r="Q36" s="131"/>
      <c r="R36" s="191"/>
      <c r="S36" s="121"/>
      <c r="T36" s="121"/>
      <c r="U36" s="121"/>
      <c r="V36" s="121"/>
      <c r="W36" s="121"/>
      <c r="X36" s="124"/>
      <c r="Y36" s="449" t="s">
        <v>143</v>
      </c>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126"/>
      <c r="BF36" s="229"/>
      <c r="BG36" s="435"/>
      <c r="BH36" s="435"/>
      <c r="BI36" s="435"/>
      <c r="BJ36" s="435"/>
      <c r="BK36" s="435"/>
      <c r="BL36" s="435"/>
      <c r="BM36" s="435"/>
      <c r="BN36" s="435"/>
      <c r="BO36" s="435"/>
      <c r="BP36" s="435"/>
      <c r="BQ36" s="435"/>
      <c r="BR36" s="435"/>
      <c r="BS36" s="435"/>
      <c r="BT36" s="435"/>
      <c r="BU36" s="435"/>
      <c r="BV36" s="435"/>
      <c r="BW36" s="435"/>
      <c r="BX36" s="435"/>
      <c r="BY36" s="230"/>
      <c r="BZ36" s="124"/>
      <c r="CA36" s="440" t="s">
        <v>212</v>
      </c>
      <c r="CB36" s="440"/>
      <c r="CC36" s="440"/>
      <c r="CD36" s="440"/>
      <c r="CE36" s="440"/>
      <c r="CF36" s="440"/>
      <c r="CG36" s="440"/>
      <c r="CH36" s="440"/>
      <c r="CI36" s="440"/>
      <c r="CJ36" s="440"/>
      <c r="CK36" s="440"/>
      <c r="CL36" s="440"/>
      <c r="CM36" s="440"/>
      <c r="CN36" s="440"/>
      <c r="CO36" s="440"/>
      <c r="CP36" s="440"/>
      <c r="CQ36" s="440"/>
      <c r="CR36" s="440"/>
      <c r="CS36" s="159"/>
    </row>
    <row r="37" spans="11:97" s="114" customFormat="1" ht="13.5" customHeight="1">
      <c r="K37" s="422" t="s">
        <v>217</v>
      </c>
      <c r="L37" s="423"/>
      <c r="M37" s="423"/>
      <c r="N37" s="423"/>
      <c r="O37" s="160"/>
      <c r="P37" s="131"/>
      <c r="Q37" s="131"/>
      <c r="R37" s="191"/>
      <c r="S37" s="121"/>
      <c r="T37" s="121"/>
      <c r="U37" s="121"/>
      <c r="V37" s="121"/>
      <c r="W37" s="121"/>
      <c r="X37" s="127"/>
      <c r="Y37" s="449" t="s">
        <v>144</v>
      </c>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128"/>
      <c r="BF37" s="229"/>
      <c r="BG37" s="435"/>
      <c r="BH37" s="435"/>
      <c r="BI37" s="435"/>
      <c r="BJ37" s="435"/>
      <c r="BK37" s="435"/>
      <c r="BL37" s="435"/>
      <c r="BM37" s="435"/>
      <c r="BN37" s="435"/>
      <c r="BO37" s="435"/>
      <c r="BP37" s="435"/>
      <c r="BQ37" s="435"/>
      <c r="BR37" s="435"/>
      <c r="BS37" s="435"/>
      <c r="BT37" s="435"/>
      <c r="BU37" s="435"/>
      <c r="BV37" s="435"/>
      <c r="BW37" s="435"/>
      <c r="BX37" s="435"/>
      <c r="BY37" s="230"/>
      <c r="BZ37" s="124"/>
      <c r="CA37" s="440" t="s">
        <v>212</v>
      </c>
      <c r="CB37" s="440"/>
      <c r="CC37" s="440"/>
      <c r="CD37" s="440"/>
      <c r="CE37" s="440"/>
      <c r="CF37" s="440"/>
      <c r="CG37" s="440"/>
      <c r="CH37" s="440"/>
      <c r="CI37" s="440"/>
      <c r="CJ37" s="440"/>
      <c r="CK37" s="440"/>
      <c r="CL37" s="440"/>
      <c r="CM37" s="440"/>
      <c r="CN37" s="440"/>
      <c r="CO37" s="440"/>
      <c r="CP37" s="440"/>
      <c r="CQ37" s="440"/>
      <c r="CR37" s="440"/>
      <c r="CS37" s="159"/>
    </row>
    <row r="38" spans="11:97" s="114" customFormat="1" ht="13.5" customHeight="1">
      <c r="K38" s="422"/>
      <c r="L38" s="423"/>
      <c r="M38" s="423"/>
      <c r="N38" s="423"/>
      <c r="O38" s="160"/>
      <c r="P38" s="131"/>
      <c r="Q38" s="131"/>
      <c r="R38" s="191"/>
      <c r="S38" s="121"/>
      <c r="T38" s="121"/>
      <c r="U38" s="121"/>
      <c r="V38" s="121"/>
      <c r="W38" s="121"/>
      <c r="X38" s="124"/>
      <c r="Y38" s="449" t="s">
        <v>145</v>
      </c>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126"/>
      <c r="BF38" s="229"/>
      <c r="BG38" s="435"/>
      <c r="BH38" s="435"/>
      <c r="BI38" s="435"/>
      <c r="BJ38" s="435"/>
      <c r="BK38" s="435"/>
      <c r="BL38" s="435"/>
      <c r="BM38" s="435"/>
      <c r="BN38" s="435"/>
      <c r="BO38" s="435"/>
      <c r="BP38" s="435"/>
      <c r="BQ38" s="435"/>
      <c r="BR38" s="435"/>
      <c r="BS38" s="435"/>
      <c r="BT38" s="435"/>
      <c r="BU38" s="435"/>
      <c r="BV38" s="435"/>
      <c r="BW38" s="435"/>
      <c r="BX38" s="435"/>
      <c r="BY38" s="230"/>
      <c r="BZ38" s="124"/>
      <c r="CA38" s="434">
        <f>BG38</f>
        <v>0</v>
      </c>
      <c r="CB38" s="434"/>
      <c r="CC38" s="434"/>
      <c r="CD38" s="434"/>
      <c r="CE38" s="434"/>
      <c r="CF38" s="434"/>
      <c r="CG38" s="434"/>
      <c r="CH38" s="434"/>
      <c r="CI38" s="434"/>
      <c r="CJ38" s="434"/>
      <c r="CK38" s="434"/>
      <c r="CL38" s="434"/>
      <c r="CM38" s="434"/>
      <c r="CN38" s="434"/>
      <c r="CO38" s="434"/>
      <c r="CP38" s="434"/>
      <c r="CQ38" s="434"/>
      <c r="CR38" s="434"/>
      <c r="CS38" s="159"/>
    </row>
    <row r="39" spans="11:97" s="114" customFormat="1" ht="13.5" customHeight="1">
      <c r="K39" s="422"/>
      <c r="L39" s="423"/>
      <c r="M39" s="423"/>
      <c r="N39" s="423"/>
      <c r="O39" s="160"/>
      <c r="P39" s="131"/>
      <c r="Q39" s="131"/>
      <c r="R39" s="191"/>
      <c r="S39" s="121"/>
      <c r="T39" s="121"/>
      <c r="U39" s="121"/>
      <c r="V39" s="121"/>
      <c r="W39" s="121"/>
      <c r="X39" s="127"/>
      <c r="Y39" s="449" t="s">
        <v>146</v>
      </c>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128"/>
      <c r="BF39" s="229"/>
      <c r="BG39" s="435"/>
      <c r="BH39" s="435"/>
      <c r="BI39" s="435"/>
      <c r="BJ39" s="435"/>
      <c r="BK39" s="435"/>
      <c r="BL39" s="435"/>
      <c r="BM39" s="435"/>
      <c r="BN39" s="435"/>
      <c r="BO39" s="435"/>
      <c r="BP39" s="435"/>
      <c r="BQ39" s="435"/>
      <c r="BR39" s="435"/>
      <c r="BS39" s="435"/>
      <c r="BT39" s="435"/>
      <c r="BU39" s="435"/>
      <c r="BV39" s="435"/>
      <c r="BW39" s="435"/>
      <c r="BX39" s="435"/>
      <c r="BY39" s="230"/>
      <c r="BZ39" s="124"/>
      <c r="CA39" s="440" t="s">
        <v>212</v>
      </c>
      <c r="CB39" s="440"/>
      <c r="CC39" s="440"/>
      <c r="CD39" s="440"/>
      <c r="CE39" s="440"/>
      <c r="CF39" s="440"/>
      <c r="CG39" s="440"/>
      <c r="CH39" s="440"/>
      <c r="CI39" s="440"/>
      <c r="CJ39" s="440"/>
      <c r="CK39" s="440"/>
      <c r="CL39" s="440"/>
      <c r="CM39" s="440"/>
      <c r="CN39" s="440"/>
      <c r="CO39" s="440"/>
      <c r="CP39" s="440"/>
      <c r="CQ39" s="440"/>
      <c r="CR39" s="440"/>
      <c r="CS39" s="159"/>
    </row>
    <row r="40" spans="11:97" s="114" customFormat="1" ht="13.5" customHeight="1">
      <c r="K40" s="422"/>
      <c r="L40" s="423"/>
      <c r="M40" s="423"/>
      <c r="N40" s="423"/>
      <c r="O40" s="160"/>
      <c r="P40" s="131"/>
      <c r="Q40" s="131"/>
      <c r="R40" s="191"/>
      <c r="S40" s="121"/>
      <c r="T40" s="121"/>
      <c r="U40" s="121"/>
      <c r="V40" s="121"/>
      <c r="W40" s="121"/>
      <c r="X40" s="124"/>
      <c r="Y40" s="449" t="s">
        <v>147</v>
      </c>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126"/>
      <c r="BF40" s="229"/>
      <c r="BG40" s="435"/>
      <c r="BH40" s="435"/>
      <c r="BI40" s="435"/>
      <c r="BJ40" s="435"/>
      <c r="BK40" s="435"/>
      <c r="BL40" s="435"/>
      <c r="BM40" s="435"/>
      <c r="BN40" s="435"/>
      <c r="BO40" s="435"/>
      <c r="BP40" s="435"/>
      <c r="BQ40" s="435"/>
      <c r="BR40" s="435"/>
      <c r="BS40" s="435"/>
      <c r="BT40" s="435"/>
      <c r="BU40" s="435"/>
      <c r="BV40" s="435"/>
      <c r="BW40" s="435"/>
      <c r="BX40" s="435"/>
      <c r="BY40" s="230"/>
      <c r="BZ40" s="124"/>
      <c r="CA40" s="440" t="s">
        <v>212</v>
      </c>
      <c r="CB40" s="440"/>
      <c r="CC40" s="440"/>
      <c r="CD40" s="440"/>
      <c r="CE40" s="440"/>
      <c r="CF40" s="440"/>
      <c r="CG40" s="440"/>
      <c r="CH40" s="440"/>
      <c r="CI40" s="440"/>
      <c r="CJ40" s="440"/>
      <c r="CK40" s="440"/>
      <c r="CL40" s="440"/>
      <c r="CM40" s="440"/>
      <c r="CN40" s="440"/>
      <c r="CO40" s="440"/>
      <c r="CP40" s="440"/>
      <c r="CQ40" s="440"/>
      <c r="CR40" s="440"/>
      <c r="CS40" s="159"/>
    </row>
    <row r="41" spans="11:97" s="114" customFormat="1" ht="13.5" customHeight="1">
      <c r="K41" s="422"/>
      <c r="L41" s="423"/>
      <c r="M41" s="423"/>
      <c r="N41" s="423"/>
      <c r="O41" s="160"/>
      <c r="P41" s="131"/>
      <c r="Q41" s="131"/>
      <c r="R41" s="191"/>
      <c r="S41" s="121"/>
      <c r="T41" s="121"/>
      <c r="U41" s="121"/>
      <c r="V41" s="121"/>
      <c r="W41" s="121"/>
      <c r="X41" s="127"/>
      <c r="Y41" s="449" t="s">
        <v>148</v>
      </c>
      <c r="Z41" s="449"/>
      <c r="AA41" s="449"/>
      <c r="AB41" s="449"/>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128"/>
      <c r="BF41" s="229"/>
      <c r="BG41" s="435"/>
      <c r="BH41" s="435"/>
      <c r="BI41" s="435"/>
      <c r="BJ41" s="435"/>
      <c r="BK41" s="435"/>
      <c r="BL41" s="435"/>
      <c r="BM41" s="435"/>
      <c r="BN41" s="435"/>
      <c r="BO41" s="435"/>
      <c r="BP41" s="435"/>
      <c r="BQ41" s="435"/>
      <c r="BR41" s="435"/>
      <c r="BS41" s="435"/>
      <c r="BT41" s="435"/>
      <c r="BU41" s="435"/>
      <c r="BV41" s="435"/>
      <c r="BW41" s="435"/>
      <c r="BX41" s="435"/>
      <c r="BY41" s="230"/>
      <c r="BZ41" s="124"/>
      <c r="CA41" s="440" t="s">
        <v>212</v>
      </c>
      <c r="CB41" s="440"/>
      <c r="CC41" s="440"/>
      <c r="CD41" s="440"/>
      <c r="CE41" s="440"/>
      <c r="CF41" s="440"/>
      <c r="CG41" s="440"/>
      <c r="CH41" s="440"/>
      <c r="CI41" s="440"/>
      <c r="CJ41" s="440"/>
      <c r="CK41" s="440"/>
      <c r="CL41" s="440"/>
      <c r="CM41" s="440"/>
      <c r="CN41" s="440"/>
      <c r="CO41" s="440"/>
      <c r="CP41" s="440"/>
      <c r="CQ41" s="440"/>
      <c r="CR41" s="440"/>
      <c r="CS41" s="159"/>
    </row>
    <row r="42" spans="11:97" s="114" customFormat="1" ht="13.5" customHeight="1">
      <c r="K42" s="422"/>
      <c r="L42" s="423"/>
      <c r="M42" s="423"/>
      <c r="N42" s="423"/>
      <c r="O42" s="160"/>
      <c r="P42" s="131"/>
      <c r="Q42" s="131"/>
      <c r="R42" s="191"/>
      <c r="S42" s="121"/>
      <c r="T42" s="121"/>
      <c r="U42" s="121"/>
      <c r="V42" s="121"/>
      <c r="W42" s="121"/>
      <c r="X42" s="124"/>
      <c r="Y42" s="449" t="s">
        <v>149</v>
      </c>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49"/>
      <c r="AY42" s="449"/>
      <c r="AZ42" s="449"/>
      <c r="BA42" s="449"/>
      <c r="BB42" s="449"/>
      <c r="BC42" s="449"/>
      <c r="BD42" s="449"/>
      <c r="BE42" s="126"/>
      <c r="BF42" s="229"/>
      <c r="BG42" s="435"/>
      <c r="BH42" s="435"/>
      <c r="BI42" s="435"/>
      <c r="BJ42" s="435"/>
      <c r="BK42" s="435"/>
      <c r="BL42" s="435"/>
      <c r="BM42" s="435"/>
      <c r="BN42" s="435"/>
      <c r="BO42" s="435"/>
      <c r="BP42" s="435"/>
      <c r="BQ42" s="435"/>
      <c r="BR42" s="435"/>
      <c r="BS42" s="435"/>
      <c r="BT42" s="435"/>
      <c r="BU42" s="435"/>
      <c r="BV42" s="435"/>
      <c r="BW42" s="435"/>
      <c r="BX42" s="435"/>
      <c r="BY42" s="230"/>
      <c r="BZ42" s="124"/>
      <c r="CA42" s="440" t="s">
        <v>212</v>
      </c>
      <c r="CB42" s="440"/>
      <c r="CC42" s="440"/>
      <c r="CD42" s="440"/>
      <c r="CE42" s="440"/>
      <c r="CF42" s="440"/>
      <c r="CG42" s="440"/>
      <c r="CH42" s="440"/>
      <c r="CI42" s="440"/>
      <c r="CJ42" s="440"/>
      <c r="CK42" s="440"/>
      <c r="CL42" s="440"/>
      <c r="CM42" s="440"/>
      <c r="CN42" s="440"/>
      <c r="CO42" s="440"/>
      <c r="CP42" s="440"/>
      <c r="CQ42" s="440"/>
      <c r="CR42" s="440"/>
      <c r="CS42" s="159"/>
    </row>
    <row r="43" spans="11:97" s="114" customFormat="1" ht="13.5" customHeight="1">
      <c r="K43" s="422"/>
      <c r="L43" s="423"/>
      <c r="M43" s="423"/>
      <c r="N43" s="423"/>
      <c r="O43" s="160"/>
      <c r="P43" s="131"/>
      <c r="Q43" s="131"/>
      <c r="R43" s="191"/>
      <c r="S43" s="121"/>
      <c r="T43" s="121"/>
      <c r="U43" s="121"/>
      <c r="V43" s="121"/>
      <c r="W43" s="121"/>
      <c r="X43" s="127"/>
      <c r="Y43" s="449" t="s">
        <v>150</v>
      </c>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128"/>
      <c r="BF43" s="229"/>
      <c r="BG43" s="435"/>
      <c r="BH43" s="435"/>
      <c r="BI43" s="435"/>
      <c r="BJ43" s="435"/>
      <c r="BK43" s="435"/>
      <c r="BL43" s="435"/>
      <c r="BM43" s="435"/>
      <c r="BN43" s="435"/>
      <c r="BO43" s="435"/>
      <c r="BP43" s="435"/>
      <c r="BQ43" s="435"/>
      <c r="BR43" s="435"/>
      <c r="BS43" s="435"/>
      <c r="BT43" s="435"/>
      <c r="BU43" s="435"/>
      <c r="BV43" s="435"/>
      <c r="BW43" s="435"/>
      <c r="BX43" s="435"/>
      <c r="BY43" s="230"/>
      <c r="BZ43" s="124"/>
      <c r="CA43" s="440" t="s">
        <v>212</v>
      </c>
      <c r="CB43" s="440"/>
      <c r="CC43" s="440"/>
      <c r="CD43" s="440"/>
      <c r="CE43" s="440"/>
      <c r="CF43" s="440"/>
      <c r="CG43" s="440"/>
      <c r="CH43" s="440"/>
      <c r="CI43" s="440"/>
      <c r="CJ43" s="440"/>
      <c r="CK43" s="440"/>
      <c r="CL43" s="440"/>
      <c r="CM43" s="440"/>
      <c r="CN43" s="440"/>
      <c r="CO43" s="440"/>
      <c r="CP43" s="440"/>
      <c r="CQ43" s="440"/>
      <c r="CR43" s="440"/>
      <c r="CS43" s="159"/>
    </row>
    <row r="44" spans="11:97" s="114" customFormat="1" ht="13.5" customHeight="1">
      <c r="K44" s="422"/>
      <c r="L44" s="423"/>
      <c r="M44" s="423"/>
      <c r="N44" s="423"/>
      <c r="O44" s="160"/>
      <c r="P44" s="131"/>
      <c r="Q44" s="131"/>
      <c r="R44" s="191"/>
      <c r="S44" s="121"/>
      <c r="T44" s="121"/>
      <c r="U44" s="121"/>
      <c r="V44" s="121"/>
      <c r="W44" s="121"/>
      <c r="X44" s="124"/>
      <c r="Y44" s="449" t="s">
        <v>151</v>
      </c>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126"/>
      <c r="BF44" s="229"/>
      <c r="BG44" s="435"/>
      <c r="BH44" s="435"/>
      <c r="BI44" s="435"/>
      <c r="BJ44" s="435"/>
      <c r="BK44" s="435"/>
      <c r="BL44" s="435"/>
      <c r="BM44" s="435"/>
      <c r="BN44" s="435"/>
      <c r="BO44" s="435"/>
      <c r="BP44" s="435"/>
      <c r="BQ44" s="435"/>
      <c r="BR44" s="435"/>
      <c r="BS44" s="435"/>
      <c r="BT44" s="435"/>
      <c r="BU44" s="435"/>
      <c r="BV44" s="435"/>
      <c r="BW44" s="435"/>
      <c r="BX44" s="435"/>
      <c r="BY44" s="230"/>
      <c r="BZ44" s="124"/>
      <c r="CA44" s="440" t="s">
        <v>212</v>
      </c>
      <c r="CB44" s="440"/>
      <c r="CC44" s="440"/>
      <c r="CD44" s="440"/>
      <c r="CE44" s="440"/>
      <c r="CF44" s="440"/>
      <c r="CG44" s="440"/>
      <c r="CH44" s="440"/>
      <c r="CI44" s="440"/>
      <c r="CJ44" s="440"/>
      <c r="CK44" s="440"/>
      <c r="CL44" s="440"/>
      <c r="CM44" s="440"/>
      <c r="CN44" s="440"/>
      <c r="CO44" s="440"/>
      <c r="CP44" s="440"/>
      <c r="CQ44" s="440"/>
      <c r="CR44" s="440"/>
      <c r="CS44" s="159"/>
    </row>
    <row r="45" spans="11:97" s="114" customFormat="1" ht="13.5" customHeight="1">
      <c r="K45" s="422"/>
      <c r="L45" s="423"/>
      <c r="M45" s="423"/>
      <c r="N45" s="423"/>
      <c r="O45" s="160"/>
      <c r="P45" s="131"/>
      <c r="Q45" s="131"/>
      <c r="R45" s="191"/>
      <c r="S45" s="121"/>
      <c r="T45" s="121"/>
      <c r="U45" s="121"/>
      <c r="V45" s="121"/>
      <c r="W45" s="121"/>
      <c r="X45" s="127"/>
      <c r="Y45" s="449" t="s">
        <v>152</v>
      </c>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128"/>
      <c r="BF45" s="229"/>
      <c r="BG45" s="435"/>
      <c r="BH45" s="435"/>
      <c r="BI45" s="435"/>
      <c r="BJ45" s="435"/>
      <c r="BK45" s="435"/>
      <c r="BL45" s="435"/>
      <c r="BM45" s="435"/>
      <c r="BN45" s="435"/>
      <c r="BO45" s="435"/>
      <c r="BP45" s="435"/>
      <c r="BQ45" s="435"/>
      <c r="BR45" s="435"/>
      <c r="BS45" s="435"/>
      <c r="BT45" s="435"/>
      <c r="BU45" s="435"/>
      <c r="BV45" s="435"/>
      <c r="BW45" s="435"/>
      <c r="BX45" s="435"/>
      <c r="BY45" s="230"/>
      <c r="BZ45" s="124"/>
      <c r="CA45" s="440" t="s">
        <v>212</v>
      </c>
      <c r="CB45" s="440"/>
      <c r="CC45" s="440"/>
      <c r="CD45" s="440"/>
      <c r="CE45" s="440"/>
      <c r="CF45" s="440"/>
      <c r="CG45" s="440"/>
      <c r="CH45" s="440"/>
      <c r="CI45" s="440"/>
      <c r="CJ45" s="440"/>
      <c r="CK45" s="440"/>
      <c r="CL45" s="440"/>
      <c r="CM45" s="440"/>
      <c r="CN45" s="440"/>
      <c r="CO45" s="440"/>
      <c r="CP45" s="440"/>
      <c r="CQ45" s="440"/>
      <c r="CR45" s="440"/>
      <c r="CS45" s="159"/>
    </row>
    <row r="46" spans="11:97" s="114" customFormat="1" ht="13.5" customHeight="1">
      <c r="K46" s="422"/>
      <c r="L46" s="423"/>
      <c r="M46" s="423"/>
      <c r="N46" s="423"/>
      <c r="O46" s="160"/>
      <c r="P46" s="131"/>
      <c r="Q46" s="131"/>
      <c r="R46" s="191"/>
      <c r="S46" s="121"/>
      <c r="T46" s="121"/>
      <c r="U46" s="121"/>
      <c r="V46" s="121"/>
      <c r="W46" s="121"/>
      <c r="X46" s="124"/>
      <c r="Y46" s="449" t="s">
        <v>153</v>
      </c>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126"/>
      <c r="BF46" s="229"/>
      <c r="BG46" s="435"/>
      <c r="BH46" s="435"/>
      <c r="BI46" s="435"/>
      <c r="BJ46" s="435"/>
      <c r="BK46" s="435"/>
      <c r="BL46" s="435"/>
      <c r="BM46" s="435"/>
      <c r="BN46" s="435"/>
      <c r="BO46" s="435"/>
      <c r="BP46" s="435"/>
      <c r="BQ46" s="435"/>
      <c r="BR46" s="435"/>
      <c r="BS46" s="435"/>
      <c r="BT46" s="435"/>
      <c r="BU46" s="435"/>
      <c r="BV46" s="435"/>
      <c r="BW46" s="435"/>
      <c r="BX46" s="435"/>
      <c r="BY46" s="230"/>
      <c r="BZ46" s="124"/>
      <c r="CA46" s="440" t="s">
        <v>212</v>
      </c>
      <c r="CB46" s="440"/>
      <c r="CC46" s="440"/>
      <c r="CD46" s="440"/>
      <c r="CE46" s="440"/>
      <c r="CF46" s="440"/>
      <c r="CG46" s="440"/>
      <c r="CH46" s="440"/>
      <c r="CI46" s="440"/>
      <c r="CJ46" s="440"/>
      <c r="CK46" s="440"/>
      <c r="CL46" s="440"/>
      <c r="CM46" s="440"/>
      <c r="CN46" s="440"/>
      <c r="CO46" s="440"/>
      <c r="CP46" s="440"/>
      <c r="CQ46" s="440"/>
      <c r="CR46" s="440"/>
      <c r="CS46" s="159"/>
    </row>
    <row r="47" spans="11:97" s="114" customFormat="1" ht="13.5" customHeight="1">
      <c r="K47" s="422"/>
      <c r="L47" s="423"/>
      <c r="M47" s="423"/>
      <c r="N47" s="423"/>
      <c r="O47" s="160"/>
      <c r="P47" s="131"/>
      <c r="Q47" s="131"/>
      <c r="R47" s="191"/>
      <c r="S47" s="121"/>
      <c r="T47" s="121"/>
      <c r="U47" s="121"/>
      <c r="V47" s="121"/>
      <c r="W47" s="121"/>
      <c r="X47" s="127"/>
      <c r="Y47" s="449" t="s">
        <v>154</v>
      </c>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128"/>
      <c r="BF47" s="229"/>
      <c r="BG47" s="435"/>
      <c r="BH47" s="435"/>
      <c r="BI47" s="435"/>
      <c r="BJ47" s="435"/>
      <c r="BK47" s="435"/>
      <c r="BL47" s="435"/>
      <c r="BM47" s="435"/>
      <c r="BN47" s="435"/>
      <c r="BO47" s="435"/>
      <c r="BP47" s="435"/>
      <c r="BQ47" s="435"/>
      <c r="BR47" s="435"/>
      <c r="BS47" s="435"/>
      <c r="BT47" s="435"/>
      <c r="BU47" s="435"/>
      <c r="BV47" s="435"/>
      <c r="BW47" s="435"/>
      <c r="BX47" s="435"/>
      <c r="BY47" s="230"/>
      <c r="BZ47" s="124"/>
      <c r="CA47" s="440" t="s">
        <v>212</v>
      </c>
      <c r="CB47" s="440"/>
      <c r="CC47" s="440"/>
      <c r="CD47" s="440"/>
      <c r="CE47" s="440"/>
      <c r="CF47" s="440"/>
      <c r="CG47" s="440"/>
      <c r="CH47" s="440"/>
      <c r="CI47" s="440"/>
      <c r="CJ47" s="440"/>
      <c r="CK47" s="440"/>
      <c r="CL47" s="440"/>
      <c r="CM47" s="440"/>
      <c r="CN47" s="440"/>
      <c r="CO47" s="440"/>
      <c r="CP47" s="440"/>
      <c r="CQ47" s="440"/>
      <c r="CR47" s="440"/>
      <c r="CS47" s="159"/>
    </row>
    <row r="48" spans="11:97" s="114" customFormat="1" ht="13.5" customHeight="1">
      <c r="K48" s="422"/>
      <c r="L48" s="423"/>
      <c r="M48" s="423"/>
      <c r="N48" s="423"/>
      <c r="O48" s="160"/>
      <c r="P48" s="131"/>
      <c r="Q48" s="131"/>
      <c r="R48" s="191"/>
      <c r="S48" s="121"/>
      <c r="T48" s="121"/>
      <c r="U48" s="121"/>
      <c r="V48" s="121"/>
      <c r="W48" s="121"/>
      <c r="X48" s="124"/>
      <c r="Y48" s="449" t="s">
        <v>155</v>
      </c>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126"/>
      <c r="BF48" s="229"/>
      <c r="BG48" s="435"/>
      <c r="BH48" s="435"/>
      <c r="BI48" s="435"/>
      <c r="BJ48" s="435"/>
      <c r="BK48" s="435"/>
      <c r="BL48" s="435"/>
      <c r="BM48" s="435"/>
      <c r="BN48" s="435"/>
      <c r="BO48" s="435"/>
      <c r="BP48" s="435"/>
      <c r="BQ48" s="435"/>
      <c r="BR48" s="435"/>
      <c r="BS48" s="435"/>
      <c r="BT48" s="435"/>
      <c r="BU48" s="435"/>
      <c r="BV48" s="435"/>
      <c r="BW48" s="435"/>
      <c r="BX48" s="435"/>
      <c r="BY48" s="230"/>
      <c r="BZ48" s="124"/>
      <c r="CA48" s="440" t="s">
        <v>212</v>
      </c>
      <c r="CB48" s="440"/>
      <c r="CC48" s="440"/>
      <c r="CD48" s="440"/>
      <c r="CE48" s="440"/>
      <c r="CF48" s="440"/>
      <c r="CG48" s="440"/>
      <c r="CH48" s="440"/>
      <c r="CI48" s="440"/>
      <c r="CJ48" s="440"/>
      <c r="CK48" s="440"/>
      <c r="CL48" s="440"/>
      <c r="CM48" s="440"/>
      <c r="CN48" s="440"/>
      <c r="CO48" s="440"/>
      <c r="CP48" s="440"/>
      <c r="CQ48" s="440"/>
      <c r="CR48" s="440"/>
      <c r="CS48" s="159"/>
    </row>
    <row r="49" spans="11:97" s="114" customFormat="1" ht="13.5" customHeight="1">
      <c r="K49" s="422"/>
      <c r="L49" s="423"/>
      <c r="M49" s="423"/>
      <c r="N49" s="423"/>
      <c r="O49" s="161"/>
      <c r="P49" s="120"/>
      <c r="Q49" s="120"/>
      <c r="R49" s="189"/>
      <c r="S49" s="121"/>
      <c r="T49" s="121"/>
      <c r="U49" s="121"/>
      <c r="V49" s="121"/>
      <c r="W49" s="121"/>
      <c r="X49" s="127"/>
      <c r="Y49" s="449" t="s">
        <v>156</v>
      </c>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128"/>
      <c r="BF49" s="229"/>
      <c r="BG49" s="435"/>
      <c r="BH49" s="435"/>
      <c r="BI49" s="435"/>
      <c r="BJ49" s="435"/>
      <c r="BK49" s="435"/>
      <c r="BL49" s="435"/>
      <c r="BM49" s="435"/>
      <c r="BN49" s="435"/>
      <c r="BO49" s="435"/>
      <c r="BP49" s="435"/>
      <c r="BQ49" s="435"/>
      <c r="BR49" s="435"/>
      <c r="BS49" s="435"/>
      <c r="BT49" s="435"/>
      <c r="BU49" s="435"/>
      <c r="BV49" s="435"/>
      <c r="BW49" s="435"/>
      <c r="BX49" s="435"/>
      <c r="BY49" s="230"/>
      <c r="BZ49" s="124"/>
      <c r="CA49" s="440" t="s">
        <v>212</v>
      </c>
      <c r="CB49" s="440"/>
      <c r="CC49" s="440"/>
      <c r="CD49" s="440"/>
      <c r="CE49" s="440"/>
      <c r="CF49" s="440"/>
      <c r="CG49" s="440"/>
      <c r="CH49" s="440"/>
      <c r="CI49" s="440"/>
      <c r="CJ49" s="440"/>
      <c r="CK49" s="440"/>
      <c r="CL49" s="440"/>
      <c r="CM49" s="440"/>
      <c r="CN49" s="440"/>
      <c r="CO49" s="440"/>
      <c r="CP49" s="440"/>
      <c r="CQ49" s="440"/>
      <c r="CR49" s="440"/>
      <c r="CS49" s="159"/>
    </row>
    <row r="50" spans="11:97" s="114" customFormat="1" ht="13.5" customHeight="1">
      <c r="K50" s="422"/>
      <c r="L50" s="423"/>
      <c r="M50" s="423"/>
      <c r="N50" s="423"/>
      <c r="O50" s="422" t="s">
        <v>214</v>
      </c>
      <c r="P50" s="423"/>
      <c r="Q50" s="423"/>
      <c r="R50" s="424"/>
      <c r="S50" s="122"/>
      <c r="T50" s="122"/>
      <c r="U50" s="122"/>
      <c r="V50" s="122"/>
      <c r="W50" s="122"/>
      <c r="X50" s="124"/>
      <c r="Y50" s="449" t="s">
        <v>157</v>
      </c>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126"/>
      <c r="BF50" s="229"/>
      <c r="BG50" s="435"/>
      <c r="BH50" s="435"/>
      <c r="BI50" s="435"/>
      <c r="BJ50" s="435"/>
      <c r="BK50" s="435"/>
      <c r="BL50" s="435"/>
      <c r="BM50" s="435"/>
      <c r="BN50" s="435"/>
      <c r="BO50" s="435"/>
      <c r="BP50" s="435"/>
      <c r="BQ50" s="435"/>
      <c r="BR50" s="435"/>
      <c r="BS50" s="435"/>
      <c r="BT50" s="435"/>
      <c r="BU50" s="435"/>
      <c r="BV50" s="435"/>
      <c r="BW50" s="435"/>
      <c r="BX50" s="435"/>
      <c r="BY50" s="230"/>
      <c r="BZ50" s="124"/>
      <c r="CA50" s="440" t="s">
        <v>212</v>
      </c>
      <c r="CB50" s="440"/>
      <c r="CC50" s="440"/>
      <c r="CD50" s="440"/>
      <c r="CE50" s="440"/>
      <c r="CF50" s="440"/>
      <c r="CG50" s="440"/>
      <c r="CH50" s="440"/>
      <c r="CI50" s="440"/>
      <c r="CJ50" s="440"/>
      <c r="CK50" s="440"/>
      <c r="CL50" s="440"/>
      <c r="CM50" s="440"/>
      <c r="CN50" s="440"/>
      <c r="CO50" s="440"/>
      <c r="CP50" s="440"/>
      <c r="CQ50" s="440"/>
      <c r="CR50" s="440"/>
      <c r="CS50" s="159"/>
    </row>
    <row r="51" spans="11:97" s="114" customFormat="1" ht="13.5" customHeight="1">
      <c r="K51" s="422"/>
      <c r="L51" s="423"/>
      <c r="M51" s="423"/>
      <c r="N51" s="423"/>
      <c r="O51" s="422"/>
      <c r="P51" s="423"/>
      <c r="Q51" s="423"/>
      <c r="R51" s="424"/>
      <c r="S51" s="118"/>
      <c r="T51" s="392" t="s">
        <v>158</v>
      </c>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119"/>
      <c r="BF51" s="124"/>
      <c r="BG51" s="434">
        <f>SUM(BG52:BX72)</f>
        <v>0</v>
      </c>
      <c r="BH51" s="434"/>
      <c r="BI51" s="434"/>
      <c r="BJ51" s="434"/>
      <c r="BK51" s="434"/>
      <c r="BL51" s="434"/>
      <c r="BM51" s="434"/>
      <c r="BN51" s="434"/>
      <c r="BO51" s="434"/>
      <c r="BP51" s="434"/>
      <c r="BQ51" s="434"/>
      <c r="BR51" s="434"/>
      <c r="BS51" s="434"/>
      <c r="BT51" s="434"/>
      <c r="BU51" s="434"/>
      <c r="BV51" s="434"/>
      <c r="BW51" s="434"/>
      <c r="BX51" s="434"/>
      <c r="BY51" s="126"/>
      <c r="BZ51" s="124"/>
      <c r="CA51" s="434">
        <f>SUM(CA52:CR71)</f>
        <v>0</v>
      </c>
      <c r="CB51" s="434"/>
      <c r="CC51" s="434"/>
      <c r="CD51" s="434"/>
      <c r="CE51" s="434"/>
      <c r="CF51" s="434"/>
      <c r="CG51" s="434"/>
      <c r="CH51" s="434"/>
      <c r="CI51" s="434"/>
      <c r="CJ51" s="434"/>
      <c r="CK51" s="434"/>
      <c r="CL51" s="434"/>
      <c r="CM51" s="434"/>
      <c r="CN51" s="434"/>
      <c r="CO51" s="434"/>
      <c r="CP51" s="434"/>
      <c r="CQ51" s="434"/>
      <c r="CR51" s="434"/>
      <c r="CS51" s="159"/>
    </row>
    <row r="52" spans="11:97" s="114" customFormat="1" ht="13.5" customHeight="1">
      <c r="K52" s="161"/>
      <c r="L52" s="120"/>
      <c r="M52" s="120"/>
      <c r="N52" s="120"/>
      <c r="O52" s="422"/>
      <c r="P52" s="423"/>
      <c r="Q52" s="423"/>
      <c r="R52" s="424"/>
      <c r="S52" s="121"/>
      <c r="T52" s="121"/>
      <c r="U52" s="121"/>
      <c r="V52" s="121"/>
      <c r="W52" s="121"/>
      <c r="X52" s="117"/>
      <c r="Y52" s="449" t="s">
        <v>159</v>
      </c>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119"/>
      <c r="BF52" s="229"/>
      <c r="BG52" s="435"/>
      <c r="BH52" s="435"/>
      <c r="BI52" s="435"/>
      <c r="BJ52" s="435"/>
      <c r="BK52" s="435"/>
      <c r="BL52" s="435"/>
      <c r="BM52" s="435"/>
      <c r="BN52" s="435"/>
      <c r="BO52" s="435"/>
      <c r="BP52" s="435"/>
      <c r="BQ52" s="435"/>
      <c r="BR52" s="435"/>
      <c r="BS52" s="435"/>
      <c r="BT52" s="435"/>
      <c r="BU52" s="435"/>
      <c r="BV52" s="435"/>
      <c r="BW52" s="435"/>
      <c r="BX52" s="435"/>
      <c r="BY52" s="230"/>
      <c r="BZ52" s="124"/>
      <c r="CA52" s="434">
        <f>BG52</f>
        <v>0</v>
      </c>
      <c r="CB52" s="434"/>
      <c r="CC52" s="434"/>
      <c r="CD52" s="434"/>
      <c r="CE52" s="434"/>
      <c r="CF52" s="434"/>
      <c r="CG52" s="434"/>
      <c r="CH52" s="434"/>
      <c r="CI52" s="434"/>
      <c r="CJ52" s="434"/>
      <c r="CK52" s="434"/>
      <c r="CL52" s="434"/>
      <c r="CM52" s="434"/>
      <c r="CN52" s="434"/>
      <c r="CO52" s="434"/>
      <c r="CP52" s="434"/>
      <c r="CQ52" s="434"/>
      <c r="CR52" s="434"/>
      <c r="CS52" s="159"/>
    </row>
    <row r="53" spans="11:97" s="114" customFormat="1" ht="13.5" customHeight="1">
      <c r="K53" s="161"/>
      <c r="L53" s="120"/>
      <c r="M53" s="120"/>
      <c r="N53" s="120"/>
      <c r="O53" s="422"/>
      <c r="P53" s="423"/>
      <c r="Q53" s="423"/>
      <c r="R53" s="424"/>
      <c r="S53" s="121"/>
      <c r="T53" s="121"/>
      <c r="U53" s="121"/>
      <c r="V53" s="121"/>
      <c r="W53" s="121"/>
      <c r="X53" s="124"/>
      <c r="Y53" s="449" t="s">
        <v>160</v>
      </c>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126"/>
      <c r="BF53" s="229"/>
      <c r="BG53" s="435"/>
      <c r="BH53" s="435"/>
      <c r="BI53" s="435"/>
      <c r="BJ53" s="435"/>
      <c r="BK53" s="435"/>
      <c r="BL53" s="435"/>
      <c r="BM53" s="435"/>
      <c r="BN53" s="435"/>
      <c r="BO53" s="435"/>
      <c r="BP53" s="435"/>
      <c r="BQ53" s="435"/>
      <c r="BR53" s="435"/>
      <c r="BS53" s="435"/>
      <c r="BT53" s="435"/>
      <c r="BU53" s="435"/>
      <c r="BV53" s="435"/>
      <c r="BW53" s="435"/>
      <c r="BX53" s="435"/>
      <c r="BY53" s="230"/>
      <c r="BZ53" s="124"/>
      <c r="CA53" s="434">
        <f t="shared" ref="CA53:CA71" si="3">BG53</f>
        <v>0</v>
      </c>
      <c r="CB53" s="434"/>
      <c r="CC53" s="434"/>
      <c r="CD53" s="434"/>
      <c r="CE53" s="434"/>
      <c r="CF53" s="434"/>
      <c r="CG53" s="434"/>
      <c r="CH53" s="434"/>
      <c r="CI53" s="434"/>
      <c r="CJ53" s="434"/>
      <c r="CK53" s="434"/>
      <c r="CL53" s="434"/>
      <c r="CM53" s="434"/>
      <c r="CN53" s="434"/>
      <c r="CO53" s="434"/>
      <c r="CP53" s="434"/>
      <c r="CQ53" s="434"/>
      <c r="CR53" s="434"/>
      <c r="CS53" s="159"/>
    </row>
    <row r="54" spans="11:97" s="114" customFormat="1" ht="13.5" customHeight="1">
      <c r="K54" s="161"/>
      <c r="L54" s="120"/>
      <c r="M54" s="120"/>
      <c r="N54" s="120"/>
      <c r="O54" s="422"/>
      <c r="P54" s="423"/>
      <c r="Q54" s="423"/>
      <c r="R54" s="424"/>
      <c r="S54" s="121"/>
      <c r="T54" s="121"/>
      <c r="U54" s="121"/>
      <c r="V54" s="121"/>
      <c r="W54" s="121"/>
      <c r="X54" s="127"/>
      <c r="Y54" s="449" t="s">
        <v>161</v>
      </c>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49"/>
      <c r="AY54" s="449"/>
      <c r="AZ54" s="449"/>
      <c r="BA54" s="449"/>
      <c r="BB54" s="449"/>
      <c r="BC54" s="449"/>
      <c r="BD54" s="449"/>
      <c r="BE54" s="128"/>
      <c r="BF54" s="229"/>
      <c r="BG54" s="435"/>
      <c r="BH54" s="435"/>
      <c r="BI54" s="435"/>
      <c r="BJ54" s="435"/>
      <c r="BK54" s="435"/>
      <c r="BL54" s="435"/>
      <c r="BM54" s="435"/>
      <c r="BN54" s="435"/>
      <c r="BO54" s="435"/>
      <c r="BP54" s="435"/>
      <c r="BQ54" s="435"/>
      <c r="BR54" s="435"/>
      <c r="BS54" s="435"/>
      <c r="BT54" s="435"/>
      <c r="BU54" s="435"/>
      <c r="BV54" s="435"/>
      <c r="BW54" s="435"/>
      <c r="BX54" s="435"/>
      <c r="BY54" s="230"/>
      <c r="BZ54" s="124"/>
      <c r="CA54" s="434">
        <f t="shared" si="3"/>
        <v>0</v>
      </c>
      <c r="CB54" s="434"/>
      <c r="CC54" s="434"/>
      <c r="CD54" s="434"/>
      <c r="CE54" s="434"/>
      <c r="CF54" s="434"/>
      <c r="CG54" s="434"/>
      <c r="CH54" s="434"/>
      <c r="CI54" s="434"/>
      <c r="CJ54" s="434"/>
      <c r="CK54" s="434"/>
      <c r="CL54" s="434"/>
      <c r="CM54" s="434"/>
      <c r="CN54" s="434"/>
      <c r="CO54" s="434"/>
      <c r="CP54" s="434"/>
      <c r="CQ54" s="434"/>
      <c r="CR54" s="434"/>
      <c r="CS54" s="159"/>
    </row>
    <row r="55" spans="11:97" s="114" customFormat="1" ht="13.5" customHeight="1">
      <c r="K55" s="161"/>
      <c r="L55" s="120"/>
      <c r="M55" s="120"/>
      <c r="N55" s="120"/>
      <c r="O55" s="422"/>
      <c r="P55" s="423"/>
      <c r="Q55" s="423"/>
      <c r="R55" s="424"/>
      <c r="S55" s="121"/>
      <c r="T55" s="121"/>
      <c r="U55" s="121"/>
      <c r="V55" s="121"/>
      <c r="W55" s="121"/>
      <c r="X55" s="124"/>
      <c r="Y55" s="449" t="s">
        <v>162</v>
      </c>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49"/>
      <c r="AY55" s="449"/>
      <c r="AZ55" s="449"/>
      <c r="BA55" s="449"/>
      <c r="BB55" s="449"/>
      <c r="BC55" s="449"/>
      <c r="BD55" s="449"/>
      <c r="BE55" s="126"/>
      <c r="BF55" s="229"/>
      <c r="BG55" s="435"/>
      <c r="BH55" s="435"/>
      <c r="BI55" s="435"/>
      <c r="BJ55" s="435"/>
      <c r="BK55" s="435"/>
      <c r="BL55" s="435"/>
      <c r="BM55" s="435"/>
      <c r="BN55" s="435"/>
      <c r="BO55" s="435"/>
      <c r="BP55" s="435"/>
      <c r="BQ55" s="435"/>
      <c r="BR55" s="435"/>
      <c r="BS55" s="435"/>
      <c r="BT55" s="435"/>
      <c r="BU55" s="435"/>
      <c r="BV55" s="435"/>
      <c r="BW55" s="435"/>
      <c r="BX55" s="435"/>
      <c r="BY55" s="230"/>
      <c r="BZ55" s="124"/>
      <c r="CA55" s="434">
        <f t="shared" si="3"/>
        <v>0</v>
      </c>
      <c r="CB55" s="434"/>
      <c r="CC55" s="434"/>
      <c r="CD55" s="434"/>
      <c r="CE55" s="434"/>
      <c r="CF55" s="434"/>
      <c r="CG55" s="434"/>
      <c r="CH55" s="434"/>
      <c r="CI55" s="434"/>
      <c r="CJ55" s="434"/>
      <c r="CK55" s="434"/>
      <c r="CL55" s="434"/>
      <c r="CM55" s="434"/>
      <c r="CN55" s="434"/>
      <c r="CO55" s="434"/>
      <c r="CP55" s="434"/>
      <c r="CQ55" s="434"/>
      <c r="CR55" s="434"/>
      <c r="CS55" s="159"/>
    </row>
    <row r="56" spans="11:97" s="114" customFormat="1" ht="13.5" customHeight="1">
      <c r="K56" s="161"/>
      <c r="L56" s="120"/>
      <c r="M56" s="120"/>
      <c r="N56" s="120"/>
      <c r="O56" s="422"/>
      <c r="P56" s="423"/>
      <c r="Q56" s="423"/>
      <c r="R56" s="424"/>
      <c r="S56" s="121"/>
      <c r="T56" s="121"/>
      <c r="U56" s="121"/>
      <c r="V56" s="121"/>
      <c r="W56" s="121"/>
      <c r="X56" s="127"/>
      <c r="Y56" s="449" t="s">
        <v>163</v>
      </c>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128"/>
      <c r="BF56" s="229"/>
      <c r="BG56" s="435"/>
      <c r="BH56" s="435"/>
      <c r="BI56" s="435"/>
      <c r="BJ56" s="435"/>
      <c r="BK56" s="435"/>
      <c r="BL56" s="435"/>
      <c r="BM56" s="435"/>
      <c r="BN56" s="435"/>
      <c r="BO56" s="435"/>
      <c r="BP56" s="435"/>
      <c r="BQ56" s="435"/>
      <c r="BR56" s="435"/>
      <c r="BS56" s="435"/>
      <c r="BT56" s="435"/>
      <c r="BU56" s="435"/>
      <c r="BV56" s="435"/>
      <c r="BW56" s="435"/>
      <c r="BX56" s="435"/>
      <c r="BY56" s="230"/>
      <c r="BZ56" s="124"/>
      <c r="CA56" s="434">
        <f t="shared" si="3"/>
        <v>0</v>
      </c>
      <c r="CB56" s="434"/>
      <c r="CC56" s="434"/>
      <c r="CD56" s="434"/>
      <c r="CE56" s="434"/>
      <c r="CF56" s="434"/>
      <c r="CG56" s="434"/>
      <c r="CH56" s="434"/>
      <c r="CI56" s="434"/>
      <c r="CJ56" s="434"/>
      <c r="CK56" s="434"/>
      <c r="CL56" s="434"/>
      <c r="CM56" s="434"/>
      <c r="CN56" s="434"/>
      <c r="CO56" s="434"/>
      <c r="CP56" s="434"/>
      <c r="CQ56" s="434"/>
      <c r="CR56" s="434"/>
      <c r="CS56" s="159"/>
    </row>
    <row r="57" spans="11:97" s="114" customFormat="1" ht="13.5" customHeight="1">
      <c r="K57" s="161"/>
      <c r="L57" s="120"/>
      <c r="M57" s="120"/>
      <c r="N57" s="120"/>
      <c r="O57" s="422"/>
      <c r="P57" s="423"/>
      <c r="Q57" s="423"/>
      <c r="R57" s="424"/>
      <c r="S57" s="121"/>
      <c r="T57" s="121"/>
      <c r="U57" s="121"/>
      <c r="V57" s="121"/>
      <c r="W57" s="121"/>
      <c r="X57" s="124"/>
      <c r="Y57" s="449" t="s">
        <v>164</v>
      </c>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126"/>
      <c r="BF57" s="229"/>
      <c r="BG57" s="435"/>
      <c r="BH57" s="435"/>
      <c r="BI57" s="435"/>
      <c r="BJ57" s="435"/>
      <c r="BK57" s="435"/>
      <c r="BL57" s="435"/>
      <c r="BM57" s="435"/>
      <c r="BN57" s="435"/>
      <c r="BO57" s="435"/>
      <c r="BP57" s="435"/>
      <c r="BQ57" s="435"/>
      <c r="BR57" s="435"/>
      <c r="BS57" s="435"/>
      <c r="BT57" s="435"/>
      <c r="BU57" s="435"/>
      <c r="BV57" s="435"/>
      <c r="BW57" s="435"/>
      <c r="BX57" s="435"/>
      <c r="BY57" s="230"/>
      <c r="BZ57" s="124"/>
      <c r="CA57" s="434">
        <f t="shared" si="3"/>
        <v>0</v>
      </c>
      <c r="CB57" s="434"/>
      <c r="CC57" s="434"/>
      <c r="CD57" s="434"/>
      <c r="CE57" s="434"/>
      <c r="CF57" s="434"/>
      <c r="CG57" s="434"/>
      <c r="CH57" s="434"/>
      <c r="CI57" s="434"/>
      <c r="CJ57" s="434"/>
      <c r="CK57" s="434"/>
      <c r="CL57" s="434"/>
      <c r="CM57" s="434"/>
      <c r="CN57" s="434"/>
      <c r="CO57" s="434"/>
      <c r="CP57" s="434"/>
      <c r="CQ57" s="434"/>
      <c r="CR57" s="434"/>
      <c r="CS57" s="159"/>
    </row>
    <row r="58" spans="11:97" s="114" customFormat="1" ht="13.5" customHeight="1">
      <c r="K58" s="161"/>
      <c r="L58" s="120"/>
      <c r="M58" s="120"/>
      <c r="N58" s="120"/>
      <c r="O58" s="161"/>
      <c r="P58" s="120"/>
      <c r="Q58" s="120"/>
      <c r="R58" s="189"/>
      <c r="S58" s="121"/>
      <c r="T58" s="121"/>
      <c r="U58" s="121"/>
      <c r="V58" s="121"/>
      <c r="W58" s="121"/>
      <c r="X58" s="127"/>
      <c r="Y58" s="449" t="s">
        <v>150</v>
      </c>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128"/>
      <c r="BF58" s="229"/>
      <c r="BG58" s="435"/>
      <c r="BH58" s="435"/>
      <c r="BI58" s="435"/>
      <c r="BJ58" s="435"/>
      <c r="BK58" s="435"/>
      <c r="BL58" s="435"/>
      <c r="BM58" s="435"/>
      <c r="BN58" s="435"/>
      <c r="BO58" s="435"/>
      <c r="BP58" s="435"/>
      <c r="BQ58" s="435"/>
      <c r="BR58" s="435"/>
      <c r="BS58" s="435"/>
      <c r="BT58" s="435"/>
      <c r="BU58" s="435"/>
      <c r="BV58" s="435"/>
      <c r="BW58" s="435"/>
      <c r="BX58" s="435"/>
      <c r="BY58" s="230"/>
      <c r="BZ58" s="124"/>
      <c r="CA58" s="434">
        <f t="shared" si="3"/>
        <v>0</v>
      </c>
      <c r="CB58" s="434"/>
      <c r="CC58" s="434"/>
      <c r="CD58" s="434"/>
      <c r="CE58" s="434"/>
      <c r="CF58" s="434"/>
      <c r="CG58" s="434"/>
      <c r="CH58" s="434"/>
      <c r="CI58" s="434"/>
      <c r="CJ58" s="434"/>
      <c r="CK58" s="434"/>
      <c r="CL58" s="434"/>
      <c r="CM58" s="434"/>
      <c r="CN58" s="434"/>
      <c r="CO58" s="434"/>
      <c r="CP58" s="434"/>
      <c r="CQ58" s="434"/>
      <c r="CR58" s="434"/>
      <c r="CS58" s="159"/>
    </row>
    <row r="59" spans="11:97" s="114" customFormat="1" ht="13.5" customHeight="1">
      <c r="K59" s="161"/>
      <c r="L59" s="120"/>
      <c r="M59" s="120"/>
      <c r="N59" s="120"/>
      <c r="O59" s="160"/>
      <c r="P59" s="131"/>
      <c r="Q59" s="131"/>
      <c r="R59" s="191"/>
      <c r="S59" s="121"/>
      <c r="T59" s="121"/>
      <c r="U59" s="121"/>
      <c r="V59" s="121"/>
      <c r="W59" s="121"/>
      <c r="X59" s="124"/>
      <c r="Y59" s="449" t="s">
        <v>151</v>
      </c>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126"/>
      <c r="BF59" s="229"/>
      <c r="BG59" s="435"/>
      <c r="BH59" s="435"/>
      <c r="BI59" s="435"/>
      <c r="BJ59" s="435"/>
      <c r="BK59" s="435"/>
      <c r="BL59" s="435"/>
      <c r="BM59" s="435"/>
      <c r="BN59" s="435"/>
      <c r="BO59" s="435"/>
      <c r="BP59" s="435"/>
      <c r="BQ59" s="435"/>
      <c r="BR59" s="435"/>
      <c r="BS59" s="435"/>
      <c r="BT59" s="435"/>
      <c r="BU59" s="435"/>
      <c r="BV59" s="435"/>
      <c r="BW59" s="435"/>
      <c r="BX59" s="435"/>
      <c r="BY59" s="230"/>
      <c r="BZ59" s="124"/>
      <c r="CA59" s="434">
        <f t="shared" si="3"/>
        <v>0</v>
      </c>
      <c r="CB59" s="434"/>
      <c r="CC59" s="434"/>
      <c r="CD59" s="434"/>
      <c r="CE59" s="434"/>
      <c r="CF59" s="434"/>
      <c r="CG59" s="434"/>
      <c r="CH59" s="434"/>
      <c r="CI59" s="434"/>
      <c r="CJ59" s="434"/>
      <c r="CK59" s="434"/>
      <c r="CL59" s="434"/>
      <c r="CM59" s="434"/>
      <c r="CN59" s="434"/>
      <c r="CO59" s="434"/>
      <c r="CP59" s="434"/>
      <c r="CQ59" s="434"/>
      <c r="CR59" s="434"/>
      <c r="CS59" s="159"/>
    </row>
    <row r="60" spans="11:97" s="114" customFormat="1" ht="13.5" customHeight="1">
      <c r="K60" s="161"/>
      <c r="L60" s="120"/>
      <c r="M60" s="120"/>
      <c r="N60" s="120"/>
      <c r="O60" s="160"/>
      <c r="P60" s="131"/>
      <c r="Q60" s="131"/>
      <c r="R60" s="191"/>
      <c r="S60" s="121"/>
      <c r="T60" s="121"/>
      <c r="U60" s="121"/>
      <c r="V60" s="121"/>
      <c r="W60" s="121"/>
      <c r="X60" s="127"/>
      <c r="Y60" s="449" t="s">
        <v>165</v>
      </c>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E60" s="128"/>
      <c r="BF60" s="229"/>
      <c r="BG60" s="435"/>
      <c r="BH60" s="435"/>
      <c r="BI60" s="435"/>
      <c r="BJ60" s="435"/>
      <c r="BK60" s="435"/>
      <c r="BL60" s="435"/>
      <c r="BM60" s="435"/>
      <c r="BN60" s="435"/>
      <c r="BO60" s="435"/>
      <c r="BP60" s="435"/>
      <c r="BQ60" s="435"/>
      <c r="BR60" s="435"/>
      <c r="BS60" s="435"/>
      <c r="BT60" s="435"/>
      <c r="BU60" s="435"/>
      <c r="BV60" s="435"/>
      <c r="BW60" s="435"/>
      <c r="BX60" s="435"/>
      <c r="BY60" s="230"/>
      <c r="BZ60" s="124"/>
      <c r="CA60" s="434">
        <f t="shared" si="3"/>
        <v>0</v>
      </c>
      <c r="CB60" s="434"/>
      <c r="CC60" s="434"/>
      <c r="CD60" s="434"/>
      <c r="CE60" s="434"/>
      <c r="CF60" s="434"/>
      <c r="CG60" s="434"/>
      <c r="CH60" s="434"/>
      <c r="CI60" s="434"/>
      <c r="CJ60" s="434"/>
      <c r="CK60" s="434"/>
      <c r="CL60" s="434"/>
      <c r="CM60" s="434"/>
      <c r="CN60" s="434"/>
      <c r="CO60" s="434"/>
      <c r="CP60" s="434"/>
      <c r="CQ60" s="434"/>
      <c r="CR60" s="434"/>
      <c r="CS60" s="159"/>
    </row>
    <row r="61" spans="11:97" s="114" customFormat="1" ht="13.5" customHeight="1">
      <c r="K61" s="161"/>
      <c r="L61" s="120"/>
      <c r="M61" s="120"/>
      <c r="N61" s="120"/>
      <c r="O61" s="160"/>
      <c r="P61" s="131"/>
      <c r="Q61" s="131"/>
      <c r="R61" s="191"/>
      <c r="S61" s="121"/>
      <c r="T61" s="121"/>
      <c r="U61" s="121"/>
      <c r="V61" s="121"/>
      <c r="W61" s="121"/>
      <c r="X61" s="124"/>
      <c r="Y61" s="449" t="s">
        <v>166</v>
      </c>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49"/>
      <c r="AY61" s="449"/>
      <c r="AZ61" s="449"/>
      <c r="BA61" s="449"/>
      <c r="BB61" s="449"/>
      <c r="BC61" s="449"/>
      <c r="BD61" s="449"/>
      <c r="BE61" s="126"/>
      <c r="BF61" s="229"/>
      <c r="BG61" s="435"/>
      <c r="BH61" s="435"/>
      <c r="BI61" s="435"/>
      <c r="BJ61" s="435"/>
      <c r="BK61" s="435"/>
      <c r="BL61" s="435"/>
      <c r="BM61" s="435"/>
      <c r="BN61" s="435"/>
      <c r="BO61" s="435"/>
      <c r="BP61" s="435"/>
      <c r="BQ61" s="435"/>
      <c r="BR61" s="435"/>
      <c r="BS61" s="435"/>
      <c r="BT61" s="435"/>
      <c r="BU61" s="435"/>
      <c r="BV61" s="435"/>
      <c r="BW61" s="435"/>
      <c r="BX61" s="435"/>
      <c r="BY61" s="230"/>
      <c r="BZ61" s="124"/>
      <c r="CA61" s="434">
        <f t="shared" si="3"/>
        <v>0</v>
      </c>
      <c r="CB61" s="434"/>
      <c r="CC61" s="434"/>
      <c r="CD61" s="434"/>
      <c r="CE61" s="434"/>
      <c r="CF61" s="434"/>
      <c r="CG61" s="434"/>
      <c r="CH61" s="434"/>
      <c r="CI61" s="434"/>
      <c r="CJ61" s="434"/>
      <c r="CK61" s="434"/>
      <c r="CL61" s="434"/>
      <c r="CM61" s="434"/>
      <c r="CN61" s="434"/>
      <c r="CO61" s="434"/>
      <c r="CP61" s="434"/>
      <c r="CQ61" s="434"/>
      <c r="CR61" s="434"/>
      <c r="CS61" s="159"/>
    </row>
    <row r="62" spans="11:97" s="114" customFormat="1" ht="13.5" customHeight="1">
      <c r="K62" s="161"/>
      <c r="L62" s="120"/>
      <c r="M62" s="120"/>
      <c r="N62" s="120"/>
      <c r="O62" s="160"/>
      <c r="P62" s="131"/>
      <c r="Q62" s="131"/>
      <c r="R62" s="191"/>
      <c r="S62" s="121"/>
      <c r="T62" s="121"/>
      <c r="U62" s="121"/>
      <c r="V62" s="121"/>
      <c r="W62" s="121"/>
      <c r="X62" s="127"/>
      <c r="Y62" s="449" t="s">
        <v>167</v>
      </c>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49"/>
      <c r="AZ62" s="449"/>
      <c r="BA62" s="449"/>
      <c r="BB62" s="449"/>
      <c r="BC62" s="449"/>
      <c r="BD62" s="449"/>
      <c r="BE62" s="128"/>
      <c r="BF62" s="229"/>
      <c r="BG62" s="435"/>
      <c r="BH62" s="435"/>
      <c r="BI62" s="435"/>
      <c r="BJ62" s="435"/>
      <c r="BK62" s="435"/>
      <c r="BL62" s="435"/>
      <c r="BM62" s="435"/>
      <c r="BN62" s="435"/>
      <c r="BO62" s="435"/>
      <c r="BP62" s="435"/>
      <c r="BQ62" s="435"/>
      <c r="BR62" s="435"/>
      <c r="BS62" s="435"/>
      <c r="BT62" s="435"/>
      <c r="BU62" s="435"/>
      <c r="BV62" s="435"/>
      <c r="BW62" s="435"/>
      <c r="BX62" s="435"/>
      <c r="BY62" s="230"/>
      <c r="BZ62" s="124"/>
      <c r="CA62" s="434">
        <f t="shared" si="3"/>
        <v>0</v>
      </c>
      <c r="CB62" s="434"/>
      <c r="CC62" s="434"/>
      <c r="CD62" s="434"/>
      <c r="CE62" s="434"/>
      <c r="CF62" s="434"/>
      <c r="CG62" s="434"/>
      <c r="CH62" s="434"/>
      <c r="CI62" s="434"/>
      <c r="CJ62" s="434"/>
      <c r="CK62" s="434"/>
      <c r="CL62" s="434"/>
      <c r="CM62" s="434"/>
      <c r="CN62" s="434"/>
      <c r="CO62" s="434"/>
      <c r="CP62" s="434"/>
      <c r="CQ62" s="434"/>
      <c r="CR62" s="434"/>
      <c r="CS62" s="159"/>
    </row>
    <row r="63" spans="11:97" s="114" customFormat="1" ht="13.5" customHeight="1">
      <c r="K63" s="161"/>
      <c r="L63" s="120"/>
      <c r="M63" s="120"/>
      <c r="N63" s="120"/>
      <c r="O63" s="160"/>
      <c r="P63" s="131"/>
      <c r="Q63" s="131"/>
      <c r="R63" s="191"/>
      <c r="S63" s="121"/>
      <c r="T63" s="121"/>
      <c r="U63" s="121"/>
      <c r="V63" s="121"/>
      <c r="W63" s="121"/>
      <c r="X63" s="124"/>
      <c r="Y63" s="449" t="s">
        <v>168</v>
      </c>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126"/>
      <c r="BF63" s="229"/>
      <c r="BG63" s="435"/>
      <c r="BH63" s="435"/>
      <c r="BI63" s="435"/>
      <c r="BJ63" s="435"/>
      <c r="BK63" s="435"/>
      <c r="BL63" s="435"/>
      <c r="BM63" s="435"/>
      <c r="BN63" s="435"/>
      <c r="BO63" s="435"/>
      <c r="BP63" s="435"/>
      <c r="BQ63" s="435"/>
      <c r="BR63" s="435"/>
      <c r="BS63" s="435"/>
      <c r="BT63" s="435"/>
      <c r="BU63" s="435"/>
      <c r="BV63" s="435"/>
      <c r="BW63" s="435"/>
      <c r="BX63" s="435"/>
      <c r="BY63" s="230"/>
      <c r="BZ63" s="124"/>
      <c r="CA63" s="434">
        <f t="shared" si="3"/>
        <v>0</v>
      </c>
      <c r="CB63" s="434"/>
      <c r="CC63" s="434"/>
      <c r="CD63" s="434"/>
      <c r="CE63" s="434"/>
      <c r="CF63" s="434"/>
      <c r="CG63" s="434"/>
      <c r="CH63" s="434"/>
      <c r="CI63" s="434"/>
      <c r="CJ63" s="434"/>
      <c r="CK63" s="434"/>
      <c r="CL63" s="434"/>
      <c r="CM63" s="434"/>
      <c r="CN63" s="434"/>
      <c r="CO63" s="434"/>
      <c r="CP63" s="434"/>
      <c r="CQ63" s="434"/>
      <c r="CR63" s="434"/>
      <c r="CS63" s="159"/>
    </row>
    <row r="64" spans="11:97" s="114" customFormat="1" ht="13.5" customHeight="1">
      <c r="K64" s="161"/>
      <c r="L64" s="120"/>
      <c r="M64" s="120"/>
      <c r="N64" s="120"/>
      <c r="O64" s="160"/>
      <c r="P64" s="131"/>
      <c r="Q64" s="131"/>
      <c r="R64" s="191"/>
      <c r="S64" s="121"/>
      <c r="T64" s="121"/>
      <c r="U64" s="121"/>
      <c r="V64" s="121"/>
      <c r="W64" s="121"/>
      <c r="X64" s="127"/>
      <c r="Y64" s="449" t="s">
        <v>169</v>
      </c>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128"/>
      <c r="BF64" s="229"/>
      <c r="BG64" s="435"/>
      <c r="BH64" s="435"/>
      <c r="BI64" s="435"/>
      <c r="BJ64" s="435"/>
      <c r="BK64" s="435"/>
      <c r="BL64" s="435"/>
      <c r="BM64" s="435"/>
      <c r="BN64" s="435"/>
      <c r="BO64" s="435"/>
      <c r="BP64" s="435"/>
      <c r="BQ64" s="435"/>
      <c r="BR64" s="435"/>
      <c r="BS64" s="435"/>
      <c r="BT64" s="435"/>
      <c r="BU64" s="435"/>
      <c r="BV64" s="435"/>
      <c r="BW64" s="435"/>
      <c r="BX64" s="435"/>
      <c r="BY64" s="230"/>
      <c r="BZ64" s="124"/>
      <c r="CA64" s="434">
        <f t="shared" si="3"/>
        <v>0</v>
      </c>
      <c r="CB64" s="434"/>
      <c r="CC64" s="434"/>
      <c r="CD64" s="434"/>
      <c r="CE64" s="434"/>
      <c r="CF64" s="434"/>
      <c r="CG64" s="434"/>
      <c r="CH64" s="434"/>
      <c r="CI64" s="434"/>
      <c r="CJ64" s="434"/>
      <c r="CK64" s="434"/>
      <c r="CL64" s="434"/>
      <c r="CM64" s="434"/>
      <c r="CN64" s="434"/>
      <c r="CO64" s="434"/>
      <c r="CP64" s="434"/>
      <c r="CQ64" s="434"/>
      <c r="CR64" s="434"/>
      <c r="CS64" s="159"/>
    </row>
    <row r="65" spans="11:97" s="114" customFormat="1" ht="13.5" customHeight="1">
      <c r="K65" s="161"/>
      <c r="L65" s="120"/>
      <c r="M65" s="120"/>
      <c r="N65" s="120"/>
      <c r="O65" s="160"/>
      <c r="P65" s="131"/>
      <c r="Q65" s="131"/>
      <c r="R65" s="191"/>
      <c r="S65" s="121"/>
      <c r="T65" s="121"/>
      <c r="U65" s="121"/>
      <c r="V65" s="121"/>
      <c r="W65" s="121"/>
      <c r="X65" s="124"/>
      <c r="Y65" s="449" t="s">
        <v>170</v>
      </c>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126"/>
      <c r="BF65" s="229"/>
      <c r="BG65" s="435"/>
      <c r="BH65" s="435"/>
      <c r="BI65" s="435"/>
      <c r="BJ65" s="435"/>
      <c r="BK65" s="435"/>
      <c r="BL65" s="435"/>
      <c r="BM65" s="435"/>
      <c r="BN65" s="435"/>
      <c r="BO65" s="435"/>
      <c r="BP65" s="435"/>
      <c r="BQ65" s="435"/>
      <c r="BR65" s="435"/>
      <c r="BS65" s="435"/>
      <c r="BT65" s="435"/>
      <c r="BU65" s="435"/>
      <c r="BV65" s="435"/>
      <c r="BW65" s="435"/>
      <c r="BX65" s="435"/>
      <c r="BY65" s="230"/>
      <c r="BZ65" s="124"/>
      <c r="CA65" s="434">
        <f t="shared" si="3"/>
        <v>0</v>
      </c>
      <c r="CB65" s="434"/>
      <c r="CC65" s="434"/>
      <c r="CD65" s="434"/>
      <c r="CE65" s="434"/>
      <c r="CF65" s="434"/>
      <c r="CG65" s="434"/>
      <c r="CH65" s="434"/>
      <c r="CI65" s="434"/>
      <c r="CJ65" s="434"/>
      <c r="CK65" s="434"/>
      <c r="CL65" s="434"/>
      <c r="CM65" s="434"/>
      <c r="CN65" s="434"/>
      <c r="CO65" s="434"/>
      <c r="CP65" s="434"/>
      <c r="CQ65" s="434"/>
      <c r="CR65" s="434"/>
      <c r="CS65" s="159"/>
    </row>
    <row r="66" spans="11:97" s="114" customFormat="1" ht="13.5" customHeight="1">
      <c r="K66" s="161"/>
      <c r="L66" s="120"/>
      <c r="M66" s="120"/>
      <c r="N66" s="120"/>
      <c r="O66" s="160"/>
      <c r="P66" s="131"/>
      <c r="Q66" s="131"/>
      <c r="R66" s="191"/>
      <c r="S66" s="121"/>
      <c r="T66" s="121"/>
      <c r="U66" s="121"/>
      <c r="V66" s="121"/>
      <c r="W66" s="121"/>
      <c r="X66" s="127"/>
      <c r="Y66" s="449" t="s">
        <v>153</v>
      </c>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c r="BE66" s="128"/>
      <c r="BF66" s="229"/>
      <c r="BG66" s="435"/>
      <c r="BH66" s="435"/>
      <c r="BI66" s="435"/>
      <c r="BJ66" s="435"/>
      <c r="BK66" s="435"/>
      <c r="BL66" s="435"/>
      <c r="BM66" s="435"/>
      <c r="BN66" s="435"/>
      <c r="BO66" s="435"/>
      <c r="BP66" s="435"/>
      <c r="BQ66" s="435"/>
      <c r="BR66" s="435"/>
      <c r="BS66" s="435"/>
      <c r="BT66" s="435"/>
      <c r="BU66" s="435"/>
      <c r="BV66" s="435"/>
      <c r="BW66" s="435"/>
      <c r="BX66" s="435"/>
      <c r="BY66" s="230"/>
      <c r="BZ66" s="124"/>
      <c r="CA66" s="434">
        <f t="shared" si="3"/>
        <v>0</v>
      </c>
      <c r="CB66" s="434"/>
      <c r="CC66" s="434"/>
      <c r="CD66" s="434"/>
      <c r="CE66" s="434"/>
      <c r="CF66" s="434"/>
      <c r="CG66" s="434"/>
      <c r="CH66" s="434"/>
      <c r="CI66" s="434"/>
      <c r="CJ66" s="434"/>
      <c r="CK66" s="434"/>
      <c r="CL66" s="434"/>
      <c r="CM66" s="434"/>
      <c r="CN66" s="434"/>
      <c r="CO66" s="434"/>
      <c r="CP66" s="434"/>
      <c r="CQ66" s="434"/>
      <c r="CR66" s="434"/>
      <c r="CS66" s="159"/>
    </row>
    <row r="67" spans="11:97" s="114" customFormat="1" ht="13.5" customHeight="1">
      <c r="K67" s="161"/>
      <c r="L67" s="120"/>
      <c r="M67" s="120"/>
      <c r="N67" s="120"/>
      <c r="O67" s="160"/>
      <c r="P67" s="131"/>
      <c r="Q67" s="131"/>
      <c r="R67" s="191"/>
      <c r="S67" s="121"/>
      <c r="T67" s="121"/>
      <c r="U67" s="121"/>
      <c r="V67" s="121"/>
      <c r="W67" s="121"/>
      <c r="X67" s="124"/>
      <c r="Y67" s="449" t="s">
        <v>154</v>
      </c>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c r="BE67" s="126"/>
      <c r="BF67" s="229"/>
      <c r="BG67" s="435"/>
      <c r="BH67" s="435"/>
      <c r="BI67" s="435"/>
      <c r="BJ67" s="435"/>
      <c r="BK67" s="435"/>
      <c r="BL67" s="435"/>
      <c r="BM67" s="435"/>
      <c r="BN67" s="435"/>
      <c r="BO67" s="435"/>
      <c r="BP67" s="435"/>
      <c r="BQ67" s="435"/>
      <c r="BR67" s="435"/>
      <c r="BS67" s="435"/>
      <c r="BT67" s="435"/>
      <c r="BU67" s="435"/>
      <c r="BV67" s="435"/>
      <c r="BW67" s="435"/>
      <c r="BX67" s="435"/>
      <c r="BY67" s="230"/>
      <c r="BZ67" s="124"/>
      <c r="CA67" s="434">
        <f t="shared" si="3"/>
        <v>0</v>
      </c>
      <c r="CB67" s="434"/>
      <c r="CC67" s="434"/>
      <c r="CD67" s="434"/>
      <c r="CE67" s="434"/>
      <c r="CF67" s="434"/>
      <c r="CG67" s="434"/>
      <c r="CH67" s="434"/>
      <c r="CI67" s="434"/>
      <c r="CJ67" s="434"/>
      <c r="CK67" s="434"/>
      <c r="CL67" s="434"/>
      <c r="CM67" s="434"/>
      <c r="CN67" s="434"/>
      <c r="CO67" s="434"/>
      <c r="CP67" s="434"/>
      <c r="CQ67" s="434"/>
      <c r="CR67" s="434"/>
      <c r="CS67" s="159"/>
    </row>
    <row r="68" spans="11:97" s="114" customFormat="1" ht="13.5" customHeight="1">
      <c r="K68" s="161"/>
      <c r="L68" s="120"/>
      <c r="M68" s="120"/>
      <c r="N68" s="120"/>
      <c r="O68" s="160"/>
      <c r="P68" s="131"/>
      <c r="Q68" s="131"/>
      <c r="R68" s="191"/>
      <c r="S68" s="121"/>
      <c r="T68" s="121"/>
      <c r="U68" s="121"/>
      <c r="V68" s="121"/>
      <c r="W68" s="121"/>
      <c r="X68" s="127"/>
      <c r="Y68" s="449" t="s">
        <v>171</v>
      </c>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128"/>
      <c r="BF68" s="229"/>
      <c r="BG68" s="435"/>
      <c r="BH68" s="435"/>
      <c r="BI68" s="435"/>
      <c r="BJ68" s="435"/>
      <c r="BK68" s="435"/>
      <c r="BL68" s="435"/>
      <c r="BM68" s="435"/>
      <c r="BN68" s="435"/>
      <c r="BO68" s="435"/>
      <c r="BP68" s="435"/>
      <c r="BQ68" s="435"/>
      <c r="BR68" s="435"/>
      <c r="BS68" s="435"/>
      <c r="BT68" s="435"/>
      <c r="BU68" s="435"/>
      <c r="BV68" s="435"/>
      <c r="BW68" s="435"/>
      <c r="BX68" s="435"/>
      <c r="BY68" s="230"/>
      <c r="BZ68" s="124"/>
      <c r="CA68" s="434">
        <f t="shared" si="3"/>
        <v>0</v>
      </c>
      <c r="CB68" s="434"/>
      <c r="CC68" s="434"/>
      <c r="CD68" s="434"/>
      <c r="CE68" s="434"/>
      <c r="CF68" s="434"/>
      <c r="CG68" s="434"/>
      <c r="CH68" s="434"/>
      <c r="CI68" s="434"/>
      <c r="CJ68" s="434"/>
      <c r="CK68" s="434"/>
      <c r="CL68" s="434"/>
      <c r="CM68" s="434"/>
      <c r="CN68" s="434"/>
      <c r="CO68" s="434"/>
      <c r="CP68" s="434"/>
      <c r="CQ68" s="434"/>
      <c r="CR68" s="434"/>
      <c r="CS68" s="159"/>
    </row>
    <row r="69" spans="11:97" s="114" customFormat="1" ht="13.5" customHeight="1">
      <c r="K69" s="161"/>
      <c r="L69" s="120"/>
      <c r="M69" s="120"/>
      <c r="N69" s="120"/>
      <c r="O69" s="160"/>
      <c r="P69" s="131"/>
      <c r="Q69" s="131"/>
      <c r="R69" s="191"/>
      <c r="S69" s="121"/>
      <c r="T69" s="121"/>
      <c r="U69" s="121"/>
      <c r="V69" s="121"/>
      <c r="W69" s="121"/>
      <c r="X69" s="124"/>
      <c r="Y69" s="449" t="s">
        <v>172</v>
      </c>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126"/>
      <c r="BF69" s="229"/>
      <c r="BG69" s="435"/>
      <c r="BH69" s="435"/>
      <c r="BI69" s="435"/>
      <c r="BJ69" s="435"/>
      <c r="BK69" s="435"/>
      <c r="BL69" s="435"/>
      <c r="BM69" s="435"/>
      <c r="BN69" s="435"/>
      <c r="BO69" s="435"/>
      <c r="BP69" s="435"/>
      <c r="BQ69" s="435"/>
      <c r="BR69" s="435"/>
      <c r="BS69" s="435"/>
      <c r="BT69" s="435"/>
      <c r="BU69" s="435"/>
      <c r="BV69" s="435"/>
      <c r="BW69" s="435"/>
      <c r="BX69" s="435"/>
      <c r="BY69" s="230"/>
      <c r="BZ69" s="124"/>
      <c r="CA69" s="434">
        <f t="shared" si="3"/>
        <v>0</v>
      </c>
      <c r="CB69" s="434"/>
      <c r="CC69" s="434"/>
      <c r="CD69" s="434"/>
      <c r="CE69" s="434"/>
      <c r="CF69" s="434"/>
      <c r="CG69" s="434"/>
      <c r="CH69" s="434"/>
      <c r="CI69" s="434"/>
      <c r="CJ69" s="434"/>
      <c r="CK69" s="434"/>
      <c r="CL69" s="434"/>
      <c r="CM69" s="434"/>
      <c r="CN69" s="434"/>
      <c r="CO69" s="434"/>
      <c r="CP69" s="434"/>
      <c r="CQ69" s="434"/>
      <c r="CR69" s="434"/>
      <c r="CS69" s="159"/>
    </row>
    <row r="70" spans="11:97" s="114" customFormat="1" ht="13.5" customHeight="1">
      <c r="K70" s="161"/>
      <c r="L70" s="120"/>
      <c r="M70" s="120"/>
      <c r="N70" s="120"/>
      <c r="O70" s="160"/>
      <c r="P70" s="131"/>
      <c r="Q70" s="131"/>
      <c r="R70" s="191"/>
      <c r="S70" s="121"/>
      <c r="T70" s="121"/>
      <c r="U70" s="121"/>
      <c r="V70" s="121"/>
      <c r="W70" s="121"/>
      <c r="X70" s="127"/>
      <c r="Y70" s="449" t="s">
        <v>173</v>
      </c>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128"/>
      <c r="BF70" s="229"/>
      <c r="BG70" s="435"/>
      <c r="BH70" s="435"/>
      <c r="BI70" s="435"/>
      <c r="BJ70" s="435"/>
      <c r="BK70" s="435"/>
      <c r="BL70" s="435"/>
      <c r="BM70" s="435"/>
      <c r="BN70" s="435"/>
      <c r="BO70" s="435"/>
      <c r="BP70" s="435"/>
      <c r="BQ70" s="435"/>
      <c r="BR70" s="435"/>
      <c r="BS70" s="435"/>
      <c r="BT70" s="435"/>
      <c r="BU70" s="435"/>
      <c r="BV70" s="435"/>
      <c r="BW70" s="435"/>
      <c r="BX70" s="435"/>
      <c r="BY70" s="230"/>
      <c r="BZ70" s="124"/>
      <c r="CA70" s="434">
        <f t="shared" si="3"/>
        <v>0</v>
      </c>
      <c r="CB70" s="434"/>
      <c r="CC70" s="434"/>
      <c r="CD70" s="434"/>
      <c r="CE70" s="434"/>
      <c r="CF70" s="434"/>
      <c r="CG70" s="434"/>
      <c r="CH70" s="434"/>
      <c r="CI70" s="434"/>
      <c r="CJ70" s="434"/>
      <c r="CK70" s="434"/>
      <c r="CL70" s="434"/>
      <c r="CM70" s="434"/>
      <c r="CN70" s="434"/>
      <c r="CO70" s="434"/>
      <c r="CP70" s="434"/>
      <c r="CQ70" s="434"/>
      <c r="CR70" s="434"/>
      <c r="CS70" s="159"/>
    </row>
    <row r="71" spans="11:97" s="114" customFormat="1" ht="13.5" customHeight="1">
      <c r="K71" s="161"/>
      <c r="L71" s="120"/>
      <c r="M71" s="120"/>
      <c r="N71" s="120"/>
      <c r="O71" s="160"/>
      <c r="P71" s="131"/>
      <c r="Q71" s="131"/>
      <c r="R71" s="191"/>
      <c r="S71" s="121"/>
      <c r="T71" s="121"/>
      <c r="U71" s="121"/>
      <c r="V71" s="121"/>
      <c r="W71" s="121"/>
      <c r="X71" s="124"/>
      <c r="Y71" s="449" t="s">
        <v>174</v>
      </c>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126"/>
      <c r="BF71" s="229"/>
      <c r="BG71" s="435"/>
      <c r="BH71" s="435"/>
      <c r="BI71" s="435"/>
      <c r="BJ71" s="435"/>
      <c r="BK71" s="435"/>
      <c r="BL71" s="435"/>
      <c r="BM71" s="435"/>
      <c r="BN71" s="435"/>
      <c r="BO71" s="435"/>
      <c r="BP71" s="435"/>
      <c r="BQ71" s="435"/>
      <c r="BR71" s="435"/>
      <c r="BS71" s="435"/>
      <c r="BT71" s="435"/>
      <c r="BU71" s="435"/>
      <c r="BV71" s="435"/>
      <c r="BW71" s="435"/>
      <c r="BX71" s="435"/>
      <c r="BY71" s="230"/>
      <c r="BZ71" s="124"/>
      <c r="CA71" s="434">
        <f t="shared" si="3"/>
        <v>0</v>
      </c>
      <c r="CB71" s="434"/>
      <c r="CC71" s="434"/>
      <c r="CD71" s="434"/>
      <c r="CE71" s="434"/>
      <c r="CF71" s="434"/>
      <c r="CG71" s="434"/>
      <c r="CH71" s="434"/>
      <c r="CI71" s="434"/>
      <c r="CJ71" s="434"/>
      <c r="CK71" s="434"/>
      <c r="CL71" s="434"/>
      <c r="CM71" s="434"/>
      <c r="CN71" s="434"/>
      <c r="CO71" s="434"/>
      <c r="CP71" s="434"/>
      <c r="CQ71" s="434"/>
      <c r="CR71" s="434"/>
      <c r="CS71" s="159"/>
    </row>
    <row r="72" spans="11:97" s="114" customFormat="1" ht="13.5" customHeight="1">
      <c r="K72" s="161"/>
      <c r="L72" s="120"/>
      <c r="M72" s="120"/>
      <c r="N72" s="120"/>
      <c r="O72" s="160"/>
      <c r="P72" s="131"/>
      <c r="Q72" s="131"/>
      <c r="R72" s="191"/>
      <c r="S72" s="122"/>
      <c r="T72" s="122"/>
      <c r="U72" s="122"/>
      <c r="V72" s="122"/>
      <c r="W72" s="122"/>
      <c r="X72" s="129"/>
      <c r="Y72" s="449" t="s">
        <v>157</v>
      </c>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130"/>
      <c r="BF72" s="229"/>
      <c r="BG72" s="435"/>
      <c r="BH72" s="435"/>
      <c r="BI72" s="435"/>
      <c r="BJ72" s="435"/>
      <c r="BK72" s="435"/>
      <c r="BL72" s="435"/>
      <c r="BM72" s="435"/>
      <c r="BN72" s="435"/>
      <c r="BO72" s="435"/>
      <c r="BP72" s="435"/>
      <c r="BQ72" s="435"/>
      <c r="BR72" s="435"/>
      <c r="BS72" s="435"/>
      <c r="BT72" s="435"/>
      <c r="BU72" s="435"/>
      <c r="BV72" s="435"/>
      <c r="BW72" s="435"/>
      <c r="BX72" s="435"/>
      <c r="BY72" s="230"/>
      <c r="BZ72" s="124"/>
      <c r="CA72" s="440" t="s">
        <v>212</v>
      </c>
      <c r="CB72" s="440"/>
      <c r="CC72" s="440"/>
      <c r="CD72" s="440"/>
      <c r="CE72" s="440"/>
      <c r="CF72" s="440"/>
      <c r="CG72" s="440"/>
      <c r="CH72" s="440"/>
      <c r="CI72" s="440"/>
      <c r="CJ72" s="440"/>
      <c r="CK72" s="440"/>
      <c r="CL72" s="440"/>
      <c r="CM72" s="440"/>
      <c r="CN72" s="440"/>
      <c r="CO72" s="440"/>
      <c r="CP72" s="440"/>
      <c r="CQ72" s="440"/>
      <c r="CR72" s="440"/>
      <c r="CS72" s="159"/>
    </row>
    <row r="73" spans="11:97" s="114" customFormat="1" ht="13.5" customHeight="1">
      <c r="K73" s="161"/>
      <c r="L73" s="120"/>
      <c r="M73" s="120"/>
      <c r="N73" s="120"/>
      <c r="O73" s="160"/>
      <c r="P73" s="131"/>
      <c r="Q73" s="131"/>
      <c r="R73" s="191"/>
      <c r="S73" s="118"/>
      <c r="T73" s="392" t="s">
        <v>175</v>
      </c>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119"/>
      <c r="BF73" s="124"/>
      <c r="BG73" s="434">
        <f>BG74</f>
        <v>0</v>
      </c>
      <c r="BH73" s="434"/>
      <c r="BI73" s="434"/>
      <c r="BJ73" s="434"/>
      <c r="BK73" s="434"/>
      <c r="BL73" s="434"/>
      <c r="BM73" s="434"/>
      <c r="BN73" s="434"/>
      <c r="BO73" s="434"/>
      <c r="BP73" s="434"/>
      <c r="BQ73" s="434"/>
      <c r="BR73" s="434"/>
      <c r="BS73" s="434"/>
      <c r="BT73" s="434"/>
      <c r="BU73" s="434"/>
      <c r="BV73" s="434"/>
      <c r="BW73" s="434"/>
      <c r="BX73" s="434"/>
      <c r="BY73" s="126"/>
      <c r="BZ73" s="124"/>
      <c r="CA73" s="440" t="s">
        <v>212</v>
      </c>
      <c r="CB73" s="440"/>
      <c r="CC73" s="440"/>
      <c r="CD73" s="440"/>
      <c r="CE73" s="440"/>
      <c r="CF73" s="440"/>
      <c r="CG73" s="440"/>
      <c r="CH73" s="440"/>
      <c r="CI73" s="440"/>
      <c r="CJ73" s="440"/>
      <c r="CK73" s="440"/>
      <c r="CL73" s="440"/>
      <c r="CM73" s="440"/>
      <c r="CN73" s="440"/>
      <c r="CO73" s="440"/>
      <c r="CP73" s="440"/>
      <c r="CQ73" s="440"/>
      <c r="CR73" s="440"/>
      <c r="CS73" s="159"/>
    </row>
    <row r="74" spans="11:97" s="114" customFormat="1" ht="13.5" customHeight="1">
      <c r="K74" s="161"/>
      <c r="L74" s="120"/>
      <c r="M74" s="120"/>
      <c r="N74" s="120"/>
      <c r="O74" s="160"/>
      <c r="P74" s="131"/>
      <c r="Q74" s="131"/>
      <c r="R74" s="191"/>
      <c r="S74" s="122"/>
      <c r="T74" s="122"/>
      <c r="U74" s="122"/>
      <c r="V74" s="122"/>
      <c r="W74" s="122"/>
      <c r="X74" s="124"/>
      <c r="Y74" s="449" t="s">
        <v>175</v>
      </c>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126"/>
      <c r="BF74" s="229"/>
      <c r="BG74" s="435"/>
      <c r="BH74" s="435"/>
      <c r="BI74" s="435"/>
      <c r="BJ74" s="435"/>
      <c r="BK74" s="435"/>
      <c r="BL74" s="435"/>
      <c r="BM74" s="435"/>
      <c r="BN74" s="435"/>
      <c r="BO74" s="435"/>
      <c r="BP74" s="435"/>
      <c r="BQ74" s="435"/>
      <c r="BR74" s="435"/>
      <c r="BS74" s="435"/>
      <c r="BT74" s="435"/>
      <c r="BU74" s="435"/>
      <c r="BV74" s="435"/>
      <c r="BW74" s="435"/>
      <c r="BX74" s="435"/>
      <c r="BY74" s="230"/>
      <c r="BZ74" s="124"/>
      <c r="CA74" s="440" t="s">
        <v>212</v>
      </c>
      <c r="CB74" s="440"/>
      <c r="CC74" s="440"/>
      <c r="CD74" s="440"/>
      <c r="CE74" s="440"/>
      <c r="CF74" s="440"/>
      <c r="CG74" s="440"/>
      <c r="CH74" s="440"/>
      <c r="CI74" s="440"/>
      <c r="CJ74" s="440"/>
      <c r="CK74" s="440"/>
      <c r="CL74" s="440"/>
      <c r="CM74" s="440"/>
      <c r="CN74" s="440"/>
      <c r="CO74" s="440"/>
      <c r="CP74" s="440"/>
      <c r="CQ74" s="440"/>
      <c r="CR74" s="440"/>
      <c r="CS74" s="159"/>
    </row>
    <row r="75" spans="11:97" s="114" customFormat="1" ht="13.5" customHeight="1">
      <c r="K75" s="161"/>
      <c r="L75" s="120"/>
      <c r="M75" s="120"/>
      <c r="N75" s="120"/>
      <c r="O75" s="160"/>
      <c r="P75" s="131"/>
      <c r="Q75" s="131"/>
      <c r="R75" s="191"/>
      <c r="S75" s="118"/>
      <c r="T75" s="392" t="s">
        <v>176</v>
      </c>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119"/>
      <c r="BF75" s="124"/>
      <c r="BG75" s="434">
        <f>SUM(BG76:BX77)</f>
        <v>0</v>
      </c>
      <c r="BH75" s="434"/>
      <c r="BI75" s="434"/>
      <c r="BJ75" s="434"/>
      <c r="BK75" s="434"/>
      <c r="BL75" s="434"/>
      <c r="BM75" s="434"/>
      <c r="BN75" s="434"/>
      <c r="BO75" s="434"/>
      <c r="BP75" s="434"/>
      <c r="BQ75" s="434"/>
      <c r="BR75" s="434"/>
      <c r="BS75" s="434"/>
      <c r="BT75" s="434"/>
      <c r="BU75" s="434"/>
      <c r="BV75" s="434"/>
      <c r="BW75" s="434"/>
      <c r="BX75" s="434"/>
      <c r="BY75" s="126"/>
      <c r="BZ75" s="124"/>
      <c r="CA75" s="440" t="s">
        <v>212</v>
      </c>
      <c r="CB75" s="440"/>
      <c r="CC75" s="440"/>
      <c r="CD75" s="440"/>
      <c r="CE75" s="440"/>
      <c r="CF75" s="440"/>
      <c r="CG75" s="440"/>
      <c r="CH75" s="440"/>
      <c r="CI75" s="440"/>
      <c r="CJ75" s="440"/>
      <c r="CK75" s="440"/>
      <c r="CL75" s="440"/>
      <c r="CM75" s="440"/>
      <c r="CN75" s="440"/>
      <c r="CO75" s="440"/>
      <c r="CP75" s="440"/>
      <c r="CQ75" s="440"/>
      <c r="CR75" s="440"/>
      <c r="CS75" s="159"/>
    </row>
    <row r="76" spans="11:97" s="114" customFormat="1" ht="13.5" customHeight="1">
      <c r="K76" s="161"/>
      <c r="L76" s="120"/>
      <c r="M76" s="120"/>
      <c r="N76" s="120"/>
      <c r="O76" s="160"/>
      <c r="P76" s="131"/>
      <c r="Q76" s="131"/>
      <c r="R76" s="191"/>
      <c r="S76" s="121"/>
      <c r="T76" s="121"/>
      <c r="U76" s="121"/>
      <c r="V76" s="121"/>
      <c r="W76" s="121"/>
      <c r="X76" s="124"/>
      <c r="Y76" s="449" t="s">
        <v>177</v>
      </c>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126"/>
      <c r="BF76" s="229"/>
      <c r="BG76" s="435"/>
      <c r="BH76" s="435"/>
      <c r="BI76" s="435"/>
      <c r="BJ76" s="435"/>
      <c r="BK76" s="435"/>
      <c r="BL76" s="435"/>
      <c r="BM76" s="435"/>
      <c r="BN76" s="435"/>
      <c r="BO76" s="435"/>
      <c r="BP76" s="435"/>
      <c r="BQ76" s="435"/>
      <c r="BR76" s="435"/>
      <c r="BS76" s="435"/>
      <c r="BT76" s="435"/>
      <c r="BU76" s="435"/>
      <c r="BV76" s="435"/>
      <c r="BW76" s="435"/>
      <c r="BX76" s="435"/>
      <c r="BY76" s="230"/>
      <c r="BZ76" s="124"/>
      <c r="CA76" s="440" t="s">
        <v>212</v>
      </c>
      <c r="CB76" s="440"/>
      <c r="CC76" s="440"/>
      <c r="CD76" s="440"/>
      <c r="CE76" s="440"/>
      <c r="CF76" s="440"/>
      <c r="CG76" s="440"/>
      <c r="CH76" s="440"/>
      <c r="CI76" s="440"/>
      <c r="CJ76" s="440"/>
      <c r="CK76" s="440"/>
      <c r="CL76" s="440"/>
      <c r="CM76" s="440"/>
      <c r="CN76" s="440"/>
      <c r="CO76" s="440"/>
      <c r="CP76" s="440"/>
      <c r="CQ76" s="440"/>
      <c r="CR76" s="440"/>
      <c r="CS76" s="159"/>
    </row>
    <row r="77" spans="11:97" s="114" customFormat="1" ht="13.5" customHeight="1">
      <c r="K77" s="161"/>
      <c r="L77" s="120"/>
      <c r="M77" s="120"/>
      <c r="N77" s="120"/>
      <c r="O77" s="160"/>
      <c r="P77" s="131"/>
      <c r="Q77" s="131"/>
      <c r="R77" s="191"/>
      <c r="S77" s="122"/>
      <c r="T77" s="122"/>
      <c r="U77" s="122"/>
      <c r="V77" s="122"/>
      <c r="W77" s="122"/>
      <c r="X77" s="129"/>
      <c r="Y77" s="122" t="s">
        <v>157</v>
      </c>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30"/>
      <c r="BF77" s="229"/>
      <c r="BG77" s="435"/>
      <c r="BH77" s="435"/>
      <c r="BI77" s="435"/>
      <c r="BJ77" s="435"/>
      <c r="BK77" s="435"/>
      <c r="BL77" s="435"/>
      <c r="BM77" s="435"/>
      <c r="BN77" s="435"/>
      <c r="BO77" s="435"/>
      <c r="BP77" s="435"/>
      <c r="BQ77" s="435"/>
      <c r="BR77" s="435"/>
      <c r="BS77" s="435"/>
      <c r="BT77" s="435"/>
      <c r="BU77" s="435"/>
      <c r="BV77" s="435"/>
      <c r="BW77" s="435"/>
      <c r="BX77" s="435"/>
      <c r="BY77" s="230"/>
      <c r="BZ77" s="124"/>
      <c r="CA77" s="440" t="s">
        <v>212</v>
      </c>
      <c r="CB77" s="440"/>
      <c r="CC77" s="440"/>
      <c r="CD77" s="440"/>
      <c r="CE77" s="440"/>
      <c r="CF77" s="440"/>
      <c r="CG77" s="440"/>
      <c r="CH77" s="440"/>
      <c r="CI77" s="440"/>
      <c r="CJ77" s="440"/>
      <c r="CK77" s="440"/>
      <c r="CL77" s="440"/>
      <c r="CM77" s="440"/>
      <c r="CN77" s="440"/>
      <c r="CO77" s="440"/>
      <c r="CP77" s="440"/>
      <c r="CQ77" s="440"/>
      <c r="CR77" s="440"/>
      <c r="CS77" s="159"/>
    </row>
    <row r="78" spans="11:97" s="114" customFormat="1" ht="13.5" customHeight="1">
      <c r="K78" s="161"/>
      <c r="L78" s="120"/>
      <c r="M78" s="120"/>
      <c r="N78" s="120"/>
      <c r="O78" s="160"/>
      <c r="P78" s="131"/>
      <c r="Q78" s="131"/>
      <c r="R78" s="191"/>
      <c r="S78" s="118"/>
      <c r="T78" s="392" t="s">
        <v>178</v>
      </c>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119"/>
      <c r="BF78" s="124"/>
      <c r="BG78" s="434">
        <f>BG79</f>
        <v>0</v>
      </c>
      <c r="BH78" s="434"/>
      <c r="BI78" s="434"/>
      <c r="BJ78" s="434"/>
      <c r="BK78" s="434"/>
      <c r="BL78" s="434"/>
      <c r="BM78" s="434"/>
      <c r="BN78" s="434"/>
      <c r="BO78" s="434"/>
      <c r="BP78" s="434"/>
      <c r="BQ78" s="434"/>
      <c r="BR78" s="434"/>
      <c r="BS78" s="434"/>
      <c r="BT78" s="434"/>
      <c r="BU78" s="434"/>
      <c r="BV78" s="434"/>
      <c r="BW78" s="434"/>
      <c r="BX78" s="434"/>
      <c r="BY78" s="126"/>
      <c r="BZ78" s="124"/>
      <c r="CA78" s="440" t="s">
        <v>212</v>
      </c>
      <c r="CB78" s="440"/>
      <c r="CC78" s="440"/>
      <c r="CD78" s="440"/>
      <c r="CE78" s="440"/>
      <c r="CF78" s="440"/>
      <c r="CG78" s="440"/>
      <c r="CH78" s="440"/>
      <c r="CI78" s="440"/>
      <c r="CJ78" s="440"/>
      <c r="CK78" s="440"/>
      <c r="CL78" s="440"/>
      <c r="CM78" s="440"/>
      <c r="CN78" s="440"/>
      <c r="CO78" s="440"/>
      <c r="CP78" s="440"/>
      <c r="CQ78" s="440"/>
      <c r="CR78" s="440"/>
      <c r="CS78" s="159"/>
    </row>
    <row r="79" spans="11:97" s="114" customFormat="1" ht="13.5" customHeight="1" thickBot="1">
      <c r="K79" s="161"/>
      <c r="L79" s="120"/>
      <c r="M79" s="120"/>
      <c r="N79" s="120"/>
      <c r="O79" s="160"/>
      <c r="P79" s="131"/>
      <c r="Q79" s="131"/>
      <c r="R79" s="191"/>
      <c r="S79" s="121"/>
      <c r="T79" s="121"/>
      <c r="U79" s="121"/>
      <c r="V79" s="121"/>
      <c r="W79" s="121"/>
      <c r="X79" s="117"/>
      <c r="Y79" s="392" t="s">
        <v>178</v>
      </c>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119"/>
      <c r="BF79" s="231"/>
      <c r="BG79" s="441"/>
      <c r="BH79" s="441"/>
      <c r="BI79" s="441"/>
      <c r="BJ79" s="441"/>
      <c r="BK79" s="441"/>
      <c r="BL79" s="441"/>
      <c r="BM79" s="441"/>
      <c r="BN79" s="441"/>
      <c r="BO79" s="441"/>
      <c r="BP79" s="441"/>
      <c r="BQ79" s="441"/>
      <c r="BR79" s="441"/>
      <c r="BS79" s="441"/>
      <c r="BT79" s="441"/>
      <c r="BU79" s="441"/>
      <c r="BV79" s="441"/>
      <c r="BW79" s="441"/>
      <c r="BX79" s="441"/>
      <c r="BY79" s="232"/>
      <c r="BZ79" s="117"/>
      <c r="CA79" s="442" t="s">
        <v>212</v>
      </c>
      <c r="CB79" s="442"/>
      <c r="CC79" s="442"/>
      <c r="CD79" s="442"/>
      <c r="CE79" s="442"/>
      <c r="CF79" s="442"/>
      <c r="CG79" s="442"/>
      <c r="CH79" s="442"/>
      <c r="CI79" s="442"/>
      <c r="CJ79" s="442"/>
      <c r="CK79" s="442"/>
      <c r="CL79" s="442"/>
      <c r="CM79" s="442"/>
      <c r="CN79" s="442"/>
      <c r="CO79" s="442"/>
      <c r="CP79" s="442"/>
      <c r="CQ79" s="442"/>
      <c r="CR79" s="442"/>
      <c r="CS79" s="183"/>
    </row>
    <row r="80" spans="11:97" s="114" customFormat="1" ht="13.5" customHeight="1" thickBot="1">
      <c r="K80" s="161"/>
      <c r="L80" s="120"/>
      <c r="M80" s="120"/>
      <c r="N80" s="120"/>
      <c r="O80" s="160"/>
      <c r="P80" s="131"/>
      <c r="Q80" s="131"/>
      <c r="R80" s="191"/>
      <c r="S80" s="172"/>
      <c r="T80" s="391" t="s">
        <v>179</v>
      </c>
      <c r="U80" s="390"/>
      <c r="V80" s="390"/>
      <c r="W80" s="390"/>
      <c r="X80" s="390"/>
      <c r="Y80" s="390"/>
      <c r="Z80" s="390"/>
      <c r="AA80" s="390"/>
      <c r="AB80" s="390"/>
      <c r="AC80" s="390"/>
      <c r="AD80" s="390"/>
      <c r="AE80" s="390"/>
      <c r="AF80" s="390"/>
      <c r="AG80" s="404" t="s">
        <v>238</v>
      </c>
      <c r="AH80" s="405"/>
      <c r="AI80" s="405"/>
      <c r="AJ80" s="405"/>
      <c r="AK80" s="173"/>
      <c r="AL80" s="173"/>
      <c r="AM80" s="173"/>
      <c r="AN80" s="173"/>
      <c r="AO80" s="173"/>
      <c r="AP80" s="173"/>
      <c r="AQ80" s="173"/>
      <c r="AR80" s="173"/>
      <c r="AS80" s="173"/>
      <c r="AT80" s="173"/>
      <c r="AU80" s="173"/>
      <c r="AV80" s="173"/>
      <c r="AW80" s="173"/>
      <c r="AX80" s="173"/>
      <c r="AY80" s="173"/>
      <c r="AZ80" s="173"/>
      <c r="BA80" s="173"/>
      <c r="BB80" s="173"/>
      <c r="BC80" s="173"/>
      <c r="BD80" s="173"/>
      <c r="BE80" s="174"/>
      <c r="BF80" s="175"/>
      <c r="BG80" s="443">
        <f>BG27+BG34+BG51+BG73+BG75+BG78</f>
        <v>0</v>
      </c>
      <c r="BH80" s="443"/>
      <c r="BI80" s="443"/>
      <c r="BJ80" s="443"/>
      <c r="BK80" s="443"/>
      <c r="BL80" s="443"/>
      <c r="BM80" s="443"/>
      <c r="BN80" s="443"/>
      <c r="BO80" s="443"/>
      <c r="BP80" s="443"/>
      <c r="BQ80" s="443"/>
      <c r="BR80" s="443"/>
      <c r="BS80" s="443"/>
      <c r="BT80" s="443"/>
      <c r="BU80" s="443"/>
      <c r="BV80" s="443"/>
      <c r="BW80" s="443"/>
      <c r="BX80" s="443"/>
      <c r="BY80" s="174"/>
      <c r="BZ80" s="175"/>
      <c r="CA80" s="443">
        <f>CA27+CA34+CA51</f>
        <v>0</v>
      </c>
      <c r="CB80" s="443"/>
      <c r="CC80" s="443"/>
      <c r="CD80" s="443"/>
      <c r="CE80" s="443"/>
      <c r="CF80" s="443"/>
      <c r="CG80" s="443"/>
      <c r="CH80" s="443"/>
      <c r="CI80" s="443"/>
      <c r="CJ80" s="443"/>
      <c r="CK80" s="443"/>
      <c r="CL80" s="443"/>
      <c r="CM80" s="443"/>
      <c r="CN80" s="443"/>
      <c r="CO80" s="443"/>
      <c r="CP80" s="443"/>
      <c r="CQ80" s="443"/>
      <c r="CR80" s="443"/>
      <c r="CS80" s="176"/>
    </row>
    <row r="81" spans="11:108" s="114" customFormat="1" ht="13.5" customHeight="1" thickBot="1">
      <c r="K81" s="162"/>
      <c r="L81" s="163"/>
      <c r="M81" s="163"/>
      <c r="N81" s="163"/>
      <c r="O81" s="184"/>
      <c r="P81" s="389" t="s">
        <v>180</v>
      </c>
      <c r="Q81" s="390"/>
      <c r="R81" s="390"/>
      <c r="S81" s="390"/>
      <c r="T81" s="390"/>
      <c r="U81" s="390"/>
      <c r="V81" s="390"/>
      <c r="W81" s="390"/>
      <c r="X81" s="390"/>
      <c r="Y81" s="390"/>
      <c r="Z81" s="390"/>
      <c r="AA81" s="390"/>
      <c r="AB81" s="390"/>
      <c r="AC81" s="390"/>
      <c r="AD81" s="390"/>
      <c r="AE81" s="390"/>
      <c r="AF81" s="390"/>
      <c r="AG81" s="390"/>
      <c r="AH81" s="390"/>
      <c r="AI81" s="391" t="s">
        <v>239</v>
      </c>
      <c r="AJ81" s="390"/>
      <c r="AK81" s="390"/>
      <c r="AL81" s="390"/>
      <c r="AM81" s="390"/>
      <c r="AN81" s="390"/>
      <c r="AO81" s="390"/>
      <c r="AP81" s="390"/>
      <c r="AQ81" s="390"/>
      <c r="AR81" s="390"/>
      <c r="AS81" s="390"/>
      <c r="AT81" s="390"/>
      <c r="AU81" s="390"/>
      <c r="AV81" s="192"/>
      <c r="AW81" s="173"/>
      <c r="AX81" s="173"/>
      <c r="AY81" s="173"/>
      <c r="AZ81" s="173"/>
      <c r="BA81" s="173"/>
      <c r="BB81" s="173"/>
      <c r="BC81" s="173"/>
      <c r="BD81" s="173"/>
      <c r="BE81" s="174"/>
      <c r="BF81" s="175"/>
      <c r="BG81" s="443">
        <f>BG25-BG80</f>
        <v>0</v>
      </c>
      <c r="BH81" s="443"/>
      <c r="BI81" s="443"/>
      <c r="BJ81" s="443"/>
      <c r="BK81" s="443"/>
      <c r="BL81" s="443"/>
      <c r="BM81" s="443"/>
      <c r="BN81" s="443"/>
      <c r="BO81" s="443"/>
      <c r="BP81" s="443"/>
      <c r="BQ81" s="443"/>
      <c r="BR81" s="443"/>
      <c r="BS81" s="443"/>
      <c r="BT81" s="443"/>
      <c r="BU81" s="443"/>
      <c r="BV81" s="443"/>
      <c r="BW81" s="443"/>
      <c r="BX81" s="443"/>
      <c r="BY81" s="174"/>
      <c r="BZ81" s="175"/>
      <c r="CA81" s="443">
        <f>CA25-CA80</f>
        <v>0</v>
      </c>
      <c r="CB81" s="443"/>
      <c r="CC81" s="443"/>
      <c r="CD81" s="443"/>
      <c r="CE81" s="443"/>
      <c r="CF81" s="443"/>
      <c r="CG81" s="443"/>
      <c r="CH81" s="443"/>
      <c r="CI81" s="443"/>
      <c r="CJ81" s="443"/>
      <c r="CK81" s="443"/>
      <c r="CL81" s="443"/>
      <c r="CM81" s="443"/>
      <c r="CN81" s="443"/>
      <c r="CO81" s="443"/>
      <c r="CP81" s="443"/>
      <c r="CQ81" s="443"/>
      <c r="CR81" s="443"/>
      <c r="CS81" s="176"/>
      <c r="CT81" s="121"/>
      <c r="CU81" s="121"/>
      <c r="CV81" s="121"/>
      <c r="CW81" s="121"/>
      <c r="CX81" s="121"/>
      <c r="CY81" s="121"/>
      <c r="CZ81" s="121"/>
      <c r="DA81" s="121"/>
      <c r="DB81" s="121"/>
      <c r="DC81" s="121"/>
      <c r="DD81" s="121"/>
    </row>
    <row r="82" spans="11:108" s="114" customFormat="1" ht="13.5" customHeight="1" thickBot="1">
      <c r="K82" s="180"/>
      <c r="L82" s="181"/>
      <c r="M82" s="181"/>
      <c r="N82" s="181"/>
      <c r="O82" s="181"/>
      <c r="P82" s="181"/>
      <c r="Q82" s="181"/>
      <c r="R82" s="181"/>
      <c r="S82" s="181"/>
      <c r="T82" s="181"/>
      <c r="U82" s="181"/>
      <c r="V82" s="181"/>
      <c r="W82" s="181"/>
      <c r="X82" s="181"/>
      <c r="Y82" s="181"/>
      <c r="Z82" s="181"/>
      <c r="AA82" s="181"/>
      <c r="AB82" s="428" t="s">
        <v>220</v>
      </c>
      <c r="AC82" s="428"/>
      <c r="AD82" s="428"/>
      <c r="AE82" s="428"/>
      <c r="AF82" s="428"/>
      <c r="AG82" s="428"/>
      <c r="AH82" s="428"/>
      <c r="AI82" s="428"/>
      <c r="AJ82" s="428"/>
      <c r="AK82" s="428"/>
      <c r="AL82" s="428"/>
      <c r="AM82" s="428"/>
      <c r="AN82" s="428"/>
      <c r="AO82" s="181"/>
      <c r="AP82" s="181"/>
      <c r="AQ82" s="181"/>
      <c r="AR82" s="181"/>
      <c r="AS82" s="181"/>
      <c r="AT82" s="181"/>
      <c r="AU82" s="181"/>
      <c r="AV82" s="181"/>
      <c r="AW82" s="181"/>
      <c r="AX82" s="181"/>
      <c r="AY82" s="181"/>
      <c r="AZ82" s="181"/>
      <c r="BA82" s="181"/>
      <c r="BB82" s="181"/>
      <c r="BC82" s="181"/>
      <c r="BD82" s="181"/>
      <c r="BE82" s="181"/>
      <c r="BF82" s="175"/>
      <c r="BG82" s="182"/>
      <c r="BH82" s="182"/>
      <c r="BI82" s="182"/>
      <c r="BJ82" s="182"/>
      <c r="BK82" s="182"/>
      <c r="BL82" s="429" t="s">
        <v>221</v>
      </c>
      <c r="BM82" s="429"/>
      <c r="BN82" s="429"/>
      <c r="BO82" s="429"/>
      <c r="BP82" s="429"/>
      <c r="BQ82" s="429"/>
      <c r="BR82" s="429"/>
      <c r="BS82" s="429"/>
      <c r="BT82" s="182"/>
      <c r="BU82" s="182"/>
      <c r="BV82" s="182"/>
      <c r="BW82" s="182"/>
      <c r="BX82" s="182"/>
      <c r="BY82" s="174"/>
      <c r="BZ82" s="430" t="s">
        <v>222</v>
      </c>
      <c r="CA82" s="431"/>
      <c r="CB82" s="431"/>
      <c r="CC82" s="431"/>
      <c r="CD82" s="431"/>
      <c r="CE82" s="431"/>
      <c r="CF82" s="431"/>
      <c r="CG82" s="431"/>
      <c r="CH82" s="431"/>
      <c r="CI82" s="431"/>
      <c r="CJ82" s="431"/>
      <c r="CK82" s="431"/>
      <c r="CL82" s="431"/>
      <c r="CM82" s="431"/>
      <c r="CN82" s="431"/>
      <c r="CO82" s="431"/>
      <c r="CP82" s="431"/>
      <c r="CQ82" s="431"/>
      <c r="CR82" s="431"/>
      <c r="CS82" s="432"/>
      <c r="CT82" s="121"/>
      <c r="CU82" s="121"/>
      <c r="CV82" s="121"/>
      <c r="CW82" s="121"/>
      <c r="CX82" s="121"/>
      <c r="CY82" s="121"/>
      <c r="CZ82" s="121"/>
      <c r="DA82" s="121"/>
      <c r="DB82" s="121"/>
      <c r="DC82" s="121"/>
      <c r="DD82" s="121"/>
    </row>
    <row r="83" spans="11:108" s="114" customFormat="1" ht="13.5" customHeight="1">
      <c r="K83" s="193"/>
      <c r="L83" s="194"/>
      <c r="M83" s="194"/>
      <c r="N83" s="195"/>
      <c r="O83" s="436" t="s">
        <v>215</v>
      </c>
      <c r="P83" s="437"/>
      <c r="Q83" s="437"/>
      <c r="R83" s="438"/>
      <c r="S83" s="122"/>
      <c r="T83" s="407" t="s">
        <v>181</v>
      </c>
      <c r="U83" s="380"/>
      <c r="V83" s="380"/>
      <c r="W83" s="380"/>
      <c r="X83" s="380"/>
      <c r="Y83" s="380"/>
      <c r="Z83" s="380"/>
      <c r="AA83" s="380"/>
      <c r="AB83" s="380"/>
      <c r="AC83" s="380"/>
      <c r="AD83" s="380"/>
      <c r="AE83" s="380"/>
      <c r="AF83" s="380"/>
      <c r="AG83" s="380"/>
      <c r="AH83" s="380"/>
      <c r="AI83" s="406" t="s">
        <v>240</v>
      </c>
      <c r="AJ83" s="406"/>
      <c r="AK83" s="406"/>
      <c r="AL83" s="406"/>
      <c r="AM83" s="121"/>
      <c r="AN83" s="146"/>
      <c r="AO83" s="146"/>
      <c r="AP83" s="146"/>
      <c r="AQ83" s="146"/>
      <c r="AR83" s="146"/>
      <c r="AS83" s="146"/>
      <c r="AT83" s="146"/>
      <c r="AU83" s="146"/>
      <c r="AV83" s="146"/>
      <c r="AW83" s="146"/>
      <c r="AX83" s="146"/>
      <c r="AY83" s="146"/>
      <c r="AZ83" s="146"/>
      <c r="BA83" s="146"/>
      <c r="BB83" s="146"/>
      <c r="BC83" s="146"/>
      <c r="BD83" s="146"/>
      <c r="BE83" s="130"/>
      <c r="BF83" s="233"/>
      <c r="BG83" s="444"/>
      <c r="BH83" s="444"/>
      <c r="BI83" s="444"/>
      <c r="BJ83" s="444"/>
      <c r="BK83" s="444"/>
      <c r="BL83" s="444"/>
      <c r="BM83" s="444"/>
      <c r="BN83" s="444"/>
      <c r="BO83" s="444"/>
      <c r="BP83" s="444"/>
      <c r="BQ83" s="444"/>
      <c r="BR83" s="444"/>
      <c r="BS83" s="444"/>
      <c r="BT83" s="444"/>
      <c r="BU83" s="444"/>
      <c r="BV83" s="444"/>
      <c r="BW83" s="444"/>
      <c r="BX83" s="444"/>
      <c r="BY83" s="234"/>
      <c r="BZ83" s="129"/>
      <c r="CA83" s="445" t="s">
        <v>212</v>
      </c>
      <c r="CB83" s="445"/>
      <c r="CC83" s="445"/>
      <c r="CD83" s="445"/>
      <c r="CE83" s="445"/>
      <c r="CF83" s="445"/>
      <c r="CG83" s="445"/>
      <c r="CH83" s="445"/>
      <c r="CI83" s="445"/>
      <c r="CJ83" s="445"/>
      <c r="CK83" s="445"/>
      <c r="CL83" s="445"/>
      <c r="CM83" s="445"/>
      <c r="CN83" s="445"/>
      <c r="CO83" s="445"/>
      <c r="CP83" s="445"/>
      <c r="CQ83" s="445"/>
      <c r="CR83" s="445"/>
      <c r="CS83" s="179"/>
    </row>
    <row r="84" spans="11:108" s="114" customFormat="1" ht="13.5" customHeight="1">
      <c r="K84" s="425" t="s">
        <v>218</v>
      </c>
      <c r="L84" s="426"/>
      <c r="M84" s="426"/>
      <c r="N84" s="427"/>
      <c r="O84" s="161"/>
      <c r="P84" s="120"/>
      <c r="Q84" s="120"/>
      <c r="R84" s="189"/>
      <c r="S84" s="125"/>
      <c r="T84" s="449" t="s">
        <v>182</v>
      </c>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126"/>
      <c r="BF84" s="229"/>
      <c r="BG84" s="435"/>
      <c r="BH84" s="435"/>
      <c r="BI84" s="435"/>
      <c r="BJ84" s="435"/>
      <c r="BK84" s="435"/>
      <c r="BL84" s="435"/>
      <c r="BM84" s="435"/>
      <c r="BN84" s="435"/>
      <c r="BO84" s="435"/>
      <c r="BP84" s="435"/>
      <c r="BQ84" s="435"/>
      <c r="BR84" s="435"/>
      <c r="BS84" s="435"/>
      <c r="BT84" s="435"/>
      <c r="BU84" s="435"/>
      <c r="BV84" s="435"/>
      <c r="BW84" s="435"/>
      <c r="BX84" s="435"/>
      <c r="BY84" s="230"/>
      <c r="BZ84" s="124"/>
      <c r="CA84" s="440" t="s">
        <v>212</v>
      </c>
      <c r="CB84" s="440"/>
      <c r="CC84" s="440"/>
      <c r="CD84" s="440"/>
      <c r="CE84" s="440"/>
      <c r="CF84" s="440"/>
      <c r="CG84" s="440"/>
      <c r="CH84" s="440"/>
      <c r="CI84" s="440"/>
      <c r="CJ84" s="440"/>
      <c r="CK84" s="440"/>
      <c r="CL84" s="440"/>
      <c r="CM84" s="440"/>
      <c r="CN84" s="440"/>
      <c r="CO84" s="440"/>
      <c r="CP84" s="440"/>
      <c r="CQ84" s="440"/>
      <c r="CR84" s="440"/>
      <c r="CS84" s="159"/>
    </row>
    <row r="85" spans="11:108" s="114" customFormat="1" ht="13.5" customHeight="1">
      <c r="K85" s="425"/>
      <c r="L85" s="426"/>
      <c r="M85" s="426"/>
      <c r="N85" s="427"/>
      <c r="O85" s="161"/>
      <c r="P85" s="120"/>
      <c r="Q85" s="120"/>
      <c r="R85" s="189"/>
      <c r="S85" s="118"/>
      <c r="T85" s="392" t="s">
        <v>183</v>
      </c>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119"/>
      <c r="BF85" s="124"/>
      <c r="BG85" s="434">
        <f>SUM(BG86:BX89)</f>
        <v>0</v>
      </c>
      <c r="BH85" s="434"/>
      <c r="BI85" s="434"/>
      <c r="BJ85" s="434"/>
      <c r="BK85" s="434"/>
      <c r="BL85" s="434"/>
      <c r="BM85" s="434"/>
      <c r="BN85" s="434"/>
      <c r="BO85" s="434"/>
      <c r="BP85" s="434"/>
      <c r="BQ85" s="434"/>
      <c r="BR85" s="434"/>
      <c r="BS85" s="434"/>
      <c r="BT85" s="434"/>
      <c r="BU85" s="434"/>
      <c r="BV85" s="434"/>
      <c r="BW85" s="434"/>
      <c r="BX85" s="434"/>
      <c r="BY85" s="126"/>
      <c r="BZ85" s="124"/>
      <c r="CA85" s="434">
        <f>SUM(CA88:CR89)</f>
        <v>0</v>
      </c>
      <c r="CB85" s="434"/>
      <c r="CC85" s="434"/>
      <c r="CD85" s="434"/>
      <c r="CE85" s="434"/>
      <c r="CF85" s="434"/>
      <c r="CG85" s="434"/>
      <c r="CH85" s="434"/>
      <c r="CI85" s="434"/>
      <c r="CJ85" s="434"/>
      <c r="CK85" s="434"/>
      <c r="CL85" s="434"/>
      <c r="CM85" s="434"/>
      <c r="CN85" s="434"/>
      <c r="CO85" s="434"/>
      <c r="CP85" s="434"/>
      <c r="CQ85" s="434"/>
      <c r="CR85" s="434"/>
      <c r="CS85" s="159"/>
    </row>
    <row r="86" spans="11:108" s="114" customFormat="1" ht="13.5" customHeight="1">
      <c r="K86" s="425"/>
      <c r="L86" s="426"/>
      <c r="M86" s="426"/>
      <c r="N86" s="427"/>
      <c r="O86" s="161"/>
      <c r="P86" s="120"/>
      <c r="Q86" s="120"/>
      <c r="R86" s="189"/>
      <c r="S86" s="121"/>
      <c r="T86" s="121"/>
      <c r="U86" s="121"/>
      <c r="V86" s="121"/>
      <c r="W86" s="121"/>
      <c r="X86" s="117"/>
      <c r="Y86" s="449" t="s">
        <v>184</v>
      </c>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119"/>
      <c r="BF86" s="229"/>
      <c r="BG86" s="435"/>
      <c r="BH86" s="435"/>
      <c r="BI86" s="435"/>
      <c r="BJ86" s="435"/>
      <c r="BK86" s="435"/>
      <c r="BL86" s="435"/>
      <c r="BM86" s="435"/>
      <c r="BN86" s="435"/>
      <c r="BO86" s="435"/>
      <c r="BP86" s="435"/>
      <c r="BQ86" s="435"/>
      <c r="BR86" s="435"/>
      <c r="BS86" s="435"/>
      <c r="BT86" s="435"/>
      <c r="BU86" s="435"/>
      <c r="BV86" s="435"/>
      <c r="BW86" s="435"/>
      <c r="BX86" s="435"/>
      <c r="BY86" s="230"/>
      <c r="BZ86" s="124"/>
      <c r="CA86" s="440" t="s">
        <v>212</v>
      </c>
      <c r="CB86" s="440"/>
      <c r="CC86" s="440"/>
      <c r="CD86" s="440"/>
      <c r="CE86" s="440"/>
      <c r="CF86" s="440"/>
      <c r="CG86" s="440"/>
      <c r="CH86" s="440"/>
      <c r="CI86" s="440"/>
      <c r="CJ86" s="440"/>
      <c r="CK86" s="440"/>
      <c r="CL86" s="440"/>
      <c r="CM86" s="440"/>
      <c r="CN86" s="440"/>
      <c r="CO86" s="440"/>
      <c r="CP86" s="440"/>
      <c r="CQ86" s="440"/>
      <c r="CR86" s="440"/>
      <c r="CS86" s="159"/>
    </row>
    <row r="87" spans="11:108" s="114" customFormat="1" ht="13.5" customHeight="1">
      <c r="K87" s="425"/>
      <c r="L87" s="426"/>
      <c r="M87" s="426"/>
      <c r="N87" s="427"/>
      <c r="O87" s="422" t="s">
        <v>216</v>
      </c>
      <c r="P87" s="423"/>
      <c r="Q87" s="423"/>
      <c r="R87" s="424"/>
      <c r="S87" s="121"/>
      <c r="T87" s="121"/>
      <c r="U87" s="121"/>
      <c r="V87" s="121"/>
      <c r="W87" s="121"/>
      <c r="X87" s="124"/>
      <c r="Y87" s="449" t="s">
        <v>185</v>
      </c>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126"/>
      <c r="BF87" s="229"/>
      <c r="BG87" s="435"/>
      <c r="BH87" s="435"/>
      <c r="BI87" s="435"/>
      <c r="BJ87" s="435"/>
      <c r="BK87" s="435"/>
      <c r="BL87" s="435"/>
      <c r="BM87" s="435"/>
      <c r="BN87" s="435"/>
      <c r="BO87" s="435"/>
      <c r="BP87" s="435"/>
      <c r="BQ87" s="435"/>
      <c r="BR87" s="435"/>
      <c r="BS87" s="435"/>
      <c r="BT87" s="435"/>
      <c r="BU87" s="435"/>
      <c r="BV87" s="435"/>
      <c r="BW87" s="435"/>
      <c r="BX87" s="435"/>
      <c r="BY87" s="230"/>
      <c r="BZ87" s="124"/>
      <c r="CA87" s="440" t="s">
        <v>212</v>
      </c>
      <c r="CB87" s="440"/>
      <c r="CC87" s="440"/>
      <c r="CD87" s="440"/>
      <c r="CE87" s="440"/>
      <c r="CF87" s="440"/>
      <c r="CG87" s="440"/>
      <c r="CH87" s="440"/>
      <c r="CI87" s="440"/>
      <c r="CJ87" s="440"/>
      <c r="CK87" s="440"/>
      <c r="CL87" s="440"/>
      <c r="CM87" s="440"/>
      <c r="CN87" s="440"/>
      <c r="CO87" s="440"/>
      <c r="CP87" s="440"/>
      <c r="CQ87" s="440"/>
      <c r="CR87" s="440"/>
      <c r="CS87" s="159"/>
    </row>
    <row r="88" spans="11:108" s="114" customFormat="1" ht="13.5" customHeight="1">
      <c r="K88" s="425"/>
      <c r="L88" s="426"/>
      <c r="M88" s="426"/>
      <c r="N88" s="427"/>
      <c r="O88" s="422"/>
      <c r="P88" s="423"/>
      <c r="Q88" s="423"/>
      <c r="R88" s="424"/>
      <c r="S88" s="121"/>
      <c r="T88" s="121"/>
      <c r="U88" s="121"/>
      <c r="V88" s="121"/>
      <c r="W88" s="121"/>
      <c r="X88" s="127"/>
      <c r="Y88" s="449" t="s">
        <v>186</v>
      </c>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128"/>
      <c r="BF88" s="229"/>
      <c r="BG88" s="435"/>
      <c r="BH88" s="435"/>
      <c r="BI88" s="435"/>
      <c r="BJ88" s="435"/>
      <c r="BK88" s="435"/>
      <c r="BL88" s="435"/>
      <c r="BM88" s="435"/>
      <c r="BN88" s="435"/>
      <c r="BO88" s="435"/>
      <c r="BP88" s="435"/>
      <c r="BQ88" s="435"/>
      <c r="BR88" s="435"/>
      <c r="BS88" s="435"/>
      <c r="BT88" s="435"/>
      <c r="BU88" s="435"/>
      <c r="BV88" s="435"/>
      <c r="BW88" s="435"/>
      <c r="BX88" s="435"/>
      <c r="BY88" s="230"/>
      <c r="BZ88" s="124"/>
      <c r="CA88" s="434">
        <f>BG88</f>
        <v>0</v>
      </c>
      <c r="CB88" s="434"/>
      <c r="CC88" s="434"/>
      <c r="CD88" s="434"/>
      <c r="CE88" s="434"/>
      <c r="CF88" s="434"/>
      <c r="CG88" s="434"/>
      <c r="CH88" s="434"/>
      <c r="CI88" s="434"/>
      <c r="CJ88" s="434"/>
      <c r="CK88" s="434"/>
      <c r="CL88" s="434"/>
      <c r="CM88" s="434"/>
      <c r="CN88" s="434"/>
      <c r="CO88" s="434"/>
      <c r="CP88" s="434"/>
      <c r="CQ88" s="434"/>
      <c r="CR88" s="434"/>
      <c r="CS88" s="159"/>
    </row>
    <row r="89" spans="11:108" s="114" customFormat="1" ht="13.5" customHeight="1">
      <c r="K89" s="425"/>
      <c r="L89" s="426"/>
      <c r="M89" s="426"/>
      <c r="N89" s="427"/>
      <c r="O89" s="422"/>
      <c r="P89" s="423"/>
      <c r="Q89" s="423"/>
      <c r="R89" s="424"/>
      <c r="S89" s="122"/>
      <c r="T89" s="122"/>
      <c r="U89" s="122"/>
      <c r="V89" s="122"/>
      <c r="W89" s="122"/>
      <c r="X89" s="124"/>
      <c r="Y89" s="449" t="s">
        <v>187</v>
      </c>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126"/>
      <c r="BF89" s="229"/>
      <c r="BG89" s="435"/>
      <c r="BH89" s="435"/>
      <c r="BI89" s="435"/>
      <c r="BJ89" s="435"/>
      <c r="BK89" s="435"/>
      <c r="BL89" s="435"/>
      <c r="BM89" s="435"/>
      <c r="BN89" s="435"/>
      <c r="BO89" s="435"/>
      <c r="BP89" s="435"/>
      <c r="BQ89" s="435"/>
      <c r="BR89" s="435"/>
      <c r="BS89" s="435"/>
      <c r="BT89" s="435"/>
      <c r="BU89" s="435"/>
      <c r="BV89" s="435"/>
      <c r="BW89" s="435"/>
      <c r="BX89" s="435"/>
      <c r="BY89" s="230"/>
      <c r="BZ89" s="124"/>
      <c r="CA89" s="434">
        <f>BG89</f>
        <v>0</v>
      </c>
      <c r="CB89" s="434"/>
      <c r="CC89" s="434"/>
      <c r="CD89" s="434"/>
      <c r="CE89" s="434"/>
      <c r="CF89" s="434"/>
      <c r="CG89" s="434"/>
      <c r="CH89" s="434"/>
      <c r="CI89" s="434"/>
      <c r="CJ89" s="434"/>
      <c r="CK89" s="434"/>
      <c r="CL89" s="434"/>
      <c r="CM89" s="434"/>
      <c r="CN89" s="434"/>
      <c r="CO89" s="434"/>
      <c r="CP89" s="434"/>
      <c r="CQ89" s="434"/>
      <c r="CR89" s="434"/>
      <c r="CS89" s="159"/>
    </row>
    <row r="90" spans="11:108" s="114" customFormat="1" ht="13.5" customHeight="1">
      <c r="K90" s="425"/>
      <c r="L90" s="426"/>
      <c r="M90" s="426"/>
      <c r="N90" s="427"/>
      <c r="O90" s="422"/>
      <c r="P90" s="423"/>
      <c r="Q90" s="423"/>
      <c r="R90" s="424"/>
      <c r="S90" s="118"/>
      <c r="T90" s="449" t="s">
        <v>188</v>
      </c>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119"/>
      <c r="BF90" s="229"/>
      <c r="BG90" s="435"/>
      <c r="BH90" s="435"/>
      <c r="BI90" s="435"/>
      <c r="BJ90" s="435"/>
      <c r="BK90" s="435"/>
      <c r="BL90" s="435"/>
      <c r="BM90" s="435"/>
      <c r="BN90" s="435"/>
      <c r="BO90" s="435"/>
      <c r="BP90" s="435"/>
      <c r="BQ90" s="435"/>
      <c r="BR90" s="435"/>
      <c r="BS90" s="435"/>
      <c r="BT90" s="435"/>
      <c r="BU90" s="435"/>
      <c r="BV90" s="435"/>
      <c r="BW90" s="435"/>
      <c r="BX90" s="435"/>
      <c r="BY90" s="230"/>
      <c r="BZ90" s="124"/>
      <c r="CA90" s="440" t="s">
        <v>212</v>
      </c>
      <c r="CB90" s="440"/>
      <c r="CC90" s="440"/>
      <c r="CD90" s="440"/>
      <c r="CE90" s="440"/>
      <c r="CF90" s="440"/>
      <c r="CG90" s="440"/>
      <c r="CH90" s="440"/>
      <c r="CI90" s="440"/>
      <c r="CJ90" s="440"/>
      <c r="CK90" s="440"/>
      <c r="CL90" s="440"/>
      <c r="CM90" s="440"/>
      <c r="CN90" s="440"/>
      <c r="CO90" s="440"/>
      <c r="CP90" s="440"/>
      <c r="CQ90" s="440"/>
      <c r="CR90" s="440"/>
      <c r="CS90" s="159"/>
    </row>
    <row r="91" spans="11:108" s="114" customFormat="1" ht="13.5" customHeight="1">
      <c r="K91" s="425"/>
      <c r="L91" s="426"/>
      <c r="M91" s="426"/>
      <c r="N91" s="427"/>
      <c r="O91" s="161"/>
      <c r="P91" s="120"/>
      <c r="Q91" s="120"/>
      <c r="R91" s="189"/>
      <c r="S91" s="125"/>
      <c r="T91" s="449" t="s">
        <v>189</v>
      </c>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126"/>
      <c r="BF91" s="229"/>
      <c r="BG91" s="435"/>
      <c r="BH91" s="435"/>
      <c r="BI91" s="435"/>
      <c r="BJ91" s="435"/>
      <c r="BK91" s="435"/>
      <c r="BL91" s="435"/>
      <c r="BM91" s="435"/>
      <c r="BN91" s="435"/>
      <c r="BO91" s="435"/>
      <c r="BP91" s="435"/>
      <c r="BQ91" s="435"/>
      <c r="BR91" s="435"/>
      <c r="BS91" s="435"/>
      <c r="BT91" s="435"/>
      <c r="BU91" s="435"/>
      <c r="BV91" s="435"/>
      <c r="BW91" s="435"/>
      <c r="BX91" s="435"/>
      <c r="BY91" s="230"/>
      <c r="BZ91" s="124"/>
      <c r="CA91" s="440" t="s">
        <v>212</v>
      </c>
      <c r="CB91" s="440"/>
      <c r="CC91" s="440"/>
      <c r="CD91" s="440"/>
      <c r="CE91" s="440"/>
      <c r="CF91" s="440"/>
      <c r="CG91" s="440"/>
      <c r="CH91" s="440"/>
      <c r="CI91" s="440"/>
      <c r="CJ91" s="440"/>
      <c r="CK91" s="440"/>
      <c r="CL91" s="440"/>
      <c r="CM91" s="440"/>
      <c r="CN91" s="440"/>
      <c r="CO91" s="440"/>
      <c r="CP91" s="440"/>
      <c r="CQ91" s="440"/>
      <c r="CR91" s="440"/>
      <c r="CS91" s="159"/>
    </row>
    <row r="92" spans="11:108" s="114" customFormat="1" ht="13.5" customHeight="1" thickBot="1">
      <c r="K92" s="425"/>
      <c r="L92" s="426"/>
      <c r="M92" s="426"/>
      <c r="N92" s="427"/>
      <c r="O92" s="161"/>
      <c r="P92" s="120"/>
      <c r="Q92" s="120"/>
      <c r="R92" s="189"/>
      <c r="S92" s="121"/>
      <c r="T92" s="392" t="s">
        <v>190</v>
      </c>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128"/>
      <c r="BF92" s="231"/>
      <c r="BG92" s="441"/>
      <c r="BH92" s="441"/>
      <c r="BI92" s="441"/>
      <c r="BJ92" s="441"/>
      <c r="BK92" s="441"/>
      <c r="BL92" s="441"/>
      <c r="BM92" s="441"/>
      <c r="BN92" s="441"/>
      <c r="BO92" s="441"/>
      <c r="BP92" s="441"/>
      <c r="BQ92" s="441"/>
      <c r="BR92" s="441"/>
      <c r="BS92" s="441"/>
      <c r="BT92" s="441"/>
      <c r="BU92" s="441"/>
      <c r="BV92" s="441"/>
      <c r="BW92" s="441"/>
      <c r="BX92" s="441"/>
      <c r="BY92" s="232"/>
      <c r="BZ92" s="117"/>
      <c r="CA92" s="442" t="s">
        <v>212</v>
      </c>
      <c r="CB92" s="442"/>
      <c r="CC92" s="442"/>
      <c r="CD92" s="442"/>
      <c r="CE92" s="442"/>
      <c r="CF92" s="442"/>
      <c r="CG92" s="442"/>
      <c r="CH92" s="442"/>
      <c r="CI92" s="442"/>
      <c r="CJ92" s="442"/>
      <c r="CK92" s="442"/>
      <c r="CL92" s="442"/>
      <c r="CM92" s="442"/>
      <c r="CN92" s="442"/>
      <c r="CO92" s="442"/>
      <c r="CP92" s="442"/>
      <c r="CQ92" s="442"/>
      <c r="CR92" s="442"/>
      <c r="CS92" s="183"/>
    </row>
    <row r="93" spans="11:108" s="114" customFormat="1" ht="13.5" customHeight="1" thickBot="1">
      <c r="K93" s="425"/>
      <c r="L93" s="426"/>
      <c r="M93" s="426"/>
      <c r="N93" s="427"/>
      <c r="O93" s="161"/>
      <c r="P93" s="120"/>
      <c r="Q93" s="120"/>
      <c r="R93" s="189"/>
      <c r="S93" s="172"/>
      <c r="T93" s="391" t="s">
        <v>191</v>
      </c>
      <c r="U93" s="390"/>
      <c r="V93" s="390"/>
      <c r="W93" s="390"/>
      <c r="X93" s="390"/>
      <c r="Y93" s="390"/>
      <c r="Z93" s="390"/>
      <c r="AA93" s="390"/>
      <c r="AB93" s="390"/>
      <c r="AC93" s="390"/>
      <c r="AD93" s="390"/>
      <c r="AE93" s="390"/>
      <c r="AF93" s="390"/>
      <c r="AG93" s="390"/>
      <c r="AH93" s="390"/>
      <c r="AI93" s="404" t="s">
        <v>241</v>
      </c>
      <c r="AJ93" s="404"/>
      <c r="AK93" s="404"/>
      <c r="AL93" s="404"/>
      <c r="AM93" s="198"/>
      <c r="AN93" s="198"/>
      <c r="AO93" s="198"/>
      <c r="AP93" s="198"/>
      <c r="AQ93" s="198"/>
      <c r="AR93" s="198"/>
      <c r="AS93" s="198"/>
      <c r="AT93" s="198"/>
      <c r="AU93" s="198"/>
      <c r="AV93" s="198"/>
      <c r="AW93" s="198"/>
      <c r="AX93" s="198"/>
      <c r="AY93" s="198"/>
      <c r="AZ93" s="198"/>
      <c r="BA93" s="198"/>
      <c r="BB93" s="198"/>
      <c r="BC93" s="198"/>
      <c r="BD93" s="198"/>
      <c r="BE93" s="174"/>
      <c r="BF93" s="175"/>
      <c r="BG93" s="443">
        <f>BG84+BG85+BG90+BG91+BG92</f>
        <v>0</v>
      </c>
      <c r="BH93" s="443"/>
      <c r="BI93" s="443"/>
      <c r="BJ93" s="443"/>
      <c r="BK93" s="443"/>
      <c r="BL93" s="443"/>
      <c r="BM93" s="443"/>
      <c r="BN93" s="443"/>
      <c r="BO93" s="443"/>
      <c r="BP93" s="443"/>
      <c r="BQ93" s="443"/>
      <c r="BR93" s="443"/>
      <c r="BS93" s="443"/>
      <c r="BT93" s="443"/>
      <c r="BU93" s="443"/>
      <c r="BV93" s="443"/>
      <c r="BW93" s="443"/>
      <c r="BX93" s="443"/>
      <c r="BY93" s="174"/>
      <c r="BZ93" s="175"/>
      <c r="CA93" s="443">
        <f>CA85</f>
        <v>0</v>
      </c>
      <c r="CB93" s="443"/>
      <c r="CC93" s="443"/>
      <c r="CD93" s="443"/>
      <c r="CE93" s="443"/>
      <c r="CF93" s="443"/>
      <c r="CG93" s="443"/>
      <c r="CH93" s="443"/>
      <c r="CI93" s="443"/>
      <c r="CJ93" s="443"/>
      <c r="CK93" s="443"/>
      <c r="CL93" s="443"/>
      <c r="CM93" s="443"/>
      <c r="CN93" s="443"/>
      <c r="CO93" s="443"/>
      <c r="CP93" s="443"/>
      <c r="CQ93" s="443"/>
      <c r="CR93" s="443"/>
      <c r="CS93" s="176"/>
    </row>
    <row r="94" spans="11:108" s="114" customFormat="1" ht="13.5" customHeight="1" thickBot="1">
      <c r="K94" s="162"/>
      <c r="L94" s="163"/>
      <c r="M94" s="163"/>
      <c r="N94" s="196"/>
      <c r="O94" s="184"/>
      <c r="P94" s="389" t="s">
        <v>192</v>
      </c>
      <c r="Q94" s="390"/>
      <c r="R94" s="390"/>
      <c r="S94" s="390"/>
      <c r="T94" s="390"/>
      <c r="U94" s="390"/>
      <c r="V94" s="390"/>
      <c r="W94" s="390"/>
      <c r="X94" s="390"/>
      <c r="Y94" s="390"/>
      <c r="Z94" s="390"/>
      <c r="AA94" s="390"/>
      <c r="AB94" s="390"/>
      <c r="AC94" s="390"/>
      <c r="AD94" s="390"/>
      <c r="AE94" s="390"/>
      <c r="AF94" s="390"/>
      <c r="AG94" s="390"/>
      <c r="AH94" s="390"/>
      <c r="AI94" s="390"/>
      <c r="AJ94" s="390"/>
      <c r="AK94" s="391" t="s">
        <v>242</v>
      </c>
      <c r="AL94" s="390"/>
      <c r="AM94" s="390"/>
      <c r="AN94" s="390"/>
      <c r="AO94" s="390"/>
      <c r="AP94" s="390"/>
      <c r="AQ94" s="390"/>
      <c r="AR94" s="390"/>
      <c r="AS94" s="390"/>
      <c r="AT94" s="390"/>
      <c r="AU94" s="390"/>
      <c r="AV94" s="390"/>
      <c r="AW94" s="390"/>
      <c r="AX94" s="173"/>
      <c r="AY94" s="173"/>
      <c r="AZ94" s="173"/>
      <c r="BA94" s="173"/>
      <c r="BB94" s="173"/>
      <c r="BC94" s="173"/>
      <c r="BD94" s="173"/>
      <c r="BE94" s="174"/>
      <c r="BF94" s="175"/>
      <c r="BG94" s="443">
        <f>BG83-BG93</f>
        <v>0</v>
      </c>
      <c r="BH94" s="443"/>
      <c r="BI94" s="443"/>
      <c r="BJ94" s="443"/>
      <c r="BK94" s="443"/>
      <c r="BL94" s="443"/>
      <c r="BM94" s="443"/>
      <c r="BN94" s="443"/>
      <c r="BO94" s="443"/>
      <c r="BP94" s="443"/>
      <c r="BQ94" s="443"/>
      <c r="BR94" s="443"/>
      <c r="BS94" s="443"/>
      <c r="BT94" s="443"/>
      <c r="BU94" s="443"/>
      <c r="BV94" s="443"/>
      <c r="BW94" s="443"/>
      <c r="BX94" s="443"/>
      <c r="BY94" s="174"/>
      <c r="BZ94" s="175"/>
      <c r="CA94" s="446" t="s">
        <v>212</v>
      </c>
      <c r="CB94" s="446"/>
      <c r="CC94" s="446"/>
      <c r="CD94" s="446"/>
      <c r="CE94" s="446"/>
      <c r="CF94" s="446"/>
      <c r="CG94" s="446"/>
      <c r="CH94" s="446"/>
      <c r="CI94" s="446"/>
      <c r="CJ94" s="446"/>
      <c r="CK94" s="446"/>
      <c r="CL94" s="446"/>
      <c r="CM94" s="446"/>
      <c r="CN94" s="446"/>
      <c r="CO94" s="446"/>
      <c r="CP94" s="446"/>
      <c r="CQ94" s="446"/>
      <c r="CR94" s="446"/>
      <c r="CS94" s="176"/>
    </row>
    <row r="95" spans="11:108" s="114" customFormat="1" ht="13.5" customHeight="1">
      <c r="K95" s="161"/>
      <c r="L95" s="120"/>
      <c r="M95" s="120"/>
      <c r="N95" s="189"/>
      <c r="O95" s="436" t="s">
        <v>215</v>
      </c>
      <c r="P95" s="437"/>
      <c r="Q95" s="437"/>
      <c r="R95" s="438"/>
      <c r="S95" s="122"/>
      <c r="T95" s="407" t="s">
        <v>193</v>
      </c>
      <c r="U95" s="380"/>
      <c r="V95" s="380"/>
      <c r="W95" s="380"/>
      <c r="X95" s="380"/>
      <c r="Y95" s="380"/>
      <c r="Z95" s="380"/>
      <c r="AA95" s="380"/>
      <c r="AB95" s="380"/>
      <c r="AC95" s="380"/>
      <c r="AD95" s="380"/>
      <c r="AE95" s="380"/>
      <c r="AF95" s="380"/>
      <c r="AG95" s="380"/>
      <c r="AH95" s="380"/>
      <c r="AI95" s="380"/>
      <c r="AJ95" s="380"/>
      <c r="AK95" s="406" t="s">
        <v>243</v>
      </c>
      <c r="AL95" s="406"/>
      <c r="AM95" s="406"/>
      <c r="AN95" s="406"/>
      <c r="AO95" s="146"/>
      <c r="AP95" s="146"/>
      <c r="AQ95" s="146"/>
      <c r="AR95" s="146"/>
      <c r="AS95" s="146"/>
      <c r="AT95" s="146"/>
      <c r="AU95" s="146"/>
      <c r="AV95" s="146"/>
      <c r="AW95" s="146"/>
      <c r="AX95" s="146"/>
      <c r="AY95" s="146"/>
      <c r="AZ95" s="146"/>
      <c r="BA95" s="146"/>
      <c r="BB95" s="146"/>
      <c r="BC95" s="146"/>
      <c r="BD95" s="146"/>
      <c r="BE95" s="130"/>
      <c r="BF95" s="233"/>
      <c r="BG95" s="444"/>
      <c r="BH95" s="444"/>
      <c r="BI95" s="444"/>
      <c r="BJ95" s="444"/>
      <c r="BK95" s="444"/>
      <c r="BL95" s="444"/>
      <c r="BM95" s="444"/>
      <c r="BN95" s="444"/>
      <c r="BO95" s="444"/>
      <c r="BP95" s="444"/>
      <c r="BQ95" s="444"/>
      <c r="BR95" s="444"/>
      <c r="BS95" s="444"/>
      <c r="BT95" s="444"/>
      <c r="BU95" s="444"/>
      <c r="BV95" s="444"/>
      <c r="BW95" s="444"/>
      <c r="BX95" s="444"/>
      <c r="BY95" s="234"/>
      <c r="BZ95" s="129"/>
      <c r="CA95" s="445" t="s">
        <v>212</v>
      </c>
      <c r="CB95" s="445"/>
      <c r="CC95" s="445"/>
      <c r="CD95" s="445"/>
      <c r="CE95" s="445"/>
      <c r="CF95" s="445"/>
      <c r="CG95" s="445"/>
      <c r="CH95" s="445"/>
      <c r="CI95" s="445"/>
      <c r="CJ95" s="445"/>
      <c r="CK95" s="445"/>
      <c r="CL95" s="445"/>
      <c r="CM95" s="445"/>
      <c r="CN95" s="445"/>
      <c r="CO95" s="445"/>
      <c r="CP95" s="445"/>
      <c r="CQ95" s="445"/>
      <c r="CR95" s="445"/>
      <c r="CS95" s="179"/>
    </row>
    <row r="96" spans="11:108" s="114" customFormat="1" ht="13.5" customHeight="1">
      <c r="K96" s="161"/>
      <c r="L96" s="120"/>
      <c r="M96" s="120"/>
      <c r="N96" s="189"/>
      <c r="O96" s="161"/>
      <c r="P96" s="120"/>
      <c r="Q96" s="120"/>
      <c r="R96" s="189"/>
      <c r="S96" s="118"/>
      <c r="T96" s="449" t="s">
        <v>194</v>
      </c>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119"/>
      <c r="BF96" s="229"/>
      <c r="BG96" s="435"/>
      <c r="BH96" s="435"/>
      <c r="BI96" s="435"/>
      <c r="BJ96" s="435"/>
      <c r="BK96" s="435"/>
      <c r="BL96" s="435"/>
      <c r="BM96" s="435"/>
      <c r="BN96" s="435"/>
      <c r="BO96" s="435"/>
      <c r="BP96" s="435"/>
      <c r="BQ96" s="435"/>
      <c r="BR96" s="435"/>
      <c r="BS96" s="435"/>
      <c r="BT96" s="435"/>
      <c r="BU96" s="435"/>
      <c r="BV96" s="435"/>
      <c r="BW96" s="435"/>
      <c r="BX96" s="435"/>
      <c r="BY96" s="230"/>
      <c r="BZ96" s="124"/>
      <c r="CA96" s="440" t="s">
        <v>212</v>
      </c>
      <c r="CB96" s="440"/>
      <c r="CC96" s="440"/>
      <c r="CD96" s="440"/>
      <c r="CE96" s="440"/>
      <c r="CF96" s="440"/>
      <c r="CG96" s="440"/>
      <c r="CH96" s="440"/>
      <c r="CI96" s="440"/>
      <c r="CJ96" s="440"/>
      <c r="CK96" s="440"/>
      <c r="CL96" s="440"/>
      <c r="CM96" s="440"/>
      <c r="CN96" s="440"/>
      <c r="CO96" s="440"/>
      <c r="CP96" s="440"/>
      <c r="CQ96" s="440"/>
      <c r="CR96" s="440"/>
      <c r="CS96" s="159"/>
    </row>
    <row r="97" spans="11:97" s="114" customFormat="1" ht="13.5" customHeight="1">
      <c r="K97" s="422" t="s">
        <v>219</v>
      </c>
      <c r="L97" s="423"/>
      <c r="M97" s="423"/>
      <c r="N97" s="424"/>
      <c r="O97" s="161"/>
      <c r="P97" s="120"/>
      <c r="Q97" s="120"/>
      <c r="R97" s="189"/>
      <c r="S97" s="125"/>
      <c r="T97" s="449" t="s">
        <v>258</v>
      </c>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126"/>
      <c r="BF97" s="229"/>
      <c r="BG97" s="435"/>
      <c r="BH97" s="435"/>
      <c r="BI97" s="435"/>
      <c r="BJ97" s="435"/>
      <c r="BK97" s="435"/>
      <c r="BL97" s="435"/>
      <c r="BM97" s="435"/>
      <c r="BN97" s="435"/>
      <c r="BO97" s="435"/>
      <c r="BP97" s="435"/>
      <c r="BQ97" s="435"/>
      <c r="BR97" s="435"/>
      <c r="BS97" s="435"/>
      <c r="BT97" s="435"/>
      <c r="BU97" s="435"/>
      <c r="BV97" s="435"/>
      <c r="BW97" s="435"/>
      <c r="BX97" s="435"/>
      <c r="BY97" s="230"/>
      <c r="BZ97" s="124"/>
      <c r="CA97" s="440" t="s">
        <v>212</v>
      </c>
      <c r="CB97" s="440"/>
      <c r="CC97" s="440"/>
      <c r="CD97" s="440"/>
      <c r="CE97" s="440"/>
      <c r="CF97" s="440"/>
      <c r="CG97" s="440"/>
      <c r="CH97" s="440"/>
      <c r="CI97" s="440"/>
      <c r="CJ97" s="440"/>
      <c r="CK97" s="440"/>
      <c r="CL97" s="440"/>
      <c r="CM97" s="440"/>
      <c r="CN97" s="440"/>
      <c r="CO97" s="440"/>
      <c r="CP97" s="440"/>
      <c r="CQ97" s="440"/>
      <c r="CR97" s="440"/>
      <c r="CS97" s="159"/>
    </row>
    <row r="98" spans="11:97" s="114" customFormat="1" ht="13.5" customHeight="1">
      <c r="K98" s="422"/>
      <c r="L98" s="423"/>
      <c r="M98" s="423"/>
      <c r="N98" s="424"/>
      <c r="O98" s="161"/>
      <c r="P98" s="120"/>
      <c r="Q98" s="120"/>
      <c r="R98" s="189"/>
      <c r="S98" s="121"/>
      <c r="T98" s="449" t="s">
        <v>195</v>
      </c>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128"/>
      <c r="BF98" s="229"/>
      <c r="BG98" s="435"/>
      <c r="BH98" s="435"/>
      <c r="BI98" s="435"/>
      <c r="BJ98" s="435"/>
      <c r="BK98" s="435"/>
      <c r="BL98" s="435"/>
      <c r="BM98" s="435"/>
      <c r="BN98" s="435"/>
      <c r="BO98" s="435"/>
      <c r="BP98" s="435"/>
      <c r="BQ98" s="435"/>
      <c r="BR98" s="435"/>
      <c r="BS98" s="435"/>
      <c r="BT98" s="435"/>
      <c r="BU98" s="435"/>
      <c r="BV98" s="435"/>
      <c r="BW98" s="435"/>
      <c r="BX98" s="435"/>
      <c r="BY98" s="230"/>
      <c r="BZ98" s="124"/>
      <c r="CA98" s="440" t="s">
        <v>212</v>
      </c>
      <c r="CB98" s="440"/>
      <c r="CC98" s="440"/>
      <c r="CD98" s="440"/>
      <c r="CE98" s="440"/>
      <c r="CF98" s="440"/>
      <c r="CG98" s="440"/>
      <c r="CH98" s="440"/>
      <c r="CI98" s="440"/>
      <c r="CJ98" s="440"/>
      <c r="CK98" s="440"/>
      <c r="CL98" s="440"/>
      <c r="CM98" s="440"/>
      <c r="CN98" s="440"/>
      <c r="CO98" s="440"/>
      <c r="CP98" s="440"/>
      <c r="CQ98" s="440"/>
      <c r="CR98" s="440"/>
      <c r="CS98" s="159"/>
    </row>
    <row r="99" spans="11:97" s="114" customFormat="1" ht="13.5" customHeight="1">
      <c r="K99" s="422"/>
      <c r="L99" s="423"/>
      <c r="M99" s="423"/>
      <c r="N99" s="424"/>
      <c r="O99" s="161"/>
      <c r="P99" s="120"/>
      <c r="Q99" s="120"/>
      <c r="R99" s="189"/>
      <c r="S99" s="118"/>
      <c r="T99" s="392" t="s">
        <v>196</v>
      </c>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2"/>
      <c r="AZ99" s="392"/>
      <c r="BA99" s="392"/>
      <c r="BB99" s="392"/>
      <c r="BC99" s="392"/>
      <c r="BD99" s="392"/>
      <c r="BE99" s="119"/>
      <c r="BF99" s="124"/>
      <c r="BG99" s="434">
        <f>SUM(BG100:BX102)</f>
        <v>0</v>
      </c>
      <c r="BH99" s="434"/>
      <c r="BI99" s="434"/>
      <c r="BJ99" s="434"/>
      <c r="BK99" s="434"/>
      <c r="BL99" s="434"/>
      <c r="BM99" s="434"/>
      <c r="BN99" s="434"/>
      <c r="BO99" s="434"/>
      <c r="BP99" s="434"/>
      <c r="BQ99" s="434"/>
      <c r="BR99" s="434"/>
      <c r="BS99" s="434"/>
      <c r="BT99" s="434"/>
      <c r="BU99" s="434"/>
      <c r="BV99" s="434"/>
      <c r="BW99" s="434"/>
      <c r="BX99" s="434"/>
      <c r="BY99" s="126"/>
      <c r="BZ99" s="124"/>
      <c r="CA99" s="434">
        <f>CA100+CA102</f>
        <v>0</v>
      </c>
      <c r="CB99" s="434"/>
      <c r="CC99" s="434"/>
      <c r="CD99" s="434"/>
      <c r="CE99" s="434"/>
      <c r="CF99" s="434"/>
      <c r="CG99" s="434"/>
      <c r="CH99" s="434"/>
      <c r="CI99" s="434"/>
      <c r="CJ99" s="434"/>
      <c r="CK99" s="434"/>
      <c r="CL99" s="434"/>
      <c r="CM99" s="434"/>
      <c r="CN99" s="434"/>
      <c r="CO99" s="434"/>
      <c r="CP99" s="434"/>
      <c r="CQ99" s="434"/>
      <c r="CR99" s="434"/>
      <c r="CS99" s="159"/>
    </row>
    <row r="100" spans="11:97" s="114" customFormat="1" ht="13.5" customHeight="1">
      <c r="K100" s="422"/>
      <c r="L100" s="423"/>
      <c r="M100" s="423"/>
      <c r="N100" s="424"/>
      <c r="O100" s="161"/>
      <c r="P100" s="120"/>
      <c r="Q100" s="120"/>
      <c r="R100" s="189"/>
      <c r="S100" s="121"/>
      <c r="T100" s="121"/>
      <c r="U100" s="121"/>
      <c r="V100" s="121"/>
      <c r="W100" s="121"/>
      <c r="X100" s="117"/>
      <c r="Y100" s="449" t="s">
        <v>197</v>
      </c>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119"/>
      <c r="BF100" s="229"/>
      <c r="BG100" s="435"/>
      <c r="BH100" s="435"/>
      <c r="BI100" s="435"/>
      <c r="BJ100" s="435"/>
      <c r="BK100" s="435"/>
      <c r="BL100" s="435"/>
      <c r="BM100" s="435"/>
      <c r="BN100" s="435"/>
      <c r="BO100" s="435"/>
      <c r="BP100" s="435"/>
      <c r="BQ100" s="435"/>
      <c r="BR100" s="435"/>
      <c r="BS100" s="435"/>
      <c r="BT100" s="435"/>
      <c r="BU100" s="435"/>
      <c r="BV100" s="435"/>
      <c r="BW100" s="435"/>
      <c r="BX100" s="435"/>
      <c r="BY100" s="230"/>
      <c r="BZ100" s="133"/>
      <c r="CA100" s="434">
        <f>BG100</f>
        <v>0</v>
      </c>
      <c r="CB100" s="434"/>
      <c r="CC100" s="434"/>
      <c r="CD100" s="434"/>
      <c r="CE100" s="434"/>
      <c r="CF100" s="434"/>
      <c r="CG100" s="434"/>
      <c r="CH100" s="434"/>
      <c r="CI100" s="434"/>
      <c r="CJ100" s="434"/>
      <c r="CK100" s="434"/>
      <c r="CL100" s="434"/>
      <c r="CM100" s="434"/>
      <c r="CN100" s="434"/>
      <c r="CO100" s="434"/>
      <c r="CP100" s="434"/>
      <c r="CQ100" s="434"/>
      <c r="CR100" s="434"/>
      <c r="CS100" s="159"/>
    </row>
    <row r="101" spans="11:97" s="114" customFormat="1" ht="13.5" customHeight="1">
      <c r="K101" s="422"/>
      <c r="L101" s="423"/>
      <c r="M101" s="423"/>
      <c r="N101" s="424"/>
      <c r="O101" s="422" t="s">
        <v>216</v>
      </c>
      <c r="P101" s="423"/>
      <c r="Q101" s="423"/>
      <c r="R101" s="424"/>
      <c r="S101" s="121"/>
      <c r="T101" s="121"/>
      <c r="U101" s="121"/>
      <c r="V101" s="121"/>
      <c r="W101" s="121"/>
      <c r="X101" s="124"/>
      <c r="Y101" s="449" t="s">
        <v>259</v>
      </c>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126"/>
      <c r="BF101" s="229"/>
      <c r="BG101" s="435"/>
      <c r="BH101" s="435"/>
      <c r="BI101" s="435"/>
      <c r="BJ101" s="435"/>
      <c r="BK101" s="435"/>
      <c r="BL101" s="435"/>
      <c r="BM101" s="435"/>
      <c r="BN101" s="435"/>
      <c r="BO101" s="435"/>
      <c r="BP101" s="435"/>
      <c r="BQ101" s="435"/>
      <c r="BR101" s="435"/>
      <c r="BS101" s="435"/>
      <c r="BT101" s="435"/>
      <c r="BU101" s="435"/>
      <c r="BV101" s="435"/>
      <c r="BW101" s="435"/>
      <c r="BX101" s="435"/>
      <c r="BY101" s="230"/>
      <c r="BZ101" s="133"/>
      <c r="CA101" s="440" t="s">
        <v>212</v>
      </c>
      <c r="CB101" s="440"/>
      <c r="CC101" s="440"/>
      <c r="CD101" s="440"/>
      <c r="CE101" s="440"/>
      <c r="CF101" s="440"/>
      <c r="CG101" s="440"/>
      <c r="CH101" s="440"/>
      <c r="CI101" s="440"/>
      <c r="CJ101" s="440"/>
      <c r="CK101" s="440"/>
      <c r="CL101" s="440"/>
      <c r="CM101" s="440"/>
      <c r="CN101" s="440"/>
      <c r="CO101" s="440"/>
      <c r="CP101" s="440"/>
      <c r="CQ101" s="440"/>
      <c r="CR101" s="440"/>
      <c r="CS101" s="159"/>
    </row>
    <row r="102" spans="11:97" s="114" customFormat="1" ht="13.5" customHeight="1">
      <c r="K102" s="422"/>
      <c r="L102" s="423"/>
      <c r="M102" s="423"/>
      <c r="N102" s="424"/>
      <c r="O102" s="422"/>
      <c r="P102" s="423"/>
      <c r="Q102" s="423"/>
      <c r="R102" s="424"/>
      <c r="S102" s="121"/>
      <c r="T102" s="121"/>
      <c r="U102" s="121"/>
      <c r="V102" s="121"/>
      <c r="W102" s="121"/>
      <c r="X102" s="127"/>
      <c r="Y102" s="449" t="s">
        <v>196</v>
      </c>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128"/>
      <c r="BF102" s="229"/>
      <c r="BG102" s="435"/>
      <c r="BH102" s="435"/>
      <c r="BI102" s="435"/>
      <c r="BJ102" s="435"/>
      <c r="BK102" s="435"/>
      <c r="BL102" s="435"/>
      <c r="BM102" s="435"/>
      <c r="BN102" s="435"/>
      <c r="BO102" s="435"/>
      <c r="BP102" s="435"/>
      <c r="BQ102" s="435"/>
      <c r="BR102" s="435"/>
      <c r="BS102" s="435"/>
      <c r="BT102" s="435"/>
      <c r="BU102" s="435"/>
      <c r="BV102" s="435"/>
      <c r="BW102" s="435"/>
      <c r="BX102" s="435"/>
      <c r="BY102" s="230"/>
      <c r="BZ102" s="133"/>
      <c r="CA102" s="434">
        <f>BG102</f>
        <v>0</v>
      </c>
      <c r="CB102" s="434"/>
      <c r="CC102" s="434"/>
      <c r="CD102" s="434"/>
      <c r="CE102" s="434"/>
      <c r="CF102" s="434"/>
      <c r="CG102" s="434"/>
      <c r="CH102" s="434"/>
      <c r="CI102" s="434"/>
      <c r="CJ102" s="434"/>
      <c r="CK102" s="434"/>
      <c r="CL102" s="434"/>
      <c r="CM102" s="434"/>
      <c r="CN102" s="434"/>
      <c r="CO102" s="434"/>
      <c r="CP102" s="434"/>
      <c r="CQ102" s="434"/>
      <c r="CR102" s="434"/>
      <c r="CS102" s="159"/>
    </row>
    <row r="103" spans="11:97" s="114" customFormat="1" ht="13.5" customHeight="1">
      <c r="K103" s="422"/>
      <c r="L103" s="423"/>
      <c r="M103" s="423"/>
      <c r="N103" s="424"/>
      <c r="O103" s="422"/>
      <c r="P103" s="423"/>
      <c r="Q103" s="423"/>
      <c r="R103" s="424"/>
      <c r="S103" s="118"/>
      <c r="T103" s="449" t="s">
        <v>198</v>
      </c>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49"/>
      <c r="AZ103" s="449"/>
      <c r="BA103" s="449"/>
      <c r="BB103" s="449"/>
      <c r="BC103" s="449"/>
      <c r="BD103" s="449"/>
      <c r="BE103" s="119"/>
      <c r="BF103" s="229"/>
      <c r="BG103" s="435"/>
      <c r="BH103" s="435"/>
      <c r="BI103" s="435"/>
      <c r="BJ103" s="435"/>
      <c r="BK103" s="435"/>
      <c r="BL103" s="435"/>
      <c r="BM103" s="435"/>
      <c r="BN103" s="435"/>
      <c r="BO103" s="435"/>
      <c r="BP103" s="435"/>
      <c r="BQ103" s="435"/>
      <c r="BR103" s="435"/>
      <c r="BS103" s="435"/>
      <c r="BT103" s="435"/>
      <c r="BU103" s="435"/>
      <c r="BV103" s="435"/>
      <c r="BW103" s="435"/>
      <c r="BX103" s="435"/>
      <c r="BY103" s="230"/>
      <c r="BZ103" s="133"/>
      <c r="CA103" s="440" t="s">
        <v>212</v>
      </c>
      <c r="CB103" s="440"/>
      <c r="CC103" s="440"/>
      <c r="CD103" s="440"/>
      <c r="CE103" s="440"/>
      <c r="CF103" s="440"/>
      <c r="CG103" s="440"/>
      <c r="CH103" s="440"/>
      <c r="CI103" s="440"/>
      <c r="CJ103" s="440"/>
      <c r="CK103" s="440"/>
      <c r="CL103" s="440"/>
      <c r="CM103" s="440"/>
      <c r="CN103" s="440"/>
      <c r="CO103" s="440"/>
      <c r="CP103" s="440"/>
      <c r="CQ103" s="440"/>
      <c r="CR103" s="440"/>
      <c r="CS103" s="159"/>
    </row>
    <row r="104" spans="11:97" s="114" customFormat="1" ht="13.5" customHeight="1">
      <c r="K104" s="422"/>
      <c r="L104" s="423"/>
      <c r="M104" s="423"/>
      <c r="N104" s="424"/>
      <c r="O104" s="422"/>
      <c r="P104" s="423"/>
      <c r="Q104" s="423"/>
      <c r="R104" s="424"/>
      <c r="S104" s="125"/>
      <c r="T104" s="449" t="s">
        <v>199</v>
      </c>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49"/>
      <c r="AY104" s="449"/>
      <c r="AZ104" s="449"/>
      <c r="BA104" s="449"/>
      <c r="BB104" s="449"/>
      <c r="BC104" s="449"/>
      <c r="BD104" s="449"/>
      <c r="BE104" s="126"/>
      <c r="BF104" s="229"/>
      <c r="BG104" s="435"/>
      <c r="BH104" s="435"/>
      <c r="BI104" s="435"/>
      <c r="BJ104" s="435"/>
      <c r="BK104" s="435"/>
      <c r="BL104" s="435"/>
      <c r="BM104" s="435"/>
      <c r="BN104" s="435"/>
      <c r="BO104" s="435"/>
      <c r="BP104" s="435"/>
      <c r="BQ104" s="435"/>
      <c r="BR104" s="435"/>
      <c r="BS104" s="435"/>
      <c r="BT104" s="435"/>
      <c r="BU104" s="435"/>
      <c r="BV104" s="435"/>
      <c r="BW104" s="435"/>
      <c r="BX104" s="435"/>
      <c r="BY104" s="230"/>
      <c r="BZ104" s="133"/>
      <c r="CA104" s="440" t="s">
        <v>212</v>
      </c>
      <c r="CB104" s="440"/>
      <c r="CC104" s="440"/>
      <c r="CD104" s="440"/>
      <c r="CE104" s="440"/>
      <c r="CF104" s="440"/>
      <c r="CG104" s="440"/>
      <c r="CH104" s="440"/>
      <c r="CI104" s="440"/>
      <c r="CJ104" s="440"/>
      <c r="CK104" s="440"/>
      <c r="CL104" s="440"/>
      <c r="CM104" s="440"/>
      <c r="CN104" s="440"/>
      <c r="CO104" s="440"/>
      <c r="CP104" s="440"/>
      <c r="CQ104" s="440"/>
      <c r="CR104" s="440"/>
      <c r="CS104" s="159"/>
    </row>
    <row r="105" spans="11:97" s="114" customFormat="1" ht="13.5" customHeight="1">
      <c r="K105" s="422"/>
      <c r="L105" s="423"/>
      <c r="M105" s="423"/>
      <c r="N105" s="424"/>
      <c r="O105" s="422"/>
      <c r="P105" s="423"/>
      <c r="Q105" s="423"/>
      <c r="R105" s="424"/>
      <c r="S105" s="121"/>
      <c r="T105" s="449" t="s">
        <v>200</v>
      </c>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49"/>
      <c r="AY105" s="449"/>
      <c r="AZ105" s="449"/>
      <c r="BA105" s="449"/>
      <c r="BB105" s="449"/>
      <c r="BC105" s="449"/>
      <c r="BD105" s="449"/>
      <c r="BE105" s="128"/>
      <c r="BF105" s="229"/>
      <c r="BG105" s="435"/>
      <c r="BH105" s="435"/>
      <c r="BI105" s="435"/>
      <c r="BJ105" s="435"/>
      <c r="BK105" s="435"/>
      <c r="BL105" s="435"/>
      <c r="BM105" s="435"/>
      <c r="BN105" s="435"/>
      <c r="BO105" s="435"/>
      <c r="BP105" s="435"/>
      <c r="BQ105" s="435"/>
      <c r="BR105" s="435"/>
      <c r="BS105" s="435"/>
      <c r="BT105" s="435"/>
      <c r="BU105" s="435"/>
      <c r="BV105" s="435"/>
      <c r="BW105" s="435"/>
      <c r="BX105" s="435"/>
      <c r="BY105" s="230"/>
      <c r="BZ105" s="133"/>
      <c r="CA105" s="440" t="s">
        <v>212</v>
      </c>
      <c r="CB105" s="440"/>
      <c r="CC105" s="440"/>
      <c r="CD105" s="440"/>
      <c r="CE105" s="440"/>
      <c r="CF105" s="440"/>
      <c r="CG105" s="440"/>
      <c r="CH105" s="440"/>
      <c r="CI105" s="440"/>
      <c r="CJ105" s="440"/>
      <c r="CK105" s="440"/>
      <c r="CL105" s="440"/>
      <c r="CM105" s="440"/>
      <c r="CN105" s="440"/>
      <c r="CO105" s="440"/>
      <c r="CP105" s="440"/>
      <c r="CQ105" s="440"/>
      <c r="CR105" s="440"/>
      <c r="CS105" s="159"/>
    </row>
    <row r="106" spans="11:97" s="114" customFormat="1" ht="13.5" customHeight="1">
      <c r="K106" s="422"/>
      <c r="L106" s="423"/>
      <c r="M106" s="423"/>
      <c r="N106" s="424"/>
      <c r="O106" s="161"/>
      <c r="P106" s="120"/>
      <c r="Q106" s="120"/>
      <c r="R106" s="189"/>
      <c r="S106" s="125"/>
      <c r="T106" s="449" t="s">
        <v>201</v>
      </c>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449"/>
      <c r="AZ106" s="449"/>
      <c r="BA106" s="449"/>
      <c r="BB106" s="449"/>
      <c r="BC106" s="449"/>
      <c r="BD106" s="449"/>
      <c r="BE106" s="126"/>
      <c r="BF106" s="229"/>
      <c r="BG106" s="435"/>
      <c r="BH106" s="435"/>
      <c r="BI106" s="435"/>
      <c r="BJ106" s="435"/>
      <c r="BK106" s="435"/>
      <c r="BL106" s="435"/>
      <c r="BM106" s="435"/>
      <c r="BN106" s="435"/>
      <c r="BO106" s="435"/>
      <c r="BP106" s="435"/>
      <c r="BQ106" s="435"/>
      <c r="BR106" s="435"/>
      <c r="BS106" s="435"/>
      <c r="BT106" s="435"/>
      <c r="BU106" s="435"/>
      <c r="BV106" s="435"/>
      <c r="BW106" s="435"/>
      <c r="BX106" s="435"/>
      <c r="BY106" s="230"/>
      <c r="BZ106" s="133"/>
      <c r="CA106" s="440" t="s">
        <v>212</v>
      </c>
      <c r="CB106" s="440"/>
      <c r="CC106" s="440"/>
      <c r="CD106" s="440"/>
      <c r="CE106" s="440"/>
      <c r="CF106" s="440"/>
      <c r="CG106" s="440"/>
      <c r="CH106" s="440"/>
      <c r="CI106" s="440"/>
      <c r="CJ106" s="440"/>
      <c r="CK106" s="440"/>
      <c r="CL106" s="440"/>
      <c r="CM106" s="440"/>
      <c r="CN106" s="440"/>
      <c r="CO106" s="440"/>
      <c r="CP106" s="440"/>
      <c r="CQ106" s="440"/>
      <c r="CR106" s="440"/>
      <c r="CS106" s="159"/>
    </row>
    <row r="107" spans="11:97" s="114" customFormat="1" ht="13.5" customHeight="1">
      <c r="K107" s="422"/>
      <c r="L107" s="423"/>
      <c r="M107" s="423"/>
      <c r="N107" s="424"/>
      <c r="O107" s="161"/>
      <c r="P107" s="120"/>
      <c r="Q107" s="120"/>
      <c r="R107" s="189"/>
      <c r="S107" s="121"/>
      <c r="T107" s="449" t="s">
        <v>202</v>
      </c>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49"/>
      <c r="AY107" s="449"/>
      <c r="AZ107" s="449"/>
      <c r="BA107" s="449"/>
      <c r="BB107" s="449"/>
      <c r="BC107" s="449"/>
      <c r="BD107" s="449"/>
      <c r="BE107" s="128"/>
      <c r="BF107" s="229"/>
      <c r="BG107" s="435"/>
      <c r="BH107" s="435"/>
      <c r="BI107" s="435"/>
      <c r="BJ107" s="435"/>
      <c r="BK107" s="435"/>
      <c r="BL107" s="435"/>
      <c r="BM107" s="435"/>
      <c r="BN107" s="435"/>
      <c r="BO107" s="435"/>
      <c r="BP107" s="435"/>
      <c r="BQ107" s="435"/>
      <c r="BR107" s="435"/>
      <c r="BS107" s="435"/>
      <c r="BT107" s="435"/>
      <c r="BU107" s="435"/>
      <c r="BV107" s="435"/>
      <c r="BW107" s="435"/>
      <c r="BX107" s="435"/>
      <c r="BY107" s="230"/>
      <c r="BZ107" s="133"/>
      <c r="CA107" s="440" t="s">
        <v>212</v>
      </c>
      <c r="CB107" s="440"/>
      <c r="CC107" s="440"/>
      <c r="CD107" s="440"/>
      <c r="CE107" s="440"/>
      <c r="CF107" s="440"/>
      <c r="CG107" s="440"/>
      <c r="CH107" s="440"/>
      <c r="CI107" s="440"/>
      <c r="CJ107" s="440"/>
      <c r="CK107" s="440"/>
      <c r="CL107" s="440"/>
      <c r="CM107" s="440"/>
      <c r="CN107" s="440"/>
      <c r="CO107" s="440"/>
      <c r="CP107" s="440"/>
      <c r="CQ107" s="440"/>
      <c r="CR107" s="440"/>
      <c r="CS107" s="159"/>
    </row>
    <row r="108" spans="11:97" s="114" customFormat="1" ht="13.5" customHeight="1">
      <c r="K108" s="422"/>
      <c r="L108" s="423"/>
      <c r="M108" s="423"/>
      <c r="N108" s="424"/>
      <c r="O108" s="161"/>
      <c r="P108" s="120"/>
      <c r="Q108" s="120"/>
      <c r="R108" s="189"/>
      <c r="S108" s="125"/>
      <c r="T108" s="449" t="s">
        <v>203</v>
      </c>
      <c r="U108" s="449"/>
      <c r="V108" s="449"/>
      <c r="W108" s="449"/>
      <c r="X108" s="449"/>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49"/>
      <c r="AY108" s="449"/>
      <c r="AZ108" s="449"/>
      <c r="BA108" s="449"/>
      <c r="BB108" s="449"/>
      <c r="BC108" s="449"/>
      <c r="BD108" s="449"/>
      <c r="BE108" s="126"/>
      <c r="BF108" s="229"/>
      <c r="BG108" s="435"/>
      <c r="BH108" s="435"/>
      <c r="BI108" s="435"/>
      <c r="BJ108" s="435"/>
      <c r="BK108" s="435"/>
      <c r="BL108" s="435"/>
      <c r="BM108" s="435"/>
      <c r="BN108" s="435"/>
      <c r="BO108" s="435"/>
      <c r="BP108" s="435"/>
      <c r="BQ108" s="435"/>
      <c r="BR108" s="435"/>
      <c r="BS108" s="435"/>
      <c r="BT108" s="435"/>
      <c r="BU108" s="435"/>
      <c r="BV108" s="435"/>
      <c r="BW108" s="435"/>
      <c r="BX108" s="435"/>
      <c r="BY108" s="230"/>
      <c r="BZ108" s="133"/>
      <c r="CA108" s="440" t="s">
        <v>212</v>
      </c>
      <c r="CB108" s="440"/>
      <c r="CC108" s="440"/>
      <c r="CD108" s="440"/>
      <c r="CE108" s="440"/>
      <c r="CF108" s="440"/>
      <c r="CG108" s="440"/>
      <c r="CH108" s="440"/>
      <c r="CI108" s="440"/>
      <c r="CJ108" s="440"/>
      <c r="CK108" s="440"/>
      <c r="CL108" s="440"/>
      <c r="CM108" s="440"/>
      <c r="CN108" s="440"/>
      <c r="CO108" s="440"/>
      <c r="CP108" s="440"/>
      <c r="CQ108" s="440"/>
      <c r="CR108" s="440"/>
      <c r="CS108" s="159"/>
    </row>
    <row r="109" spans="11:97" s="114" customFormat="1" ht="13.5" customHeight="1">
      <c r="K109" s="422"/>
      <c r="L109" s="423"/>
      <c r="M109" s="423"/>
      <c r="N109" s="424"/>
      <c r="O109" s="161"/>
      <c r="P109" s="120"/>
      <c r="Q109" s="120"/>
      <c r="R109" s="189"/>
      <c r="S109" s="121"/>
      <c r="T109" s="449" t="s">
        <v>204</v>
      </c>
      <c r="U109" s="449"/>
      <c r="V109" s="449"/>
      <c r="W109" s="449"/>
      <c r="X109" s="449"/>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49"/>
      <c r="AY109" s="449"/>
      <c r="AZ109" s="449"/>
      <c r="BA109" s="449"/>
      <c r="BB109" s="449"/>
      <c r="BC109" s="449"/>
      <c r="BD109" s="449"/>
      <c r="BE109" s="128"/>
      <c r="BF109" s="229"/>
      <c r="BG109" s="435"/>
      <c r="BH109" s="435"/>
      <c r="BI109" s="435"/>
      <c r="BJ109" s="435"/>
      <c r="BK109" s="435"/>
      <c r="BL109" s="435"/>
      <c r="BM109" s="435"/>
      <c r="BN109" s="435"/>
      <c r="BO109" s="435"/>
      <c r="BP109" s="435"/>
      <c r="BQ109" s="435"/>
      <c r="BR109" s="435"/>
      <c r="BS109" s="435"/>
      <c r="BT109" s="435"/>
      <c r="BU109" s="435"/>
      <c r="BV109" s="435"/>
      <c r="BW109" s="435"/>
      <c r="BX109" s="435"/>
      <c r="BY109" s="230"/>
      <c r="BZ109" s="133"/>
      <c r="CA109" s="440" t="s">
        <v>212</v>
      </c>
      <c r="CB109" s="440"/>
      <c r="CC109" s="440"/>
      <c r="CD109" s="440"/>
      <c r="CE109" s="440"/>
      <c r="CF109" s="440"/>
      <c r="CG109" s="440"/>
      <c r="CH109" s="440"/>
      <c r="CI109" s="440"/>
      <c r="CJ109" s="440"/>
      <c r="CK109" s="440"/>
      <c r="CL109" s="440"/>
      <c r="CM109" s="440"/>
      <c r="CN109" s="440"/>
      <c r="CO109" s="440"/>
      <c r="CP109" s="440"/>
      <c r="CQ109" s="440"/>
      <c r="CR109" s="440"/>
      <c r="CS109" s="159"/>
    </row>
    <row r="110" spans="11:97" s="114" customFormat="1" ht="13.5" customHeight="1" thickBot="1">
      <c r="K110" s="161"/>
      <c r="L110" s="120"/>
      <c r="M110" s="120"/>
      <c r="N110" s="189"/>
      <c r="O110" s="162"/>
      <c r="P110" s="163"/>
      <c r="Q110" s="163"/>
      <c r="R110" s="196"/>
      <c r="S110" s="118"/>
      <c r="T110" s="392" t="s">
        <v>205</v>
      </c>
      <c r="U110" s="393"/>
      <c r="V110" s="393"/>
      <c r="W110" s="393"/>
      <c r="X110" s="393"/>
      <c r="Y110" s="393"/>
      <c r="Z110" s="393"/>
      <c r="AA110" s="393"/>
      <c r="AB110" s="393"/>
      <c r="AC110" s="393"/>
      <c r="AD110" s="393"/>
      <c r="AE110" s="393"/>
      <c r="AF110" s="393"/>
      <c r="AG110" s="393"/>
      <c r="AH110" s="393"/>
      <c r="AI110" s="393"/>
      <c r="AJ110" s="393"/>
      <c r="AK110" s="394" t="s">
        <v>246</v>
      </c>
      <c r="AL110" s="394"/>
      <c r="AM110" s="394"/>
      <c r="AN110" s="394"/>
      <c r="AO110" s="144"/>
      <c r="AP110" s="144"/>
      <c r="AQ110" s="144"/>
      <c r="AR110" s="144"/>
      <c r="AS110" s="144"/>
      <c r="AT110" s="144"/>
      <c r="AU110" s="144"/>
      <c r="AV110" s="144"/>
      <c r="AW110" s="144"/>
      <c r="AX110" s="144"/>
      <c r="AY110" s="144"/>
      <c r="AZ110" s="144"/>
      <c r="BA110" s="144"/>
      <c r="BB110" s="144"/>
      <c r="BC110" s="144"/>
      <c r="BD110" s="144"/>
      <c r="BE110" s="119"/>
      <c r="BF110" s="117"/>
      <c r="BG110" s="439">
        <f>BG96+BG97+BG98+BG99+BG103+BG104+BG105+BG106+BG107+BG108+BG109</f>
        <v>0</v>
      </c>
      <c r="BH110" s="439"/>
      <c r="BI110" s="439"/>
      <c r="BJ110" s="439"/>
      <c r="BK110" s="439"/>
      <c r="BL110" s="439"/>
      <c r="BM110" s="439"/>
      <c r="BN110" s="439"/>
      <c r="BO110" s="439"/>
      <c r="BP110" s="439"/>
      <c r="BQ110" s="439"/>
      <c r="BR110" s="439"/>
      <c r="BS110" s="439"/>
      <c r="BT110" s="439"/>
      <c r="BU110" s="439"/>
      <c r="BV110" s="439"/>
      <c r="BW110" s="439"/>
      <c r="BX110" s="439"/>
      <c r="BY110" s="119"/>
      <c r="BZ110" s="117"/>
      <c r="CA110" s="439">
        <f>CA99</f>
        <v>0</v>
      </c>
      <c r="CB110" s="439"/>
      <c r="CC110" s="439"/>
      <c r="CD110" s="439"/>
      <c r="CE110" s="439"/>
      <c r="CF110" s="439"/>
      <c r="CG110" s="439"/>
      <c r="CH110" s="439"/>
      <c r="CI110" s="439"/>
      <c r="CJ110" s="439"/>
      <c r="CK110" s="439"/>
      <c r="CL110" s="439"/>
      <c r="CM110" s="439"/>
      <c r="CN110" s="439"/>
      <c r="CO110" s="439"/>
      <c r="CP110" s="439"/>
      <c r="CQ110" s="439"/>
      <c r="CR110" s="439"/>
      <c r="CS110" s="183"/>
    </row>
    <row r="111" spans="11:97" s="114" customFormat="1" ht="13.5" customHeight="1" thickBot="1">
      <c r="K111" s="162"/>
      <c r="L111" s="163"/>
      <c r="M111" s="163"/>
      <c r="N111" s="196"/>
      <c r="O111" s="184"/>
      <c r="P111" s="389" t="s">
        <v>206</v>
      </c>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1" t="s">
        <v>244</v>
      </c>
      <c r="AM111" s="390"/>
      <c r="AN111" s="390"/>
      <c r="AO111" s="390"/>
      <c r="AP111" s="390"/>
      <c r="AQ111" s="390"/>
      <c r="AR111" s="390"/>
      <c r="AS111" s="390"/>
      <c r="AT111" s="390"/>
      <c r="AU111" s="390"/>
      <c r="AV111" s="390"/>
      <c r="AW111" s="390"/>
      <c r="AX111" s="390"/>
      <c r="AY111" s="173"/>
      <c r="AZ111" s="173"/>
      <c r="BA111" s="173"/>
      <c r="BB111" s="173"/>
      <c r="BC111" s="173"/>
      <c r="BD111" s="173"/>
      <c r="BE111" s="174"/>
      <c r="BF111" s="175"/>
      <c r="BG111" s="443">
        <f>BG95-BG110</f>
        <v>0</v>
      </c>
      <c r="BH111" s="443"/>
      <c r="BI111" s="443"/>
      <c r="BJ111" s="443"/>
      <c r="BK111" s="443"/>
      <c r="BL111" s="443"/>
      <c r="BM111" s="443"/>
      <c r="BN111" s="443"/>
      <c r="BO111" s="443"/>
      <c r="BP111" s="443"/>
      <c r="BQ111" s="443"/>
      <c r="BR111" s="443"/>
      <c r="BS111" s="443"/>
      <c r="BT111" s="443"/>
      <c r="BU111" s="443"/>
      <c r="BV111" s="443"/>
      <c r="BW111" s="443"/>
      <c r="BX111" s="443"/>
      <c r="BY111" s="174"/>
      <c r="BZ111" s="175"/>
      <c r="CA111" s="446" t="s">
        <v>212</v>
      </c>
      <c r="CB111" s="446"/>
      <c r="CC111" s="446"/>
      <c r="CD111" s="446"/>
      <c r="CE111" s="446"/>
      <c r="CF111" s="446"/>
      <c r="CG111" s="446"/>
      <c r="CH111" s="446"/>
      <c r="CI111" s="446"/>
      <c r="CJ111" s="446"/>
      <c r="CK111" s="446"/>
      <c r="CL111" s="446"/>
      <c r="CM111" s="446"/>
      <c r="CN111" s="446"/>
      <c r="CO111" s="446"/>
      <c r="CP111" s="446"/>
      <c r="CQ111" s="446"/>
      <c r="CR111" s="446"/>
      <c r="CS111" s="176"/>
    </row>
    <row r="112" spans="11:97" s="114" customFormat="1" ht="13.5" customHeight="1" thickBot="1">
      <c r="K112" s="161"/>
      <c r="L112" s="395" t="s">
        <v>207</v>
      </c>
      <c r="M112" s="396"/>
      <c r="N112" s="396"/>
      <c r="O112" s="396"/>
      <c r="P112" s="396"/>
      <c r="Q112" s="396"/>
      <c r="R112" s="396"/>
      <c r="S112" s="396"/>
      <c r="T112" s="396"/>
      <c r="U112" s="396"/>
      <c r="V112" s="397" t="s">
        <v>245</v>
      </c>
      <c r="W112" s="397"/>
      <c r="X112" s="397"/>
      <c r="Y112" s="39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28"/>
      <c r="BF112" s="235"/>
      <c r="BG112" s="447"/>
      <c r="BH112" s="447"/>
      <c r="BI112" s="447"/>
      <c r="BJ112" s="447"/>
      <c r="BK112" s="447"/>
      <c r="BL112" s="447"/>
      <c r="BM112" s="447"/>
      <c r="BN112" s="447"/>
      <c r="BO112" s="447"/>
      <c r="BP112" s="447"/>
      <c r="BQ112" s="447"/>
      <c r="BR112" s="447"/>
      <c r="BS112" s="447"/>
      <c r="BT112" s="447"/>
      <c r="BU112" s="447"/>
      <c r="BV112" s="447"/>
      <c r="BW112" s="447"/>
      <c r="BX112" s="447"/>
      <c r="BY112" s="236"/>
      <c r="BZ112" s="127"/>
      <c r="CA112" s="448" t="s">
        <v>212</v>
      </c>
      <c r="CB112" s="448"/>
      <c r="CC112" s="448"/>
      <c r="CD112" s="448"/>
      <c r="CE112" s="448"/>
      <c r="CF112" s="448"/>
      <c r="CG112" s="448"/>
      <c r="CH112" s="448"/>
      <c r="CI112" s="448"/>
      <c r="CJ112" s="448"/>
      <c r="CK112" s="448"/>
      <c r="CL112" s="448"/>
      <c r="CM112" s="448"/>
      <c r="CN112" s="448"/>
      <c r="CO112" s="448"/>
      <c r="CP112" s="448"/>
      <c r="CQ112" s="448"/>
      <c r="CR112" s="448"/>
      <c r="CS112" s="197"/>
    </row>
    <row r="113" spans="11:98" s="114" customFormat="1" ht="13.5" customHeight="1" thickBot="1">
      <c r="K113" s="184"/>
      <c r="L113" s="389" t="s">
        <v>208</v>
      </c>
      <c r="M113" s="390"/>
      <c r="N113" s="390"/>
      <c r="O113" s="390"/>
      <c r="P113" s="390"/>
      <c r="Q113" s="390"/>
      <c r="R113" s="390"/>
      <c r="S113" s="390"/>
      <c r="T113" s="390"/>
      <c r="U113" s="390"/>
      <c r="V113" s="390"/>
      <c r="W113" s="390"/>
      <c r="X113" s="390"/>
      <c r="Y113" s="390"/>
      <c r="Z113" s="390"/>
      <c r="AA113" s="390"/>
      <c r="AB113" s="390"/>
      <c r="AC113" s="390"/>
      <c r="AD113" s="390"/>
      <c r="AE113" s="390" t="s">
        <v>247</v>
      </c>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173"/>
      <c r="BA113" s="173"/>
      <c r="BB113" s="173"/>
      <c r="BC113" s="173"/>
      <c r="BD113" s="173"/>
      <c r="BE113" s="174"/>
      <c r="BF113" s="175"/>
      <c r="BG113" s="443">
        <f>BG81+BG94+BG111-BG112</f>
        <v>0</v>
      </c>
      <c r="BH113" s="443"/>
      <c r="BI113" s="443"/>
      <c r="BJ113" s="443"/>
      <c r="BK113" s="443"/>
      <c r="BL113" s="443"/>
      <c r="BM113" s="443"/>
      <c r="BN113" s="443"/>
      <c r="BO113" s="443"/>
      <c r="BP113" s="443"/>
      <c r="BQ113" s="443"/>
      <c r="BR113" s="443"/>
      <c r="BS113" s="443"/>
      <c r="BT113" s="443"/>
      <c r="BU113" s="443"/>
      <c r="BV113" s="443"/>
      <c r="BW113" s="443"/>
      <c r="BX113" s="443"/>
      <c r="BY113" s="174"/>
      <c r="BZ113" s="175"/>
      <c r="CA113" s="446" t="s">
        <v>212</v>
      </c>
      <c r="CB113" s="446"/>
      <c r="CC113" s="446"/>
      <c r="CD113" s="446"/>
      <c r="CE113" s="446"/>
      <c r="CF113" s="446"/>
      <c r="CG113" s="446"/>
      <c r="CH113" s="446"/>
      <c r="CI113" s="446"/>
      <c r="CJ113" s="446"/>
      <c r="CK113" s="446"/>
      <c r="CL113" s="446"/>
      <c r="CM113" s="446"/>
      <c r="CN113" s="446"/>
      <c r="CO113" s="446"/>
      <c r="CP113" s="446"/>
      <c r="CQ113" s="446"/>
      <c r="CR113" s="446"/>
      <c r="CS113" s="176"/>
      <c r="CT113" s="121"/>
    </row>
    <row r="114" spans="11:98" s="114" customFormat="1" ht="13.5" customHeight="1" thickBot="1">
      <c r="K114" s="120"/>
      <c r="L114" s="120"/>
      <c r="M114" s="120"/>
      <c r="N114" s="120"/>
      <c r="O114" s="120"/>
      <c r="P114" s="120"/>
      <c r="Q114" s="120"/>
      <c r="R114" s="120"/>
    </row>
    <row r="115" spans="11:98" s="114" customFormat="1" ht="13.5" customHeight="1">
      <c r="K115" s="168"/>
      <c r="L115" s="383" t="s">
        <v>209</v>
      </c>
      <c r="M115" s="384"/>
      <c r="N115" s="384"/>
      <c r="O115" s="384"/>
      <c r="P115" s="384"/>
      <c r="Q115" s="384"/>
      <c r="R115" s="384"/>
      <c r="S115" s="384"/>
      <c r="T115" s="384"/>
      <c r="U115" s="384"/>
      <c r="V115" s="384"/>
      <c r="W115" s="384"/>
      <c r="X115" s="384"/>
      <c r="Y115" s="384"/>
      <c r="Z115" s="384"/>
      <c r="AA115" s="384"/>
      <c r="AB115" s="384"/>
      <c r="AC115" s="385" t="s">
        <v>248</v>
      </c>
      <c r="AD115" s="385"/>
      <c r="AE115" s="385"/>
      <c r="AF115" s="385"/>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70"/>
      <c r="BF115" s="237"/>
      <c r="BG115" s="451"/>
      <c r="BH115" s="451"/>
      <c r="BI115" s="451"/>
      <c r="BJ115" s="451"/>
      <c r="BK115" s="451"/>
      <c r="BL115" s="451"/>
      <c r="BM115" s="451"/>
      <c r="BN115" s="451"/>
      <c r="BO115" s="451"/>
      <c r="BP115" s="451"/>
      <c r="BQ115" s="451"/>
      <c r="BR115" s="451"/>
      <c r="BS115" s="451"/>
      <c r="BT115" s="451"/>
      <c r="BU115" s="451"/>
      <c r="BV115" s="451"/>
      <c r="BW115" s="451"/>
      <c r="BX115" s="451"/>
      <c r="BY115" s="238"/>
      <c r="BZ115" s="157"/>
      <c r="CA115" s="452">
        <f>BG115</f>
        <v>0</v>
      </c>
      <c r="CB115" s="452"/>
      <c r="CC115" s="452"/>
      <c r="CD115" s="452"/>
      <c r="CE115" s="452"/>
      <c r="CF115" s="452"/>
      <c r="CG115" s="452"/>
      <c r="CH115" s="452"/>
      <c r="CI115" s="452"/>
      <c r="CJ115" s="452"/>
      <c r="CK115" s="452"/>
      <c r="CL115" s="452"/>
      <c r="CM115" s="452"/>
      <c r="CN115" s="452"/>
      <c r="CO115" s="452"/>
      <c r="CP115" s="452"/>
      <c r="CQ115" s="452"/>
      <c r="CR115" s="452"/>
      <c r="CS115" s="158"/>
    </row>
    <row r="116" spans="11:98" s="114" customFormat="1" ht="13.5" customHeight="1" thickBot="1">
      <c r="K116" s="171"/>
      <c r="L116" s="386" t="s">
        <v>210</v>
      </c>
      <c r="M116" s="387"/>
      <c r="N116" s="387"/>
      <c r="O116" s="387"/>
      <c r="P116" s="387"/>
      <c r="Q116" s="387"/>
      <c r="R116" s="387"/>
      <c r="S116" s="387"/>
      <c r="T116" s="387"/>
      <c r="U116" s="387"/>
      <c r="V116" s="387"/>
      <c r="W116" s="387"/>
      <c r="X116" s="387"/>
      <c r="Y116" s="387"/>
      <c r="Z116" s="387"/>
      <c r="AA116" s="387"/>
      <c r="AB116" s="387"/>
      <c r="AC116" s="388" t="s">
        <v>249</v>
      </c>
      <c r="AD116" s="387"/>
      <c r="AE116" s="387"/>
      <c r="AF116" s="387"/>
      <c r="AG116" s="387"/>
      <c r="AH116" s="387"/>
      <c r="AI116" s="387"/>
      <c r="AJ116" s="387"/>
      <c r="AK116" s="387"/>
      <c r="AL116" s="387"/>
      <c r="AM116" s="387"/>
      <c r="AN116" s="387"/>
      <c r="AO116" s="387"/>
      <c r="AP116" s="164"/>
      <c r="AQ116" s="164"/>
      <c r="AR116" s="164"/>
      <c r="AS116" s="164"/>
      <c r="AT116" s="164"/>
      <c r="AU116" s="164"/>
      <c r="AV116" s="164"/>
      <c r="AW116" s="164"/>
      <c r="AX116" s="164"/>
      <c r="AY116" s="164"/>
      <c r="AZ116" s="164"/>
      <c r="BA116" s="164"/>
      <c r="BB116" s="164"/>
      <c r="BC116" s="164"/>
      <c r="BD116" s="164"/>
      <c r="BE116" s="165"/>
      <c r="BF116" s="166"/>
      <c r="BG116" s="453">
        <f>BG113+BG115</f>
        <v>0</v>
      </c>
      <c r="BH116" s="453"/>
      <c r="BI116" s="453"/>
      <c r="BJ116" s="453"/>
      <c r="BK116" s="453"/>
      <c r="BL116" s="453"/>
      <c r="BM116" s="453"/>
      <c r="BN116" s="453"/>
      <c r="BO116" s="453"/>
      <c r="BP116" s="453"/>
      <c r="BQ116" s="453"/>
      <c r="BR116" s="453"/>
      <c r="BS116" s="453"/>
      <c r="BT116" s="453"/>
      <c r="BU116" s="453"/>
      <c r="BV116" s="453"/>
      <c r="BW116" s="453"/>
      <c r="BX116" s="453"/>
      <c r="BY116" s="165"/>
      <c r="BZ116" s="166"/>
      <c r="CA116" s="454" t="s">
        <v>212</v>
      </c>
      <c r="CB116" s="454"/>
      <c r="CC116" s="454"/>
      <c r="CD116" s="454"/>
      <c r="CE116" s="454"/>
      <c r="CF116" s="454"/>
      <c r="CG116" s="454"/>
      <c r="CH116" s="454"/>
      <c r="CI116" s="454"/>
      <c r="CJ116" s="454"/>
      <c r="CK116" s="454"/>
      <c r="CL116" s="454"/>
      <c r="CM116" s="454"/>
      <c r="CN116" s="454"/>
      <c r="CO116" s="454"/>
      <c r="CP116" s="454"/>
      <c r="CQ116" s="454"/>
      <c r="CR116" s="454"/>
      <c r="CS116" s="167"/>
    </row>
    <row r="117" spans="11:98" s="114" customFormat="1" ht="13.5" customHeight="1" thickBot="1">
      <c r="K117" s="120"/>
      <c r="L117" s="120"/>
      <c r="M117" s="120"/>
      <c r="N117" s="120"/>
      <c r="O117" s="120"/>
      <c r="P117" s="120"/>
      <c r="Q117" s="120"/>
      <c r="R117" s="120"/>
    </row>
    <row r="118" spans="11:98" s="114" customFormat="1" ht="13.5" customHeight="1" thickBot="1">
      <c r="K118" s="172"/>
      <c r="L118" s="389" t="s">
        <v>211</v>
      </c>
      <c r="M118" s="390"/>
      <c r="N118" s="390"/>
      <c r="O118" s="390"/>
      <c r="P118" s="390"/>
      <c r="Q118" s="391" t="s">
        <v>250</v>
      </c>
      <c r="R118" s="390"/>
      <c r="S118" s="390"/>
      <c r="T118" s="390"/>
      <c r="U118" s="390"/>
      <c r="V118" s="390"/>
      <c r="W118" s="390"/>
      <c r="X118" s="390"/>
      <c r="Y118" s="390"/>
      <c r="Z118" s="390"/>
      <c r="AA118" s="390"/>
      <c r="AB118" s="390"/>
      <c r="AC118" s="390"/>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4"/>
      <c r="BF118" s="175"/>
      <c r="BG118" s="443">
        <f>BG80+BG93+BG110</f>
        <v>0</v>
      </c>
      <c r="BH118" s="443"/>
      <c r="BI118" s="443"/>
      <c r="BJ118" s="443"/>
      <c r="BK118" s="443"/>
      <c r="BL118" s="443"/>
      <c r="BM118" s="443"/>
      <c r="BN118" s="443"/>
      <c r="BO118" s="443"/>
      <c r="BP118" s="443"/>
      <c r="BQ118" s="443"/>
      <c r="BR118" s="443"/>
      <c r="BS118" s="443"/>
      <c r="BT118" s="443"/>
      <c r="BU118" s="443"/>
      <c r="BV118" s="443"/>
      <c r="BW118" s="443"/>
      <c r="BX118" s="443"/>
      <c r="BY118" s="174"/>
      <c r="BZ118" s="175"/>
      <c r="CA118" s="443">
        <f>CA80+CA93+CA110</f>
        <v>0</v>
      </c>
      <c r="CB118" s="443"/>
      <c r="CC118" s="443"/>
      <c r="CD118" s="443"/>
      <c r="CE118" s="443"/>
      <c r="CF118" s="443"/>
      <c r="CG118" s="443"/>
      <c r="CH118" s="443"/>
      <c r="CI118" s="443"/>
      <c r="CJ118" s="443"/>
      <c r="CK118" s="443"/>
      <c r="CL118" s="443"/>
      <c r="CM118" s="443"/>
      <c r="CN118" s="443"/>
      <c r="CO118" s="443"/>
      <c r="CP118" s="443"/>
      <c r="CQ118" s="443"/>
      <c r="CR118" s="443"/>
      <c r="CS118" s="176"/>
    </row>
    <row r="119" spans="11:98" s="114" customFormat="1" ht="13.5" customHeight="1">
      <c r="K119" s="120"/>
      <c r="L119" s="120"/>
      <c r="M119" s="120"/>
      <c r="N119" s="120"/>
      <c r="O119" s="120"/>
      <c r="P119" s="120"/>
      <c r="Q119" s="120"/>
      <c r="R119" s="120"/>
    </row>
    <row r="120" spans="11:98" s="114" customFormat="1" ht="13.5" customHeight="1">
      <c r="K120" s="120"/>
      <c r="L120" s="120"/>
      <c r="M120" s="120"/>
      <c r="N120" s="120"/>
      <c r="O120" s="120"/>
      <c r="P120" s="120"/>
      <c r="Q120" s="120"/>
      <c r="R120" s="120"/>
    </row>
    <row r="121" spans="11:98" s="114" customFormat="1" ht="5.25" customHeight="1">
      <c r="K121" s="134"/>
      <c r="L121" s="123"/>
      <c r="M121" s="123"/>
      <c r="N121" s="123"/>
      <c r="O121" s="123"/>
      <c r="P121" s="123"/>
      <c r="Q121" s="123"/>
      <c r="R121" s="123"/>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9"/>
    </row>
    <row r="122" spans="11:98" s="114" customFormat="1" ht="18" customHeight="1">
      <c r="K122" s="135"/>
      <c r="L122" s="399" t="s">
        <v>233</v>
      </c>
      <c r="M122" s="399"/>
      <c r="N122" s="399"/>
      <c r="O122" s="400" t="s">
        <v>234</v>
      </c>
      <c r="P122" s="400"/>
      <c r="Q122" s="400"/>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7"/>
    </row>
    <row r="123" spans="11:98" s="114" customFormat="1" ht="15.75" customHeight="1">
      <c r="K123" s="135"/>
      <c r="L123" s="136"/>
      <c r="M123" s="136"/>
      <c r="N123" s="136"/>
      <c r="O123" s="401" t="s">
        <v>235</v>
      </c>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2"/>
      <c r="AR123" s="402"/>
      <c r="AS123" s="402"/>
      <c r="AT123" s="402"/>
      <c r="AU123" s="402"/>
      <c r="AV123" s="402"/>
      <c r="AW123" s="402"/>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c r="CG123" s="402"/>
      <c r="CH123" s="402"/>
      <c r="CI123" s="402"/>
      <c r="CJ123" s="402"/>
      <c r="CK123" s="402"/>
      <c r="CL123" s="402"/>
      <c r="CM123" s="402"/>
      <c r="CN123" s="402"/>
      <c r="CO123" s="402"/>
      <c r="CP123" s="402"/>
      <c r="CQ123" s="402"/>
      <c r="CR123" s="402"/>
      <c r="CS123" s="137"/>
    </row>
    <row r="124" spans="11:98" s="114" customFormat="1" ht="15.75" customHeight="1">
      <c r="K124" s="135"/>
      <c r="L124" s="136"/>
      <c r="M124" s="136"/>
      <c r="N124" s="136"/>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402"/>
      <c r="AX124" s="402"/>
      <c r="AY124" s="402"/>
      <c r="AZ124" s="402"/>
      <c r="BA124" s="402"/>
      <c r="BB124" s="402"/>
      <c r="BC124" s="402"/>
      <c r="BD124" s="402"/>
      <c r="BE124" s="402"/>
      <c r="BF124" s="402"/>
      <c r="BG124" s="402"/>
      <c r="BH124" s="402"/>
      <c r="BI124" s="402"/>
      <c r="BJ124" s="402"/>
      <c r="BK124" s="402"/>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c r="CG124" s="402"/>
      <c r="CH124" s="402"/>
      <c r="CI124" s="402"/>
      <c r="CJ124" s="402"/>
      <c r="CK124" s="402"/>
      <c r="CL124" s="402"/>
      <c r="CM124" s="402"/>
      <c r="CN124" s="402"/>
      <c r="CO124" s="402"/>
      <c r="CP124" s="402"/>
      <c r="CQ124" s="402"/>
      <c r="CR124" s="402"/>
      <c r="CS124" s="137"/>
    </row>
    <row r="125" spans="11:98" s="114" customFormat="1" ht="19.5" customHeight="1">
      <c r="K125" s="135"/>
      <c r="L125" s="136"/>
      <c r="M125" s="136"/>
      <c r="N125" s="136"/>
      <c r="O125" s="400" t="s">
        <v>236</v>
      </c>
      <c r="P125" s="396"/>
      <c r="Q125" s="396"/>
      <c r="R125" s="396"/>
      <c r="S125" s="396"/>
      <c r="T125" s="396"/>
      <c r="U125" s="396"/>
      <c r="V125" s="396"/>
      <c r="W125" s="396"/>
      <c r="X125" s="396"/>
      <c r="Y125" s="396"/>
      <c r="Z125" s="396"/>
      <c r="AA125" s="396"/>
      <c r="AB125" s="396"/>
      <c r="AC125" s="396"/>
      <c r="AD125" s="396"/>
      <c r="AE125" s="396"/>
      <c r="AF125" s="396"/>
      <c r="AG125" s="396"/>
      <c r="AH125" s="396"/>
      <c r="AI125" s="396"/>
      <c r="AJ125" s="396"/>
      <c r="AK125" s="396"/>
      <c r="AL125" s="396"/>
      <c r="AM125" s="396"/>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6"/>
      <c r="BJ125" s="396"/>
      <c r="BK125" s="396"/>
      <c r="BL125" s="396"/>
      <c r="BM125" s="396"/>
      <c r="BN125" s="396"/>
      <c r="BO125" s="396"/>
      <c r="BP125" s="396"/>
      <c r="BQ125" s="396"/>
      <c r="BR125" s="396"/>
      <c r="BS125" s="396"/>
      <c r="BT125" s="396"/>
      <c r="BU125" s="396"/>
      <c r="BV125" s="396"/>
      <c r="BW125" s="396"/>
      <c r="BX125" s="396"/>
      <c r="BY125" s="396"/>
      <c r="BZ125" s="396"/>
      <c r="CA125" s="396"/>
      <c r="CB125" s="396"/>
      <c r="CC125" s="396"/>
      <c r="CD125" s="396"/>
      <c r="CE125" s="396"/>
      <c r="CF125" s="396"/>
      <c r="CG125" s="396"/>
      <c r="CH125" s="396"/>
      <c r="CI125" s="396"/>
      <c r="CJ125" s="396"/>
      <c r="CK125" s="396"/>
      <c r="CL125" s="396"/>
      <c r="CM125" s="396"/>
      <c r="CN125" s="396"/>
      <c r="CO125" s="396"/>
      <c r="CP125" s="396"/>
      <c r="CQ125" s="396"/>
      <c r="CR125" s="396"/>
      <c r="CS125" s="137"/>
    </row>
    <row r="126" spans="11:98" s="114" customFormat="1" ht="4.5" customHeight="1">
      <c r="K126" s="138"/>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c r="CI126" s="139"/>
      <c r="CJ126" s="139"/>
      <c r="CK126" s="139"/>
      <c r="CL126" s="139"/>
      <c r="CM126" s="139"/>
      <c r="CN126" s="139"/>
      <c r="CO126" s="139"/>
      <c r="CP126" s="139"/>
      <c r="CQ126" s="139"/>
      <c r="CR126" s="139"/>
      <c r="CS126" s="140"/>
    </row>
    <row r="127" spans="11:98" s="114" customFormat="1" ht="13.5" customHeight="1">
      <c r="K127" s="120"/>
      <c r="L127" s="120"/>
      <c r="M127" s="120"/>
      <c r="N127" s="120"/>
      <c r="O127" s="120"/>
      <c r="P127" s="120"/>
      <c r="Q127" s="120"/>
      <c r="R127" s="120"/>
    </row>
    <row r="128" spans="11:98" s="114" customFormat="1" ht="13.5" customHeight="1">
      <c r="K128" s="120"/>
      <c r="L128" s="120"/>
      <c r="M128" s="120"/>
      <c r="N128" s="120"/>
      <c r="O128" s="120"/>
      <c r="P128" s="120"/>
      <c r="Q128" s="120"/>
      <c r="R128" s="120"/>
    </row>
    <row r="129" spans="11:18" s="114" customFormat="1" ht="13.5" customHeight="1">
      <c r="K129" s="120"/>
      <c r="L129" s="120"/>
      <c r="M129" s="120"/>
      <c r="N129" s="120"/>
      <c r="O129" s="120"/>
      <c r="P129" s="120"/>
      <c r="Q129" s="120"/>
      <c r="R129" s="120"/>
    </row>
    <row r="130" spans="11:18" s="114" customFormat="1" ht="13.5" customHeight="1">
      <c r="K130" s="120"/>
      <c r="L130" s="120"/>
      <c r="M130" s="120"/>
      <c r="N130" s="120"/>
      <c r="O130" s="120"/>
      <c r="P130" s="120"/>
      <c r="Q130" s="120"/>
      <c r="R130" s="120"/>
    </row>
    <row r="131" spans="11:18" s="114" customFormat="1" ht="13.5" customHeight="1">
      <c r="K131" s="120"/>
      <c r="L131" s="120"/>
      <c r="M131" s="120"/>
      <c r="N131" s="120"/>
      <c r="O131" s="120"/>
      <c r="P131" s="120"/>
      <c r="Q131" s="120"/>
      <c r="R131" s="120"/>
    </row>
    <row r="132" spans="11:18" s="114" customFormat="1" ht="13.5" customHeight="1">
      <c r="K132" s="120"/>
      <c r="L132" s="120"/>
      <c r="M132" s="120"/>
      <c r="N132" s="120"/>
      <c r="O132" s="120"/>
      <c r="P132" s="120"/>
      <c r="Q132" s="120"/>
      <c r="R132" s="120"/>
    </row>
    <row r="133" spans="11:18" s="114" customFormat="1" ht="13.5" customHeight="1">
      <c r="K133" s="120"/>
      <c r="L133" s="120"/>
      <c r="M133" s="120"/>
      <c r="N133" s="120"/>
      <c r="O133" s="120"/>
      <c r="P133" s="120"/>
      <c r="Q133" s="120"/>
      <c r="R133" s="120"/>
    </row>
    <row r="134" spans="11:18" s="114" customFormat="1" ht="13.5" customHeight="1">
      <c r="K134" s="120"/>
      <c r="L134" s="120"/>
      <c r="M134" s="120"/>
      <c r="N134" s="120"/>
      <c r="O134" s="120"/>
      <c r="P134" s="120"/>
      <c r="Q134" s="120"/>
      <c r="R134" s="120"/>
    </row>
    <row r="135" spans="11:18" s="114" customFormat="1" ht="13.5" customHeight="1">
      <c r="K135" s="120"/>
      <c r="L135" s="120"/>
      <c r="M135" s="120"/>
      <c r="N135" s="120"/>
      <c r="O135" s="120"/>
      <c r="P135" s="120"/>
      <c r="Q135" s="120"/>
      <c r="R135" s="120"/>
    </row>
    <row r="136" spans="11:18" s="114" customFormat="1" ht="13.5" customHeight="1">
      <c r="K136" s="120"/>
      <c r="L136" s="120"/>
      <c r="M136" s="120"/>
      <c r="N136" s="120"/>
      <c r="O136" s="120"/>
      <c r="P136" s="120"/>
      <c r="Q136" s="120"/>
      <c r="R136" s="120"/>
    </row>
    <row r="137" spans="11:18" s="114" customFormat="1" ht="13.5" customHeight="1">
      <c r="K137" s="120"/>
      <c r="L137" s="120"/>
      <c r="M137" s="120"/>
      <c r="N137" s="120"/>
      <c r="O137" s="120"/>
      <c r="P137" s="120"/>
      <c r="Q137" s="120"/>
      <c r="R137" s="120"/>
    </row>
    <row r="138" spans="11:18" s="114" customFormat="1" ht="13.5" customHeight="1">
      <c r="K138" s="120"/>
      <c r="L138" s="120"/>
      <c r="M138" s="120"/>
      <c r="N138" s="120"/>
      <c r="O138" s="120"/>
      <c r="P138" s="120"/>
      <c r="Q138" s="120"/>
      <c r="R138" s="120"/>
    </row>
    <row r="139" spans="11:18" s="114" customFormat="1" ht="13.5" customHeight="1">
      <c r="K139" s="120"/>
      <c r="L139" s="120"/>
      <c r="M139" s="120"/>
      <c r="N139" s="120"/>
      <c r="O139" s="120"/>
      <c r="P139" s="120"/>
      <c r="Q139" s="120"/>
      <c r="R139" s="120"/>
    </row>
    <row r="140" spans="11:18" s="114" customFormat="1" ht="13.5" customHeight="1">
      <c r="K140" s="120"/>
      <c r="L140" s="120"/>
      <c r="M140" s="120"/>
      <c r="N140" s="120"/>
      <c r="O140" s="120"/>
      <c r="P140" s="120"/>
      <c r="Q140" s="120"/>
      <c r="R140" s="120"/>
    </row>
    <row r="141" spans="11:18" s="114" customFormat="1" ht="13.5" customHeight="1">
      <c r="K141" s="120"/>
      <c r="L141" s="120"/>
      <c r="M141" s="120"/>
      <c r="N141" s="120"/>
      <c r="O141" s="120"/>
      <c r="P141" s="120"/>
      <c r="Q141" s="120"/>
      <c r="R141" s="120"/>
    </row>
    <row r="142" spans="11:18" s="114" customFormat="1" ht="13.5" customHeight="1">
      <c r="K142" s="120"/>
      <c r="L142" s="120"/>
      <c r="M142" s="120"/>
      <c r="N142" s="120"/>
      <c r="O142" s="120"/>
      <c r="P142" s="120"/>
      <c r="Q142" s="120"/>
      <c r="R142" s="120"/>
    </row>
    <row r="143" spans="11:18" s="114" customFormat="1" ht="13.5" customHeight="1">
      <c r="K143" s="120"/>
      <c r="L143" s="120"/>
      <c r="M143" s="120"/>
      <c r="N143" s="120"/>
      <c r="O143" s="120"/>
      <c r="P143" s="120"/>
      <c r="Q143" s="120"/>
      <c r="R143" s="120"/>
    </row>
    <row r="144" spans="11:18" s="114" customFormat="1" ht="13.5" customHeight="1">
      <c r="K144" s="120"/>
      <c r="L144" s="120"/>
      <c r="M144" s="120"/>
      <c r="N144" s="120"/>
      <c r="O144" s="120"/>
      <c r="P144" s="120"/>
      <c r="Q144" s="120"/>
      <c r="R144" s="120"/>
    </row>
    <row r="145" spans="11:18" s="114" customFormat="1" ht="13.5" customHeight="1">
      <c r="K145" s="120"/>
      <c r="L145" s="120"/>
      <c r="M145" s="120"/>
      <c r="N145" s="120"/>
      <c r="O145" s="120"/>
      <c r="P145" s="120"/>
      <c r="Q145" s="120"/>
      <c r="R145" s="120"/>
    </row>
    <row r="146" spans="11:18" s="114" customFormat="1" ht="13.5" customHeight="1">
      <c r="K146" s="120"/>
      <c r="L146" s="120"/>
      <c r="M146" s="120"/>
      <c r="N146" s="120"/>
      <c r="O146" s="120"/>
      <c r="P146" s="120"/>
      <c r="Q146" s="120"/>
      <c r="R146" s="120"/>
    </row>
    <row r="147" spans="11:18" s="114" customFormat="1" ht="13.5" customHeight="1">
      <c r="K147" s="120"/>
      <c r="L147" s="120"/>
      <c r="M147" s="120"/>
      <c r="N147" s="120"/>
      <c r="O147" s="120"/>
      <c r="P147" s="120"/>
      <c r="Q147" s="120"/>
      <c r="R147" s="120"/>
    </row>
    <row r="148" spans="11:18" s="114" customFormat="1" ht="13.5" customHeight="1">
      <c r="K148" s="120"/>
      <c r="L148" s="120"/>
      <c r="M148" s="120"/>
      <c r="N148" s="120"/>
      <c r="O148" s="120"/>
      <c r="P148" s="120"/>
      <c r="Q148" s="120"/>
      <c r="R148" s="120"/>
    </row>
    <row r="149" spans="11:18" s="114" customFormat="1" ht="13.5" customHeight="1">
      <c r="K149" s="120"/>
      <c r="L149" s="120"/>
      <c r="M149" s="120"/>
      <c r="N149" s="120"/>
      <c r="O149" s="120"/>
      <c r="P149" s="120"/>
      <c r="Q149" s="120"/>
      <c r="R149" s="120"/>
    </row>
    <row r="150" spans="11:18" s="114" customFormat="1" ht="13.5" customHeight="1">
      <c r="K150" s="120"/>
      <c r="L150" s="120"/>
      <c r="M150" s="120"/>
      <c r="N150" s="120"/>
      <c r="O150" s="120"/>
      <c r="P150" s="120"/>
      <c r="Q150" s="120"/>
      <c r="R150" s="120"/>
    </row>
    <row r="151" spans="11:18" s="114" customFormat="1" ht="13.5" customHeight="1">
      <c r="K151" s="120"/>
      <c r="L151" s="120"/>
      <c r="M151" s="120"/>
      <c r="N151" s="120"/>
      <c r="O151" s="120"/>
      <c r="P151" s="120"/>
      <c r="Q151" s="120"/>
      <c r="R151" s="120"/>
    </row>
    <row r="152" spans="11:18" s="114" customFormat="1" ht="13.5" customHeight="1">
      <c r="K152" s="120"/>
      <c r="L152" s="120"/>
      <c r="M152" s="120"/>
      <c r="N152" s="120"/>
      <c r="O152" s="120"/>
      <c r="P152" s="120"/>
      <c r="Q152" s="120"/>
      <c r="R152" s="120"/>
    </row>
    <row r="153" spans="11:18" s="114" customFormat="1" ht="13.5" customHeight="1">
      <c r="K153" s="120"/>
      <c r="L153" s="120"/>
      <c r="M153" s="120"/>
      <c r="N153" s="120"/>
      <c r="O153" s="120"/>
      <c r="P153" s="120"/>
      <c r="Q153" s="120"/>
      <c r="R153" s="120"/>
    </row>
    <row r="154" spans="11:18" s="114" customFormat="1" ht="13.5" customHeight="1">
      <c r="K154" s="120"/>
      <c r="L154" s="120"/>
      <c r="M154" s="120"/>
      <c r="N154" s="120"/>
      <c r="O154" s="120"/>
      <c r="P154" s="120"/>
      <c r="Q154" s="120"/>
      <c r="R154" s="120"/>
    </row>
    <row r="155" spans="11:18" s="114" customFormat="1" ht="13.5" customHeight="1">
      <c r="K155" s="120"/>
      <c r="L155" s="120"/>
      <c r="M155" s="120"/>
      <c r="N155" s="120"/>
      <c r="O155" s="120"/>
      <c r="P155" s="120"/>
      <c r="Q155" s="120"/>
      <c r="R155" s="120"/>
    </row>
    <row r="156" spans="11:18" s="114" customFormat="1" ht="13.5" customHeight="1">
      <c r="K156" s="120"/>
      <c r="L156" s="120"/>
      <c r="M156" s="120"/>
      <c r="N156" s="120"/>
      <c r="O156" s="120"/>
      <c r="P156" s="120"/>
      <c r="Q156" s="120"/>
      <c r="R156" s="120"/>
    </row>
    <row r="157" spans="11:18" s="114" customFormat="1" ht="13.5" customHeight="1">
      <c r="K157" s="120"/>
      <c r="L157" s="120"/>
      <c r="M157" s="120"/>
      <c r="N157" s="120"/>
      <c r="O157" s="120"/>
      <c r="P157" s="120"/>
      <c r="Q157" s="120"/>
      <c r="R157" s="120"/>
    </row>
    <row r="158" spans="11:18" s="114" customFormat="1" ht="13.5" customHeight="1">
      <c r="K158" s="120"/>
      <c r="L158" s="120"/>
      <c r="M158" s="120"/>
      <c r="N158" s="120"/>
      <c r="O158" s="120"/>
      <c r="P158" s="120"/>
      <c r="Q158" s="120"/>
      <c r="R158" s="120"/>
    </row>
    <row r="159" spans="11:18" s="114" customFormat="1" ht="13.5" customHeight="1">
      <c r="K159" s="120"/>
      <c r="L159" s="120"/>
      <c r="M159" s="120"/>
      <c r="N159" s="120"/>
      <c r="O159" s="120"/>
      <c r="P159" s="120"/>
      <c r="Q159" s="120"/>
      <c r="R159" s="120"/>
    </row>
    <row r="160" spans="11:18" s="114" customFormat="1" ht="13.5" customHeight="1">
      <c r="K160" s="120"/>
      <c r="L160" s="120"/>
      <c r="M160" s="120"/>
      <c r="N160" s="120"/>
      <c r="O160" s="120"/>
      <c r="P160" s="120"/>
      <c r="Q160" s="120"/>
      <c r="R160" s="120"/>
    </row>
    <row r="161" spans="11:18" s="114" customFormat="1" ht="13.5" customHeight="1">
      <c r="K161" s="120"/>
      <c r="L161" s="120"/>
      <c r="M161" s="120"/>
      <c r="N161" s="120"/>
      <c r="O161" s="120"/>
      <c r="P161" s="120"/>
      <c r="Q161" s="120"/>
      <c r="R161" s="120"/>
    </row>
    <row r="162" spans="11:18" s="114" customFormat="1" ht="13.5" customHeight="1">
      <c r="K162" s="120"/>
      <c r="L162" s="120"/>
      <c r="M162" s="120"/>
      <c r="N162" s="120"/>
      <c r="O162" s="120"/>
      <c r="P162" s="120"/>
      <c r="Q162" s="120"/>
      <c r="R162" s="120"/>
    </row>
    <row r="163" spans="11:18" s="114" customFormat="1" ht="13.5" customHeight="1">
      <c r="K163" s="120"/>
      <c r="L163" s="120"/>
      <c r="M163" s="120"/>
      <c r="N163" s="120"/>
      <c r="O163" s="120"/>
      <c r="P163" s="120"/>
      <c r="Q163" s="120"/>
      <c r="R163" s="120"/>
    </row>
    <row r="164" spans="11:18" s="114" customFormat="1" ht="13.5" customHeight="1">
      <c r="K164" s="120"/>
      <c r="L164" s="120"/>
      <c r="M164" s="120"/>
      <c r="N164" s="120"/>
      <c r="O164" s="120"/>
      <c r="P164" s="120"/>
      <c r="Q164" s="120"/>
      <c r="R164" s="120"/>
    </row>
    <row r="165" spans="11:18" s="114" customFormat="1" ht="13.5" customHeight="1">
      <c r="K165" s="120"/>
      <c r="L165" s="120"/>
      <c r="M165" s="120"/>
      <c r="N165" s="120"/>
      <c r="O165" s="120"/>
      <c r="P165" s="120"/>
      <c r="Q165" s="120"/>
      <c r="R165" s="120"/>
    </row>
    <row r="166" spans="11:18" s="114" customFormat="1" ht="13.5" customHeight="1">
      <c r="K166" s="120"/>
      <c r="L166" s="120"/>
      <c r="M166" s="120"/>
      <c r="N166" s="120"/>
      <c r="O166" s="120"/>
      <c r="P166" s="120"/>
      <c r="Q166" s="120"/>
      <c r="R166" s="120"/>
    </row>
    <row r="167" spans="11:18" s="114" customFormat="1" ht="13.5" customHeight="1">
      <c r="K167" s="120"/>
      <c r="L167" s="120"/>
      <c r="M167" s="120"/>
      <c r="N167" s="120"/>
      <c r="O167" s="120"/>
      <c r="P167" s="120"/>
      <c r="Q167" s="120"/>
      <c r="R167" s="120"/>
    </row>
    <row r="168" spans="11:18" s="114" customFormat="1" ht="13.5" customHeight="1">
      <c r="K168" s="120"/>
      <c r="L168" s="120"/>
      <c r="M168" s="120"/>
      <c r="N168" s="120"/>
      <c r="O168" s="120"/>
      <c r="P168" s="120"/>
      <c r="Q168" s="120"/>
      <c r="R168" s="120"/>
    </row>
    <row r="169" spans="11:18" s="114" customFormat="1" ht="13.5" customHeight="1">
      <c r="K169" s="120"/>
      <c r="L169" s="120"/>
      <c r="M169" s="120"/>
      <c r="N169" s="120"/>
      <c r="O169" s="120"/>
      <c r="P169" s="120"/>
      <c r="Q169" s="120"/>
      <c r="R169" s="120"/>
    </row>
    <row r="170" spans="11:18" s="114" customFormat="1" ht="13.5" customHeight="1">
      <c r="K170" s="120"/>
      <c r="L170" s="120"/>
      <c r="M170" s="120"/>
      <c r="N170" s="120"/>
      <c r="O170" s="120"/>
      <c r="P170" s="120"/>
      <c r="Q170" s="120"/>
      <c r="R170" s="120"/>
    </row>
    <row r="171" spans="11:18" s="114" customFormat="1" ht="13.5" customHeight="1">
      <c r="K171" s="120"/>
      <c r="L171" s="120"/>
      <c r="M171" s="120"/>
      <c r="N171" s="120"/>
      <c r="O171" s="120"/>
      <c r="P171" s="120"/>
      <c r="Q171" s="120"/>
      <c r="R171" s="120"/>
    </row>
    <row r="172" spans="11:18" s="114" customFormat="1" ht="13.5" customHeight="1">
      <c r="K172" s="120"/>
      <c r="L172" s="120"/>
      <c r="M172" s="120"/>
      <c r="N172" s="120"/>
      <c r="O172" s="120"/>
      <c r="P172" s="120"/>
      <c r="Q172" s="120"/>
      <c r="R172" s="120"/>
    </row>
    <row r="173" spans="11:18" s="114" customFormat="1" ht="13.5" customHeight="1">
      <c r="K173" s="120"/>
      <c r="L173" s="120"/>
      <c r="M173" s="120"/>
      <c r="N173" s="120"/>
      <c r="O173" s="120"/>
      <c r="P173" s="120"/>
      <c r="Q173" s="120"/>
      <c r="R173" s="120"/>
    </row>
    <row r="174" spans="11:18" s="114" customFormat="1" ht="13.5" customHeight="1">
      <c r="K174" s="120"/>
      <c r="L174" s="120"/>
      <c r="M174" s="120"/>
      <c r="N174" s="120"/>
      <c r="O174" s="120"/>
      <c r="P174" s="120"/>
      <c r="Q174" s="120"/>
      <c r="R174" s="120"/>
    </row>
    <row r="175" spans="11:18" s="114" customFormat="1" ht="13.5" customHeight="1">
      <c r="K175" s="120"/>
      <c r="L175" s="120"/>
      <c r="M175" s="120"/>
      <c r="N175" s="120"/>
      <c r="O175" s="120"/>
      <c r="P175" s="120"/>
      <c r="Q175" s="120"/>
      <c r="R175" s="120"/>
    </row>
    <row r="176" spans="11:18" s="114" customFormat="1" ht="13.5" customHeight="1">
      <c r="K176" s="120"/>
      <c r="L176" s="120"/>
      <c r="M176" s="120"/>
      <c r="N176" s="120"/>
      <c r="O176" s="120"/>
      <c r="P176" s="120"/>
      <c r="Q176" s="120"/>
      <c r="R176" s="120"/>
    </row>
    <row r="177" spans="11:18" s="114" customFormat="1" ht="13.5" customHeight="1">
      <c r="K177" s="120"/>
      <c r="L177" s="120"/>
      <c r="M177" s="120"/>
      <c r="N177" s="120"/>
      <c r="O177" s="120"/>
      <c r="P177" s="120"/>
      <c r="Q177" s="120"/>
      <c r="R177" s="120"/>
    </row>
    <row r="178" spans="11:18" s="114" customFormat="1" ht="13.5" customHeight="1">
      <c r="K178" s="120"/>
      <c r="L178" s="120"/>
      <c r="M178" s="120"/>
      <c r="N178" s="120"/>
      <c r="O178" s="120"/>
      <c r="P178" s="120"/>
      <c r="Q178" s="120"/>
      <c r="R178" s="120"/>
    </row>
    <row r="179" spans="11:18" s="114" customFormat="1" ht="13.5" customHeight="1">
      <c r="K179" s="120"/>
      <c r="L179" s="120"/>
      <c r="M179" s="120"/>
      <c r="N179" s="120"/>
      <c r="O179" s="120"/>
      <c r="P179" s="120"/>
      <c r="Q179" s="120"/>
      <c r="R179" s="120"/>
    </row>
    <row r="180" spans="11:18" s="114" customFormat="1" ht="13.5" customHeight="1">
      <c r="K180" s="120"/>
      <c r="L180" s="120"/>
      <c r="M180" s="120"/>
      <c r="N180" s="120"/>
      <c r="O180" s="120"/>
      <c r="P180" s="120"/>
      <c r="Q180" s="120"/>
      <c r="R180" s="120"/>
    </row>
    <row r="181" spans="11:18" s="114" customFormat="1" ht="13.5" customHeight="1">
      <c r="K181" s="120"/>
      <c r="L181" s="120"/>
      <c r="M181" s="120"/>
      <c r="N181" s="120"/>
      <c r="O181" s="120"/>
      <c r="P181" s="120"/>
      <c r="Q181" s="120"/>
      <c r="R181" s="120"/>
    </row>
    <row r="182" spans="11:18" s="114" customFormat="1" ht="13.5" customHeight="1">
      <c r="K182" s="120"/>
      <c r="L182" s="120"/>
      <c r="M182" s="120"/>
      <c r="N182" s="120"/>
      <c r="O182" s="120"/>
      <c r="P182" s="120"/>
      <c r="Q182" s="120"/>
      <c r="R182" s="120"/>
    </row>
    <row r="183" spans="11:18" s="114" customFormat="1" ht="13.5" customHeight="1">
      <c r="K183" s="120"/>
      <c r="L183" s="120"/>
      <c r="M183" s="120"/>
      <c r="N183" s="120"/>
      <c r="O183" s="120"/>
      <c r="P183" s="120"/>
      <c r="Q183" s="120"/>
      <c r="R183" s="120"/>
    </row>
    <row r="184" spans="11:18" s="114" customFormat="1" ht="13.5" customHeight="1">
      <c r="K184" s="120"/>
      <c r="L184" s="120"/>
      <c r="M184" s="120"/>
      <c r="N184" s="120"/>
      <c r="O184" s="120"/>
      <c r="P184" s="120"/>
      <c r="Q184" s="120"/>
      <c r="R184" s="120"/>
    </row>
    <row r="185" spans="11:18" s="114" customFormat="1" ht="13.5" customHeight="1">
      <c r="K185" s="120"/>
      <c r="L185" s="120"/>
      <c r="M185" s="120"/>
      <c r="N185" s="120"/>
      <c r="O185" s="120"/>
      <c r="P185" s="120"/>
      <c r="Q185" s="120"/>
      <c r="R185" s="120"/>
    </row>
    <row r="186" spans="11:18" s="114" customFormat="1" ht="13.5" customHeight="1">
      <c r="K186" s="120"/>
      <c r="L186" s="120"/>
      <c r="M186" s="120"/>
      <c r="N186" s="120"/>
      <c r="O186" s="120"/>
      <c r="P186" s="120"/>
      <c r="Q186" s="120"/>
      <c r="R186" s="120"/>
    </row>
    <row r="187" spans="11:18" s="114" customFormat="1" ht="13.5" customHeight="1">
      <c r="K187" s="120"/>
      <c r="L187" s="120"/>
      <c r="M187" s="120"/>
      <c r="N187" s="120"/>
      <c r="O187" s="120"/>
      <c r="P187" s="120"/>
      <c r="Q187" s="120"/>
      <c r="R187" s="120"/>
    </row>
    <row r="188" spans="11:18" s="114" customFormat="1" ht="13.5" customHeight="1">
      <c r="K188" s="120"/>
      <c r="L188" s="120"/>
      <c r="M188" s="120"/>
      <c r="N188" s="120"/>
      <c r="O188" s="120"/>
      <c r="P188" s="120"/>
      <c r="Q188" s="120"/>
      <c r="R188" s="120"/>
    </row>
    <row r="189" spans="11:18" s="114" customFormat="1" ht="13.5" customHeight="1">
      <c r="K189" s="120"/>
      <c r="L189" s="120"/>
      <c r="M189" s="120"/>
      <c r="N189" s="120"/>
      <c r="O189" s="120"/>
      <c r="P189" s="120"/>
      <c r="Q189" s="120"/>
      <c r="R189" s="120"/>
    </row>
    <row r="190" spans="11:18" s="114" customFormat="1" ht="13.5" customHeight="1">
      <c r="K190" s="120"/>
      <c r="L190" s="120"/>
      <c r="M190" s="120"/>
      <c r="N190" s="120"/>
      <c r="O190" s="120"/>
      <c r="P190" s="120"/>
      <c r="Q190" s="120"/>
      <c r="R190" s="120"/>
    </row>
    <row r="191" spans="11:18" s="114" customFormat="1" ht="13.5" customHeight="1">
      <c r="K191" s="120"/>
      <c r="L191" s="120"/>
      <c r="M191" s="120"/>
      <c r="N191" s="120"/>
      <c r="O191" s="120"/>
      <c r="P191" s="120"/>
      <c r="Q191" s="120"/>
      <c r="R191" s="120"/>
    </row>
    <row r="192" spans="11:18" s="114" customFormat="1" ht="13.5" customHeight="1">
      <c r="K192" s="120"/>
      <c r="L192" s="120"/>
      <c r="M192" s="120"/>
      <c r="N192" s="120"/>
      <c r="O192" s="120"/>
      <c r="P192" s="120"/>
      <c r="Q192" s="120"/>
      <c r="R192" s="120"/>
    </row>
    <row r="193" spans="11:18" s="114" customFormat="1" ht="13.5" customHeight="1">
      <c r="K193" s="120"/>
      <c r="L193" s="120"/>
      <c r="M193" s="120"/>
      <c r="N193" s="120"/>
      <c r="O193" s="120"/>
      <c r="P193" s="120"/>
      <c r="Q193" s="120"/>
      <c r="R193" s="120"/>
    </row>
    <row r="194" spans="11:18" s="114" customFormat="1" ht="13.5" customHeight="1">
      <c r="K194" s="120"/>
      <c r="L194" s="120"/>
      <c r="M194" s="120"/>
      <c r="N194" s="120"/>
      <c r="O194" s="120"/>
      <c r="P194" s="120"/>
      <c r="Q194" s="120"/>
      <c r="R194" s="120"/>
    </row>
    <row r="195" spans="11:18" s="114" customFormat="1" ht="13.5" customHeight="1">
      <c r="K195" s="120"/>
      <c r="L195" s="120"/>
      <c r="M195" s="120"/>
      <c r="N195" s="120"/>
      <c r="O195" s="120"/>
      <c r="P195" s="120"/>
      <c r="Q195" s="120"/>
      <c r="R195" s="120"/>
    </row>
    <row r="196" spans="11:18" s="114" customFormat="1" ht="13.5" customHeight="1">
      <c r="K196" s="120"/>
      <c r="L196" s="120"/>
      <c r="M196" s="120"/>
      <c r="N196" s="120"/>
      <c r="O196" s="120"/>
      <c r="P196" s="120"/>
      <c r="Q196" s="120"/>
      <c r="R196" s="120"/>
    </row>
    <row r="197" spans="11:18" s="114" customFormat="1" ht="13.5" customHeight="1">
      <c r="K197" s="120"/>
      <c r="L197" s="120"/>
      <c r="M197" s="120"/>
      <c r="N197" s="120"/>
      <c r="O197" s="120"/>
      <c r="P197" s="120"/>
      <c r="Q197" s="120"/>
      <c r="R197" s="120"/>
    </row>
    <row r="198" spans="11:18" s="114" customFormat="1" ht="13.5" customHeight="1">
      <c r="K198" s="120"/>
      <c r="L198" s="120"/>
      <c r="M198" s="120"/>
      <c r="N198" s="120"/>
      <c r="O198" s="120"/>
      <c r="P198" s="120"/>
      <c r="Q198" s="120"/>
      <c r="R198" s="120"/>
    </row>
    <row r="199" spans="11:18" s="114" customFormat="1" ht="13.5" customHeight="1">
      <c r="K199" s="120"/>
      <c r="L199" s="120"/>
      <c r="M199" s="120"/>
      <c r="N199" s="120"/>
      <c r="O199" s="120"/>
      <c r="P199" s="120"/>
      <c r="Q199" s="120"/>
      <c r="R199" s="120"/>
    </row>
    <row r="200" spans="11:18" s="114" customFormat="1" ht="13.5" customHeight="1">
      <c r="K200" s="120"/>
      <c r="L200" s="120"/>
      <c r="M200" s="120"/>
      <c r="N200" s="120"/>
      <c r="O200" s="120"/>
      <c r="P200" s="120"/>
      <c r="Q200" s="120"/>
      <c r="R200" s="120"/>
    </row>
    <row r="201" spans="11:18" s="114" customFormat="1" ht="13.5" customHeight="1">
      <c r="K201" s="120"/>
      <c r="L201" s="120"/>
      <c r="M201" s="120"/>
      <c r="N201" s="120"/>
      <c r="O201" s="120"/>
      <c r="P201" s="120"/>
      <c r="Q201" s="120"/>
      <c r="R201" s="120"/>
    </row>
    <row r="202" spans="11:18" s="114" customFormat="1" ht="13.5" customHeight="1">
      <c r="K202" s="120"/>
      <c r="L202" s="120"/>
      <c r="M202" s="120"/>
      <c r="N202" s="120"/>
      <c r="O202" s="120"/>
      <c r="P202" s="120"/>
      <c r="Q202" s="120"/>
      <c r="R202" s="120"/>
    </row>
    <row r="203" spans="11:18" s="114" customFormat="1" ht="13.5" customHeight="1">
      <c r="K203" s="120"/>
      <c r="L203" s="120"/>
      <c r="M203" s="120"/>
      <c r="N203" s="120"/>
      <c r="O203" s="120"/>
      <c r="P203" s="120"/>
      <c r="Q203" s="120"/>
      <c r="R203" s="120"/>
    </row>
    <row r="204" spans="11:18" s="114" customFormat="1" ht="13.5" customHeight="1">
      <c r="K204" s="120"/>
      <c r="L204" s="120"/>
      <c r="M204" s="120"/>
      <c r="N204" s="120"/>
      <c r="O204" s="120"/>
      <c r="P204" s="120"/>
      <c r="Q204" s="120"/>
      <c r="R204" s="120"/>
    </row>
    <row r="205" spans="11:18" s="114" customFormat="1" ht="13.5" customHeight="1">
      <c r="K205" s="120"/>
      <c r="L205" s="120"/>
      <c r="M205" s="120"/>
      <c r="N205" s="120"/>
      <c r="O205" s="120"/>
      <c r="P205" s="120"/>
      <c r="Q205" s="120"/>
      <c r="R205" s="120"/>
    </row>
    <row r="206" spans="11:18" s="114" customFormat="1" ht="13.5" customHeight="1">
      <c r="K206" s="120"/>
      <c r="L206" s="120"/>
      <c r="M206" s="120"/>
      <c r="N206" s="120"/>
      <c r="O206" s="120"/>
      <c r="P206" s="120"/>
      <c r="Q206" s="120"/>
      <c r="R206" s="120"/>
    </row>
    <row r="207" spans="11:18" s="114" customFormat="1" ht="13.5" customHeight="1"/>
    <row r="208" spans="11:18" s="114" customFormat="1" ht="13.5" customHeight="1"/>
    <row r="209" s="114" customFormat="1" ht="13.5" customHeight="1"/>
    <row r="210" s="114" customFormat="1" ht="13.5" customHeight="1"/>
    <row r="211" s="114" customFormat="1" ht="13.5" customHeight="1"/>
    <row r="212" s="114" customFormat="1" ht="13.5" customHeight="1"/>
    <row r="213" s="114" customFormat="1" ht="13.5" customHeight="1"/>
    <row r="214" s="114" customFormat="1" ht="13.5" customHeight="1"/>
    <row r="215" s="114" customFormat="1" ht="13.5" customHeight="1"/>
    <row r="216" s="114" customFormat="1" ht="13.5" customHeight="1"/>
    <row r="217" s="114" customFormat="1" ht="13.5" customHeight="1"/>
    <row r="218" s="114" customFormat="1" ht="13.5" customHeight="1"/>
    <row r="219" s="114" customFormat="1" ht="13.5" customHeight="1"/>
    <row r="220" s="114" customFormat="1" ht="13.5" customHeight="1"/>
    <row r="221" s="114" customFormat="1" ht="13.5" customHeight="1"/>
    <row r="222" s="114" customFormat="1" ht="13.5" customHeight="1"/>
    <row r="223" s="114" customFormat="1" ht="13.5" customHeight="1"/>
    <row r="224" s="114" customFormat="1" ht="13.5" customHeight="1"/>
    <row r="225" s="114" customFormat="1" ht="13.5" customHeight="1"/>
    <row r="226" s="114" customFormat="1" ht="13.5" customHeight="1"/>
    <row r="227" s="114" customFormat="1" ht="13.5" customHeight="1"/>
    <row r="228" s="114" customFormat="1" ht="13.5" customHeight="1"/>
    <row r="229" s="114" customFormat="1" ht="13.5" customHeight="1"/>
    <row r="230" s="114" customFormat="1" ht="13.5" customHeight="1"/>
    <row r="231" s="114" customFormat="1" ht="13.5" customHeight="1"/>
    <row r="232" s="114" customFormat="1" ht="13.5" customHeight="1"/>
    <row r="233" s="114" customFormat="1" ht="13.5" customHeight="1"/>
    <row r="234" s="114" customFormat="1" ht="13.5" customHeight="1"/>
    <row r="235" s="114" customFormat="1" ht="13.5" customHeight="1"/>
    <row r="236" s="114" customFormat="1" ht="13.5" customHeight="1"/>
    <row r="237" s="114" customFormat="1" ht="13.5" customHeight="1"/>
    <row r="238" s="114" customFormat="1" ht="13.5" customHeight="1"/>
    <row r="239" s="114" customFormat="1" ht="13.5" customHeight="1"/>
    <row r="240" s="114" customFormat="1" ht="13.5" customHeight="1"/>
    <row r="241" s="114" customFormat="1" ht="13.5" customHeight="1"/>
    <row r="242" s="114" customFormat="1" ht="13.5" customHeight="1"/>
    <row r="243" s="114" customFormat="1" ht="13.5" customHeight="1"/>
    <row r="244" s="114" customFormat="1" ht="13.5" customHeight="1"/>
    <row r="245" s="114" customFormat="1" ht="13.5" customHeight="1"/>
    <row r="246" s="114" customFormat="1" ht="13.5" customHeight="1"/>
    <row r="247" s="114" customFormat="1" ht="13.5" customHeight="1"/>
    <row r="248" s="114" customFormat="1" ht="13.5" customHeight="1"/>
    <row r="249" s="114" customFormat="1" ht="13.5" customHeight="1"/>
    <row r="250" s="114" customFormat="1" ht="13.5" customHeight="1"/>
    <row r="251" s="114" customFormat="1" ht="13.5" customHeight="1"/>
    <row r="252" s="114" customFormat="1" ht="13.5" customHeight="1"/>
    <row r="253" s="114" customFormat="1" ht="13.5" customHeight="1"/>
    <row r="254" s="114" customFormat="1" ht="13.5" customHeight="1"/>
    <row r="255" s="114" customFormat="1" ht="13.5" customHeight="1"/>
    <row r="256" s="114" customFormat="1" ht="13.5" customHeight="1"/>
    <row r="257" s="114" customFormat="1" ht="13.5" customHeight="1"/>
    <row r="258" s="114" customFormat="1" ht="13.5" customHeight="1"/>
    <row r="259" s="114" customFormat="1" ht="13.5" customHeight="1"/>
    <row r="260" s="114" customFormat="1" ht="13.5" customHeight="1"/>
    <row r="261" s="114" customFormat="1" ht="13.5" customHeight="1"/>
    <row r="262" s="114" customFormat="1" ht="13.5" customHeight="1"/>
    <row r="263" s="114" customFormat="1" ht="13.5" customHeight="1"/>
    <row r="264" s="114" customFormat="1" ht="13.5" customHeight="1"/>
    <row r="265" s="114" customFormat="1" ht="13.5" customHeight="1"/>
    <row r="266" s="114" customFormat="1" ht="13.5" customHeight="1"/>
    <row r="267" s="114" customFormat="1" ht="13.5" customHeight="1"/>
    <row r="268" s="114" customFormat="1" ht="13.5" customHeight="1"/>
    <row r="269" s="114" customFormat="1" ht="13.5" customHeight="1"/>
    <row r="270" s="114" customFormat="1" ht="13.5" customHeight="1"/>
    <row r="271" s="114" customFormat="1" ht="13.5" customHeight="1"/>
    <row r="272" s="114" customFormat="1" ht="13.5" customHeight="1"/>
    <row r="273" s="114" customFormat="1" ht="13.5" customHeight="1"/>
    <row r="274" s="114" customFormat="1" ht="13.5" customHeight="1"/>
    <row r="275" s="114" customFormat="1" ht="13.5" customHeight="1"/>
    <row r="276" s="114" customFormat="1" ht="13.5" customHeight="1"/>
    <row r="277" s="114" customFormat="1" ht="13.5" customHeight="1"/>
    <row r="278" s="114" customFormat="1" ht="13.5" customHeight="1"/>
    <row r="279" s="114" customFormat="1" ht="13.5" customHeight="1"/>
    <row r="280" s="114" customFormat="1" ht="13.5" customHeight="1"/>
    <row r="281" s="114" customFormat="1" ht="13.5" customHeight="1"/>
    <row r="282" s="114" customFormat="1" ht="13.5" customHeight="1"/>
    <row r="283" s="114" customFormat="1" ht="13.5" customHeight="1"/>
    <row r="284" s="114" customFormat="1" ht="13.5" customHeight="1"/>
    <row r="285" s="114" customFormat="1" ht="13.5" customHeight="1"/>
    <row r="286" s="114" customFormat="1" ht="13.5" customHeight="1"/>
    <row r="287" s="114" customFormat="1" ht="13.5" customHeight="1"/>
    <row r="288" s="114" customFormat="1" ht="13.5" customHeight="1"/>
    <row r="289" s="114" customFormat="1" ht="13.5" customHeight="1"/>
    <row r="290" s="114" customFormat="1" ht="13.5" customHeight="1"/>
    <row r="291" s="114" customFormat="1" ht="13.5" customHeight="1"/>
    <row r="292" s="114" customFormat="1" ht="13.5" customHeight="1"/>
    <row r="293" s="114" customFormat="1" ht="13.5" customHeight="1"/>
    <row r="294" s="114" customFormat="1" ht="13.5" customHeight="1"/>
    <row r="295" s="114" customFormat="1" ht="13.5" customHeight="1"/>
    <row r="296" s="114" customFormat="1" ht="13.5" customHeight="1"/>
    <row r="297" s="114" customFormat="1" ht="13.5" customHeight="1"/>
    <row r="298" s="114" customFormat="1" ht="13.5" customHeight="1"/>
    <row r="299" s="114" customFormat="1" ht="13.5" customHeight="1"/>
    <row r="300" s="114" customFormat="1" ht="13.5" customHeight="1"/>
    <row r="301" s="114" customFormat="1" ht="13.5" customHeight="1"/>
    <row r="302" s="114" customFormat="1" ht="13.5" customHeight="1"/>
    <row r="303" s="114" customFormat="1" ht="13.5" customHeight="1"/>
    <row r="304" s="114" customFormat="1" ht="13.5" customHeight="1"/>
    <row r="305" s="114" customFormat="1" ht="13.5" customHeight="1"/>
    <row r="306" s="114" customFormat="1" ht="13.5" customHeight="1"/>
    <row r="307" s="114" customFormat="1" ht="13.5" customHeight="1"/>
    <row r="308" s="114" customFormat="1" ht="13.5" customHeight="1"/>
    <row r="309" s="114" customFormat="1" ht="13.5" customHeight="1"/>
    <row r="310" s="114" customFormat="1" ht="13.5" customHeight="1"/>
    <row r="311" s="114" customFormat="1" ht="13.5" customHeight="1"/>
    <row r="312" s="114" customFormat="1" ht="13.5" customHeight="1"/>
    <row r="313" s="114" customFormat="1" ht="13.5" customHeight="1"/>
    <row r="314" s="114" customFormat="1" ht="13.5" customHeight="1"/>
    <row r="315" s="114" customFormat="1" ht="13.5" customHeight="1"/>
    <row r="316" s="114" customFormat="1" ht="13.5" customHeight="1"/>
    <row r="317" s="114" customFormat="1" ht="13.5" customHeight="1"/>
    <row r="318" s="114" customFormat="1" ht="13.5" customHeight="1"/>
    <row r="319" s="114" customFormat="1" ht="13.5" customHeight="1"/>
    <row r="320" s="114" customFormat="1" ht="13.5" customHeight="1"/>
    <row r="321" s="114" customFormat="1" ht="13.5" customHeight="1"/>
    <row r="322" s="114" customFormat="1" ht="13.5" customHeight="1"/>
    <row r="323" s="114" customFormat="1" ht="13.5" customHeight="1"/>
    <row r="324" s="114" customFormat="1" ht="13.5" customHeight="1"/>
    <row r="325" s="114" customFormat="1" ht="13.5" customHeight="1"/>
    <row r="326" s="114" customFormat="1" ht="13.5" customHeight="1"/>
    <row r="327" s="114" customFormat="1" ht="13.5" customHeight="1"/>
    <row r="328" s="114" customFormat="1" ht="13.5" customHeight="1"/>
    <row r="329" s="114" customFormat="1" ht="13.5" customHeight="1"/>
    <row r="330" s="114" customFormat="1" ht="13.5" customHeight="1"/>
    <row r="331" s="114" customFormat="1" ht="13.5" customHeight="1"/>
    <row r="332" s="114" customFormat="1" ht="13.5" customHeight="1"/>
    <row r="333" s="114" customFormat="1" ht="13.5" customHeight="1"/>
    <row r="334" s="114" customFormat="1" ht="13.5" customHeight="1"/>
    <row r="335" s="114" customFormat="1" ht="13.5" customHeight="1"/>
    <row r="336" s="114" customFormat="1" ht="13.5" customHeight="1"/>
    <row r="337" s="114" customFormat="1" ht="13.5" customHeight="1"/>
    <row r="338" s="114" customFormat="1" ht="13.5" customHeight="1"/>
    <row r="339" s="114" customFormat="1" ht="13.5" customHeight="1"/>
    <row r="340" s="114" customFormat="1" ht="13.5" customHeight="1"/>
    <row r="341" s="114" customFormat="1" ht="13.5" customHeight="1"/>
    <row r="342" s="114" customFormat="1" ht="13.5" customHeight="1"/>
    <row r="343" s="114" customFormat="1" ht="13.5" customHeight="1"/>
    <row r="344" s="114" customFormat="1" ht="13.5" customHeight="1"/>
    <row r="345" s="114" customFormat="1" ht="13.5" customHeight="1"/>
    <row r="346" s="114" customFormat="1" ht="13.5" customHeight="1"/>
    <row r="347" s="114" customFormat="1" ht="13.5" customHeight="1"/>
    <row r="348" s="114" customFormat="1" ht="13.5" customHeight="1"/>
    <row r="349" s="114" customFormat="1" ht="13.5" customHeight="1"/>
    <row r="350" s="114" customFormat="1" ht="13.5" customHeight="1"/>
    <row r="351" s="114" customFormat="1" ht="13.5" customHeight="1"/>
    <row r="352" s="114" customFormat="1" ht="13.5" customHeight="1"/>
    <row r="353" s="114" customFormat="1" ht="13.5" customHeight="1"/>
    <row r="354" s="114" customFormat="1" ht="13.5" customHeight="1"/>
    <row r="355" s="114" customFormat="1" ht="13.5" customHeight="1"/>
    <row r="356" s="114" customFormat="1" ht="13.5" customHeight="1"/>
    <row r="357" s="114" customFormat="1" ht="13.5" customHeight="1"/>
    <row r="358" s="114" customFormat="1" ht="13.5" customHeight="1"/>
    <row r="359" s="114" customFormat="1" ht="13.5" customHeight="1"/>
    <row r="360" s="114" customFormat="1" ht="13.5" customHeight="1"/>
    <row r="361" s="114" customFormat="1" ht="13.5" customHeight="1"/>
    <row r="362" s="114" customFormat="1" ht="13.5" customHeight="1"/>
    <row r="363" s="114" customFormat="1" ht="13.5" customHeight="1"/>
    <row r="364" s="114" customFormat="1" ht="13.5" customHeight="1"/>
    <row r="365" s="114" customFormat="1" ht="13.5" customHeight="1"/>
    <row r="366" s="114" customFormat="1" ht="13.5" customHeight="1"/>
    <row r="367" s="114" customFormat="1" ht="13.5" customHeight="1"/>
    <row r="368" s="114" customFormat="1" ht="13.5" customHeight="1"/>
    <row r="369" s="114" customFormat="1" ht="13.5" customHeight="1"/>
    <row r="370" s="114" customFormat="1" ht="13.5" customHeight="1"/>
    <row r="371" s="114" customFormat="1" ht="13.5" customHeight="1"/>
    <row r="372" s="114" customFormat="1" ht="13.5" customHeight="1"/>
    <row r="373" s="114" customFormat="1" ht="13.5" customHeight="1"/>
    <row r="374" s="114" customFormat="1" ht="13.5" customHeight="1"/>
    <row r="375" s="114" customFormat="1" ht="13.5" customHeight="1"/>
    <row r="376" s="114" customFormat="1" ht="13.5" customHeight="1"/>
    <row r="377" s="114" customFormat="1" ht="13.5" customHeight="1"/>
    <row r="378" s="114" customFormat="1" ht="13.5" customHeight="1"/>
    <row r="379" s="114" customFormat="1" ht="13.5" customHeight="1"/>
    <row r="380" s="114" customFormat="1" ht="13.5" customHeight="1"/>
    <row r="381" s="114" customFormat="1" ht="13.5" customHeight="1"/>
    <row r="382" s="114" customFormat="1" ht="13.5" customHeight="1"/>
    <row r="383" s="114" customFormat="1" ht="13.5" customHeight="1"/>
    <row r="384" s="114" customFormat="1" ht="13.5" customHeight="1"/>
    <row r="385" s="114" customFormat="1" ht="13.5" customHeight="1"/>
    <row r="386" s="114" customFormat="1" ht="13.5" customHeight="1"/>
    <row r="387" s="114" customFormat="1" ht="13.5" customHeight="1"/>
    <row r="388" s="114" customFormat="1" ht="13.5" customHeight="1"/>
    <row r="389" s="114" customFormat="1" ht="13.5" customHeight="1"/>
    <row r="390" s="114" customFormat="1" ht="13.5" customHeight="1"/>
    <row r="391" s="114" customFormat="1" ht="13.5" customHeight="1"/>
    <row r="392" s="114" customFormat="1" ht="13.5" customHeight="1"/>
    <row r="393" s="114" customFormat="1" ht="13.5" customHeight="1"/>
    <row r="394" s="114" customFormat="1" ht="13.5" customHeight="1"/>
    <row r="395" s="114" customFormat="1" ht="13.5" customHeight="1"/>
    <row r="396" s="114" customFormat="1" ht="13.5" customHeight="1"/>
    <row r="397" s="114" customFormat="1" ht="13.5" customHeight="1"/>
    <row r="398" s="114" customFormat="1" ht="13.5" customHeight="1"/>
    <row r="399" s="114" customFormat="1" ht="13.5" customHeight="1"/>
    <row r="400" s="114" customFormat="1" ht="13.5" customHeight="1"/>
    <row r="401" s="114" customFormat="1" ht="13.5" customHeight="1"/>
    <row r="402" s="114" customFormat="1" ht="13.5" customHeight="1"/>
    <row r="403" s="114" customFormat="1" ht="13.5" customHeight="1"/>
    <row r="404" s="114" customFormat="1" ht="13.5" customHeight="1"/>
    <row r="405" s="114" customFormat="1" ht="13.5" customHeight="1"/>
    <row r="406" s="114" customFormat="1" ht="13.5" customHeight="1"/>
    <row r="407" s="114" customFormat="1" ht="13.5" customHeight="1"/>
    <row r="408" s="114" customFormat="1" ht="13.5" customHeight="1"/>
    <row r="409" s="114" customFormat="1" ht="13.5" customHeight="1"/>
    <row r="410" s="114" customFormat="1" ht="13.5" customHeight="1"/>
    <row r="411" s="114" customFormat="1" ht="13.5" customHeight="1"/>
    <row r="412" s="114" customFormat="1" ht="13.5" customHeight="1"/>
    <row r="413" s="114" customFormat="1" ht="13.5" customHeight="1"/>
    <row r="414" s="114" customFormat="1" ht="13.5" customHeight="1"/>
    <row r="415" s="114" customFormat="1" ht="13.5" customHeight="1"/>
    <row r="416" s="114" customFormat="1" ht="13.5" customHeight="1"/>
    <row r="417" s="114" customFormat="1" ht="13.5" customHeight="1"/>
    <row r="418" s="114" customFormat="1" ht="13.5" customHeight="1"/>
    <row r="419" s="114" customFormat="1" ht="13.5" customHeight="1"/>
    <row r="420" s="114" customFormat="1" ht="13.5" customHeight="1"/>
    <row r="421" s="114" customFormat="1" ht="13.5" customHeight="1"/>
    <row r="422" s="114" customFormat="1" ht="13.5" customHeight="1"/>
    <row r="423" s="114" customFormat="1" ht="13.5" customHeight="1"/>
    <row r="424" s="114" customFormat="1" ht="13.5" customHeight="1"/>
    <row r="425" s="114" customFormat="1" ht="13.5" customHeight="1"/>
    <row r="426" s="114" customFormat="1" ht="13.5" customHeight="1"/>
    <row r="427" s="114" customFormat="1" ht="13.5" customHeight="1"/>
    <row r="428" s="114" customFormat="1" ht="13.5" customHeight="1"/>
    <row r="429" s="114" customFormat="1" ht="13.5" customHeight="1"/>
    <row r="430" s="114" customFormat="1" ht="13.5" customHeight="1"/>
    <row r="431" s="114" customFormat="1" ht="13.5" customHeight="1"/>
    <row r="432" s="114" customFormat="1" ht="13.5" customHeight="1"/>
    <row r="433" s="114" customFormat="1" ht="13.5" customHeight="1"/>
    <row r="434" s="114" customFormat="1" ht="13.5" customHeight="1"/>
    <row r="435" s="114" customFormat="1" ht="13.5" customHeight="1"/>
    <row r="436" s="114" customFormat="1" ht="13.5" customHeight="1"/>
    <row r="437" s="114" customFormat="1" ht="13.5" customHeight="1"/>
    <row r="438" s="114" customFormat="1" ht="13.5" customHeight="1"/>
    <row r="439" s="114" customFormat="1" ht="13.5" customHeight="1"/>
    <row r="440" s="114" customFormat="1" ht="13.5" customHeight="1"/>
    <row r="441" s="114" customFormat="1" ht="13.5" customHeight="1"/>
    <row r="442" s="114" customFormat="1" ht="13.5" customHeight="1"/>
    <row r="443" s="114" customFormat="1" ht="13.5" customHeight="1"/>
    <row r="444" s="114" customFormat="1" ht="13.5" customHeight="1"/>
    <row r="445" s="114" customFormat="1" ht="13.5" customHeight="1"/>
    <row r="446" s="114" customFormat="1" ht="13.5" customHeight="1"/>
    <row r="447" s="114" customFormat="1" ht="13.5" customHeight="1"/>
    <row r="448" s="114" customFormat="1" ht="13.5" customHeight="1"/>
    <row r="449" s="114" customFormat="1" ht="13.5" customHeight="1"/>
    <row r="450" s="114" customFormat="1" ht="13.5" customHeight="1"/>
    <row r="451" s="114" customFormat="1" ht="13.5" customHeight="1"/>
    <row r="452" s="114" customFormat="1" ht="13.5" customHeight="1"/>
    <row r="453" s="114" customFormat="1" ht="13.5" customHeight="1"/>
    <row r="454" s="114" customFormat="1" ht="13.5" customHeight="1"/>
    <row r="455" s="114" customFormat="1" ht="13.5" customHeight="1"/>
    <row r="456" s="114" customFormat="1" ht="13.5" customHeight="1"/>
    <row r="457" s="114" customFormat="1" ht="13.5" customHeight="1"/>
    <row r="458" s="114" customFormat="1" ht="13.5" customHeight="1"/>
    <row r="459" s="114" customFormat="1" ht="13.5" customHeight="1"/>
    <row r="460" s="114" customFormat="1" ht="13.5" customHeight="1"/>
    <row r="461" s="114" customFormat="1" ht="13.5" customHeight="1"/>
    <row r="462" s="114" customFormat="1" ht="13.5" customHeight="1"/>
    <row r="463" s="114" customFormat="1" ht="13.5" customHeight="1"/>
    <row r="464" s="114" customFormat="1" ht="13.5" customHeight="1"/>
    <row r="465" s="114" customFormat="1" ht="13.5" customHeight="1"/>
    <row r="466" s="114" customFormat="1" ht="13.5" customHeight="1"/>
    <row r="467" s="114" customFormat="1" ht="13.5" customHeight="1"/>
    <row r="468" s="114" customFormat="1" ht="13.5" customHeight="1"/>
    <row r="469" s="114" customFormat="1" ht="13.5" customHeight="1"/>
    <row r="470" s="114" customFormat="1" ht="13.5" customHeight="1"/>
    <row r="471" s="114" customFormat="1" ht="13.5" customHeight="1"/>
    <row r="472" s="114" customFormat="1" ht="13.5" customHeight="1"/>
    <row r="473" s="114" customFormat="1" ht="13.5" customHeight="1"/>
    <row r="474" s="114" customFormat="1" ht="13.5" customHeight="1"/>
    <row r="475" s="114" customFormat="1" ht="13.5" customHeight="1"/>
    <row r="476" s="114" customFormat="1" ht="13.5" customHeight="1"/>
    <row r="477" s="114" customFormat="1" ht="13.5" customHeight="1"/>
    <row r="478" s="114" customFormat="1" ht="13.5" customHeight="1"/>
    <row r="479" s="114" customFormat="1" ht="13.5" customHeight="1"/>
    <row r="480" s="114" customFormat="1" ht="13.5" customHeight="1"/>
    <row r="481" s="114" customFormat="1" ht="13.5" customHeight="1"/>
    <row r="482" s="114" customFormat="1" ht="13.5" customHeight="1"/>
    <row r="483" s="114" customFormat="1" ht="13.5" customHeight="1"/>
    <row r="484" s="114" customFormat="1" ht="13.5" customHeight="1"/>
    <row r="485" s="114" customFormat="1" ht="13.5" customHeight="1"/>
    <row r="486" s="114" customFormat="1" ht="13.5" customHeight="1"/>
    <row r="487" s="114" customFormat="1" ht="13.5" customHeight="1"/>
    <row r="488" s="114" customFormat="1" ht="13.5" customHeight="1"/>
    <row r="489" s="114" customFormat="1" ht="13.5" customHeight="1"/>
    <row r="490" s="114" customFormat="1" ht="13.5" customHeight="1"/>
    <row r="491" s="114" customFormat="1" ht="13.5" customHeight="1"/>
    <row r="492" s="114" customFormat="1" ht="13.5" customHeight="1"/>
    <row r="493" s="114" customFormat="1" ht="13.5" customHeight="1"/>
    <row r="494" s="114" customFormat="1" ht="13.5" customHeight="1"/>
    <row r="495" s="114" customFormat="1" ht="13.5" customHeight="1"/>
    <row r="496" s="114" customFormat="1" ht="13.5" customHeight="1"/>
    <row r="497" s="114" customFormat="1" ht="13.5" customHeight="1"/>
    <row r="498" s="114" customFormat="1" ht="13.5" customHeight="1"/>
    <row r="499" s="114" customFormat="1" ht="13.5" customHeight="1"/>
    <row r="500" s="114" customFormat="1" ht="13.5" customHeight="1"/>
    <row r="501" s="114" customFormat="1" ht="13.5" customHeight="1"/>
    <row r="502" s="114" customFormat="1" ht="13.5" customHeight="1"/>
    <row r="503" s="114" customFormat="1" ht="13.5" customHeight="1"/>
    <row r="504" s="114" customFormat="1" ht="13.5" customHeight="1"/>
    <row r="505" s="114" customFormat="1" ht="13.5" customHeight="1"/>
    <row r="506" s="114" customFormat="1" ht="13.5" customHeight="1"/>
    <row r="507" s="114" customFormat="1" ht="13.5" customHeight="1"/>
    <row r="508" s="114" customFormat="1" ht="13.5" customHeight="1"/>
    <row r="509" s="114" customFormat="1" ht="13.5" customHeight="1"/>
    <row r="510" s="114" customFormat="1" ht="13.5" customHeight="1"/>
    <row r="511" s="114" customFormat="1" ht="13.5" customHeight="1"/>
    <row r="512" s="114" customFormat="1" ht="13.5" customHeight="1"/>
    <row r="513" s="114" customFormat="1" ht="13.5" customHeight="1"/>
    <row r="514" s="114" customFormat="1" ht="13.5" customHeight="1"/>
    <row r="515" s="114" customFormat="1" ht="13.5" customHeight="1"/>
    <row r="516" s="114" customFormat="1" ht="13.5" customHeight="1"/>
    <row r="517" s="114" customFormat="1" ht="13.5" customHeight="1"/>
    <row r="518" s="114" customFormat="1" ht="13.5" customHeight="1"/>
    <row r="519" s="114" customFormat="1" ht="13.5" customHeight="1"/>
    <row r="520" s="114" customFormat="1" ht="13.5" customHeight="1"/>
    <row r="521" s="114" customFormat="1" ht="13.5" customHeight="1"/>
    <row r="522" s="114" customFormat="1" ht="13.5" customHeight="1"/>
    <row r="523" s="114" customFormat="1" ht="13.5" customHeight="1"/>
    <row r="524" s="114" customFormat="1" ht="13.5" customHeight="1"/>
    <row r="525" s="114" customFormat="1" ht="13.5" customHeight="1"/>
    <row r="526" s="114" customFormat="1" ht="13.5" customHeight="1"/>
    <row r="527" s="114" customFormat="1" ht="13.5" customHeight="1"/>
    <row r="528" s="114" customFormat="1" ht="13.5" customHeight="1"/>
    <row r="529" s="114" customFormat="1" ht="13.5" customHeight="1"/>
    <row r="530" s="114" customFormat="1" ht="13.5" customHeight="1"/>
    <row r="531" s="114" customFormat="1" ht="13.5" customHeight="1"/>
    <row r="532" s="114" customFormat="1" ht="13.5" customHeight="1"/>
    <row r="533" s="114" customFormat="1" ht="13.5" customHeight="1"/>
    <row r="534" s="114" customFormat="1" ht="13.5" customHeight="1"/>
    <row r="535" s="114" customFormat="1" ht="13.5" customHeight="1"/>
    <row r="536" s="114" customFormat="1" ht="13.5" customHeight="1"/>
    <row r="537" s="114" customFormat="1" ht="13.5" customHeight="1"/>
    <row r="538" s="114" customFormat="1" ht="13.5" customHeight="1"/>
    <row r="539" s="114" customFormat="1" ht="13.5" customHeight="1"/>
    <row r="540" s="114" customFormat="1" ht="13.5" customHeight="1"/>
    <row r="541" s="114" customFormat="1" ht="13.5" customHeight="1"/>
    <row r="542" s="114" customFormat="1" ht="13.5" customHeight="1"/>
    <row r="543" s="114" customFormat="1" ht="13.5" customHeight="1"/>
    <row r="544" s="114" customFormat="1" ht="13.5" customHeight="1"/>
    <row r="545" s="114" customFormat="1" ht="13.5" customHeight="1"/>
    <row r="546" s="114" customFormat="1" ht="13.5" customHeight="1"/>
    <row r="547" s="114" customFormat="1" ht="13.5" customHeight="1"/>
    <row r="548" s="114" customFormat="1" ht="13.5" customHeight="1"/>
    <row r="549" s="114" customFormat="1" ht="13.5" customHeight="1"/>
    <row r="550" s="114" customFormat="1" ht="13.5" customHeight="1"/>
    <row r="551" s="114" customFormat="1" ht="13.5" customHeight="1"/>
    <row r="552" s="114" customFormat="1" ht="13.5" customHeight="1"/>
    <row r="553" s="114" customFormat="1" ht="13.5" customHeight="1"/>
    <row r="554" s="114" customFormat="1" ht="13.5" customHeight="1"/>
    <row r="555" s="114" customFormat="1" ht="13.5" customHeight="1"/>
    <row r="556" s="114" customFormat="1" ht="13.5" customHeight="1"/>
    <row r="557" s="114" customFormat="1" ht="13.5" customHeight="1"/>
    <row r="558" s="114" customFormat="1" ht="13.5" customHeight="1"/>
    <row r="559" s="114" customFormat="1" ht="13.5" customHeight="1"/>
    <row r="560" s="114" customFormat="1" ht="13.5" customHeight="1"/>
    <row r="561" s="114" customFormat="1" ht="13.5" customHeight="1"/>
    <row r="562" s="114" customFormat="1" ht="13.5" customHeight="1"/>
    <row r="563" s="114" customFormat="1" ht="13.5" customHeight="1"/>
    <row r="564" s="114" customFormat="1" ht="13.5" customHeight="1"/>
    <row r="565" s="114" customFormat="1" ht="13.5" customHeight="1"/>
    <row r="566" s="114" customFormat="1" ht="13.5" customHeight="1"/>
    <row r="567" s="114" customFormat="1" ht="13.5" customHeight="1"/>
    <row r="568" s="114" customFormat="1" ht="13.5" customHeight="1"/>
    <row r="569" s="114" customFormat="1" ht="13.5" customHeight="1"/>
    <row r="570" s="114" customFormat="1" ht="13.5" customHeight="1"/>
    <row r="571" s="114" customFormat="1" ht="13.5" customHeight="1"/>
    <row r="572" s="114" customFormat="1" ht="13.5" customHeight="1"/>
    <row r="573" s="114" customFormat="1" ht="13.5" customHeight="1"/>
    <row r="574" s="114" customFormat="1" ht="13.5" customHeight="1"/>
    <row r="575" s="114" customFormat="1" ht="13.5" customHeight="1"/>
    <row r="576" s="114" customFormat="1" ht="13.5" customHeight="1"/>
    <row r="577" s="114" customFormat="1" ht="13.5" customHeight="1"/>
    <row r="578" s="114" customFormat="1" ht="13.5" customHeight="1"/>
    <row r="579" s="114" customFormat="1" ht="13.5" customHeight="1"/>
    <row r="580" s="114" customFormat="1" ht="13.5" customHeight="1"/>
    <row r="581" s="114" customFormat="1" ht="13.5" customHeight="1"/>
    <row r="582" s="114" customFormat="1" ht="13.5" customHeight="1"/>
    <row r="583" s="114" customFormat="1" ht="13.5" customHeight="1"/>
    <row r="584" s="114" customFormat="1" ht="13.5" customHeight="1"/>
    <row r="585" s="114" customFormat="1" ht="13.5" customHeight="1"/>
    <row r="586" s="114" customFormat="1" ht="13.5" customHeight="1"/>
    <row r="587" s="114" customFormat="1" ht="13.5" customHeight="1"/>
    <row r="588" s="114" customFormat="1" ht="13.5" customHeight="1"/>
    <row r="589" s="114" customFormat="1" ht="13.5" customHeight="1"/>
    <row r="590" s="114" customFormat="1" ht="13.5" customHeight="1"/>
    <row r="591" s="114" customFormat="1" ht="13.5" customHeight="1"/>
    <row r="592" s="114" customFormat="1" ht="13.5" customHeight="1"/>
    <row r="593" s="114" customFormat="1" ht="13.5" customHeight="1"/>
    <row r="594" s="114" customFormat="1" ht="13.5" customHeight="1"/>
    <row r="595" s="114" customFormat="1" ht="13.5" customHeight="1"/>
    <row r="596" s="114" customFormat="1" ht="13.5" customHeight="1"/>
    <row r="597" s="114" customFormat="1" ht="13.5" customHeight="1"/>
    <row r="598" s="114" customFormat="1" ht="13.5" customHeight="1"/>
    <row r="599" s="114" customFormat="1" ht="13.5" customHeight="1"/>
    <row r="600" s="114" customFormat="1" ht="13.5" customHeight="1"/>
    <row r="601" s="114" customFormat="1" ht="13.5" customHeight="1"/>
    <row r="602" ht="13.5" customHeight="1"/>
  </sheetData>
  <sheetProtection sheet="1" objects="1" scenarios="1"/>
  <mergeCells count="371">
    <mergeCell ref="T104:BD104"/>
    <mergeCell ref="T105:BD105"/>
    <mergeCell ref="T106:BD106"/>
    <mergeCell ref="T107:BD107"/>
    <mergeCell ref="T108:BD108"/>
    <mergeCell ref="T109:BD109"/>
    <mergeCell ref="T98:BD98"/>
    <mergeCell ref="T99:BD99"/>
    <mergeCell ref="Y100:BD100"/>
    <mergeCell ref="Y101:BD101"/>
    <mergeCell ref="Y102:BD102"/>
    <mergeCell ref="T103:BD103"/>
    <mergeCell ref="T96:BD96"/>
    <mergeCell ref="T97:BD97"/>
    <mergeCell ref="Y86:BD86"/>
    <mergeCell ref="Y87:BD87"/>
    <mergeCell ref="Y88:BD88"/>
    <mergeCell ref="Y89:BD89"/>
    <mergeCell ref="T90:BD90"/>
    <mergeCell ref="T91:BD91"/>
    <mergeCell ref="O13:R19"/>
    <mergeCell ref="O50:R57"/>
    <mergeCell ref="T92:BD92"/>
    <mergeCell ref="Y79:BD79"/>
    <mergeCell ref="T84:BD84"/>
    <mergeCell ref="T85:BD85"/>
    <mergeCell ref="Y70:BD70"/>
    <mergeCell ref="Y71:BD71"/>
    <mergeCell ref="Y72:BD72"/>
    <mergeCell ref="T73:BD73"/>
    <mergeCell ref="T75:BD75"/>
    <mergeCell ref="T78:BD78"/>
    <mergeCell ref="Y74:BD74"/>
    <mergeCell ref="Y76:BD76"/>
    <mergeCell ref="Y64:BD64"/>
    <mergeCell ref="Y65:BD65"/>
    <mergeCell ref="Y66:BD66"/>
    <mergeCell ref="Y67:BD67"/>
    <mergeCell ref="Y68:BD68"/>
    <mergeCell ref="Y69:BD69"/>
    <mergeCell ref="Y58:BD58"/>
    <mergeCell ref="Y59:BD59"/>
    <mergeCell ref="Y60:BD60"/>
    <mergeCell ref="Y61:BD61"/>
    <mergeCell ref="Y62:BD62"/>
    <mergeCell ref="Y63:BD63"/>
    <mergeCell ref="Y52:BD52"/>
    <mergeCell ref="Y53:BD53"/>
    <mergeCell ref="Y54:BD54"/>
    <mergeCell ref="Y55:BD55"/>
    <mergeCell ref="Y56:BD56"/>
    <mergeCell ref="Y57:BD57"/>
    <mergeCell ref="Y46:BD46"/>
    <mergeCell ref="Y47:BD47"/>
    <mergeCell ref="Y48:BD48"/>
    <mergeCell ref="Y49:BD49"/>
    <mergeCell ref="Y50:BD50"/>
    <mergeCell ref="T51:BD51"/>
    <mergeCell ref="Y40:BD40"/>
    <mergeCell ref="Y41:BD41"/>
    <mergeCell ref="Y42:BD42"/>
    <mergeCell ref="Y43:BD43"/>
    <mergeCell ref="Y44:BD44"/>
    <mergeCell ref="Y45:BD45"/>
    <mergeCell ref="T34:BD34"/>
    <mergeCell ref="Y35:BD35"/>
    <mergeCell ref="Y36:BD36"/>
    <mergeCell ref="Y37:BD37"/>
    <mergeCell ref="Y38:BD38"/>
    <mergeCell ref="Y39:BD39"/>
    <mergeCell ref="Y29:BD29"/>
    <mergeCell ref="Y30:BD30"/>
    <mergeCell ref="Y31:BD31"/>
    <mergeCell ref="Y32:BD32"/>
    <mergeCell ref="Y33:BD33"/>
    <mergeCell ref="T27:BD27"/>
    <mergeCell ref="Y21:BD21"/>
    <mergeCell ref="Y22:BD22"/>
    <mergeCell ref="Y24:BD24"/>
    <mergeCell ref="T23:BD23"/>
    <mergeCell ref="Y28:BD28"/>
    <mergeCell ref="Y15:BD15"/>
    <mergeCell ref="T16:BD16"/>
    <mergeCell ref="T18:BD18"/>
    <mergeCell ref="T20:BD20"/>
    <mergeCell ref="Y17:BD17"/>
    <mergeCell ref="Y19:BD19"/>
    <mergeCell ref="BG118:BX118"/>
    <mergeCell ref="CA118:CR118"/>
    <mergeCell ref="T7:BD7"/>
    <mergeCell ref="Y8:BD8"/>
    <mergeCell ref="AC9:BD9"/>
    <mergeCell ref="AC10:BD10"/>
    <mergeCell ref="AC11:BD11"/>
    <mergeCell ref="AC12:BD12"/>
    <mergeCell ref="Y13:BD13"/>
    <mergeCell ref="T14:BD14"/>
    <mergeCell ref="BG113:BX113"/>
    <mergeCell ref="CA113:CR113"/>
    <mergeCell ref="BG115:BX115"/>
    <mergeCell ref="CA115:CR115"/>
    <mergeCell ref="BG116:BX116"/>
    <mergeCell ref="CA116:CR116"/>
    <mergeCell ref="BG110:BX110"/>
    <mergeCell ref="CA110:CR110"/>
    <mergeCell ref="BG111:BX111"/>
    <mergeCell ref="CA111:CR111"/>
    <mergeCell ref="BG112:BX112"/>
    <mergeCell ref="CA112:CR112"/>
    <mergeCell ref="BG107:BX107"/>
    <mergeCell ref="CA107:CR107"/>
    <mergeCell ref="BG108:BX108"/>
    <mergeCell ref="CA108:CR108"/>
    <mergeCell ref="BG109:BX109"/>
    <mergeCell ref="CA109:CR109"/>
    <mergeCell ref="BG104:BX104"/>
    <mergeCell ref="CA104:CR104"/>
    <mergeCell ref="BG105:BX105"/>
    <mergeCell ref="CA105:CR105"/>
    <mergeCell ref="BG106:BX106"/>
    <mergeCell ref="CA106:CR106"/>
    <mergeCell ref="BG101:BX101"/>
    <mergeCell ref="CA101:CR101"/>
    <mergeCell ref="BG102:BX102"/>
    <mergeCell ref="CA102:CR102"/>
    <mergeCell ref="BG103:BX103"/>
    <mergeCell ref="CA103:CR103"/>
    <mergeCell ref="BG98:BX98"/>
    <mergeCell ref="CA98:CR98"/>
    <mergeCell ref="BG99:BX99"/>
    <mergeCell ref="CA99:CR99"/>
    <mergeCell ref="BG100:BX100"/>
    <mergeCell ref="CA100:CR100"/>
    <mergeCell ref="BG95:BX95"/>
    <mergeCell ref="CA95:CR95"/>
    <mergeCell ref="BG96:BX96"/>
    <mergeCell ref="CA96:CR96"/>
    <mergeCell ref="BG97:BX97"/>
    <mergeCell ref="CA97:CR97"/>
    <mergeCell ref="BG92:BX92"/>
    <mergeCell ref="CA92:CR92"/>
    <mergeCell ref="BG93:BX93"/>
    <mergeCell ref="CA93:CR93"/>
    <mergeCell ref="BG94:BX94"/>
    <mergeCell ref="CA94:CR94"/>
    <mergeCell ref="BG89:BX89"/>
    <mergeCell ref="CA89:CR89"/>
    <mergeCell ref="BG90:BX90"/>
    <mergeCell ref="CA90:CR90"/>
    <mergeCell ref="BG91:BX91"/>
    <mergeCell ref="CA91:CR91"/>
    <mergeCell ref="BG86:BX86"/>
    <mergeCell ref="CA86:CR86"/>
    <mergeCell ref="BG87:BX87"/>
    <mergeCell ref="CA87:CR87"/>
    <mergeCell ref="BG88:BX88"/>
    <mergeCell ref="CA88:CR88"/>
    <mergeCell ref="BG83:BX83"/>
    <mergeCell ref="CA83:CR83"/>
    <mergeCell ref="BG84:BX84"/>
    <mergeCell ref="CA84:CR84"/>
    <mergeCell ref="BG85:BX85"/>
    <mergeCell ref="CA85:CR85"/>
    <mergeCell ref="BG79:BX79"/>
    <mergeCell ref="CA79:CR79"/>
    <mergeCell ref="BG80:BX80"/>
    <mergeCell ref="CA80:CR80"/>
    <mergeCell ref="BG81:BX81"/>
    <mergeCell ref="CA81:CR81"/>
    <mergeCell ref="BG76:BX76"/>
    <mergeCell ref="CA76:CR76"/>
    <mergeCell ref="BG77:BX77"/>
    <mergeCell ref="CA77:CR77"/>
    <mergeCell ref="BG78:BX78"/>
    <mergeCell ref="CA78:CR78"/>
    <mergeCell ref="BG73:BX73"/>
    <mergeCell ref="CA73:CR73"/>
    <mergeCell ref="BG74:BX74"/>
    <mergeCell ref="CA74:CR74"/>
    <mergeCell ref="BG75:BX75"/>
    <mergeCell ref="CA75:CR75"/>
    <mergeCell ref="BG70:BX70"/>
    <mergeCell ref="CA70:CR70"/>
    <mergeCell ref="BG71:BX71"/>
    <mergeCell ref="CA71:CR71"/>
    <mergeCell ref="BG72:BX72"/>
    <mergeCell ref="CA72:CR72"/>
    <mergeCell ref="BG67:BX67"/>
    <mergeCell ref="CA67:CR67"/>
    <mergeCell ref="BG68:BX68"/>
    <mergeCell ref="CA68:CR68"/>
    <mergeCell ref="BG69:BX69"/>
    <mergeCell ref="CA69:CR69"/>
    <mergeCell ref="BG64:BX64"/>
    <mergeCell ref="CA64:CR64"/>
    <mergeCell ref="BG65:BX65"/>
    <mergeCell ref="CA65:CR65"/>
    <mergeCell ref="BG66:BX66"/>
    <mergeCell ref="CA66:CR66"/>
    <mergeCell ref="BG61:BX61"/>
    <mergeCell ref="CA61:CR61"/>
    <mergeCell ref="BG62:BX62"/>
    <mergeCell ref="CA62:CR62"/>
    <mergeCell ref="BG63:BX63"/>
    <mergeCell ref="CA63:CR63"/>
    <mergeCell ref="BG58:BX58"/>
    <mergeCell ref="CA58:CR58"/>
    <mergeCell ref="BG59:BX59"/>
    <mergeCell ref="CA59:CR59"/>
    <mergeCell ref="BG60:BX60"/>
    <mergeCell ref="CA60:CR60"/>
    <mergeCell ref="BG55:BX55"/>
    <mergeCell ref="CA55:CR55"/>
    <mergeCell ref="BG56:BX56"/>
    <mergeCell ref="CA56:CR56"/>
    <mergeCell ref="BG57:BX57"/>
    <mergeCell ref="CA57:CR57"/>
    <mergeCell ref="BG52:BX52"/>
    <mergeCell ref="CA52:CR52"/>
    <mergeCell ref="BG53:BX53"/>
    <mergeCell ref="CA53:CR53"/>
    <mergeCell ref="BG54:BX54"/>
    <mergeCell ref="CA54:CR54"/>
    <mergeCell ref="BG49:BX49"/>
    <mergeCell ref="CA49:CR49"/>
    <mergeCell ref="BG50:BX50"/>
    <mergeCell ref="CA50:CR50"/>
    <mergeCell ref="BG51:BX51"/>
    <mergeCell ref="CA51:CR51"/>
    <mergeCell ref="BG46:BX46"/>
    <mergeCell ref="CA46:CR46"/>
    <mergeCell ref="BG47:BX47"/>
    <mergeCell ref="CA47:CR47"/>
    <mergeCell ref="BG48:BX48"/>
    <mergeCell ref="CA48:CR48"/>
    <mergeCell ref="BG43:BX43"/>
    <mergeCell ref="CA43:CR43"/>
    <mergeCell ref="BG44:BX44"/>
    <mergeCell ref="CA44:CR44"/>
    <mergeCell ref="BG45:BX45"/>
    <mergeCell ref="CA45:CR45"/>
    <mergeCell ref="BG40:BX40"/>
    <mergeCell ref="CA40:CR40"/>
    <mergeCell ref="BG41:BX41"/>
    <mergeCell ref="CA41:CR41"/>
    <mergeCell ref="BG42:BX42"/>
    <mergeCell ref="CA42:CR42"/>
    <mergeCell ref="BG37:BX37"/>
    <mergeCell ref="CA37:CR37"/>
    <mergeCell ref="BG38:BX38"/>
    <mergeCell ref="CA38:CR38"/>
    <mergeCell ref="BG39:BX39"/>
    <mergeCell ref="CA39:CR39"/>
    <mergeCell ref="BG34:BX34"/>
    <mergeCell ref="CA34:CR34"/>
    <mergeCell ref="BG35:BX35"/>
    <mergeCell ref="CA35:CR35"/>
    <mergeCell ref="BG36:BX36"/>
    <mergeCell ref="CA36:CR36"/>
    <mergeCell ref="BG31:BX31"/>
    <mergeCell ref="CA31:CR31"/>
    <mergeCell ref="BG32:BX32"/>
    <mergeCell ref="CA32:CR32"/>
    <mergeCell ref="BG33:BX33"/>
    <mergeCell ref="CA33:CR33"/>
    <mergeCell ref="BG28:BX28"/>
    <mergeCell ref="CA28:CR28"/>
    <mergeCell ref="BG29:BX29"/>
    <mergeCell ref="CA29:CR29"/>
    <mergeCell ref="BG30:BX30"/>
    <mergeCell ref="CA30:CR30"/>
    <mergeCell ref="BG17:BX17"/>
    <mergeCell ref="CA17:CR17"/>
    <mergeCell ref="BG18:BX18"/>
    <mergeCell ref="CA18:CR18"/>
    <mergeCell ref="BG25:BX25"/>
    <mergeCell ref="CA25:CR25"/>
    <mergeCell ref="BG27:BX27"/>
    <mergeCell ref="CA27:CR27"/>
    <mergeCell ref="BG22:BX22"/>
    <mergeCell ref="CA22:CR22"/>
    <mergeCell ref="BG23:BX23"/>
    <mergeCell ref="CA23:CR23"/>
    <mergeCell ref="BG24:BX24"/>
    <mergeCell ref="CA24:CR24"/>
    <mergeCell ref="CA9:CR9"/>
    <mergeCell ref="O83:R83"/>
    <mergeCell ref="O87:R90"/>
    <mergeCell ref="O95:R95"/>
    <mergeCell ref="BG13:BX13"/>
    <mergeCell ref="CA13:CR13"/>
    <mergeCell ref="BG14:BX14"/>
    <mergeCell ref="CA14:CR14"/>
    <mergeCell ref="BG15:BX15"/>
    <mergeCell ref="CA15:CR15"/>
    <mergeCell ref="BG10:BX10"/>
    <mergeCell ref="CA10:CR10"/>
    <mergeCell ref="BG11:BX11"/>
    <mergeCell ref="CA11:CR11"/>
    <mergeCell ref="BG12:BX12"/>
    <mergeCell ref="CA12:CR12"/>
    <mergeCell ref="BG19:BX19"/>
    <mergeCell ref="CA19:CR19"/>
    <mergeCell ref="BG20:BX20"/>
    <mergeCell ref="CA20:CR20"/>
    <mergeCell ref="BG21:BX21"/>
    <mergeCell ref="CA21:CR21"/>
    <mergeCell ref="BG16:BX16"/>
    <mergeCell ref="CA16:CR16"/>
    <mergeCell ref="AN5:AQ5"/>
    <mergeCell ref="AT5:BC5"/>
    <mergeCell ref="AR5:AS5"/>
    <mergeCell ref="BH3:BO3"/>
    <mergeCell ref="BS3:CR3"/>
    <mergeCell ref="BF2:BQ2"/>
    <mergeCell ref="CA2:CJ2"/>
    <mergeCell ref="K2:AP3"/>
    <mergeCell ref="O101:R105"/>
    <mergeCell ref="K37:N51"/>
    <mergeCell ref="K84:N93"/>
    <mergeCell ref="K97:N109"/>
    <mergeCell ref="AB6:AN6"/>
    <mergeCell ref="BL6:BS6"/>
    <mergeCell ref="BL26:BS26"/>
    <mergeCell ref="BZ26:CS26"/>
    <mergeCell ref="AB82:AN82"/>
    <mergeCell ref="BL82:BS82"/>
    <mergeCell ref="BZ82:CS82"/>
    <mergeCell ref="BG7:BX7"/>
    <mergeCell ref="CA7:CR7"/>
    <mergeCell ref="BG8:BX8"/>
    <mergeCell ref="CA8:CR8"/>
    <mergeCell ref="BG9:BX9"/>
    <mergeCell ref="CK5:CS5"/>
    <mergeCell ref="L122:N122"/>
    <mergeCell ref="O122:Q122"/>
    <mergeCell ref="O123:CR124"/>
    <mergeCell ref="O125:CR125"/>
    <mergeCell ref="T25:AF25"/>
    <mergeCell ref="AG25:AJ25"/>
    <mergeCell ref="T80:AF80"/>
    <mergeCell ref="AG80:AJ80"/>
    <mergeCell ref="P81:AH81"/>
    <mergeCell ref="AI83:AL83"/>
    <mergeCell ref="T83:AH83"/>
    <mergeCell ref="T93:AH93"/>
    <mergeCell ref="AI93:AL93"/>
    <mergeCell ref="P94:AJ94"/>
    <mergeCell ref="AI81:AU81"/>
    <mergeCell ref="AK94:AW94"/>
    <mergeCell ref="T95:AJ95"/>
    <mergeCell ref="AK95:AN95"/>
    <mergeCell ref="M5:Q5"/>
    <mergeCell ref="R5:U5"/>
    <mergeCell ref="V5:X5"/>
    <mergeCell ref="Y5:AG5"/>
    <mergeCell ref="AI5:AM5"/>
    <mergeCell ref="L115:AB115"/>
    <mergeCell ref="AC115:AF115"/>
    <mergeCell ref="L116:AB116"/>
    <mergeCell ref="AC116:AO116"/>
    <mergeCell ref="L118:P118"/>
    <mergeCell ref="Q118:AC118"/>
    <mergeCell ref="T110:AJ110"/>
    <mergeCell ref="AK110:AN110"/>
    <mergeCell ref="P111:AK111"/>
    <mergeCell ref="AL111:AX111"/>
    <mergeCell ref="L112:U112"/>
    <mergeCell ref="V112:Y112"/>
    <mergeCell ref="AE113:AY113"/>
    <mergeCell ref="L113:AD113"/>
  </mergeCells>
  <phoneticPr fontId="3"/>
  <pageMargins left="0.70866141732283472" right="0.70866141732283472" top="0.35433070866141736" bottom="0.35433070866141736" header="0.31496062992125984" footer="0.31496062992125984"/>
  <pageSetup paperSize="9" scale="79" orientation="portrait" r:id="rId1"/>
  <rowBreaks count="1" manualBreakCount="1">
    <brk id="81" max="10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107"/>
  <sheetViews>
    <sheetView view="pageBreakPreview" zoomScale="98" zoomScaleNormal="100" zoomScaleSheetLayoutView="98" workbookViewId="0">
      <selection activeCell="F12" sqref="F12"/>
    </sheetView>
  </sheetViews>
  <sheetFormatPr defaultRowHeight="13.5"/>
  <cols>
    <col min="1" max="1" width="4.625" customWidth="1"/>
    <col min="2" max="2" width="6.625" customWidth="1"/>
    <col min="3" max="14" width="7.625" customWidth="1"/>
    <col min="15" max="15" width="19.5" customWidth="1"/>
    <col min="16" max="16" width="7.625" customWidth="1"/>
  </cols>
  <sheetData>
    <row r="1" spans="1:16" ht="4.5" customHeight="1">
      <c r="A1" s="37"/>
    </row>
    <row r="2" spans="1:16" ht="16.5" customHeight="1">
      <c r="B2" s="456" t="s">
        <v>80</v>
      </c>
      <c r="C2" s="457"/>
      <c r="D2" s="457"/>
      <c r="E2" s="457"/>
      <c r="F2" s="457"/>
      <c r="G2" s="457"/>
      <c r="M2" s="458" t="s">
        <v>5</v>
      </c>
      <c r="N2" s="458"/>
      <c r="O2" s="201">
        <f>別記様式第４号!BA16</f>
        <v>0</v>
      </c>
    </row>
    <row r="3" spans="1:16" ht="16.5" customHeight="1">
      <c r="B3" s="457"/>
      <c r="C3" s="457"/>
      <c r="D3" s="457"/>
      <c r="E3" s="457"/>
      <c r="F3" s="457"/>
      <c r="G3" s="457"/>
      <c r="M3" s="458" t="s">
        <v>6</v>
      </c>
      <c r="N3" s="458"/>
      <c r="O3" s="202">
        <f>別記様式第４号!BA18</f>
        <v>0</v>
      </c>
    </row>
    <row r="4" spans="1:16" ht="21" customHeight="1">
      <c r="B4" s="38"/>
      <c r="C4" s="39"/>
      <c r="D4" s="39"/>
      <c r="E4" s="40"/>
      <c r="F4" s="41"/>
    </row>
    <row r="5" spans="1:16" ht="18" customHeight="1" thickBot="1">
      <c r="B5" t="s">
        <v>77</v>
      </c>
    </row>
    <row r="6" spans="1:16" ht="30" customHeight="1">
      <c r="B6" s="42" t="s">
        <v>59</v>
      </c>
      <c r="C6" s="43" t="s">
        <v>60</v>
      </c>
      <c r="D6" s="44" t="s">
        <v>61</v>
      </c>
      <c r="E6" s="44" t="s">
        <v>62</v>
      </c>
      <c r="F6" s="44" t="s">
        <v>63</v>
      </c>
      <c r="G6" s="44" t="s">
        <v>64</v>
      </c>
      <c r="H6" s="45" t="s">
        <v>65</v>
      </c>
      <c r="I6" s="43" t="s">
        <v>66</v>
      </c>
      <c r="J6" s="44" t="s">
        <v>67</v>
      </c>
      <c r="K6" s="44" t="s">
        <v>68</v>
      </c>
      <c r="L6" s="44" t="s">
        <v>69</v>
      </c>
      <c r="M6" s="44" t="s">
        <v>70</v>
      </c>
      <c r="N6" s="45" t="s">
        <v>71</v>
      </c>
      <c r="O6" s="46" t="s">
        <v>72</v>
      </c>
    </row>
    <row r="7" spans="1:16" ht="24" customHeight="1">
      <c r="B7" s="455">
        <v>1</v>
      </c>
      <c r="C7" s="250"/>
      <c r="D7" s="251"/>
      <c r="E7" s="251"/>
      <c r="F7" s="251"/>
      <c r="G7" s="251"/>
      <c r="H7" s="252"/>
      <c r="I7" s="250"/>
      <c r="J7" s="251"/>
      <c r="K7" s="251"/>
      <c r="L7" s="251"/>
      <c r="M7" s="251"/>
      <c r="N7" s="252"/>
      <c r="O7" s="47">
        <f>SUM(C7:N7)</f>
        <v>0</v>
      </c>
      <c r="P7" s="48" t="s">
        <v>73</v>
      </c>
    </row>
    <row r="8" spans="1:16" ht="24" customHeight="1">
      <c r="B8" s="455"/>
      <c r="C8" s="247"/>
      <c r="D8" s="248"/>
      <c r="E8" s="248"/>
      <c r="F8" s="248"/>
      <c r="G8" s="248"/>
      <c r="H8" s="249"/>
      <c r="I8" s="247"/>
      <c r="J8" s="248"/>
      <c r="K8" s="248"/>
      <c r="L8" s="248"/>
      <c r="M8" s="248"/>
      <c r="N8" s="249"/>
      <c r="O8" s="47">
        <f>SUM(C8:N8)</f>
        <v>0</v>
      </c>
    </row>
    <row r="9" spans="1:16" ht="24" customHeight="1">
      <c r="B9" s="49">
        <v>2</v>
      </c>
      <c r="C9" s="250"/>
      <c r="D9" s="251"/>
      <c r="E9" s="251"/>
      <c r="F9" s="251"/>
      <c r="G9" s="251"/>
      <c r="H9" s="252"/>
      <c r="I9" s="250"/>
      <c r="J9" s="251"/>
      <c r="K9" s="251"/>
      <c r="L9" s="251"/>
      <c r="M9" s="251"/>
      <c r="N9" s="252"/>
      <c r="O9" s="47">
        <f>SUM(C9:N9)</f>
        <v>0</v>
      </c>
    </row>
    <row r="10" spans="1:16" ht="24" customHeight="1">
      <c r="B10" s="49">
        <v>3</v>
      </c>
      <c r="C10" s="247"/>
      <c r="D10" s="248"/>
      <c r="E10" s="248"/>
      <c r="F10" s="248"/>
      <c r="G10" s="248"/>
      <c r="H10" s="249"/>
      <c r="I10" s="247"/>
      <c r="J10" s="248"/>
      <c r="K10" s="248"/>
      <c r="L10" s="248"/>
      <c r="M10" s="248"/>
      <c r="N10" s="249"/>
      <c r="O10" s="47">
        <f t="shared" ref="O10:O25" si="0">SUM(C10:N10)</f>
        <v>0</v>
      </c>
    </row>
    <row r="11" spans="1:16" ht="24" customHeight="1">
      <c r="B11" s="49">
        <v>4</v>
      </c>
      <c r="C11" s="250"/>
      <c r="D11" s="251"/>
      <c r="E11" s="251"/>
      <c r="F11" s="251"/>
      <c r="G11" s="251"/>
      <c r="H11" s="252"/>
      <c r="I11" s="250"/>
      <c r="J11" s="251"/>
      <c r="K11" s="251"/>
      <c r="L11" s="251"/>
      <c r="M11" s="251"/>
      <c r="N11" s="252"/>
      <c r="O11" s="47">
        <f t="shared" si="0"/>
        <v>0</v>
      </c>
    </row>
    <row r="12" spans="1:16" ht="24" customHeight="1">
      <c r="B12" s="49">
        <v>5</v>
      </c>
      <c r="C12" s="247"/>
      <c r="D12" s="248"/>
      <c r="E12" s="248"/>
      <c r="F12" s="248"/>
      <c r="G12" s="248"/>
      <c r="H12" s="249"/>
      <c r="I12" s="247"/>
      <c r="J12" s="248"/>
      <c r="K12" s="248"/>
      <c r="L12" s="248"/>
      <c r="M12" s="248"/>
      <c r="N12" s="249"/>
      <c r="O12" s="47">
        <f t="shared" si="0"/>
        <v>0</v>
      </c>
    </row>
    <row r="13" spans="1:16" ht="24" customHeight="1">
      <c r="B13" s="49">
        <v>6</v>
      </c>
      <c r="C13" s="250"/>
      <c r="D13" s="251"/>
      <c r="E13" s="251"/>
      <c r="F13" s="251"/>
      <c r="G13" s="251"/>
      <c r="H13" s="252"/>
      <c r="I13" s="250"/>
      <c r="J13" s="251"/>
      <c r="K13" s="251"/>
      <c r="L13" s="251"/>
      <c r="M13" s="251"/>
      <c r="N13" s="252"/>
      <c r="O13" s="47">
        <f t="shared" si="0"/>
        <v>0</v>
      </c>
    </row>
    <row r="14" spans="1:16" ht="24" customHeight="1">
      <c r="B14" s="49">
        <v>7</v>
      </c>
      <c r="C14" s="247"/>
      <c r="D14" s="248"/>
      <c r="E14" s="248"/>
      <c r="F14" s="248"/>
      <c r="G14" s="248"/>
      <c r="H14" s="249"/>
      <c r="I14" s="247"/>
      <c r="J14" s="248"/>
      <c r="K14" s="248"/>
      <c r="L14" s="248"/>
      <c r="M14" s="248"/>
      <c r="N14" s="249"/>
      <c r="O14" s="47">
        <f t="shared" si="0"/>
        <v>0</v>
      </c>
    </row>
    <row r="15" spans="1:16" ht="24" customHeight="1">
      <c r="B15" s="49">
        <v>8</v>
      </c>
      <c r="C15" s="250"/>
      <c r="D15" s="251"/>
      <c r="E15" s="251"/>
      <c r="F15" s="251"/>
      <c r="G15" s="251"/>
      <c r="H15" s="252"/>
      <c r="I15" s="250"/>
      <c r="J15" s="251"/>
      <c r="K15" s="251"/>
      <c r="L15" s="251"/>
      <c r="M15" s="251"/>
      <c r="N15" s="252"/>
      <c r="O15" s="47">
        <f t="shared" si="0"/>
        <v>0</v>
      </c>
    </row>
    <row r="16" spans="1:16" ht="24" customHeight="1">
      <c r="B16" s="49">
        <v>9</v>
      </c>
      <c r="C16" s="247"/>
      <c r="D16" s="248"/>
      <c r="E16" s="248"/>
      <c r="F16" s="248"/>
      <c r="G16" s="248"/>
      <c r="H16" s="249"/>
      <c r="I16" s="247"/>
      <c r="J16" s="248"/>
      <c r="K16" s="248"/>
      <c r="L16" s="248"/>
      <c r="M16" s="248"/>
      <c r="N16" s="249"/>
      <c r="O16" s="47">
        <f t="shared" si="0"/>
        <v>0</v>
      </c>
    </row>
    <row r="17" spans="2:16" ht="24" customHeight="1">
      <c r="B17" s="49">
        <v>10</v>
      </c>
      <c r="C17" s="250"/>
      <c r="D17" s="251"/>
      <c r="E17" s="251"/>
      <c r="F17" s="251"/>
      <c r="G17" s="251"/>
      <c r="H17" s="252"/>
      <c r="I17" s="250"/>
      <c r="J17" s="251"/>
      <c r="K17" s="251"/>
      <c r="L17" s="251"/>
      <c r="M17" s="251"/>
      <c r="N17" s="252"/>
      <c r="O17" s="47">
        <f t="shared" si="0"/>
        <v>0</v>
      </c>
    </row>
    <row r="18" spans="2:16" ht="24" customHeight="1">
      <c r="B18" s="49">
        <v>11</v>
      </c>
      <c r="C18" s="247"/>
      <c r="D18" s="248"/>
      <c r="E18" s="248"/>
      <c r="F18" s="248"/>
      <c r="G18" s="248"/>
      <c r="H18" s="249"/>
      <c r="I18" s="247"/>
      <c r="J18" s="248"/>
      <c r="K18" s="248"/>
      <c r="L18" s="248"/>
      <c r="M18" s="248"/>
      <c r="N18" s="249"/>
      <c r="O18" s="47">
        <f t="shared" si="0"/>
        <v>0</v>
      </c>
    </row>
    <row r="19" spans="2:16" ht="24" customHeight="1">
      <c r="B19" s="49">
        <v>12</v>
      </c>
      <c r="C19" s="250"/>
      <c r="D19" s="251"/>
      <c r="E19" s="251"/>
      <c r="F19" s="251"/>
      <c r="G19" s="251"/>
      <c r="H19" s="252"/>
      <c r="I19" s="250"/>
      <c r="J19" s="251"/>
      <c r="K19" s="251"/>
      <c r="L19" s="251"/>
      <c r="M19" s="251"/>
      <c r="N19" s="252"/>
      <c r="O19" s="47">
        <f t="shared" si="0"/>
        <v>0</v>
      </c>
    </row>
    <row r="20" spans="2:16" ht="24" customHeight="1">
      <c r="B20" s="49">
        <v>13</v>
      </c>
      <c r="C20" s="247"/>
      <c r="D20" s="248"/>
      <c r="E20" s="248"/>
      <c r="F20" s="248"/>
      <c r="G20" s="248"/>
      <c r="H20" s="249"/>
      <c r="I20" s="247"/>
      <c r="J20" s="248"/>
      <c r="K20" s="248"/>
      <c r="L20" s="248"/>
      <c r="M20" s="248"/>
      <c r="N20" s="249"/>
      <c r="O20" s="47">
        <f t="shared" si="0"/>
        <v>0</v>
      </c>
    </row>
    <row r="21" spans="2:16" ht="24" customHeight="1">
      <c r="B21" s="49">
        <v>14</v>
      </c>
      <c r="C21" s="250"/>
      <c r="D21" s="251"/>
      <c r="E21" s="251"/>
      <c r="F21" s="251"/>
      <c r="G21" s="251"/>
      <c r="H21" s="252"/>
      <c r="I21" s="250"/>
      <c r="J21" s="251"/>
      <c r="K21" s="251"/>
      <c r="L21" s="251"/>
      <c r="M21" s="251"/>
      <c r="N21" s="252"/>
      <c r="O21" s="47">
        <f t="shared" si="0"/>
        <v>0</v>
      </c>
    </row>
    <row r="22" spans="2:16" ht="24" customHeight="1">
      <c r="B22" s="49">
        <v>15</v>
      </c>
      <c r="C22" s="247"/>
      <c r="D22" s="248"/>
      <c r="E22" s="248"/>
      <c r="F22" s="248"/>
      <c r="G22" s="248"/>
      <c r="H22" s="249"/>
      <c r="I22" s="247"/>
      <c r="J22" s="248"/>
      <c r="K22" s="248"/>
      <c r="L22" s="248"/>
      <c r="M22" s="248"/>
      <c r="N22" s="249"/>
      <c r="O22" s="47">
        <f t="shared" si="0"/>
        <v>0</v>
      </c>
    </row>
    <row r="23" spans="2:16" ht="24" customHeight="1">
      <c r="B23" s="49">
        <v>16</v>
      </c>
      <c r="C23" s="250"/>
      <c r="D23" s="251"/>
      <c r="E23" s="251"/>
      <c r="F23" s="251"/>
      <c r="G23" s="251"/>
      <c r="H23" s="252"/>
      <c r="I23" s="250"/>
      <c r="J23" s="251"/>
      <c r="K23" s="251"/>
      <c r="L23" s="251"/>
      <c r="M23" s="251"/>
      <c r="N23" s="252"/>
      <c r="O23" s="47">
        <f t="shared" si="0"/>
        <v>0</v>
      </c>
    </row>
    <row r="24" spans="2:16" ht="24" customHeight="1">
      <c r="B24" s="49">
        <v>17</v>
      </c>
      <c r="C24" s="247"/>
      <c r="D24" s="248"/>
      <c r="E24" s="248"/>
      <c r="F24" s="248"/>
      <c r="G24" s="248"/>
      <c r="H24" s="249"/>
      <c r="I24" s="247"/>
      <c r="J24" s="248"/>
      <c r="K24" s="248"/>
      <c r="L24" s="248"/>
      <c r="M24" s="248"/>
      <c r="N24" s="249"/>
      <c r="O24" s="47">
        <f t="shared" si="0"/>
        <v>0</v>
      </c>
    </row>
    <row r="25" spans="2:16" ht="24" customHeight="1">
      <c r="B25" s="49">
        <v>18</v>
      </c>
      <c r="C25" s="250"/>
      <c r="D25" s="251"/>
      <c r="E25" s="251"/>
      <c r="F25" s="251"/>
      <c r="G25" s="251"/>
      <c r="H25" s="252"/>
      <c r="I25" s="250"/>
      <c r="J25" s="251"/>
      <c r="K25" s="251"/>
      <c r="L25" s="251"/>
      <c r="M25" s="251"/>
      <c r="N25" s="252"/>
      <c r="O25" s="47">
        <f t="shared" si="0"/>
        <v>0</v>
      </c>
    </row>
    <row r="26" spans="2:16" ht="24" customHeight="1" thickBot="1">
      <c r="B26" s="49" t="s">
        <v>74</v>
      </c>
      <c r="C26" s="50">
        <f t="shared" ref="C26:O26" si="1">SUM(C7:C25)</f>
        <v>0</v>
      </c>
      <c r="D26" s="51">
        <f t="shared" si="1"/>
        <v>0</v>
      </c>
      <c r="E26" s="51">
        <f t="shared" si="1"/>
        <v>0</v>
      </c>
      <c r="F26" s="51">
        <f t="shared" si="1"/>
        <v>0</v>
      </c>
      <c r="G26" s="51">
        <f t="shared" si="1"/>
        <v>0</v>
      </c>
      <c r="H26" s="52">
        <f t="shared" si="1"/>
        <v>0</v>
      </c>
      <c r="I26" s="50">
        <f t="shared" si="1"/>
        <v>0</v>
      </c>
      <c r="J26" s="51">
        <f t="shared" si="1"/>
        <v>0</v>
      </c>
      <c r="K26" s="51">
        <f t="shared" si="1"/>
        <v>0</v>
      </c>
      <c r="L26" s="51">
        <f t="shared" si="1"/>
        <v>0</v>
      </c>
      <c r="M26" s="51">
        <f t="shared" si="1"/>
        <v>0</v>
      </c>
      <c r="N26" s="52">
        <f t="shared" si="1"/>
        <v>0</v>
      </c>
      <c r="O26" s="50">
        <f t="shared" si="1"/>
        <v>0</v>
      </c>
    </row>
    <row r="27" spans="2:16" ht="24" customHeight="1">
      <c r="B27" s="55"/>
    </row>
    <row r="28" spans="2:16" ht="18" hidden="1" customHeight="1" thickBot="1">
      <c r="B28" t="s">
        <v>78</v>
      </c>
      <c r="H28" s="149" t="s">
        <v>260</v>
      </c>
    </row>
    <row r="29" spans="2:16" ht="30" hidden="1" customHeight="1">
      <c r="B29" s="42" t="s">
        <v>59</v>
      </c>
      <c r="C29" s="43" t="s">
        <v>60</v>
      </c>
      <c r="D29" s="44" t="s">
        <v>61</v>
      </c>
      <c r="E29" s="44" t="s">
        <v>62</v>
      </c>
      <c r="F29" s="44" t="s">
        <v>63</v>
      </c>
      <c r="G29" s="44" t="s">
        <v>64</v>
      </c>
      <c r="H29" s="45" t="s">
        <v>65</v>
      </c>
      <c r="I29" s="43" t="s">
        <v>66</v>
      </c>
      <c r="J29" s="44" t="s">
        <v>67</v>
      </c>
      <c r="K29" s="44" t="s">
        <v>68</v>
      </c>
      <c r="L29" s="44" t="s">
        <v>69</v>
      </c>
      <c r="M29" s="44" t="s">
        <v>70</v>
      </c>
      <c r="N29" s="45" t="s">
        <v>71</v>
      </c>
      <c r="O29" s="46" t="s">
        <v>72</v>
      </c>
    </row>
    <row r="30" spans="2:16" ht="24" hidden="1" customHeight="1">
      <c r="B30" s="455">
        <v>1</v>
      </c>
      <c r="C30" s="239"/>
      <c r="D30" s="240"/>
      <c r="E30" s="240"/>
      <c r="F30" s="240"/>
      <c r="G30" s="240"/>
      <c r="H30" s="241"/>
      <c r="I30" s="239"/>
      <c r="J30" s="240"/>
      <c r="K30" s="240"/>
      <c r="L30" s="240"/>
      <c r="M30" s="240"/>
      <c r="N30" s="241"/>
      <c r="O30" s="47">
        <f>SUM(C30:N30)</f>
        <v>0</v>
      </c>
      <c r="P30" s="48" t="s">
        <v>73</v>
      </c>
    </row>
    <row r="31" spans="2:16" ht="24" hidden="1" customHeight="1">
      <c r="B31" s="455"/>
      <c r="C31" s="239"/>
      <c r="D31" s="240"/>
      <c r="E31" s="240"/>
      <c r="F31" s="240"/>
      <c r="G31" s="240"/>
      <c r="H31" s="241"/>
      <c r="I31" s="239"/>
      <c r="J31" s="240"/>
      <c r="K31" s="240"/>
      <c r="L31" s="240"/>
      <c r="M31" s="240"/>
      <c r="N31" s="241"/>
      <c r="O31" s="47">
        <f t="shared" ref="O31:O48" si="2">SUM(C31:N31)</f>
        <v>0</v>
      </c>
    </row>
    <row r="32" spans="2:16" ht="24" hidden="1" customHeight="1">
      <c r="B32" s="49">
        <v>2</v>
      </c>
      <c r="C32" s="239"/>
      <c r="D32" s="240"/>
      <c r="E32" s="240"/>
      <c r="F32" s="240"/>
      <c r="G32" s="240"/>
      <c r="H32" s="241"/>
      <c r="I32" s="239"/>
      <c r="J32" s="240"/>
      <c r="K32" s="240"/>
      <c r="L32" s="240"/>
      <c r="M32" s="240"/>
      <c r="N32" s="241"/>
      <c r="O32" s="47">
        <f t="shared" si="2"/>
        <v>0</v>
      </c>
    </row>
    <row r="33" spans="2:15" ht="24" hidden="1" customHeight="1">
      <c r="B33" s="49">
        <v>3</v>
      </c>
      <c r="C33" s="239"/>
      <c r="D33" s="240"/>
      <c r="E33" s="240"/>
      <c r="F33" s="240"/>
      <c r="G33" s="240"/>
      <c r="H33" s="241"/>
      <c r="I33" s="239"/>
      <c r="J33" s="240"/>
      <c r="K33" s="240"/>
      <c r="L33" s="240"/>
      <c r="M33" s="240"/>
      <c r="N33" s="241"/>
      <c r="O33" s="47">
        <f t="shared" si="2"/>
        <v>0</v>
      </c>
    </row>
    <row r="34" spans="2:15" ht="24" hidden="1" customHeight="1">
      <c r="B34" s="49">
        <v>4</v>
      </c>
      <c r="C34" s="239"/>
      <c r="D34" s="240"/>
      <c r="E34" s="240"/>
      <c r="F34" s="240"/>
      <c r="G34" s="240"/>
      <c r="H34" s="241"/>
      <c r="I34" s="239"/>
      <c r="J34" s="240"/>
      <c r="K34" s="240"/>
      <c r="L34" s="240"/>
      <c r="M34" s="240"/>
      <c r="N34" s="241"/>
      <c r="O34" s="47">
        <f t="shared" si="2"/>
        <v>0</v>
      </c>
    </row>
    <row r="35" spans="2:15" ht="24" hidden="1" customHeight="1">
      <c r="B35" s="49">
        <v>5</v>
      </c>
      <c r="C35" s="239"/>
      <c r="D35" s="240"/>
      <c r="E35" s="240"/>
      <c r="F35" s="240"/>
      <c r="G35" s="240"/>
      <c r="H35" s="241"/>
      <c r="I35" s="239"/>
      <c r="J35" s="240"/>
      <c r="K35" s="240"/>
      <c r="L35" s="240"/>
      <c r="M35" s="240"/>
      <c r="N35" s="241"/>
      <c r="O35" s="47">
        <f t="shared" si="2"/>
        <v>0</v>
      </c>
    </row>
    <row r="36" spans="2:15" ht="24" hidden="1" customHeight="1">
      <c r="B36" s="49">
        <v>6</v>
      </c>
      <c r="C36" s="239"/>
      <c r="D36" s="240"/>
      <c r="E36" s="240"/>
      <c r="F36" s="240"/>
      <c r="G36" s="240"/>
      <c r="H36" s="241"/>
      <c r="I36" s="239"/>
      <c r="J36" s="240"/>
      <c r="K36" s="240"/>
      <c r="L36" s="240"/>
      <c r="M36" s="240"/>
      <c r="N36" s="241"/>
      <c r="O36" s="47">
        <f t="shared" si="2"/>
        <v>0</v>
      </c>
    </row>
    <row r="37" spans="2:15" ht="24" hidden="1" customHeight="1">
      <c r="B37" s="49">
        <v>7</v>
      </c>
      <c r="C37" s="239"/>
      <c r="D37" s="240"/>
      <c r="E37" s="240"/>
      <c r="F37" s="240"/>
      <c r="G37" s="240"/>
      <c r="H37" s="241"/>
      <c r="I37" s="239"/>
      <c r="J37" s="240"/>
      <c r="K37" s="240"/>
      <c r="L37" s="240"/>
      <c r="M37" s="240"/>
      <c r="N37" s="241"/>
      <c r="O37" s="47">
        <f t="shared" si="2"/>
        <v>0</v>
      </c>
    </row>
    <row r="38" spans="2:15" ht="24" hidden="1" customHeight="1">
      <c r="B38" s="49">
        <v>8</v>
      </c>
      <c r="C38" s="239"/>
      <c r="D38" s="240"/>
      <c r="E38" s="240"/>
      <c r="F38" s="240"/>
      <c r="G38" s="240"/>
      <c r="H38" s="241"/>
      <c r="I38" s="239"/>
      <c r="J38" s="240"/>
      <c r="K38" s="240"/>
      <c r="L38" s="240"/>
      <c r="M38" s="240"/>
      <c r="N38" s="241"/>
      <c r="O38" s="47">
        <f t="shared" si="2"/>
        <v>0</v>
      </c>
    </row>
    <row r="39" spans="2:15" ht="24" hidden="1" customHeight="1">
      <c r="B39" s="49">
        <v>9</v>
      </c>
      <c r="C39" s="239"/>
      <c r="D39" s="240"/>
      <c r="E39" s="240"/>
      <c r="F39" s="240"/>
      <c r="G39" s="240"/>
      <c r="H39" s="241"/>
      <c r="I39" s="239"/>
      <c r="J39" s="240"/>
      <c r="K39" s="240"/>
      <c r="L39" s="240"/>
      <c r="M39" s="240"/>
      <c r="N39" s="241"/>
      <c r="O39" s="47">
        <f t="shared" si="2"/>
        <v>0</v>
      </c>
    </row>
    <row r="40" spans="2:15" ht="24" hidden="1" customHeight="1">
      <c r="B40" s="49">
        <v>10</v>
      </c>
      <c r="C40" s="239"/>
      <c r="D40" s="240"/>
      <c r="E40" s="240"/>
      <c r="F40" s="240"/>
      <c r="G40" s="240"/>
      <c r="H40" s="241"/>
      <c r="I40" s="239"/>
      <c r="J40" s="240"/>
      <c r="K40" s="240"/>
      <c r="L40" s="240"/>
      <c r="M40" s="240"/>
      <c r="N40" s="241"/>
      <c r="O40" s="47">
        <f t="shared" si="2"/>
        <v>0</v>
      </c>
    </row>
    <row r="41" spans="2:15" ht="24" hidden="1" customHeight="1">
      <c r="B41" s="49">
        <v>11</v>
      </c>
      <c r="C41" s="239"/>
      <c r="D41" s="240"/>
      <c r="E41" s="240"/>
      <c r="F41" s="240"/>
      <c r="G41" s="240"/>
      <c r="H41" s="241"/>
      <c r="I41" s="239"/>
      <c r="J41" s="240"/>
      <c r="K41" s="240"/>
      <c r="L41" s="240"/>
      <c r="M41" s="240"/>
      <c r="N41" s="241"/>
      <c r="O41" s="47">
        <f t="shared" si="2"/>
        <v>0</v>
      </c>
    </row>
    <row r="42" spans="2:15" ht="24" hidden="1" customHeight="1">
      <c r="B42" s="49">
        <v>12</v>
      </c>
      <c r="C42" s="239"/>
      <c r="D42" s="240"/>
      <c r="E42" s="240"/>
      <c r="F42" s="240"/>
      <c r="G42" s="240"/>
      <c r="H42" s="241"/>
      <c r="I42" s="239"/>
      <c r="J42" s="240"/>
      <c r="K42" s="240"/>
      <c r="L42" s="240"/>
      <c r="M42" s="240"/>
      <c r="N42" s="241"/>
      <c r="O42" s="47">
        <f t="shared" si="2"/>
        <v>0</v>
      </c>
    </row>
    <row r="43" spans="2:15" ht="24" hidden="1" customHeight="1">
      <c r="B43" s="49">
        <v>13</v>
      </c>
      <c r="C43" s="239"/>
      <c r="D43" s="240"/>
      <c r="E43" s="240"/>
      <c r="F43" s="240"/>
      <c r="G43" s="240"/>
      <c r="H43" s="241"/>
      <c r="I43" s="239"/>
      <c r="J43" s="240"/>
      <c r="K43" s="240"/>
      <c r="L43" s="240"/>
      <c r="M43" s="240"/>
      <c r="N43" s="241"/>
      <c r="O43" s="47">
        <f t="shared" si="2"/>
        <v>0</v>
      </c>
    </row>
    <row r="44" spans="2:15" ht="24" hidden="1" customHeight="1">
      <c r="B44" s="49">
        <v>14</v>
      </c>
      <c r="C44" s="239"/>
      <c r="D44" s="240"/>
      <c r="E44" s="240"/>
      <c r="F44" s="240"/>
      <c r="G44" s="240"/>
      <c r="H44" s="241"/>
      <c r="I44" s="239"/>
      <c r="J44" s="240"/>
      <c r="K44" s="240"/>
      <c r="L44" s="240"/>
      <c r="M44" s="240"/>
      <c r="N44" s="241"/>
      <c r="O44" s="47">
        <f t="shared" si="2"/>
        <v>0</v>
      </c>
    </row>
    <row r="45" spans="2:15" ht="24" hidden="1" customHeight="1">
      <c r="B45" s="49">
        <v>15</v>
      </c>
      <c r="C45" s="239"/>
      <c r="D45" s="240"/>
      <c r="E45" s="240"/>
      <c r="F45" s="240"/>
      <c r="G45" s="240"/>
      <c r="H45" s="241"/>
      <c r="I45" s="239"/>
      <c r="J45" s="240"/>
      <c r="K45" s="240"/>
      <c r="L45" s="240"/>
      <c r="M45" s="240"/>
      <c r="N45" s="241"/>
      <c r="O45" s="47">
        <f>SUM(C45:N45)</f>
        <v>0</v>
      </c>
    </row>
    <row r="46" spans="2:15" ht="24" hidden="1" customHeight="1">
      <c r="B46" s="49">
        <v>16</v>
      </c>
      <c r="C46" s="239"/>
      <c r="D46" s="240"/>
      <c r="E46" s="240"/>
      <c r="F46" s="240"/>
      <c r="G46" s="240"/>
      <c r="H46" s="241"/>
      <c r="I46" s="239"/>
      <c r="J46" s="240"/>
      <c r="K46" s="240"/>
      <c r="L46" s="240"/>
      <c r="M46" s="240"/>
      <c r="N46" s="241"/>
      <c r="O46" s="47">
        <f t="shared" si="2"/>
        <v>0</v>
      </c>
    </row>
    <row r="47" spans="2:15" ht="24" hidden="1" customHeight="1">
      <c r="B47" s="49">
        <v>17</v>
      </c>
      <c r="C47" s="239"/>
      <c r="D47" s="240"/>
      <c r="E47" s="240"/>
      <c r="F47" s="240"/>
      <c r="G47" s="240"/>
      <c r="H47" s="241"/>
      <c r="I47" s="239"/>
      <c r="J47" s="240"/>
      <c r="K47" s="240"/>
      <c r="L47" s="240"/>
      <c r="M47" s="240"/>
      <c r="N47" s="241"/>
      <c r="O47" s="47">
        <f t="shared" si="2"/>
        <v>0</v>
      </c>
    </row>
    <row r="48" spans="2:15" ht="24" hidden="1" customHeight="1">
      <c r="B48" s="49">
        <v>18</v>
      </c>
      <c r="C48" s="239"/>
      <c r="D48" s="240"/>
      <c r="E48" s="240"/>
      <c r="F48" s="240"/>
      <c r="G48" s="240"/>
      <c r="H48" s="241"/>
      <c r="I48" s="239"/>
      <c r="J48" s="240"/>
      <c r="K48" s="240"/>
      <c r="L48" s="240"/>
      <c r="M48" s="240"/>
      <c r="N48" s="241"/>
      <c r="O48" s="47">
        <f t="shared" si="2"/>
        <v>0</v>
      </c>
    </row>
    <row r="49" spans="2:16" ht="24" hidden="1" customHeight="1" thickBot="1">
      <c r="B49" s="49" t="s">
        <v>74</v>
      </c>
      <c r="C49" s="50">
        <f t="shared" ref="C49:O49" si="3">SUM(C30:C48)</f>
        <v>0</v>
      </c>
      <c r="D49" s="51">
        <f t="shared" si="3"/>
        <v>0</v>
      </c>
      <c r="E49" s="51">
        <f t="shared" si="3"/>
        <v>0</v>
      </c>
      <c r="F49" s="51">
        <f t="shared" si="3"/>
        <v>0</v>
      </c>
      <c r="G49" s="51">
        <f t="shared" si="3"/>
        <v>0</v>
      </c>
      <c r="H49" s="52">
        <f t="shared" si="3"/>
        <v>0</v>
      </c>
      <c r="I49" s="50">
        <f t="shared" si="3"/>
        <v>0</v>
      </c>
      <c r="J49" s="51">
        <f t="shared" si="3"/>
        <v>0</v>
      </c>
      <c r="K49" s="51">
        <f t="shared" si="3"/>
        <v>0</v>
      </c>
      <c r="L49" s="51">
        <f t="shared" si="3"/>
        <v>0</v>
      </c>
      <c r="M49" s="51">
        <f t="shared" si="3"/>
        <v>0</v>
      </c>
      <c r="N49" s="52">
        <f t="shared" si="3"/>
        <v>0</v>
      </c>
      <c r="O49" s="50">
        <f t="shared" si="3"/>
        <v>0</v>
      </c>
    </row>
    <row r="50" spans="2:16" ht="24" customHeight="1">
      <c r="B50" s="54" t="s">
        <v>75</v>
      </c>
      <c r="C50" s="53" t="s">
        <v>76</v>
      </c>
      <c r="D50" s="149"/>
      <c r="E50" s="149"/>
      <c r="F50" s="149"/>
      <c r="G50" s="149"/>
      <c r="H50" s="149"/>
      <c r="I50" s="149"/>
      <c r="J50" s="149"/>
      <c r="K50" s="149"/>
      <c r="L50" s="149"/>
      <c r="M50" s="149"/>
      <c r="N50" s="149"/>
      <c r="O50" s="149"/>
    </row>
    <row r="51" spans="2:16" ht="18" customHeight="1" thickBot="1">
      <c r="B51" t="s">
        <v>79</v>
      </c>
    </row>
    <row r="52" spans="2:16" ht="30" customHeight="1">
      <c r="B52" s="42" t="s">
        <v>59</v>
      </c>
      <c r="C52" s="43" t="s">
        <v>60</v>
      </c>
      <c r="D52" s="44" t="s">
        <v>61</v>
      </c>
      <c r="E52" s="44" t="s">
        <v>62</v>
      </c>
      <c r="F52" s="44" t="s">
        <v>63</v>
      </c>
      <c r="G52" s="44" t="s">
        <v>64</v>
      </c>
      <c r="H52" s="150" t="s">
        <v>65</v>
      </c>
      <c r="I52" s="43" t="s">
        <v>66</v>
      </c>
      <c r="J52" s="44" t="s">
        <v>67</v>
      </c>
      <c r="K52" s="44" t="s">
        <v>68</v>
      </c>
      <c r="L52" s="44" t="s">
        <v>69</v>
      </c>
      <c r="M52" s="44" t="s">
        <v>70</v>
      </c>
      <c r="N52" s="45" t="s">
        <v>71</v>
      </c>
      <c r="O52" s="58" t="s">
        <v>72</v>
      </c>
    </row>
    <row r="53" spans="2:16" ht="24" customHeight="1">
      <c r="B53" s="455">
        <v>1</v>
      </c>
      <c r="C53" s="152">
        <f t="shared" ref="C53:N53" si="4">C7+C30</f>
        <v>0</v>
      </c>
      <c r="D53" s="79">
        <f t="shared" si="4"/>
        <v>0</v>
      </c>
      <c r="E53" s="79">
        <f t="shared" si="4"/>
        <v>0</v>
      </c>
      <c r="F53" s="79">
        <f t="shared" si="4"/>
        <v>0</v>
      </c>
      <c r="G53" s="79">
        <f t="shared" si="4"/>
        <v>0</v>
      </c>
      <c r="H53" s="153">
        <f t="shared" si="4"/>
        <v>0</v>
      </c>
      <c r="I53" s="152">
        <f t="shared" si="4"/>
        <v>0</v>
      </c>
      <c r="J53" s="79">
        <f t="shared" si="4"/>
        <v>0</v>
      </c>
      <c r="K53" s="79">
        <f t="shared" si="4"/>
        <v>0</v>
      </c>
      <c r="L53" s="79">
        <f t="shared" si="4"/>
        <v>0</v>
      </c>
      <c r="M53" s="79">
        <f t="shared" si="4"/>
        <v>0</v>
      </c>
      <c r="N53" s="154">
        <f t="shared" si="4"/>
        <v>0</v>
      </c>
      <c r="O53" s="59">
        <f>SUM(C53:N53)</f>
        <v>0</v>
      </c>
      <c r="P53" s="48" t="s">
        <v>73</v>
      </c>
    </row>
    <row r="54" spans="2:16" ht="24" customHeight="1">
      <c r="B54" s="455"/>
      <c r="C54" s="152">
        <f t="shared" ref="C54:N54" si="5">C8+C31</f>
        <v>0</v>
      </c>
      <c r="D54" s="79">
        <f t="shared" si="5"/>
        <v>0</v>
      </c>
      <c r="E54" s="79">
        <f t="shared" si="5"/>
        <v>0</v>
      </c>
      <c r="F54" s="79">
        <f t="shared" si="5"/>
        <v>0</v>
      </c>
      <c r="G54" s="79">
        <f t="shared" si="5"/>
        <v>0</v>
      </c>
      <c r="H54" s="153">
        <f t="shared" si="5"/>
        <v>0</v>
      </c>
      <c r="I54" s="152">
        <f t="shared" si="5"/>
        <v>0</v>
      </c>
      <c r="J54" s="79">
        <f t="shared" si="5"/>
        <v>0</v>
      </c>
      <c r="K54" s="79">
        <f t="shared" si="5"/>
        <v>0</v>
      </c>
      <c r="L54" s="79">
        <f t="shared" si="5"/>
        <v>0</v>
      </c>
      <c r="M54" s="79">
        <f t="shared" si="5"/>
        <v>0</v>
      </c>
      <c r="N54" s="154">
        <f t="shared" si="5"/>
        <v>0</v>
      </c>
      <c r="O54" s="59">
        <f t="shared" ref="O54:O71" si="6">SUM(C54:N54)</f>
        <v>0</v>
      </c>
    </row>
    <row r="55" spans="2:16" ht="24" customHeight="1">
      <c r="B55" s="49">
        <v>2</v>
      </c>
      <c r="C55" s="152">
        <f t="shared" ref="C55:N55" si="7">C9+C32</f>
        <v>0</v>
      </c>
      <c r="D55" s="79">
        <f t="shared" si="7"/>
        <v>0</v>
      </c>
      <c r="E55" s="79">
        <f t="shared" si="7"/>
        <v>0</v>
      </c>
      <c r="F55" s="79">
        <f t="shared" si="7"/>
        <v>0</v>
      </c>
      <c r="G55" s="79">
        <f t="shared" si="7"/>
        <v>0</v>
      </c>
      <c r="H55" s="153">
        <f t="shared" si="7"/>
        <v>0</v>
      </c>
      <c r="I55" s="152">
        <f t="shared" si="7"/>
        <v>0</v>
      </c>
      <c r="J55" s="79">
        <f t="shared" si="7"/>
        <v>0</v>
      </c>
      <c r="K55" s="79">
        <f t="shared" si="7"/>
        <v>0</v>
      </c>
      <c r="L55" s="79">
        <f t="shared" si="7"/>
        <v>0</v>
      </c>
      <c r="M55" s="79">
        <f t="shared" si="7"/>
        <v>0</v>
      </c>
      <c r="N55" s="154">
        <f t="shared" si="7"/>
        <v>0</v>
      </c>
      <c r="O55" s="59">
        <f t="shared" si="6"/>
        <v>0</v>
      </c>
    </row>
    <row r="56" spans="2:16" ht="24" customHeight="1">
      <c r="B56" s="49">
        <v>3</v>
      </c>
      <c r="C56" s="152">
        <f t="shared" ref="C56:N56" si="8">C10+C33</f>
        <v>0</v>
      </c>
      <c r="D56" s="79">
        <f t="shared" si="8"/>
        <v>0</v>
      </c>
      <c r="E56" s="79">
        <f t="shared" si="8"/>
        <v>0</v>
      </c>
      <c r="F56" s="79">
        <f t="shared" si="8"/>
        <v>0</v>
      </c>
      <c r="G56" s="79">
        <f t="shared" si="8"/>
        <v>0</v>
      </c>
      <c r="H56" s="153">
        <f t="shared" si="8"/>
        <v>0</v>
      </c>
      <c r="I56" s="152">
        <f t="shared" si="8"/>
        <v>0</v>
      </c>
      <c r="J56" s="79">
        <f t="shared" si="8"/>
        <v>0</v>
      </c>
      <c r="K56" s="79">
        <f t="shared" si="8"/>
        <v>0</v>
      </c>
      <c r="L56" s="79">
        <f t="shared" si="8"/>
        <v>0</v>
      </c>
      <c r="M56" s="79">
        <f t="shared" si="8"/>
        <v>0</v>
      </c>
      <c r="N56" s="154">
        <f t="shared" si="8"/>
        <v>0</v>
      </c>
      <c r="O56" s="59">
        <f t="shared" si="6"/>
        <v>0</v>
      </c>
    </row>
    <row r="57" spans="2:16" ht="24" customHeight="1">
      <c r="B57" s="49">
        <v>4</v>
      </c>
      <c r="C57" s="152">
        <f t="shared" ref="C57:N57" si="9">C11+C34</f>
        <v>0</v>
      </c>
      <c r="D57" s="79">
        <f t="shared" si="9"/>
        <v>0</v>
      </c>
      <c r="E57" s="79">
        <f t="shared" si="9"/>
        <v>0</v>
      </c>
      <c r="F57" s="79">
        <f t="shared" si="9"/>
        <v>0</v>
      </c>
      <c r="G57" s="79">
        <f t="shared" si="9"/>
        <v>0</v>
      </c>
      <c r="H57" s="153">
        <f t="shared" si="9"/>
        <v>0</v>
      </c>
      <c r="I57" s="152">
        <f t="shared" si="9"/>
        <v>0</v>
      </c>
      <c r="J57" s="79">
        <f t="shared" si="9"/>
        <v>0</v>
      </c>
      <c r="K57" s="79">
        <f t="shared" si="9"/>
        <v>0</v>
      </c>
      <c r="L57" s="79">
        <f t="shared" si="9"/>
        <v>0</v>
      </c>
      <c r="M57" s="79">
        <f t="shared" si="9"/>
        <v>0</v>
      </c>
      <c r="N57" s="154">
        <f t="shared" si="9"/>
        <v>0</v>
      </c>
      <c r="O57" s="59">
        <f t="shared" si="6"/>
        <v>0</v>
      </c>
    </row>
    <row r="58" spans="2:16" ht="24" customHeight="1">
      <c r="B58" s="49">
        <v>5</v>
      </c>
      <c r="C58" s="152">
        <f t="shared" ref="C58:N58" si="10">C12+C35</f>
        <v>0</v>
      </c>
      <c r="D58" s="79">
        <f t="shared" si="10"/>
        <v>0</v>
      </c>
      <c r="E58" s="79">
        <f t="shared" si="10"/>
        <v>0</v>
      </c>
      <c r="F58" s="79">
        <f t="shared" si="10"/>
        <v>0</v>
      </c>
      <c r="G58" s="79">
        <f t="shared" si="10"/>
        <v>0</v>
      </c>
      <c r="H58" s="153">
        <f t="shared" si="10"/>
        <v>0</v>
      </c>
      <c r="I58" s="152">
        <f t="shared" si="10"/>
        <v>0</v>
      </c>
      <c r="J58" s="79">
        <f t="shared" si="10"/>
        <v>0</v>
      </c>
      <c r="K58" s="79">
        <f t="shared" si="10"/>
        <v>0</v>
      </c>
      <c r="L58" s="79">
        <f t="shared" si="10"/>
        <v>0</v>
      </c>
      <c r="M58" s="79">
        <f t="shared" si="10"/>
        <v>0</v>
      </c>
      <c r="N58" s="154">
        <f t="shared" si="10"/>
        <v>0</v>
      </c>
      <c r="O58" s="59">
        <f t="shared" si="6"/>
        <v>0</v>
      </c>
    </row>
    <row r="59" spans="2:16" ht="24" customHeight="1">
      <c r="B59" s="49">
        <v>6</v>
      </c>
      <c r="C59" s="152">
        <f t="shared" ref="C59:N59" si="11">C13+C36</f>
        <v>0</v>
      </c>
      <c r="D59" s="79">
        <f t="shared" si="11"/>
        <v>0</v>
      </c>
      <c r="E59" s="79">
        <f t="shared" si="11"/>
        <v>0</v>
      </c>
      <c r="F59" s="79">
        <f t="shared" si="11"/>
        <v>0</v>
      </c>
      <c r="G59" s="79">
        <f t="shared" si="11"/>
        <v>0</v>
      </c>
      <c r="H59" s="153">
        <f t="shared" si="11"/>
        <v>0</v>
      </c>
      <c r="I59" s="152">
        <f t="shared" si="11"/>
        <v>0</v>
      </c>
      <c r="J59" s="79">
        <f t="shared" si="11"/>
        <v>0</v>
      </c>
      <c r="K59" s="79">
        <f t="shared" si="11"/>
        <v>0</v>
      </c>
      <c r="L59" s="79">
        <f t="shared" si="11"/>
        <v>0</v>
      </c>
      <c r="M59" s="79">
        <f t="shared" si="11"/>
        <v>0</v>
      </c>
      <c r="N59" s="154">
        <f t="shared" si="11"/>
        <v>0</v>
      </c>
      <c r="O59" s="59">
        <f t="shared" si="6"/>
        <v>0</v>
      </c>
    </row>
    <row r="60" spans="2:16" ht="24" customHeight="1">
      <c r="B60" s="49">
        <v>7</v>
      </c>
      <c r="C60" s="152">
        <f t="shared" ref="C60:N60" si="12">C14+C37</f>
        <v>0</v>
      </c>
      <c r="D60" s="79">
        <f t="shared" si="12"/>
        <v>0</v>
      </c>
      <c r="E60" s="79">
        <f t="shared" si="12"/>
        <v>0</v>
      </c>
      <c r="F60" s="79">
        <f t="shared" si="12"/>
        <v>0</v>
      </c>
      <c r="G60" s="79">
        <f t="shared" si="12"/>
        <v>0</v>
      </c>
      <c r="H60" s="153">
        <f t="shared" si="12"/>
        <v>0</v>
      </c>
      <c r="I60" s="152">
        <f t="shared" si="12"/>
        <v>0</v>
      </c>
      <c r="J60" s="79">
        <f t="shared" si="12"/>
        <v>0</v>
      </c>
      <c r="K60" s="79">
        <f t="shared" si="12"/>
        <v>0</v>
      </c>
      <c r="L60" s="79">
        <f t="shared" si="12"/>
        <v>0</v>
      </c>
      <c r="M60" s="79">
        <f t="shared" si="12"/>
        <v>0</v>
      </c>
      <c r="N60" s="154">
        <f t="shared" si="12"/>
        <v>0</v>
      </c>
      <c r="O60" s="59">
        <f t="shared" si="6"/>
        <v>0</v>
      </c>
    </row>
    <row r="61" spans="2:16" ht="24" customHeight="1">
      <c r="B61" s="49">
        <v>8</v>
      </c>
      <c r="C61" s="152">
        <f t="shared" ref="C61:N61" si="13">C15+C38</f>
        <v>0</v>
      </c>
      <c r="D61" s="79">
        <f t="shared" si="13"/>
        <v>0</v>
      </c>
      <c r="E61" s="79">
        <f t="shared" si="13"/>
        <v>0</v>
      </c>
      <c r="F61" s="79">
        <f t="shared" si="13"/>
        <v>0</v>
      </c>
      <c r="G61" s="79">
        <f t="shared" si="13"/>
        <v>0</v>
      </c>
      <c r="H61" s="153">
        <f t="shared" si="13"/>
        <v>0</v>
      </c>
      <c r="I61" s="152">
        <f t="shared" si="13"/>
        <v>0</v>
      </c>
      <c r="J61" s="79">
        <f t="shared" si="13"/>
        <v>0</v>
      </c>
      <c r="K61" s="79">
        <f t="shared" si="13"/>
        <v>0</v>
      </c>
      <c r="L61" s="79">
        <f t="shared" si="13"/>
        <v>0</v>
      </c>
      <c r="M61" s="79">
        <f t="shared" si="13"/>
        <v>0</v>
      </c>
      <c r="N61" s="154">
        <f t="shared" si="13"/>
        <v>0</v>
      </c>
      <c r="O61" s="59">
        <f t="shared" si="6"/>
        <v>0</v>
      </c>
    </row>
    <row r="62" spans="2:16" ht="24" customHeight="1">
      <c r="B62" s="49">
        <v>9</v>
      </c>
      <c r="C62" s="152">
        <f t="shared" ref="C62:N62" si="14">C16+C39</f>
        <v>0</v>
      </c>
      <c r="D62" s="79">
        <f t="shared" si="14"/>
        <v>0</v>
      </c>
      <c r="E62" s="79">
        <f t="shared" si="14"/>
        <v>0</v>
      </c>
      <c r="F62" s="79">
        <f t="shared" si="14"/>
        <v>0</v>
      </c>
      <c r="G62" s="79">
        <f t="shared" si="14"/>
        <v>0</v>
      </c>
      <c r="H62" s="153">
        <f t="shared" si="14"/>
        <v>0</v>
      </c>
      <c r="I62" s="152">
        <f t="shared" si="14"/>
        <v>0</v>
      </c>
      <c r="J62" s="79">
        <f t="shared" si="14"/>
        <v>0</v>
      </c>
      <c r="K62" s="79">
        <f t="shared" si="14"/>
        <v>0</v>
      </c>
      <c r="L62" s="79">
        <f t="shared" si="14"/>
        <v>0</v>
      </c>
      <c r="M62" s="79">
        <f t="shared" si="14"/>
        <v>0</v>
      </c>
      <c r="N62" s="154">
        <f t="shared" si="14"/>
        <v>0</v>
      </c>
      <c r="O62" s="59">
        <f t="shared" si="6"/>
        <v>0</v>
      </c>
    </row>
    <row r="63" spans="2:16" ht="24" customHeight="1">
      <c r="B63" s="49">
        <v>10</v>
      </c>
      <c r="C63" s="152">
        <f t="shared" ref="C63:N63" si="15">C17+C40</f>
        <v>0</v>
      </c>
      <c r="D63" s="79">
        <f t="shared" si="15"/>
        <v>0</v>
      </c>
      <c r="E63" s="79">
        <f t="shared" si="15"/>
        <v>0</v>
      </c>
      <c r="F63" s="79">
        <f t="shared" si="15"/>
        <v>0</v>
      </c>
      <c r="G63" s="79">
        <f t="shared" si="15"/>
        <v>0</v>
      </c>
      <c r="H63" s="153">
        <f t="shared" si="15"/>
        <v>0</v>
      </c>
      <c r="I63" s="152">
        <f t="shared" si="15"/>
        <v>0</v>
      </c>
      <c r="J63" s="79">
        <f t="shared" si="15"/>
        <v>0</v>
      </c>
      <c r="K63" s="79">
        <f t="shared" si="15"/>
        <v>0</v>
      </c>
      <c r="L63" s="79">
        <f t="shared" si="15"/>
        <v>0</v>
      </c>
      <c r="M63" s="79">
        <f t="shared" si="15"/>
        <v>0</v>
      </c>
      <c r="N63" s="154">
        <f t="shared" si="15"/>
        <v>0</v>
      </c>
      <c r="O63" s="59">
        <f t="shared" si="6"/>
        <v>0</v>
      </c>
    </row>
    <row r="64" spans="2:16" ht="24" customHeight="1">
      <c r="B64" s="49">
        <v>11</v>
      </c>
      <c r="C64" s="152">
        <f t="shared" ref="C64:N64" si="16">C18+C41</f>
        <v>0</v>
      </c>
      <c r="D64" s="79">
        <f t="shared" si="16"/>
        <v>0</v>
      </c>
      <c r="E64" s="79">
        <f t="shared" si="16"/>
        <v>0</v>
      </c>
      <c r="F64" s="79">
        <f t="shared" si="16"/>
        <v>0</v>
      </c>
      <c r="G64" s="79">
        <f t="shared" si="16"/>
        <v>0</v>
      </c>
      <c r="H64" s="153">
        <f t="shared" si="16"/>
        <v>0</v>
      </c>
      <c r="I64" s="152">
        <f t="shared" si="16"/>
        <v>0</v>
      </c>
      <c r="J64" s="79">
        <f t="shared" si="16"/>
        <v>0</v>
      </c>
      <c r="K64" s="79">
        <f t="shared" si="16"/>
        <v>0</v>
      </c>
      <c r="L64" s="79">
        <f t="shared" si="16"/>
        <v>0</v>
      </c>
      <c r="M64" s="79">
        <f t="shared" si="16"/>
        <v>0</v>
      </c>
      <c r="N64" s="154">
        <f t="shared" si="16"/>
        <v>0</v>
      </c>
      <c r="O64" s="59">
        <f t="shared" si="6"/>
        <v>0</v>
      </c>
    </row>
    <row r="65" spans="2:15" ht="24" customHeight="1">
      <c r="B65" s="49">
        <v>12</v>
      </c>
      <c r="C65" s="152">
        <f t="shared" ref="C65:N65" si="17">C19+C42</f>
        <v>0</v>
      </c>
      <c r="D65" s="79">
        <f t="shared" si="17"/>
        <v>0</v>
      </c>
      <c r="E65" s="79">
        <f t="shared" si="17"/>
        <v>0</v>
      </c>
      <c r="F65" s="79">
        <f t="shared" si="17"/>
        <v>0</v>
      </c>
      <c r="G65" s="79">
        <f t="shared" si="17"/>
        <v>0</v>
      </c>
      <c r="H65" s="153">
        <f t="shared" si="17"/>
        <v>0</v>
      </c>
      <c r="I65" s="152">
        <f t="shared" si="17"/>
        <v>0</v>
      </c>
      <c r="J65" s="79">
        <f t="shared" si="17"/>
        <v>0</v>
      </c>
      <c r="K65" s="79">
        <f t="shared" si="17"/>
        <v>0</v>
      </c>
      <c r="L65" s="79">
        <f t="shared" si="17"/>
        <v>0</v>
      </c>
      <c r="M65" s="79">
        <f t="shared" si="17"/>
        <v>0</v>
      </c>
      <c r="N65" s="154">
        <f t="shared" si="17"/>
        <v>0</v>
      </c>
      <c r="O65" s="59">
        <f t="shared" si="6"/>
        <v>0</v>
      </c>
    </row>
    <row r="66" spans="2:15" ht="24" customHeight="1">
      <c r="B66" s="49">
        <v>13</v>
      </c>
      <c r="C66" s="152">
        <f t="shared" ref="C66:N66" si="18">C20+C43</f>
        <v>0</v>
      </c>
      <c r="D66" s="79">
        <f t="shared" si="18"/>
        <v>0</v>
      </c>
      <c r="E66" s="79">
        <f t="shared" si="18"/>
        <v>0</v>
      </c>
      <c r="F66" s="79">
        <f t="shared" si="18"/>
        <v>0</v>
      </c>
      <c r="G66" s="79">
        <f t="shared" si="18"/>
        <v>0</v>
      </c>
      <c r="H66" s="153">
        <f t="shared" si="18"/>
        <v>0</v>
      </c>
      <c r="I66" s="152">
        <f t="shared" si="18"/>
        <v>0</v>
      </c>
      <c r="J66" s="79">
        <f t="shared" si="18"/>
        <v>0</v>
      </c>
      <c r="K66" s="79">
        <f t="shared" si="18"/>
        <v>0</v>
      </c>
      <c r="L66" s="79">
        <f t="shared" si="18"/>
        <v>0</v>
      </c>
      <c r="M66" s="79">
        <f t="shared" si="18"/>
        <v>0</v>
      </c>
      <c r="N66" s="154">
        <f t="shared" si="18"/>
        <v>0</v>
      </c>
      <c r="O66" s="59">
        <f t="shared" si="6"/>
        <v>0</v>
      </c>
    </row>
    <row r="67" spans="2:15" ht="24" customHeight="1">
      <c r="B67" s="49">
        <v>14</v>
      </c>
      <c r="C67" s="152">
        <f t="shared" ref="C67:N67" si="19">C21+C44</f>
        <v>0</v>
      </c>
      <c r="D67" s="79">
        <f t="shared" si="19"/>
        <v>0</v>
      </c>
      <c r="E67" s="79">
        <f t="shared" si="19"/>
        <v>0</v>
      </c>
      <c r="F67" s="79">
        <f t="shared" si="19"/>
        <v>0</v>
      </c>
      <c r="G67" s="79">
        <f t="shared" si="19"/>
        <v>0</v>
      </c>
      <c r="H67" s="153">
        <f t="shared" si="19"/>
        <v>0</v>
      </c>
      <c r="I67" s="152">
        <f t="shared" si="19"/>
        <v>0</v>
      </c>
      <c r="J67" s="79">
        <f t="shared" si="19"/>
        <v>0</v>
      </c>
      <c r="K67" s="79">
        <f t="shared" si="19"/>
        <v>0</v>
      </c>
      <c r="L67" s="79">
        <f t="shared" si="19"/>
        <v>0</v>
      </c>
      <c r="M67" s="79">
        <f t="shared" si="19"/>
        <v>0</v>
      </c>
      <c r="N67" s="154">
        <f t="shared" si="19"/>
        <v>0</v>
      </c>
      <c r="O67" s="59">
        <f t="shared" si="6"/>
        <v>0</v>
      </c>
    </row>
    <row r="68" spans="2:15" ht="24" customHeight="1">
      <c r="B68" s="49">
        <v>15</v>
      </c>
      <c r="C68" s="152">
        <f t="shared" ref="C68:N68" si="20">C22+C45</f>
        <v>0</v>
      </c>
      <c r="D68" s="79">
        <f t="shared" si="20"/>
        <v>0</v>
      </c>
      <c r="E68" s="79">
        <f t="shared" si="20"/>
        <v>0</v>
      </c>
      <c r="F68" s="79">
        <f t="shared" si="20"/>
        <v>0</v>
      </c>
      <c r="G68" s="79">
        <f t="shared" si="20"/>
        <v>0</v>
      </c>
      <c r="H68" s="153">
        <f t="shared" si="20"/>
        <v>0</v>
      </c>
      <c r="I68" s="152">
        <f t="shared" si="20"/>
        <v>0</v>
      </c>
      <c r="J68" s="79">
        <f t="shared" si="20"/>
        <v>0</v>
      </c>
      <c r="K68" s="79">
        <f t="shared" si="20"/>
        <v>0</v>
      </c>
      <c r="L68" s="79">
        <f t="shared" si="20"/>
        <v>0</v>
      </c>
      <c r="M68" s="79">
        <f t="shared" si="20"/>
        <v>0</v>
      </c>
      <c r="N68" s="154">
        <f t="shared" si="20"/>
        <v>0</v>
      </c>
      <c r="O68" s="59">
        <f t="shared" si="6"/>
        <v>0</v>
      </c>
    </row>
    <row r="69" spans="2:15" ht="24" customHeight="1">
      <c r="B69" s="49">
        <v>16</v>
      </c>
      <c r="C69" s="152">
        <f t="shared" ref="C69:N69" si="21">C23+C46</f>
        <v>0</v>
      </c>
      <c r="D69" s="79">
        <f t="shared" si="21"/>
        <v>0</v>
      </c>
      <c r="E69" s="79">
        <f t="shared" si="21"/>
        <v>0</v>
      </c>
      <c r="F69" s="79">
        <f t="shared" si="21"/>
        <v>0</v>
      </c>
      <c r="G69" s="79">
        <f t="shared" si="21"/>
        <v>0</v>
      </c>
      <c r="H69" s="153">
        <f t="shared" si="21"/>
        <v>0</v>
      </c>
      <c r="I69" s="152">
        <f t="shared" si="21"/>
        <v>0</v>
      </c>
      <c r="J69" s="79">
        <f t="shared" si="21"/>
        <v>0</v>
      </c>
      <c r="K69" s="79">
        <f t="shared" si="21"/>
        <v>0</v>
      </c>
      <c r="L69" s="79">
        <f t="shared" si="21"/>
        <v>0</v>
      </c>
      <c r="M69" s="79">
        <f t="shared" si="21"/>
        <v>0</v>
      </c>
      <c r="N69" s="154">
        <f t="shared" si="21"/>
        <v>0</v>
      </c>
      <c r="O69" s="59">
        <f t="shared" si="6"/>
        <v>0</v>
      </c>
    </row>
    <row r="70" spans="2:15" ht="24" customHeight="1">
      <c r="B70" s="49">
        <v>17</v>
      </c>
      <c r="C70" s="152">
        <f t="shared" ref="C70:N70" si="22">C24+C47</f>
        <v>0</v>
      </c>
      <c r="D70" s="79">
        <f t="shared" si="22"/>
        <v>0</v>
      </c>
      <c r="E70" s="79">
        <f t="shared" si="22"/>
        <v>0</v>
      </c>
      <c r="F70" s="79">
        <f t="shared" si="22"/>
        <v>0</v>
      </c>
      <c r="G70" s="79">
        <f t="shared" si="22"/>
        <v>0</v>
      </c>
      <c r="H70" s="153">
        <f t="shared" si="22"/>
        <v>0</v>
      </c>
      <c r="I70" s="152">
        <f t="shared" si="22"/>
        <v>0</v>
      </c>
      <c r="J70" s="79">
        <f t="shared" si="22"/>
        <v>0</v>
      </c>
      <c r="K70" s="79">
        <f t="shared" si="22"/>
        <v>0</v>
      </c>
      <c r="L70" s="79">
        <f t="shared" si="22"/>
        <v>0</v>
      </c>
      <c r="M70" s="79">
        <f t="shared" si="22"/>
        <v>0</v>
      </c>
      <c r="N70" s="154">
        <f t="shared" si="22"/>
        <v>0</v>
      </c>
      <c r="O70" s="59">
        <f t="shared" si="6"/>
        <v>0</v>
      </c>
    </row>
    <row r="71" spans="2:15" ht="24" customHeight="1">
      <c r="B71" s="49">
        <v>18</v>
      </c>
      <c r="C71" s="152">
        <f t="shared" ref="C71:N71" si="23">C25+C48</f>
        <v>0</v>
      </c>
      <c r="D71" s="79">
        <f t="shared" si="23"/>
        <v>0</v>
      </c>
      <c r="E71" s="79">
        <f t="shared" si="23"/>
        <v>0</v>
      </c>
      <c r="F71" s="79">
        <f t="shared" si="23"/>
        <v>0</v>
      </c>
      <c r="G71" s="79">
        <f t="shared" si="23"/>
        <v>0</v>
      </c>
      <c r="H71" s="153">
        <f t="shared" si="23"/>
        <v>0</v>
      </c>
      <c r="I71" s="152">
        <f t="shared" si="23"/>
        <v>0</v>
      </c>
      <c r="J71" s="79">
        <f t="shared" si="23"/>
        <v>0</v>
      </c>
      <c r="K71" s="79">
        <f t="shared" si="23"/>
        <v>0</v>
      </c>
      <c r="L71" s="79">
        <f t="shared" si="23"/>
        <v>0</v>
      </c>
      <c r="M71" s="79">
        <f t="shared" si="23"/>
        <v>0</v>
      </c>
      <c r="N71" s="154">
        <f t="shared" si="23"/>
        <v>0</v>
      </c>
      <c r="O71" s="59">
        <f t="shared" si="6"/>
        <v>0</v>
      </c>
    </row>
    <row r="72" spans="2:15" ht="24" customHeight="1" thickBot="1">
      <c r="B72" s="49" t="s">
        <v>74</v>
      </c>
      <c r="C72" s="50">
        <f t="shared" ref="C72:O72" si="24">SUM(C53:C71)</f>
        <v>0</v>
      </c>
      <c r="D72" s="51">
        <f t="shared" si="24"/>
        <v>0</v>
      </c>
      <c r="E72" s="51">
        <f t="shared" si="24"/>
        <v>0</v>
      </c>
      <c r="F72" s="51">
        <f t="shared" si="24"/>
        <v>0</v>
      </c>
      <c r="G72" s="51">
        <f t="shared" si="24"/>
        <v>0</v>
      </c>
      <c r="H72" s="151">
        <f t="shared" si="24"/>
        <v>0</v>
      </c>
      <c r="I72" s="50">
        <f t="shared" si="24"/>
        <v>0</v>
      </c>
      <c r="J72" s="51">
        <f t="shared" si="24"/>
        <v>0</v>
      </c>
      <c r="K72" s="51">
        <f t="shared" si="24"/>
        <v>0</v>
      </c>
      <c r="L72" s="51">
        <f t="shared" si="24"/>
        <v>0</v>
      </c>
      <c r="M72" s="51">
        <f t="shared" si="24"/>
        <v>0</v>
      </c>
      <c r="N72" s="52">
        <f t="shared" si="24"/>
        <v>0</v>
      </c>
      <c r="O72" s="60">
        <f t="shared" si="24"/>
        <v>0</v>
      </c>
    </row>
    <row r="73" spans="2:15" ht="24" customHeight="1">
      <c r="B73" s="55"/>
    </row>
    <row r="74" spans="2:15" ht="24" customHeight="1">
      <c r="B74" s="55"/>
    </row>
    <row r="75" spans="2:15" ht="24" customHeight="1">
      <c r="B75" s="55"/>
    </row>
    <row r="76" spans="2:15" ht="24" customHeight="1">
      <c r="B76" s="55"/>
    </row>
    <row r="77" spans="2:15" ht="24" customHeight="1">
      <c r="B77" s="55"/>
    </row>
    <row r="78" spans="2:15" ht="24" customHeight="1">
      <c r="B78" s="55"/>
    </row>
    <row r="79" spans="2:15" ht="24" customHeight="1">
      <c r="B79" s="55"/>
    </row>
    <row r="80" spans="2:15" ht="24" customHeight="1">
      <c r="B80" s="55"/>
    </row>
    <row r="81" spans="2:2" ht="24" customHeight="1">
      <c r="B81" s="55"/>
    </row>
    <row r="82" spans="2:2" ht="24" customHeight="1">
      <c r="B82" s="55"/>
    </row>
    <row r="83" spans="2:2" ht="24" customHeight="1">
      <c r="B83" s="55"/>
    </row>
    <row r="84" spans="2:2" ht="24" customHeight="1">
      <c r="B84" s="55"/>
    </row>
    <row r="85" spans="2:2" ht="24" customHeight="1">
      <c r="B85" s="55"/>
    </row>
    <row r="86" spans="2:2" ht="24" customHeight="1">
      <c r="B86" s="55"/>
    </row>
    <row r="87" spans="2:2" ht="24" customHeight="1">
      <c r="B87" s="55"/>
    </row>
    <row r="88" spans="2:2" ht="24" customHeight="1">
      <c r="B88" s="55"/>
    </row>
    <row r="89" spans="2:2" ht="24" customHeight="1">
      <c r="B89" s="55"/>
    </row>
    <row r="90" spans="2:2" ht="24" customHeight="1">
      <c r="B90" s="55"/>
    </row>
    <row r="91" spans="2:2" ht="24" customHeight="1">
      <c r="B91" s="55"/>
    </row>
    <row r="92" spans="2:2" ht="24" customHeight="1">
      <c r="B92" s="55"/>
    </row>
    <row r="93" spans="2:2" ht="24" customHeight="1">
      <c r="B93" s="55"/>
    </row>
    <row r="94" spans="2:2" ht="24" customHeight="1">
      <c r="B94" s="55"/>
    </row>
    <row r="95" spans="2:2" ht="24" customHeight="1">
      <c r="B95" s="55"/>
    </row>
    <row r="96" spans="2:2" ht="24" customHeight="1">
      <c r="B96" s="55"/>
    </row>
    <row r="97" spans="1:3" ht="24" customHeight="1">
      <c r="B97" s="55"/>
    </row>
    <row r="98" spans="1:3" ht="24" customHeight="1">
      <c r="B98" s="55"/>
    </row>
    <row r="99" spans="1:3" ht="24" customHeight="1">
      <c r="B99" s="55"/>
    </row>
    <row r="100" spans="1:3" ht="24" customHeight="1">
      <c r="B100" s="55"/>
    </row>
    <row r="101" spans="1:3" ht="24" customHeight="1">
      <c r="B101" s="55"/>
    </row>
    <row r="102" spans="1:3" ht="24" customHeight="1">
      <c r="B102" s="54"/>
      <c r="C102" s="53"/>
    </row>
    <row r="103" spans="1:3" ht="18" customHeight="1">
      <c r="B103" s="54"/>
      <c r="C103" s="53"/>
    </row>
    <row r="104" spans="1:3" ht="18" customHeight="1">
      <c r="B104" s="54"/>
      <c r="C104" s="53"/>
    </row>
    <row r="105" spans="1:3" ht="18" customHeight="1">
      <c r="B105" s="54"/>
      <c r="C105" s="53"/>
    </row>
    <row r="106" spans="1:3" ht="24" customHeight="1">
      <c r="B106" s="55"/>
    </row>
    <row r="107" spans="1:3" ht="9" customHeight="1">
      <c r="A107" s="37"/>
    </row>
  </sheetData>
  <sheetProtection sheet="1" objects="1" scenarios="1"/>
  <mergeCells count="6">
    <mergeCell ref="B30:B31"/>
    <mergeCell ref="B53:B54"/>
    <mergeCell ref="B2:G3"/>
    <mergeCell ref="M2:N2"/>
    <mergeCell ref="M3:N3"/>
    <mergeCell ref="B7:B8"/>
  </mergeCells>
  <phoneticPr fontId="3"/>
  <printOptions horizontalCentered="1"/>
  <pageMargins left="0.70866141732283472" right="0.51181102362204722" top="0.55118110236220474" bottom="0.35433070866141736" header="0.31496062992125984" footer="0.31496062992125984"/>
  <pageSetup paperSize="9" scale="64" orientation="portrait" r:id="rId1"/>
  <rowBreaks count="1" manualBreakCount="1">
    <brk id="7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K235"/>
  <sheetViews>
    <sheetView view="pageBreakPreview" zoomScaleNormal="100" zoomScaleSheetLayoutView="100" workbookViewId="0">
      <selection activeCell="E6" sqref="E6"/>
    </sheetView>
  </sheetViews>
  <sheetFormatPr defaultRowHeight="13.5"/>
  <cols>
    <col min="1" max="1" width="8.625" customWidth="1"/>
    <col min="2" max="2" width="7.125" customWidth="1"/>
    <col min="3" max="3" width="20.125" customWidth="1"/>
    <col min="4" max="6" width="16.625" customWidth="1"/>
    <col min="7" max="7" width="18.125" customWidth="1"/>
    <col min="8" max="8" width="13.625" customWidth="1"/>
    <col min="9" max="9" width="8.625" customWidth="1"/>
    <col min="10" max="10" width="9.625" customWidth="1"/>
    <col min="11" max="11" width="10.625" customWidth="1"/>
  </cols>
  <sheetData>
    <row r="1" spans="2:11" ht="4.5" customHeight="1"/>
    <row r="2" spans="2:11" ht="18" customHeight="1">
      <c r="B2" s="461" t="s">
        <v>97</v>
      </c>
      <c r="C2" s="462"/>
      <c r="D2" s="463"/>
      <c r="F2" s="61" t="s">
        <v>5</v>
      </c>
      <c r="G2" s="467">
        <f>別記様式第４号!BA16</f>
        <v>0</v>
      </c>
      <c r="H2" s="468"/>
    </row>
    <row r="3" spans="2:11" ht="18" customHeight="1">
      <c r="B3" s="464"/>
      <c r="C3" s="465"/>
      <c r="D3" s="466"/>
      <c r="F3" s="61" t="s">
        <v>6</v>
      </c>
      <c r="G3" s="467">
        <f>別記様式第４号!BA18</f>
        <v>0</v>
      </c>
      <c r="H3" s="468"/>
    </row>
    <row r="4" spans="2:11" ht="7.5" customHeight="1">
      <c r="F4" s="55"/>
    </row>
    <row r="5" spans="2:11" ht="18" customHeight="1">
      <c r="B5" s="62"/>
      <c r="F5" s="61" t="s">
        <v>81</v>
      </c>
      <c r="G5" s="469">
        <f>別表１!AF10</f>
        <v>0</v>
      </c>
      <c r="H5" s="470"/>
    </row>
    <row r="6" spans="2:11" ht="18" customHeight="1">
      <c r="B6" s="203" t="s">
        <v>262</v>
      </c>
      <c r="F6" s="63" t="s">
        <v>82</v>
      </c>
      <c r="G6" s="471">
        <f>別表１!AF13</f>
        <v>0</v>
      </c>
      <c r="H6" s="472"/>
    </row>
    <row r="7" spans="2:11" ht="7.5" customHeight="1"/>
    <row r="8" spans="2:11" ht="18" customHeight="1">
      <c r="B8" s="473" t="s">
        <v>59</v>
      </c>
      <c r="C8" s="459" t="s">
        <v>83</v>
      </c>
      <c r="D8" s="476" t="s">
        <v>84</v>
      </c>
      <c r="E8" s="477" t="s">
        <v>30</v>
      </c>
      <c r="F8" s="478"/>
      <c r="G8" s="459" t="s">
        <v>32</v>
      </c>
      <c r="H8" s="64"/>
    </row>
    <row r="9" spans="2:11" ht="18" customHeight="1">
      <c r="B9" s="474"/>
      <c r="C9" s="460"/>
      <c r="D9" s="397"/>
      <c r="E9" s="57" t="s">
        <v>85</v>
      </c>
      <c r="F9" s="65" t="s">
        <v>86</v>
      </c>
      <c r="G9" s="460"/>
      <c r="H9" s="66" t="s">
        <v>27</v>
      </c>
    </row>
    <row r="10" spans="2:11" ht="18" customHeight="1">
      <c r="B10" s="475"/>
      <c r="C10" s="67" t="s">
        <v>87</v>
      </c>
      <c r="D10" s="68" t="s">
        <v>88</v>
      </c>
      <c r="E10" s="69" t="s">
        <v>89</v>
      </c>
      <c r="F10" s="67" t="s">
        <v>90</v>
      </c>
      <c r="G10" s="67" t="s">
        <v>91</v>
      </c>
      <c r="H10" s="70"/>
    </row>
    <row r="11" spans="2:11" ht="18" customHeight="1">
      <c r="B11" s="458">
        <v>1</v>
      </c>
      <c r="C11" s="79">
        <f>別表３!O7</f>
        <v>0</v>
      </c>
      <c r="D11" s="71">
        <f>IF(K11&lt;$G$6,K11,$G$6)</f>
        <v>0</v>
      </c>
      <c r="E11" s="71">
        <f>$G$6</f>
        <v>0</v>
      </c>
      <c r="F11" s="71">
        <f>C11*E11</f>
        <v>0</v>
      </c>
      <c r="G11" s="71">
        <f>C11*D11</f>
        <v>0</v>
      </c>
      <c r="H11" s="72" t="s">
        <v>92</v>
      </c>
      <c r="K11" s="73">
        <v>7000</v>
      </c>
    </row>
    <row r="12" spans="2:11" ht="18" customHeight="1">
      <c r="B12" s="458"/>
      <c r="C12" s="79">
        <f>別表３!O8</f>
        <v>0</v>
      </c>
      <c r="D12" s="71">
        <f t="shared" ref="D12:D28" si="0">IF(K12&lt;$G$6,K12,$G$6)</f>
        <v>0</v>
      </c>
      <c r="E12" s="71">
        <f t="shared" ref="E12:E29" si="1">$G$6</f>
        <v>0</v>
      </c>
      <c r="F12" s="71">
        <f t="shared" ref="F12:F29" si="2">C12*E12</f>
        <v>0</v>
      </c>
      <c r="G12" s="71">
        <f t="shared" ref="G12:G29" si="3">C12*D12</f>
        <v>0</v>
      </c>
      <c r="H12" s="72"/>
      <c r="K12" s="73">
        <v>10000</v>
      </c>
    </row>
    <row r="13" spans="2:11" ht="18" customHeight="1">
      <c r="B13" s="61">
        <v>2</v>
      </c>
      <c r="C13" s="79">
        <f>別表３!O9</f>
        <v>0</v>
      </c>
      <c r="D13" s="71">
        <f t="shared" si="0"/>
        <v>0</v>
      </c>
      <c r="E13" s="71">
        <f t="shared" si="1"/>
        <v>0</v>
      </c>
      <c r="F13" s="71">
        <f t="shared" si="2"/>
        <v>0</v>
      </c>
      <c r="G13" s="71">
        <f t="shared" si="3"/>
        <v>0</v>
      </c>
      <c r="H13" s="72"/>
      <c r="K13" s="73">
        <v>13000</v>
      </c>
    </row>
    <row r="14" spans="2:11" ht="18" customHeight="1">
      <c r="B14" s="61">
        <v>3</v>
      </c>
      <c r="C14" s="79">
        <f>別表３!O10</f>
        <v>0</v>
      </c>
      <c r="D14" s="71">
        <f t="shared" si="0"/>
        <v>0</v>
      </c>
      <c r="E14" s="71">
        <f t="shared" si="1"/>
        <v>0</v>
      </c>
      <c r="F14" s="71">
        <f t="shared" si="2"/>
        <v>0</v>
      </c>
      <c r="G14" s="71">
        <f t="shared" si="3"/>
        <v>0</v>
      </c>
      <c r="H14" s="72"/>
      <c r="K14" s="73">
        <v>16000</v>
      </c>
    </row>
    <row r="15" spans="2:11" ht="18" customHeight="1">
      <c r="B15" s="61">
        <v>4</v>
      </c>
      <c r="C15" s="79">
        <f>別表３!O11</f>
        <v>0</v>
      </c>
      <c r="D15" s="71">
        <f t="shared" si="0"/>
        <v>0</v>
      </c>
      <c r="E15" s="71">
        <f t="shared" si="1"/>
        <v>0</v>
      </c>
      <c r="F15" s="71">
        <f t="shared" si="2"/>
        <v>0</v>
      </c>
      <c r="G15" s="71">
        <f t="shared" si="3"/>
        <v>0</v>
      </c>
      <c r="H15" s="72"/>
      <c r="K15" s="73">
        <v>19000</v>
      </c>
    </row>
    <row r="16" spans="2:11" ht="18" customHeight="1">
      <c r="B16" s="61">
        <v>5</v>
      </c>
      <c r="C16" s="79">
        <f>別表３!O12</f>
        <v>0</v>
      </c>
      <c r="D16" s="71">
        <f t="shared" si="0"/>
        <v>0</v>
      </c>
      <c r="E16" s="71">
        <f t="shared" si="1"/>
        <v>0</v>
      </c>
      <c r="F16" s="71">
        <f t="shared" si="2"/>
        <v>0</v>
      </c>
      <c r="G16" s="71">
        <f t="shared" si="3"/>
        <v>0</v>
      </c>
      <c r="H16" s="72"/>
      <c r="K16" s="73">
        <v>22000</v>
      </c>
    </row>
    <row r="17" spans="2:11" ht="18" customHeight="1">
      <c r="B17" s="61">
        <v>6</v>
      </c>
      <c r="C17" s="79">
        <f>別表３!O13</f>
        <v>0</v>
      </c>
      <c r="D17" s="71">
        <f t="shared" si="0"/>
        <v>0</v>
      </c>
      <c r="E17" s="71">
        <f t="shared" si="1"/>
        <v>0</v>
      </c>
      <c r="F17" s="71">
        <f t="shared" si="2"/>
        <v>0</v>
      </c>
      <c r="G17" s="71">
        <f t="shared" si="3"/>
        <v>0</v>
      </c>
      <c r="H17" s="72"/>
      <c r="K17" s="73">
        <v>25000</v>
      </c>
    </row>
    <row r="18" spans="2:11" ht="18" customHeight="1">
      <c r="B18" s="61">
        <v>7</v>
      </c>
      <c r="C18" s="79">
        <f>別表３!O14</f>
        <v>0</v>
      </c>
      <c r="D18" s="71">
        <f t="shared" si="0"/>
        <v>0</v>
      </c>
      <c r="E18" s="71">
        <f t="shared" si="1"/>
        <v>0</v>
      </c>
      <c r="F18" s="71">
        <f t="shared" si="2"/>
        <v>0</v>
      </c>
      <c r="G18" s="71">
        <f t="shared" si="3"/>
        <v>0</v>
      </c>
      <c r="H18" s="72"/>
      <c r="K18" s="73">
        <v>30000</v>
      </c>
    </row>
    <row r="19" spans="2:11" ht="18" customHeight="1">
      <c r="B19" s="61">
        <v>8</v>
      </c>
      <c r="C19" s="79">
        <f>別表３!O15</f>
        <v>0</v>
      </c>
      <c r="D19" s="71">
        <f t="shared" si="0"/>
        <v>0</v>
      </c>
      <c r="E19" s="71">
        <f t="shared" si="1"/>
        <v>0</v>
      </c>
      <c r="F19" s="71">
        <f t="shared" si="2"/>
        <v>0</v>
      </c>
      <c r="G19" s="71">
        <f t="shared" si="3"/>
        <v>0</v>
      </c>
      <c r="H19" s="72"/>
      <c r="K19" s="73">
        <v>35000</v>
      </c>
    </row>
    <row r="20" spans="2:11" ht="18" customHeight="1">
      <c r="B20" s="61">
        <v>9</v>
      </c>
      <c r="C20" s="79">
        <f>別表３!O16</f>
        <v>0</v>
      </c>
      <c r="D20" s="71">
        <f t="shared" si="0"/>
        <v>0</v>
      </c>
      <c r="E20" s="71">
        <f t="shared" si="1"/>
        <v>0</v>
      </c>
      <c r="F20" s="71">
        <f t="shared" si="2"/>
        <v>0</v>
      </c>
      <c r="G20" s="71">
        <f t="shared" si="3"/>
        <v>0</v>
      </c>
      <c r="H20" s="72"/>
      <c r="K20" s="73">
        <v>40000</v>
      </c>
    </row>
    <row r="21" spans="2:11" ht="18" customHeight="1">
      <c r="B21" s="61">
        <v>10</v>
      </c>
      <c r="C21" s="79">
        <f>別表３!O17</f>
        <v>0</v>
      </c>
      <c r="D21" s="71">
        <f t="shared" si="0"/>
        <v>0</v>
      </c>
      <c r="E21" s="71">
        <f t="shared" si="1"/>
        <v>0</v>
      </c>
      <c r="F21" s="71">
        <f t="shared" si="2"/>
        <v>0</v>
      </c>
      <c r="G21" s="71">
        <f t="shared" si="3"/>
        <v>0</v>
      </c>
      <c r="H21" s="72"/>
      <c r="K21" s="73">
        <v>45000</v>
      </c>
    </row>
    <row r="22" spans="2:11" ht="18" customHeight="1">
      <c r="B22" s="61">
        <v>11</v>
      </c>
      <c r="C22" s="79">
        <f>別表３!O18</f>
        <v>0</v>
      </c>
      <c r="D22" s="71">
        <f t="shared" si="0"/>
        <v>0</v>
      </c>
      <c r="E22" s="71">
        <f t="shared" si="1"/>
        <v>0</v>
      </c>
      <c r="F22" s="71">
        <f t="shared" si="2"/>
        <v>0</v>
      </c>
      <c r="G22" s="71">
        <f t="shared" si="3"/>
        <v>0</v>
      </c>
      <c r="H22" s="72"/>
      <c r="K22" s="73">
        <v>50000</v>
      </c>
    </row>
    <row r="23" spans="2:11" ht="18" customHeight="1">
      <c r="B23" s="61">
        <v>12</v>
      </c>
      <c r="C23" s="79">
        <f>別表３!O19</f>
        <v>0</v>
      </c>
      <c r="D23" s="71">
        <f t="shared" si="0"/>
        <v>0</v>
      </c>
      <c r="E23" s="71">
        <f t="shared" si="1"/>
        <v>0</v>
      </c>
      <c r="F23" s="71">
        <f t="shared" si="2"/>
        <v>0</v>
      </c>
      <c r="G23" s="71">
        <f t="shared" si="3"/>
        <v>0</v>
      </c>
      <c r="H23" s="72"/>
      <c r="K23" s="73">
        <v>57000</v>
      </c>
    </row>
    <row r="24" spans="2:11" ht="18" customHeight="1">
      <c r="B24" s="61">
        <v>13</v>
      </c>
      <c r="C24" s="79">
        <f>別表３!O20</f>
        <v>0</v>
      </c>
      <c r="D24" s="71">
        <f t="shared" si="0"/>
        <v>0</v>
      </c>
      <c r="E24" s="71">
        <f t="shared" si="1"/>
        <v>0</v>
      </c>
      <c r="F24" s="71">
        <f t="shared" si="2"/>
        <v>0</v>
      </c>
      <c r="G24" s="71">
        <f t="shared" si="3"/>
        <v>0</v>
      </c>
      <c r="H24" s="72"/>
      <c r="K24" s="73">
        <v>64000</v>
      </c>
    </row>
    <row r="25" spans="2:11" ht="18" customHeight="1">
      <c r="B25" s="61">
        <v>14</v>
      </c>
      <c r="C25" s="79">
        <f>別表３!O21</f>
        <v>0</v>
      </c>
      <c r="D25" s="71">
        <f t="shared" si="0"/>
        <v>0</v>
      </c>
      <c r="E25" s="71">
        <f t="shared" si="1"/>
        <v>0</v>
      </c>
      <c r="F25" s="71">
        <f t="shared" si="2"/>
        <v>0</v>
      </c>
      <c r="G25" s="71">
        <f t="shared" si="3"/>
        <v>0</v>
      </c>
      <c r="H25" s="72"/>
      <c r="K25" s="73">
        <v>71000</v>
      </c>
    </row>
    <row r="26" spans="2:11" ht="18" customHeight="1">
      <c r="B26" s="61">
        <v>15</v>
      </c>
      <c r="C26" s="79">
        <f>別表３!O22</f>
        <v>0</v>
      </c>
      <c r="D26" s="71">
        <f t="shared" si="0"/>
        <v>0</v>
      </c>
      <c r="E26" s="71">
        <f t="shared" si="1"/>
        <v>0</v>
      </c>
      <c r="F26" s="71">
        <f t="shared" si="2"/>
        <v>0</v>
      </c>
      <c r="G26" s="71">
        <f t="shared" si="3"/>
        <v>0</v>
      </c>
      <c r="H26" s="72"/>
      <c r="K26" s="73">
        <v>78000</v>
      </c>
    </row>
    <row r="27" spans="2:11" ht="18" customHeight="1">
      <c r="B27" s="61">
        <v>16</v>
      </c>
      <c r="C27" s="79">
        <f>別表３!O23</f>
        <v>0</v>
      </c>
      <c r="D27" s="71">
        <f t="shared" si="0"/>
        <v>0</v>
      </c>
      <c r="E27" s="71">
        <f t="shared" si="1"/>
        <v>0</v>
      </c>
      <c r="F27" s="71">
        <f t="shared" si="2"/>
        <v>0</v>
      </c>
      <c r="G27" s="71">
        <f t="shared" si="3"/>
        <v>0</v>
      </c>
      <c r="H27" s="72"/>
      <c r="K27" s="73">
        <v>85000</v>
      </c>
    </row>
    <row r="28" spans="2:11" ht="18" customHeight="1">
      <c r="B28" s="61">
        <v>17</v>
      </c>
      <c r="C28" s="79">
        <f>別表３!O24</f>
        <v>0</v>
      </c>
      <c r="D28" s="71">
        <f t="shared" si="0"/>
        <v>0</v>
      </c>
      <c r="E28" s="71">
        <f t="shared" si="1"/>
        <v>0</v>
      </c>
      <c r="F28" s="71">
        <f t="shared" si="2"/>
        <v>0</v>
      </c>
      <c r="G28" s="71">
        <f t="shared" si="3"/>
        <v>0</v>
      </c>
      <c r="H28" s="72"/>
      <c r="K28" s="73">
        <v>92000</v>
      </c>
    </row>
    <row r="29" spans="2:11" ht="18" customHeight="1" thickBot="1">
      <c r="B29" s="61">
        <v>18</v>
      </c>
      <c r="C29" s="79">
        <f>別表３!O25</f>
        <v>0</v>
      </c>
      <c r="D29" s="71">
        <f>G6</f>
        <v>0</v>
      </c>
      <c r="E29" s="71">
        <f t="shared" si="1"/>
        <v>0</v>
      </c>
      <c r="F29" s="71">
        <f t="shared" si="2"/>
        <v>0</v>
      </c>
      <c r="G29" s="71">
        <f t="shared" si="3"/>
        <v>0</v>
      </c>
      <c r="H29" s="83" t="s">
        <v>93</v>
      </c>
      <c r="K29" s="73"/>
    </row>
    <row r="30" spans="2:11" ht="43.5" customHeight="1" thickTop="1">
      <c r="B30" s="74" t="s">
        <v>74</v>
      </c>
      <c r="C30" s="75">
        <f>SUM(C11:C29)</f>
        <v>0</v>
      </c>
      <c r="D30" s="76"/>
      <c r="E30" s="76"/>
      <c r="F30" s="77">
        <f>SUM(F11:F29)</f>
        <v>0</v>
      </c>
      <c r="G30" s="77">
        <f>SUM(G11:G29)</f>
        <v>0</v>
      </c>
      <c r="H30" s="78"/>
    </row>
    <row r="31" spans="2:11" ht="18" customHeight="1">
      <c r="B31" s="54"/>
      <c r="C31" s="53"/>
      <c r="D31" s="53"/>
      <c r="E31" s="53"/>
      <c r="F31" s="53"/>
      <c r="G31" s="53"/>
      <c r="H31" s="53"/>
    </row>
    <row r="32" spans="2:11" ht="18" hidden="1" customHeight="1">
      <c r="B32" s="62"/>
      <c r="F32" s="132" t="s">
        <v>81</v>
      </c>
      <c r="G32" s="469">
        <f>別表１!BW10</f>
        <v>0</v>
      </c>
      <c r="H32" s="470"/>
    </row>
    <row r="33" spans="2:11" ht="18" hidden="1" customHeight="1">
      <c r="B33" s="203" t="s">
        <v>263</v>
      </c>
      <c r="F33" s="63" t="s">
        <v>82</v>
      </c>
      <c r="G33" s="471">
        <f>別表１!BW13</f>
        <v>0</v>
      </c>
      <c r="H33" s="472"/>
    </row>
    <row r="34" spans="2:11" ht="7.5" hidden="1" customHeight="1"/>
    <row r="35" spans="2:11" ht="18" hidden="1" customHeight="1">
      <c r="B35" s="473" t="s">
        <v>59</v>
      </c>
      <c r="C35" s="459" t="s">
        <v>83</v>
      </c>
      <c r="D35" s="476" t="s">
        <v>84</v>
      </c>
      <c r="E35" s="477" t="s">
        <v>30</v>
      </c>
      <c r="F35" s="478"/>
      <c r="G35" s="459" t="s">
        <v>32</v>
      </c>
      <c r="H35" s="64"/>
    </row>
    <row r="36" spans="2:11" ht="18" hidden="1" customHeight="1">
      <c r="B36" s="474"/>
      <c r="C36" s="460"/>
      <c r="D36" s="397"/>
      <c r="E36" s="57" t="s">
        <v>85</v>
      </c>
      <c r="F36" s="65" t="s">
        <v>86</v>
      </c>
      <c r="G36" s="460"/>
      <c r="H36" s="66" t="s">
        <v>27</v>
      </c>
    </row>
    <row r="37" spans="2:11" ht="18" hidden="1" customHeight="1">
      <c r="B37" s="475"/>
      <c r="C37" s="67" t="s">
        <v>94</v>
      </c>
      <c r="D37" s="68" t="s">
        <v>88</v>
      </c>
      <c r="E37" s="69" t="s">
        <v>95</v>
      </c>
      <c r="F37" s="67" t="s">
        <v>90</v>
      </c>
      <c r="G37" s="67" t="s">
        <v>96</v>
      </c>
      <c r="H37" s="70"/>
    </row>
    <row r="38" spans="2:11" ht="18" hidden="1" customHeight="1">
      <c r="B38" s="458">
        <v>1</v>
      </c>
      <c r="C38" s="79">
        <f>別表３!O30</f>
        <v>0</v>
      </c>
      <c r="D38" s="71">
        <f>IF(K38&lt;$G$33,K38,$G$33)</f>
        <v>0</v>
      </c>
      <c r="E38" s="71">
        <f>$G$33</f>
        <v>0</v>
      </c>
      <c r="F38" s="71">
        <f>C38*E38</f>
        <v>0</v>
      </c>
      <c r="G38" s="71">
        <f>C38*D38</f>
        <v>0</v>
      </c>
      <c r="H38" s="72" t="s">
        <v>92</v>
      </c>
      <c r="K38" s="73">
        <v>7000</v>
      </c>
    </row>
    <row r="39" spans="2:11" ht="18" hidden="1" customHeight="1">
      <c r="B39" s="458"/>
      <c r="C39" s="79">
        <f>別表３!O31</f>
        <v>0</v>
      </c>
      <c r="D39" s="71">
        <f t="shared" ref="D39:D55" si="4">IF(K39&lt;$G$33,K39,$G$33)</f>
        <v>0</v>
      </c>
      <c r="E39" s="71">
        <f t="shared" ref="E39:E56" si="5">$G$33</f>
        <v>0</v>
      </c>
      <c r="F39" s="71">
        <f t="shared" ref="F39:F56" si="6">C39*E39</f>
        <v>0</v>
      </c>
      <c r="G39" s="71">
        <f t="shared" ref="G39:G56" si="7">C39*D39</f>
        <v>0</v>
      </c>
      <c r="H39" s="72"/>
      <c r="K39" s="73">
        <v>10000</v>
      </c>
    </row>
    <row r="40" spans="2:11" ht="18" hidden="1" customHeight="1">
      <c r="B40" s="61">
        <v>2</v>
      </c>
      <c r="C40" s="79">
        <f>別表３!O32</f>
        <v>0</v>
      </c>
      <c r="D40" s="71">
        <f t="shared" si="4"/>
        <v>0</v>
      </c>
      <c r="E40" s="71">
        <f t="shared" si="5"/>
        <v>0</v>
      </c>
      <c r="F40" s="71">
        <f t="shared" si="6"/>
        <v>0</v>
      </c>
      <c r="G40" s="71">
        <f t="shared" si="7"/>
        <v>0</v>
      </c>
      <c r="H40" s="72"/>
      <c r="K40" s="73">
        <v>13000</v>
      </c>
    </row>
    <row r="41" spans="2:11" ht="18" hidden="1" customHeight="1">
      <c r="B41" s="61">
        <v>3</v>
      </c>
      <c r="C41" s="79">
        <f>別表３!O33</f>
        <v>0</v>
      </c>
      <c r="D41" s="71">
        <f t="shared" si="4"/>
        <v>0</v>
      </c>
      <c r="E41" s="71">
        <f t="shared" si="5"/>
        <v>0</v>
      </c>
      <c r="F41" s="71">
        <f t="shared" si="6"/>
        <v>0</v>
      </c>
      <c r="G41" s="71">
        <f t="shared" si="7"/>
        <v>0</v>
      </c>
      <c r="H41" s="72"/>
      <c r="K41" s="73">
        <v>16000</v>
      </c>
    </row>
    <row r="42" spans="2:11" ht="18" hidden="1" customHeight="1">
      <c r="B42" s="61">
        <v>4</v>
      </c>
      <c r="C42" s="79">
        <f>別表３!O34</f>
        <v>0</v>
      </c>
      <c r="D42" s="71">
        <f t="shared" si="4"/>
        <v>0</v>
      </c>
      <c r="E42" s="71">
        <f t="shared" si="5"/>
        <v>0</v>
      </c>
      <c r="F42" s="71">
        <f t="shared" si="6"/>
        <v>0</v>
      </c>
      <c r="G42" s="71">
        <f t="shared" si="7"/>
        <v>0</v>
      </c>
      <c r="H42" s="72"/>
      <c r="K42" s="73">
        <v>19000</v>
      </c>
    </row>
    <row r="43" spans="2:11" ht="18" hidden="1" customHeight="1">
      <c r="B43" s="61">
        <v>5</v>
      </c>
      <c r="C43" s="79">
        <f>別表３!O35</f>
        <v>0</v>
      </c>
      <c r="D43" s="71">
        <f t="shared" si="4"/>
        <v>0</v>
      </c>
      <c r="E43" s="71">
        <f t="shared" si="5"/>
        <v>0</v>
      </c>
      <c r="F43" s="71">
        <f t="shared" si="6"/>
        <v>0</v>
      </c>
      <c r="G43" s="71">
        <f t="shared" si="7"/>
        <v>0</v>
      </c>
      <c r="H43" s="72"/>
      <c r="K43" s="73">
        <v>22000</v>
      </c>
    </row>
    <row r="44" spans="2:11" ht="18" hidden="1" customHeight="1">
      <c r="B44" s="61">
        <v>6</v>
      </c>
      <c r="C44" s="79">
        <f>別表３!O36</f>
        <v>0</v>
      </c>
      <c r="D44" s="71">
        <f t="shared" si="4"/>
        <v>0</v>
      </c>
      <c r="E44" s="71">
        <f t="shared" si="5"/>
        <v>0</v>
      </c>
      <c r="F44" s="71">
        <f t="shared" si="6"/>
        <v>0</v>
      </c>
      <c r="G44" s="71">
        <f t="shared" si="7"/>
        <v>0</v>
      </c>
      <c r="H44" s="72"/>
      <c r="K44" s="73">
        <v>25000</v>
      </c>
    </row>
    <row r="45" spans="2:11" ht="18" hidden="1" customHeight="1">
      <c r="B45" s="61">
        <v>7</v>
      </c>
      <c r="C45" s="79">
        <f>別表３!O37</f>
        <v>0</v>
      </c>
      <c r="D45" s="71">
        <f t="shared" si="4"/>
        <v>0</v>
      </c>
      <c r="E45" s="71">
        <f t="shared" si="5"/>
        <v>0</v>
      </c>
      <c r="F45" s="71">
        <f t="shared" si="6"/>
        <v>0</v>
      </c>
      <c r="G45" s="71">
        <f t="shared" si="7"/>
        <v>0</v>
      </c>
      <c r="H45" s="72"/>
      <c r="K45" s="73">
        <v>30000</v>
      </c>
    </row>
    <row r="46" spans="2:11" ht="18" hidden="1" customHeight="1">
      <c r="B46" s="61">
        <v>8</v>
      </c>
      <c r="C46" s="79">
        <f>別表３!O38</f>
        <v>0</v>
      </c>
      <c r="D46" s="71">
        <f t="shared" si="4"/>
        <v>0</v>
      </c>
      <c r="E46" s="71">
        <f t="shared" si="5"/>
        <v>0</v>
      </c>
      <c r="F46" s="71">
        <f t="shared" si="6"/>
        <v>0</v>
      </c>
      <c r="G46" s="71">
        <f t="shared" si="7"/>
        <v>0</v>
      </c>
      <c r="H46" s="72"/>
      <c r="K46" s="73">
        <v>35000</v>
      </c>
    </row>
    <row r="47" spans="2:11" ht="18" hidden="1" customHeight="1">
      <c r="B47" s="61">
        <v>9</v>
      </c>
      <c r="C47" s="79">
        <f>別表３!O39</f>
        <v>0</v>
      </c>
      <c r="D47" s="71">
        <f t="shared" si="4"/>
        <v>0</v>
      </c>
      <c r="E47" s="71">
        <f t="shared" si="5"/>
        <v>0</v>
      </c>
      <c r="F47" s="71">
        <f t="shared" si="6"/>
        <v>0</v>
      </c>
      <c r="G47" s="71">
        <f t="shared" si="7"/>
        <v>0</v>
      </c>
      <c r="H47" s="72"/>
      <c r="K47" s="73">
        <v>40000</v>
      </c>
    </row>
    <row r="48" spans="2:11" ht="18" hidden="1" customHeight="1">
      <c r="B48" s="61">
        <v>10</v>
      </c>
      <c r="C48" s="79">
        <f>別表３!O40</f>
        <v>0</v>
      </c>
      <c r="D48" s="71">
        <f t="shared" si="4"/>
        <v>0</v>
      </c>
      <c r="E48" s="71">
        <f t="shared" si="5"/>
        <v>0</v>
      </c>
      <c r="F48" s="71">
        <f t="shared" si="6"/>
        <v>0</v>
      </c>
      <c r="G48" s="71">
        <f t="shared" si="7"/>
        <v>0</v>
      </c>
      <c r="H48" s="72"/>
      <c r="K48" s="73">
        <v>45000</v>
      </c>
    </row>
    <row r="49" spans="2:11" ht="18" hidden="1" customHeight="1">
      <c r="B49" s="61">
        <v>11</v>
      </c>
      <c r="C49" s="79">
        <f>別表３!O41</f>
        <v>0</v>
      </c>
      <c r="D49" s="71">
        <f t="shared" si="4"/>
        <v>0</v>
      </c>
      <c r="E49" s="71">
        <f t="shared" si="5"/>
        <v>0</v>
      </c>
      <c r="F49" s="71">
        <f t="shared" si="6"/>
        <v>0</v>
      </c>
      <c r="G49" s="71">
        <f t="shared" si="7"/>
        <v>0</v>
      </c>
      <c r="H49" s="72"/>
      <c r="K49" s="73">
        <v>50000</v>
      </c>
    </row>
    <row r="50" spans="2:11" ht="18" hidden="1" customHeight="1">
      <c r="B50" s="61">
        <v>12</v>
      </c>
      <c r="C50" s="79">
        <f>別表３!O42</f>
        <v>0</v>
      </c>
      <c r="D50" s="71">
        <f t="shared" si="4"/>
        <v>0</v>
      </c>
      <c r="E50" s="71">
        <f t="shared" si="5"/>
        <v>0</v>
      </c>
      <c r="F50" s="71">
        <f t="shared" si="6"/>
        <v>0</v>
      </c>
      <c r="G50" s="71">
        <f t="shared" si="7"/>
        <v>0</v>
      </c>
      <c r="H50" s="72"/>
      <c r="K50" s="73">
        <v>57000</v>
      </c>
    </row>
    <row r="51" spans="2:11" ht="18" hidden="1" customHeight="1">
      <c r="B51" s="61">
        <v>13</v>
      </c>
      <c r="C51" s="79">
        <f>別表３!O43</f>
        <v>0</v>
      </c>
      <c r="D51" s="71">
        <f t="shared" si="4"/>
        <v>0</v>
      </c>
      <c r="E51" s="71">
        <f t="shared" si="5"/>
        <v>0</v>
      </c>
      <c r="F51" s="71">
        <f t="shared" si="6"/>
        <v>0</v>
      </c>
      <c r="G51" s="71">
        <f t="shared" si="7"/>
        <v>0</v>
      </c>
      <c r="H51" s="72"/>
      <c r="K51" s="73">
        <v>64000</v>
      </c>
    </row>
    <row r="52" spans="2:11" ht="18" hidden="1" customHeight="1">
      <c r="B52" s="61">
        <v>14</v>
      </c>
      <c r="C52" s="79">
        <f>別表３!O44</f>
        <v>0</v>
      </c>
      <c r="D52" s="71">
        <f t="shared" si="4"/>
        <v>0</v>
      </c>
      <c r="E52" s="71">
        <f t="shared" si="5"/>
        <v>0</v>
      </c>
      <c r="F52" s="71">
        <f t="shared" si="6"/>
        <v>0</v>
      </c>
      <c r="G52" s="71">
        <f t="shared" si="7"/>
        <v>0</v>
      </c>
      <c r="H52" s="72"/>
      <c r="K52" s="73">
        <v>71000</v>
      </c>
    </row>
    <row r="53" spans="2:11" ht="18" hidden="1" customHeight="1">
      <c r="B53" s="61">
        <v>15</v>
      </c>
      <c r="C53" s="79">
        <f>別表３!O45</f>
        <v>0</v>
      </c>
      <c r="D53" s="71">
        <f t="shared" si="4"/>
        <v>0</v>
      </c>
      <c r="E53" s="71">
        <f t="shared" si="5"/>
        <v>0</v>
      </c>
      <c r="F53" s="71">
        <f t="shared" si="6"/>
        <v>0</v>
      </c>
      <c r="G53" s="71">
        <f t="shared" si="7"/>
        <v>0</v>
      </c>
      <c r="H53" s="72"/>
      <c r="K53" s="73">
        <v>78000</v>
      </c>
    </row>
    <row r="54" spans="2:11" ht="18" hidden="1" customHeight="1">
      <c r="B54" s="61">
        <v>16</v>
      </c>
      <c r="C54" s="79">
        <f>別表３!O46</f>
        <v>0</v>
      </c>
      <c r="D54" s="71">
        <f t="shared" si="4"/>
        <v>0</v>
      </c>
      <c r="E54" s="71">
        <f t="shared" si="5"/>
        <v>0</v>
      </c>
      <c r="F54" s="71">
        <f t="shared" si="6"/>
        <v>0</v>
      </c>
      <c r="G54" s="71">
        <f t="shared" si="7"/>
        <v>0</v>
      </c>
      <c r="H54" s="72"/>
      <c r="K54" s="73">
        <v>85000</v>
      </c>
    </row>
    <row r="55" spans="2:11" ht="18" hidden="1" customHeight="1">
      <c r="B55" s="61">
        <v>17</v>
      </c>
      <c r="C55" s="79">
        <f>別表３!O47</f>
        <v>0</v>
      </c>
      <c r="D55" s="71">
        <f t="shared" si="4"/>
        <v>0</v>
      </c>
      <c r="E55" s="71">
        <f t="shared" si="5"/>
        <v>0</v>
      </c>
      <c r="F55" s="71">
        <f t="shared" si="6"/>
        <v>0</v>
      </c>
      <c r="G55" s="71">
        <f t="shared" si="7"/>
        <v>0</v>
      </c>
      <c r="H55" s="72"/>
      <c r="K55" s="73">
        <v>92000</v>
      </c>
    </row>
    <row r="56" spans="2:11" ht="18" hidden="1" customHeight="1" thickBot="1">
      <c r="B56" s="61">
        <v>18</v>
      </c>
      <c r="C56" s="79">
        <f>別表３!O48</f>
        <v>0</v>
      </c>
      <c r="D56" s="71">
        <f>G33</f>
        <v>0</v>
      </c>
      <c r="E56" s="71">
        <f t="shared" si="5"/>
        <v>0</v>
      </c>
      <c r="F56" s="71">
        <f t="shared" si="6"/>
        <v>0</v>
      </c>
      <c r="G56" s="71">
        <f t="shared" si="7"/>
        <v>0</v>
      </c>
      <c r="H56" s="83" t="s">
        <v>93</v>
      </c>
      <c r="K56" s="73"/>
    </row>
    <row r="57" spans="2:11" ht="18" hidden="1" customHeight="1" thickTop="1">
      <c r="B57" s="74" t="s">
        <v>74</v>
      </c>
      <c r="C57" s="75">
        <f>SUM(C38:C56)</f>
        <v>0</v>
      </c>
      <c r="D57" s="76"/>
      <c r="E57" s="76"/>
      <c r="F57" s="77">
        <f>SUM(F38:F56)</f>
        <v>0</v>
      </c>
      <c r="G57" s="77">
        <f>SUM(G38:G56)</f>
        <v>0</v>
      </c>
      <c r="H57" s="78"/>
    </row>
    <row r="58" spans="2:11" ht="18" hidden="1" customHeight="1"/>
    <row r="59" spans="2:11" ht="18" hidden="1" customHeight="1"/>
    <row r="60" spans="2:11" ht="18" hidden="1" customHeight="1"/>
    <row r="61" spans="2:11" ht="18" hidden="1" customHeight="1">
      <c r="B61" s="62"/>
      <c r="F61" s="56"/>
      <c r="G61" s="81"/>
      <c r="H61" s="81"/>
    </row>
    <row r="62" spans="2:11" ht="18" hidden="1" customHeight="1">
      <c r="B62" s="62"/>
      <c r="F62" s="199"/>
      <c r="G62" s="81"/>
      <c r="H62" s="81"/>
    </row>
    <row r="63" spans="2:11" ht="18" customHeight="1">
      <c r="B63" s="62"/>
      <c r="F63" s="199"/>
      <c r="G63" s="81"/>
      <c r="H63" s="81"/>
    </row>
    <row r="64" spans="2:11" ht="18" customHeight="1">
      <c r="B64" s="62"/>
      <c r="F64" s="199"/>
      <c r="G64" s="81"/>
      <c r="H64" s="81"/>
    </row>
    <row r="65" spans="2:8" ht="18" customHeight="1">
      <c r="B65" s="62"/>
      <c r="F65" s="199"/>
      <c r="G65" s="81"/>
      <c r="H65" s="81"/>
    </row>
    <row r="66" spans="2:8" ht="18" customHeight="1">
      <c r="B66" s="62"/>
      <c r="F66" s="200"/>
      <c r="G66" s="81"/>
      <c r="H66" s="81"/>
    </row>
    <row r="67" spans="2:8" ht="18" customHeight="1">
      <c r="B67" s="62"/>
      <c r="F67" s="199"/>
      <c r="G67" s="81"/>
      <c r="H67" s="81"/>
    </row>
    <row r="68" spans="2:8" ht="18" customHeight="1">
      <c r="B68" s="203" t="s">
        <v>264</v>
      </c>
      <c r="F68" s="80"/>
      <c r="G68" s="82"/>
      <c r="H68" s="82"/>
    </row>
    <row r="69" spans="2:8" ht="18" customHeight="1"/>
    <row r="70" spans="2:8" ht="18" customHeight="1">
      <c r="B70" s="473" t="s">
        <v>59</v>
      </c>
      <c r="C70" s="459" t="s">
        <v>83</v>
      </c>
      <c r="D70" s="476" t="s">
        <v>84</v>
      </c>
      <c r="E70" s="477" t="s">
        <v>30</v>
      </c>
      <c r="F70" s="478"/>
      <c r="G70" s="459" t="s">
        <v>32</v>
      </c>
      <c r="H70" s="64"/>
    </row>
    <row r="71" spans="2:8" ht="18" customHeight="1">
      <c r="B71" s="474"/>
      <c r="C71" s="460"/>
      <c r="D71" s="397"/>
      <c r="E71" s="57" t="s">
        <v>85</v>
      </c>
      <c r="F71" s="65" t="s">
        <v>86</v>
      </c>
      <c r="G71" s="460"/>
      <c r="H71" s="66" t="s">
        <v>27</v>
      </c>
    </row>
    <row r="72" spans="2:8" ht="18" customHeight="1">
      <c r="B72" s="475"/>
      <c r="C72" s="67" t="s">
        <v>94</v>
      </c>
      <c r="D72" s="68" t="s">
        <v>88</v>
      </c>
      <c r="E72" s="69" t="s">
        <v>95</v>
      </c>
      <c r="F72" s="67" t="s">
        <v>90</v>
      </c>
      <c r="G72" s="67" t="s">
        <v>96</v>
      </c>
      <c r="H72" s="70"/>
    </row>
    <row r="73" spans="2:8" ht="18" customHeight="1">
      <c r="B73" s="458">
        <v>1</v>
      </c>
      <c r="C73" s="79">
        <f t="shared" ref="C73:C91" si="8">C11+C38</f>
        <v>0</v>
      </c>
      <c r="D73" s="84"/>
      <c r="E73" s="84"/>
      <c r="F73" s="71">
        <f t="shared" ref="F73:G91" si="9">F11+F38</f>
        <v>0</v>
      </c>
      <c r="G73" s="71">
        <f t="shared" si="9"/>
        <v>0</v>
      </c>
      <c r="H73" s="72" t="s">
        <v>92</v>
      </c>
    </row>
    <row r="74" spans="2:8" ht="18" customHeight="1">
      <c r="B74" s="458"/>
      <c r="C74" s="79">
        <f t="shared" si="8"/>
        <v>0</v>
      </c>
      <c r="D74" s="84"/>
      <c r="E74" s="84"/>
      <c r="F74" s="71">
        <f t="shared" si="9"/>
        <v>0</v>
      </c>
      <c r="G74" s="71">
        <f t="shared" si="9"/>
        <v>0</v>
      </c>
      <c r="H74" s="72"/>
    </row>
    <row r="75" spans="2:8" ht="18" customHeight="1">
      <c r="B75" s="61">
        <v>2</v>
      </c>
      <c r="C75" s="79">
        <f t="shared" si="8"/>
        <v>0</v>
      </c>
      <c r="D75" s="84"/>
      <c r="E75" s="84"/>
      <c r="F75" s="71">
        <f t="shared" si="9"/>
        <v>0</v>
      </c>
      <c r="G75" s="71">
        <f t="shared" si="9"/>
        <v>0</v>
      </c>
      <c r="H75" s="72"/>
    </row>
    <row r="76" spans="2:8" ht="18" customHeight="1">
      <c r="B76" s="61">
        <v>3</v>
      </c>
      <c r="C76" s="79">
        <f t="shared" si="8"/>
        <v>0</v>
      </c>
      <c r="D76" s="84"/>
      <c r="E76" s="84"/>
      <c r="F76" s="71">
        <f t="shared" si="9"/>
        <v>0</v>
      </c>
      <c r="G76" s="71">
        <f t="shared" si="9"/>
        <v>0</v>
      </c>
      <c r="H76" s="72"/>
    </row>
    <row r="77" spans="2:8" ht="18" customHeight="1">
      <c r="B77" s="61">
        <v>4</v>
      </c>
      <c r="C77" s="79">
        <f t="shared" si="8"/>
        <v>0</v>
      </c>
      <c r="D77" s="84"/>
      <c r="E77" s="84"/>
      <c r="F77" s="71">
        <f t="shared" si="9"/>
        <v>0</v>
      </c>
      <c r="G77" s="71">
        <f t="shared" si="9"/>
        <v>0</v>
      </c>
      <c r="H77" s="72"/>
    </row>
    <row r="78" spans="2:8" ht="18" customHeight="1">
      <c r="B78" s="61">
        <v>5</v>
      </c>
      <c r="C78" s="79">
        <f t="shared" si="8"/>
        <v>0</v>
      </c>
      <c r="D78" s="84"/>
      <c r="E78" s="84"/>
      <c r="F78" s="71">
        <f t="shared" si="9"/>
        <v>0</v>
      </c>
      <c r="G78" s="71">
        <f t="shared" si="9"/>
        <v>0</v>
      </c>
      <c r="H78" s="72"/>
    </row>
    <row r="79" spans="2:8" ht="18" customHeight="1">
      <c r="B79" s="61">
        <v>6</v>
      </c>
      <c r="C79" s="79">
        <f t="shared" si="8"/>
        <v>0</v>
      </c>
      <c r="D79" s="84"/>
      <c r="E79" s="84"/>
      <c r="F79" s="71">
        <f t="shared" si="9"/>
        <v>0</v>
      </c>
      <c r="G79" s="71">
        <f t="shared" si="9"/>
        <v>0</v>
      </c>
      <c r="H79" s="72"/>
    </row>
    <row r="80" spans="2:8" ht="18" customHeight="1">
      <c r="B80" s="61">
        <v>7</v>
      </c>
      <c r="C80" s="79">
        <f t="shared" si="8"/>
        <v>0</v>
      </c>
      <c r="D80" s="84"/>
      <c r="E80" s="84"/>
      <c r="F80" s="71">
        <f t="shared" si="9"/>
        <v>0</v>
      </c>
      <c r="G80" s="71">
        <f t="shared" si="9"/>
        <v>0</v>
      </c>
      <c r="H80" s="72"/>
    </row>
    <row r="81" spans="2:8" ht="18" customHeight="1">
      <c r="B81" s="61">
        <v>8</v>
      </c>
      <c r="C81" s="79">
        <f t="shared" si="8"/>
        <v>0</v>
      </c>
      <c r="D81" s="84"/>
      <c r="E81" s="84"/>
      <c r="F81" s="71">
        <f t="shared" si="9"/>
        <v>0</v>
      </c>
      <c r="G81" s="71">
        <f t="shared" si="9"/>
        <v>0</v>
      </c>
      <c r="H81" s="72"/>
    </row>
    <row r="82" spans="2:8" ht="18" customHeight="1">
      <c r="B82" s="61">
        <v>9</v>
      </c>
      <c r="C82" s="79">
        <f t="shared" si="8"/>
        <v>0</v>
      </c>
      <c r="D82" s="84"/>
      <c r="E82" s="84"/>
      <c r="F82" s="71">
        <f t="shared" si="9"/>
        <v>0</v>
      </c>
      <c r="G82" s="71">
        <f t="shared" si="9"/>
        <v>0</v>
      </c>
      <c r="H82" s="72"/>
    </row>
    <row r="83" spans="2:8" ht="18" customHeight="1">
      <c r="B83" s="61">
        <v>10</v>
      </c>
      <c r="C83" s="79">
        <f t="shared" si="8"/>
        <v>0</v>
      </c>
      <c r="D83" s="84"/>
      <c r="E83" s="84"/>
      <c r="F83" s="71">
        <f t="shared" si="9"/>
        <v>0</v>
      </c>
      <c r="G83" s="71">
        <f t="shared" si="9"/>
        <v>0</v>
      </c>
      <c r="H83" s="72"/>
    </row>
    <row r="84" spans="2:8" ht="18" customHeight="1">
      <c r="B84" s="61">
        <v>11</v>
      </c>
      <c r="C84" s="79">
        <f t="shared" si="8"/>
        <v>0</v>
      </c>
      <c r="D84" s="84"/>
      <c r="E84" s="84"/>
      <c r="F84" s="71">
        <f t="shared" si="9"/>
        <v>0</v>
      </c>
      <c r="G84" s="71">
        <f t="shared" si="9"/>
        <v>0</v>
      </c>
      <c r="H84" s="72"/>
    </row>
    <row r="85" spans="2:8" ht="18" customHeight="1">
      <c r="B85" s="61">
        <v>12</v>
      </c>
      <c r="C85" s="79">
        <f t="shared" si="8"/>
        <v>0</v>
      </c>
      <c r="D85" s="84"/>
      <c r="E85" s="84"/>
      <c r="F85" s="71">
        <f t="shared" si="9"/>
        <v>0</v>
      </c>
      <c r="G85" s="71">
        <f t="shared" si="9"/>
        <v>0</v>
      </c>
      <c r="H85" s="72"/>
    </row>
    <row r="86" spans="2:8" ht="18" customHeight="1">
      <c r="B86" s="61">
        <v>13</v>
      </c>
      <c r="C86" s="79">
        <f t="shared" si="8"/>
        <v>0</v>
      </c>
      <c r="D86" s="84"/>
      <c r="E86" s="84"/>
      <c r="F86" s="71">
        <f t="shared" si="9"/>
        <v>0</v>
      </c>
      <c r="G86" s="71">
        <f t="shared" si="9"/>
        <v>0</v>
      </c>
      <c r="H86" s="72"/>
    </row>
    <row r="87" spans="2:8" ht="18" customHeight="1">
      <c r="B87" s="61">
        <v>14</v>
      </c>
      <c r="C87" s="79">
        <f t="shared" si="8"/>
        <v>0</v>
      </c>
      <c r="D87" s="84"/>
      <c r="E87" s="84"/>
      <c r="F87" s="71">
        <f t="shared" si="9"/>
        <v>0</v>
      </c>
      <c r="G87" s="71">
        <f t="shared" si="9"/>
        <v>0</v>
      </c>
      <c r="H87" s="72"/>
    </row>
    <row r="88" spans="2:8" ht="18" customHeight="1">
      <c r="B88" s="61">
        <v>15</v>
      </c>
      <c r="C88" s="79">
        <f t="shared" si="8"/>
        <v>0</v>
      </c>
      <c r="D88" s="84"/>
      <c r="E88" s="84"/>
      <c r="F88" s="71">
        <f t="shared" si="9"/>
        <v>0</v>
      </c>
      <c r="G88" s="71">
        <f t="shared" si="9"/>
        <v>0</v>
      </c>
      <c r="H88" s="72"/>
    </row>
    <row r="89" spans="2:8" ht="18" customHeight="1">
      <c r="B89" s="61">
        <v>16</v>
      </c>
      <c r="C89" s="79">
        <f t="shared" si="8"/>
        <v>0</v>
      </c>
      <c r="D89" s="84"/>
      <c r="E89" s="84"/>
      <c r="F89" s="71">
        <f t="shared" si="9"/>
        <v>0</v>
      </c>
      <c r="G89" s="71">
        <f t="shared" si="9"/>
        <v>0</v>
      </c>
      <c r="H89" s="72"/>
    </row>
    <row r="90" spans="2:8" ht="18" customHeight="1">
      <c r="B90" s="61">
        <v>17</v>
      </c>
      <c r="C90" s="79">
        <f t="shared" si="8"/>
        <v>0</v>
      </c>
      <c r="D90" s="84"/>
      <c r="E90" s="84"/>
      <c r="F90" s="71">
        <f t="shared" si="9"/>
        <v>0</v>
      </c>
      <c r="G90" s="71">
        <f t="shared" si="9"/>
        <v>0</v>
      </c>
      <c r="H90" s="72"/>
    </row>
    <row r="91" spans="2:8" ht="18" customHeight="1" thickBot="1">
      <c r="B91" s="61">
        <v>18</v>
      </c>
      <c r="C91" s="79">
        <f t="shared" si="8"/>
        <v>0</v>
      </c>
      <c r="D91" s="84"/>
      <c r="E91" s="84"/>
      <c r="F91" s="71">
        <f t="shared" si="9"/>
        <v>0</v>
      </c>
      <c r="G91" s="71">
        <f t="shared" si="9"/>
        <v>0</v>
      </c>
      <c r="H91" s="83" t="s">
        <v>93</v>
      </c>
    </row>
    <row r="92" spans="2:8" ht="18" customHeight="1" thickTop="1">
      <c r="B92" s="74" t="s">
        <v>74</v>
      </c>
      <c r="C92" s="75">
        <f>SUM(C73:C91)</f>
        <v>0</v>
      </c>
      <c r="D92" s="76"/>
      <c r="E92" s="76"/>
      <c r="F92" s="77">
        <f>SUM(F73:F91)</f>
        <v>0</v>
      </c>
      <c r="G92" s="77">
        <f>SUM(G73:G91)</f>
        <v>0</v>
      </c>
      <c r="H92" s="78"/>
    </row>
    <row r="93" spans="2:8" ht="18" customHeight="1"/>
    <row r="94" spans="2:8" ht="18" customHeight="1"/>
    <row r="95" spans="2:8" ht="18" customHeight="1"/>
    <row r="96" spans="2:8" ht="18" customHeight="1"/>
    <row r="97" ht="18" customHeight="1"/>
    <row r="98" ht="18" customHeight="1"/>
    <row r="99" ht="18" customHeight="1"/>
    <row r="100" ht="18" customHeight="1"/>
    <row r="101" ht="18" customHeight="1"/>
    <row r="102" ht="18"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sheetData>
  <sheetProtection sheet="1" objects="1" scenarios="1"/>
  <mergeCells count="25">
    <mergeCell ref="G32:H32"/>
    <mergeCell ref="G33:H33"/>
    <mergeCell ref="G35:G36"/>
    <mergeCell ref="B38:B39"/>
    <mergeCell ref="B70:B72"/>
    <mergeCell ref="C70:C71"/>
    <mergeCell ref="D70:D71"/>
    <mergeCell ref="E70:F70"/>
    <mergeCell ref="G70:G71"/>
    <mergeCell ref="B73:B74"/>
    <mergeCell ref="G8:G9"/>
    <mergeCell ref="B2:D3"/>
    <mergeCell ref="G2:H2"/>
    <mergeCell ref="G3:H3"/>
    <mergeCell ref="G5:H5"/>
    <mergeCell ref="G6:H6"/>
    <mergeCell ref="B8:B10"/>
    <mergeCell ref="C8:C9"/>
    <mergeCell ref="D8:D9"/>
    <mergeCell ref="E8:F8"/>
    <mergeCell ref="B11:B12"/>
    <mergeCell ref="B35:B37"/>
    <mergeCell ref="C35:C36"/>
    <mergeCell ref="D35:D36"/>
    <mergeCell ref="E35:F35"/>
  </mergeCells>
  <phoneticPr fontId="3"/>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Q55"/>
  <sheetViews>
    <sheetView view="pageBreakPreview" zoomScale="90" zoomScaleNormal="75" zoomScaleSheetLayoutView="90" workbookViewId="0">
      <selection activeCell="O7" sqref="O7"/>
    </sheetView>
  </sheetViews>
  <sheetFormatPr defaultRowHeight="13.5"/>
  <cols>
    <col min="2" max="2" width="12.125" customWidth="1"/>
    <col min="3" max="3" width="15.625" customWidth="1"/>
    <col min="4" max="4" width="12.125" customWidth="1"/>
    <col min="5" max="5" width="11.875" customWidth="1"/>
    <col min="6" max="17" width="7.625" customWidth="1"/>
    <col min="258" max="258" width="12.125" customWidth="1"/>
    <col min="259" max="259" width="15.625" customWidth="1"/>
    <col min="260" max="260" width="12.125" customWidth="1"/>
    <col min="261" max="261" width="11.875" customWidth="1"/>
    <col min="262" max="273" width="7.625" customWidth="1"/>
    <col min="514" max="514" width="12.125" customWidth="1"/>
    <col min="515" max="515" width="15.625" customWidth="1"/>
    <col min="516" max="516" width="12.125" customWidth="1"/>
    <col min="517" max="517" width="11.875" customWidth="1"/>
    <col min="518" max="529" width="7.625" customWidth="1"/>
    <col min="770" max="770" width="12.125" customWidth="1"/>
    <col min="771" max="771" width="15.625" customWidth="1"/>
    <col min="772" max="772" width="12.125" customWidth="1"/>
    <col min="773" max="773" width="11.875" customWidth="1"/>
    <col min="774" max="785" width="7.625" customWidth="1"/>
    <col min="1026" max="1026" width="12.125" customWidth="1"/>
    <col min="1027" max="1027" width="15.625" customWidth="1"/>
    <col min="1028" max="1028" width="12.125" customWidth="1"/>
    <col min="1029" max="1029" width="11.875" customWidth="1"/>
    <col min="1030" max="1041" width="7.625" customWidth="1"/>
    <col min="1282" max="1282" width="12.125" customWidth="1"/>
    <col min="1283" max="1283" width="15.625" customWidth="1"/>
    <col min="1284" max="1284" width="12.125" customWidth="1"/>
    <col min="1285" max="1285" width="11.875" customWidth="1"/>
    <col min="1286" max="1297" width="7.625" customWidth="1"/>
    <col min="1538" max="1538" width="12.125" customWidth="1"/>
    <col min="1539" max="1539" width="15.625" customWidth="1"/>
    <col min="1540" max="1540" width="12.125" customWidth="1"/>
    <col min="1541" max="1541" width="11.875" customWidth="1"/>
    <col min="1542" max="1553" width="7.625" customWidth="1"/>
    <col min="1794" max="1794" width="12.125" customWidth="1"/>
    <col min="1795" max="1795" width="15.625" customWidth="1"/>
    <col min="1796" max="1796" width="12.125" customWidth="1"/>
    <col min="1797" max="1797" width="11.875" customWidth="1"/>
    <col min="1798" max="1809" width="7.625" customWidth="1"/>
    <col min="2050" max="2050" width="12.125" customWidth="1"/>
    <col min="2051" max="2051" width="15.625" customWidth="1"/>
    <col min="2052" max="2052" width="12.125" customWidth="1"/>
    <col min="2053" max="2053" width="11.875" customWidth="1"/>
    <col min="2054" max="2065" width="7.625" customWidth="1"/>
    <col min="2306" max="2306" width="12.125" customWidth="1"/>
    <col min="2307" max="2307" width="15.625" customWidth="1"/>
    <col min="2308" max="2308" width="12.125" customWidth="1"/>
    <col min="2309" max="2309" width="11.875" customWidth="1"/>
    <col min="2310" max="2321" width="7.625" customWidth="1"/>
    <col min="2562" max="2562" width="12.125" customWidth="1"/>
    <col min="2563" max="2563" width="15.625" customWidth="1"/>
    <col min="2564" max="2564" width="12.125" customWidth="1"/>
    <col min="2565" max="2565" width="11.875" customWidth="1"/>
    <col min="2566" max="2577" width="7.625" customWidth="1"/>
    <col min="2818" max="2818" width="12.125" customWidth="1"/>
    <col min="2819" max="2819" width="15.625" customWidth="1"/>
    <col min="2820" max="2820" width="12.125" customWidth="1"/>
    <col min="2821" max="2821" width="11.875" customWidth="1"/>
    <col min="2822" max="2833" width="7.625" customWidth="1"/>
    <col min="3074" max="3074" width="12.125" customWidth="1"/>
    <col min="3075" max="3075" width="15.625" customWidth="1"/>
    <col min="3076" max="3076" width="12.125" customWidth="1"/>
    <col min="3077" max="3077" width="11.875" customWidth="1"/>
    <col min="3078" max="3089" width="7.625" customWidth="1"/>
    <col min="3330" max="3330" width="12.125" customWidth="1"/>
    <col min="3331" max="3331" width="15.625" customWidth="1"/>
    <col min="3332" max="3332" width="12.125" customWidth="1"/>
    <col min="3333" max="3333" width="11.875" customWidth="1"/>
    <col min="3334" max="3345" width="7.625" customWidth="1"/>
    <col min="3586" max="3586" width="12.125" customWidth="1"/>
    <col min="3587" max="3587" width="15.625" customWidth="1"/>
    <col min="3588" max="3588" width="12.125" customWidth="1"/>
    <col min="3589" max="3589" width="11.875" customWidth="1"/>
    <col min="3590" max="3601" width="7.625" customWidth="1"/>
    <col min="3842" max="3842" width="12.125" customWidth="1"/>
    <col min="3843" max="3843" width="15.625" customWidth="1"/>
    <col min="3844" max="3844" width="12.125" customWidth="1"/>
    <col min="3845" max="3845" width="11.875" customWidth="1"/>
    <col min="3846" max="3857" width="7.625" customWidth="1"/>
    <col min="4098" max="4098" width="12.125" customWidth="1"/>
    <col min="4099" max="4099" width="15.625" customWidth="1"/>
    <col min="4100" max="4100" width="12.125" customWidth="1"/>
    <col min="4101" max="4101" width="11.875" customWidth="1"/>
    <col min="4102" max="4113" width="7.625" customWidth="1"/>
    <col min="4354" max="4354" width="12.125" customWidth="1"/>
    <col min="4355" max="4355" width="15.625" customWidth="1"/>
    <col min="4356" max="4356" width="12.125" customWidth="1"/>
    <col min="4357" max="4357" width="11.875" customWidth="1"/>
    <col min="4358" max="4369" width="7.625" customWidth="1"/>
    <col min="4610" max="4610" width="12.125" customWidth="1"/>
    <col min="4611" max="4611" width="15.625" customWidth="1"/>
    <col min="4612" max="4612" width="12.125" customWidth="1"/>
    <col min="4613" max="4613" width="11.875" customWidth="1"/>
    <col min="4614" max="4625" width="7.625" customWidth="1"/>
    <col min="4866" max="4866" width="12.125" customWidth="1"/>
    <col min="4867" max="4867" width="15.625" customWidth="1"/>
    <col min="4868" max="4868" width="12.125" customWidth="1"/>
    <col min="4869" max="4869" width="11.875" customWidth="1"/>
    <col min="4870" max="4881" width="7.625" customWidth="1"/>
    <col min="5122" max="5122" width="12.125" customWidth="1"/>
    <col min="5123" max="5123" width="15.625" customWidth="1"/>
    <col min="5124" max="5124" width="12.125" customWidth="1"/>
    <col min="5125" max="5125" width="11.875" customWidth="1"/>
    <col min="5126" max="5137" width="7.625" customWidth="1"/>
    <col min="5378" max="5378" width="12.125" customWidth="1"/>
    <col min="5379" max="5379" width="15.625" customWidth="1"/>
    <col min="5380" max="5380" width="12.125" customWidth="1"/>
    <col min="5381" max="5381" width="11.875" customWidth="1"/>
    <col min="5382" max="5393" width="7.625" customWidth="1"/>
    <col min="5634" max="5634" width="12.125" customWidth="1"/>
    <col min="5635" max="5635" width="15.625" customWidth="1"/>
    <col min="5636" max="5636" width="12.125" customWidth="1"/>
    <col min="5637" max="5637" width="11.875" customWidth="1"/>
    <col min="5638" max="5649" width="7.625" customWidth="1"/>
    <col min="5890" max="5890" width="12.125" customWidth="1"/>
    <col min="5891" max="5891" width="15.625" customWidth="1"/>
    <col min="5892" max="5892" width="12.125" customWidth="1"/>
    <col min="5893" max="5893" width="11.875" customWidth="1"/>
    <col min="5894" max="5905" width="7.625" customWidth="1"/>
    <col min="6146" max="6146" width="12.125" customWidth="1"/>
    <col min="6147" max="6147" width="15.625" customWidth="1"/>
    <col min="6148" max="6148" width="12.125" customWidth="1"/>
    <col min="6149" max="6149" width="11.875" customWidth="1"/>
    <col min="6150" max="6161" width="7.625" customWidth="1"/>
    <col min="6402" max="6402" width="12.125" customWidth="1"/>
    <col min="6403" max="6403" width="15.625" customWidth="1"/>
    <col min="6404" max="6404" width="12.125" customWidth="1"/>
    <col min="6405" max="6405" width="11.875" customWidth="1"/>
    <col min="6406" max="6417" width="7.625" customWidth="1"/>
    <col min="6658" max="6658" width="12.125" customWidth="1"/>
    <col min="6659" max="6659" width="15.625" customWidth="1"/>
    <col min="6660" max="6660" width="12.125" customWidth="1"/>
    <col min="6661" max="6661" width="11.875" customWidth="1"/>
    <col min="6662" max="6673" width="7.625" customWidth="1"/>
    <col min="6914" max="6914" width="12.125" customWidth="1"/>
    <col min="6915" max="6915" width="15.625" customWidth="1"/>
    <col min="6916" max="6916" width="12.125" customWidth="1"/>
    <col min="6917" max="6917" width="11.875" customWidth="1"/>
    <col min="6918" max="6929" width="7.625" customWidth="1"/>
    <col min="7170" max="7170" width="12.125" customWidth="1"/>
    <col min="7171" max="7171" width="15.625" customWidth="1"/>
    <col min="7172" max="7172" width="12.125" customWidth="1"/>
    <col min="7173" max="7173" width="11.875" customWidth="1"/>
    <col min="7174" max="7185" width="7.625" customWidth="1"/>
    <col min="7426" max="7426" width="12.125" customWidth="1"/>
    <col min="7427" max="7427" width="15.625" customWidth="1"/>
    <col min="7428" max="7428" width="12.125" customWidth="1"/>
    <col min="7429" max="7429" width="11.875" customWidth="1"/>
    <col min="7430" max="7441" width="7.625" customWidth="1"/>
    <col min="7682" max="7682" width="12.125" customWidth="1"/>
    <col min="7683" max="7683" width="15.625" customWidth="1"/>
    <col min="7684" max="7684" width="12.125" customWidth="1"/>
    <col min="7685" max="7685" width="11.875" customWidth="1"/>
    <col min="7686" max="7697" width="7.625" customWidth="1"/>
    <col min="7938" max="7938" width="12.125" customWidth="1"/>
    <col min="7939" max="7939" width="15.625" customWidth="1"/>
    <col min="7940" max="7940" width="12.125" customWidth="1"/>
    <col min="7941" max="7941" width="11.875" customWidth="1"/>
    <col min="7942" max="7953" width="7.625" customWidth="1"/>
    <col min="8194" max="8194" width="12.125" customWidth="1"/>
    <col min="8195" max="8195" width="15.625" customWidth="1"/>
    <col min="8196" max="8196" width="12.125" customWidth="1"/>
    <col min="8197" max="8197" width="11.875" customWidth="1"/>
    <col min="8198" max="8209" width="7.625" customWidth="1"/>
    <col min="8450" max="8450" width="12.125" customWidth="1"/>
    <col min="8451" max="8451" width="15.625" customWidth="1"/>
    <col min="8452" max="8452" width="12.125" customWidth="1"/>
    <col min="8453" max="8453" width="11.875" customWidth="1"/>
    <col min="8454" max="8465" width="7.625" customWidth="1"/>
    <col min="8706" max="8706" width="12.125" customWidth="1"/>
    <col min="8707" max="8707" width="15.625" customWidth="1"/>
    <col min="8708" max="8708" width="12.125" customWidth="1"/>
    <col min="8709" max="8709" width="11.875" customWidth="1"/>
    <col min="8710" max="8721" width="7.625" customWidth="1"/>
    <col min="8962" max="8962" width="12.125" customWidth="1"/>
    <col min="8963" max="8963" width="15.625" customWidth="1"/>
    <col min="8964" max="8964" width="12.125" customWidth="1"/>
    <col min="8965" max="8965" width="11.875" customWidth="1"/>
    <col min="8966" max="8977" width="7.625" customWidth="1"/>
    <col min="9218" max="9218" width="12.125" customWidth="1"/>
    <col min="9219" max="9219" width="15.625" customWidth="1"/>
    <col min="9220" max="9220" width="12.125" customWidth="1"/>
    <col min="9221" max="9221" width="11.875" customWidth="1"/>
    <col min="9222" max="9233" width="7.625" customWidth="1"/>
    <col min="9474" max="9474" width="12.125" customWidth="1"/>
    <col min="9475" max="9475" width="15.625" customWidth="1"/>
    <col min="9476" max="9476" width="12.125" customWidth="1"/>
    <col min="9477" max="9477" width="11.875" customWidth="1"/>
    <col min="9478" max="9489" width="7.625" customWidth="1"/>
    <col min="9730" max="9730" width="12.125" customWidth="1"/>
    <col min="9731" max="9731" width="15.625" customWidth="1"/>
    <col min="9732" max="9732" width="12.125" customWidth="1"/>
    <col min="9733" max="9733" width="11.875" customWidth="1"/>
    <col min="9734" max="9745" width="7.625" customWidth="1"/>
    <col min="9986" max="9986" width="12.125" customWidth="1"/>
    <col min="9987" max="9987" width="15.625" customWidth="1"/>
    <col min="9988" max="9988" width="12.125" customWidth="1"/>
    <col min="9989" max="9989" width="11.875" customWidth="1"/>
    <col min="9990" max="10001" width="7.625" customWidth="1"/>
    <col min="10242" max="10242" width="12.125" customWidth="1"/>
    <col min="10243" max="10243" width="15.625" customWidth="1"/>
    <col min="10244" max="10244" width="12.125" customWidth="1"/>
    <col min="10245" max="10245" width="11.875" customWidth="1"/>
    <col min="10246" max="10257" width="7.625" customWidth="1"/>
    <col min="10498" max="10498" width="12.125" customWidth="1"/>
    <col min="10499" max="10499" width="15.625" customWidth="1"/>
    <col min="10500" max="10500" width="12.125" customWidth="1"/>
    <col min="10501" max="10501" width="11.875" customWidth="1"/>
    <col min="10502" max="10513" width="7.625" customWidth="1"/>
    <col min="10754" max="10754" width="12.125" customWidth="1"/>
    <col min="10755" max="10755" width="15.625" customWidth="1"/>
    <col min="10756" max="10756" width="12.125" customWidth="1"/>
    <col min="10757" max="10757" width="11.875" customWidth="1"/>
    <col min="10758" max="10769" width="7.625" customWidth="1"/>
    <col min="11010" max="11010" width="12.125" customWidth="1"/>
    <col min="11011" max="11011" width="15.625" customWidth="1"/>
    <col min="11012" max="11012" width="12.125" customWidth="1"/>
    <col min="11013" max="11013" width="11.875" customWidth="1"/>
    <col min="11014" max="11025" width="7.625" customWidth="1"/>
    <col min="11266" max="11266" width="12.125" customWidth="1"/>
    <col min="11267" max="11267" width="15.625" customWidth="1"/>
    <col min="11268" max="11268" width="12.125" customWidth="1"/>
    <col min="11269" max="11269" width="11.875" customWidth="1"/>
    <col min="11270" max="11281" width="7.625" customWidth="1"/>
    <col min="11522" max="11522" width="12.125" customWidth="1"/>
    <col min="11523" max="11523" width="15.625" customWidth="1"/>
    <col min="11524" max="11524" width="12.125" customWidth="1"/>
    <col min="11525" max="11525" width="11.875" customWidth="1"/>
    <col min="11526" max="11537" width="7.625" customWidth="1"/>
    <col min="11778" max="11778" width="12.125" customWidth="1"/>
    <col min="11779" max="11779" width="15.625" customWidth="1"/>
    <col min="11780" max="11780" width="12.125" customWidth="1"/>
    <col min="11781" max="11781" width="11.875" customWidth="1"/>
    <col min="11782" max="11793" width="7.625" customWidth="1"/>
    <col min="12034" max="12034" width="12.125" customWidth="1"/>
    <col min="12035" max="12035" width="15.625" customWidth="1"/>
    <col min="12036" max="12036" width="12.125" customWidth="1"/>
    <col min="12037" max="12037" width="11.875" customWidth="1"/>
    <col min="12038" max="12049" width="7.625" customWidth="1"/>
    <col min="12290" max="12290" width="12.125" customWidth="1"/>
    <col min="12291" max="12291" width="15.625" customWidth="1"/>
    <col min="12292" max="12292" width="12.125" customWidth="1"/>
    <col min="12293" max="12293" width="11.875" customWidth="1"/>
    <col min="12294" max="12305" width="7.625" customWidth="1"/>
    <col min="12546" max="12546" width="12.125" customWidth="1"/>
    <col min="12547" max="12547" width="15.625" customWidth="1"/>
    <col min="12548" max="12548" width="12.125" customWidth="1"/>
    <col min="12549" max="12549" width="11.875" customWidth="1"/>
    <col min="12550" max="12561" width="7.625" customWidth="1"/>
    <col min="12802" max="12802" width="12.125" customWidth="1"/>
    <col min="12803" max="12803" width="15.625" customWidth="1"/>
    <col min="12804" max="12804" width="12.125" customWidth="1"/>
    <col min="12805" max="12805" width="11.875" customWidth="1"/>
    <col min="12806" max="12817" width="7.625" customWidth="1"/>
    <col min="13058" max="13058" width="12.125" customWidth="1"/>
    <col min="13059" max="13059" width="15.625" customWidth="1"/>
    <col min="13060" max="13060" width="12.125" customWidth="1"/>
    <col min="13061" max="13061" width="11.875" customWidth="1"/>
    <col min="13062" max="13073" width="7.625" customWidth="1"/>
    <col min="13314" max="13314" width="12.125" customWidth="1"/>
    <col min="13315" max="13315" width="15.625" customWidth="1"/>
    <col min="13316" max="13316" width="12.125" customWidth="1"/>
    <col min="13317" max="13317" width="11.875" customWidth="1"/>
    <col min="13318" max="13329" width="7.625" customWidth="1"/>
    <col min="13570" max="13570" width="12.125" customWidth="1"/>
    <col min="13571" max="13571" width="15.625" customWidth="1"/>
    <col min="13572" max="13572" width="12.125" customWidth="1"/>
    <col min="13573" max="13573" width="11.875" customWidth="1"/>
    <col min="13574" max="13585" width="7.625" customWidth="1"/>
    <col min="13826" max="13826" width="12.125" customWidth="1"/>
    <col min="13827" max="13827" width="15.625" customWidth="1"/>
    <col min="13828" max="13828" width="12.125" customWidth="1"/>
    <col min="13829" max="13829" width="11.875" customWidth="1"/>
    <col min="13830" max="13841" width="7.625" customWidth="1"/>
    <col min="14082" max="14082" width="12.125" customWidth="1"/>
    <col min="14083" max="14083" width="15.625" customWidth="1"/>
    <col min="14084" max="14084" width="12.125" customWidth="1"/>
    <col min="14085" max="14085" width="11.875" customWidth="1"/>
    <col min="14086" max="14097" width="7.625" customWidth="1"/>
    <col min="14338" max="14338" width="12.125" customWidth="1"/>
    <col min="14339" max="14339" width="15.625" customWidth="1"/>
    <col min="14340" max="14340" width="12.125" customWidth="1"/>
    <col min="14341" max="14341" width="11.875" customWidth="1"/>
    <col min="14342" max="14353" width="7.625" customWidth="1"/>
    <col min="14594" max="14594" width="12.125" customWidth="1"/>
    <col min="14595" max="14595" width="15.625" customWidth="1"/>
    <col min="14596" max="14596" width="12.125" customWidth="1"/>
    <col min="14597" max="14597" width="11.875" customWidth="1"/>
    <col min="14598" max="14609" width="7.625" customWidth="1"/>
    <col min="14850" max="14850" width="12.125" customWidth="1"/>
    <col min="14851" max="14851" width="15.625" customWidth="1"/>
    <col min="14852" max="14852" width="12.125" customWidth="1"/>
    <col min="14853" max="14853" width="11.875" customWidth="1"/>
    <col min="14854" max="14865" width="7.625" customWidth="1"/>
    <col min="15106" max="15106" width="12.125" customWidth="1"/>
    <col min="15107" max="15107" width="15.625" customWidth="1"/>
    <col min="15108" max="15108" width="12.125" customWidth="1"/>
    <col min="15109" max="15109" width="11.875" customWidth="1"/>
    <col min="15110" max="15121" width="7.625" customWidth="1"/>
    <col min="15362" max="15362" width="12.125" customWidth="1"/>
    <col min="15363" max="15363" width="15.625" customWidth="1"/>
    <col min="15364" max="15364" width="12.125" customWidth="1"/>
    <col min="15365" max="15365" width="11.875" customWidth="1"/>
    <col min="15366" max="15377" width="7.625" customWidth="1"/>
    <col min="15618" max="15618" width="12.125" customWidth="1"/>
    <col min="15619" max="15619" width="15.625" customWidth="1"/>
    <col min="15620" max="15620" width="12.125" customWidth="1"/>
    <col min="15621" max="15621" width="11.875" customWidth="1"/>
    <col min="15622" max="15633" width="7.625" customWidth="1"/>
    <col min="15874" max="15874" width="12.125" customWidth="1"/>
    <col min="15875" max="15875" width="15.625" customWidth="1"/>
    <col min="15876" max="15876" width="12.125" customWidth="1"/>
    <col min="15877" max="15877" width="11.875" customWidth="1"/>
    <col min="15878" max="15889" width="7.625" customWidth="1"/>
    <col min="16130" max="16130" width="12.125" customWidth="1"/>
    <col min="16131" max="16131" width="15.625" customWidth="1"/>
    <col min="16132" max="16132" width="12.125" customWidth="1"/>
    <col min="16133" max="16133" width="11.875" customWidth="1"/>
    <col min="16134" max="16145" width="7.625" customWidth="1"/>
  </cols>
  <sheetData>
    <row r="2" spans="2:17" s="85" customFormat="1" ht="17.25" customHeight="1">
      <c r="B2" s="504" t="s">
        <v>98</v>
      </c>
      <c r="C2" s="505"/>
      <c r="D2" s="506"/>
      <c r="E2" s="141"/>
      <c r="M2" s="495" t="s">
        <v>99</v>
      </c>
      <c r="N2" s="495"/>
      <c r="O2" s="496">
        <f>別記様式第４号!BA16</f>
        <v>0</v>
      </c>
      <c r="P2" s="496"/>
      <c r="Q2" s="496"/>
    </row>
    <row r="3" spans="2:17" s="85" customFormat="1" ht="17.25" customHeight="1">
      <c r="B3" s="507"/>
      <c r="C3" s="508"/>
      <c r="D3" s="509"/>
      <c r="E3" s="141"/>
      <c r="M3" s="495" t="s">
        <v>100</v>
      </c>
      <c r="N3" s="495"/>
      <c r="O3" s="496">
        <f>別記様式第４号!BA18</f>
        <v>0</v>
      </c>
      <c r="P3" s="496"/>
      <c r="Q3" s="496"/>
    </row>
    <row r="4" spans="2:17" s="85" customFormat="1" ht="6.75" customHeight="1"/>
    <row r="5" spans="2:17" s="85" customFormat="1" ht="14.25">
      <c r="O5" s="497" t="s">
        <v>101</v>
      </c>
      <c r="P5" s="497"/>
      <c r="Q5" s="497"/>
    </row>
    <row r="6" spans="2:17" s="86" customFormat="1" ht="35.1" customHeight="1">
      <c r="B6" s="498" t="s">
        <v>102</v>
      </c>
      <c r="C6" s="498" t="s">
        <v>103</v>
      </c>
      <c r="D6" s="98" t="s">
        <v>104</v>
      </c>
      <c r="E6" s="98" t="s">
        <v>105</v>
      </c>
      <c r="F6" s="500" t="s">
        <v>274</v>
      </c>
      <c r="G6" s="501"/>
      <c r="H6" s="501"/>
      <c r="I6" s="501"/>
      <c r="J6" s="501"/>
      <c r="K6" s="501"/>
      <c r="L6" s="501"/>
      <c r="M6" s="501"/>
      <c r="N6" s="502"/>
      <c r="O6" s="503" t="s">
        <v>310</v>
      </c>
      <c r="P6" s="501"/>
      <c r="Q6" s="502"/>
    </row>
    <row r="7" spans="2:17" s="86" customFormat="1" ht="35.1" customHeight="1">
      <c r="B7" s="499"/>
      <c r="C7" s="499"/>
      <c r="D7" s="99" t="s">
        <v>106</v>
      </c>
      <c r="E7" s="100" t="s">
        <v>107</v>
      </c>
      <c r="F7" s="101" t="s">
        <v>108</v>
      </c>
      <c r="G7" s="102" t="s">
        <v>109</v>
      </c>
      <c r="H7" s="102" t="s">
        <v>62</v>
      </c>
      <c r="I7" s="102" t="s">
        <v>63</v>
      </c>
      <c r="J7" s="102" t="s">
        <v>64</v>
      </c>
      <c r="K7" s="102" t="s">
        <v>65</v>
      </c>
      <c r="L7" s="102" t="s">
        <v>66</v>
      </c>
      <c r="M7" s="102" t="s">
        <v>67</v>
      </c>
      <c r="N7" s="102" t="s">
        <v>68</v>
      </c>
      <c r="O7" s="103" t="s">
        <v>69</v>
      </c>
      <c r="P7" s="103" t="s">
        <v>70</v>
      </c>
      <c r="Q7" s="103" t="s">
        <v>71</v>
      </c>
    </row>
    <row r="8" spans="2:17" s="87" customFormat="1" ht="24.95" customHeight="1">
      <c r="B8" s="485" t="s">
        <v>110</v>
      </c>
      <c r="C8" s="483"/>
      <c r="D8" s="253"/>
      <c r="E8" s="254"/>
      <c r="F8" s="487"/>
      <c r="G8" s="479"/>
      <c r="H8" s="479"/>
      <c r="I8" s="479"/>
      <c r="J8" s="479"/>
      <c r="K8" s="479"/>
      <c r="L8" s="479"/>
      <c r="M8" s="479"/>
      <c r="N8" s="479"/>
      <c r="O8" s="479"/>
      <c r="P8" s="479"/>
      <c r="Q8" s="479"/>
    </row>
    <row r="9" spans="2:17" s="87" customFormat="1" ht="24.95" customHeight="1">
      <c r="B9" s="486"/>
      <c r="C9" s="484"/>
      <c r="D9" s="253"/>
      <c r="E9" s="254"/>
      <c r="F9" s="488"/>
      <c r="G9" s="480"/>
      <c r="H9" s="480"/>
      <c r="I9" s="480"/>
      <c r="J9" s="480"/>
      <c r="K9" s="480"/>
      <c r="L9" s="480"/>
      <c r="M9" s="480"/>
      <c r="N9" s="480"/>
      <c r="O9" s="480"/>
      <c r="P9" s="480"/>
      <c r="Q9" s="480"/>
    </row>
    <row r="10" spans="2:17" s="87" customFormat="1" ht="24.95" customHeight="1">
      <c r="B10" s="489" t="s">
        <v>111</v>
      </c>
      <c r="C10" s="491"/>
      <c r="D10" s="243"/>
      <c r="E10" s="244"/>
      <c r="F10" s="493"/>
      <c r="G10" s="481"/>
      <c r="H10" s="481"/>
      <c r="I10" s="481"/>
      <c r="J10" s="481"/>
      <c r="K10" s="481"/>
      <c r="L10" s="481"/>
      <c r="M10" s="481"/>
      <c r="N10" s="481"/>
      <c r="O10" s="481"/>
      <c r="P10" s="481"/>
      <c r="Q10" s="481"/>
    </row>
    <row r="11" spans="2:17" s="87" customFormat="1" ht="24.95" customHeight="1">
      <c r="B11" s="490"/>
      <c r="C11" s="492"/>
      <c r="D11" s="243"/>
      <c r="E11" s="244"/>
      <c r="F11" s="494"/>
      <c r="G11" s="482"/>
      <c r="H11" s="482"/>
      <c r="I11" s="482"/>
      <c r="J11" s="482"/>
      <c r="K11" s="482"/>
      <c r="L11" s="482"/>
      <c r="M11" s="482"/>
      <c r="N11" s="482"/>
      <c r="O11" s="482"/>
      <c r="P11" s="482"/>
      <c r="Q11" s="482"/>
    </row>
    <row r="12" spans="2:17" s="87" customFormat="1" ht="24.95" customHeight="1">
      <c r="B12" s="485" t="s">
        <v>112</v>
      </c>
      <c r="C12" s="483"/>
      <c r="D12" s="253"/>
      <c r="E12" s="271"/>
      <c r="F12" s="487"/>
      <c r="G12" s="479"/>
      <c r="H12" s="479"/>
      <c r="I12" s="479"/>
      <c r="J12" s="479"/>
      <c r="K12" s="479"/>
      <c r="L12" s="479"/>
      <c r="M12" s="479"/>
      <c r="N12" s="479"/>
      <c r="O12" s="479"/>
      <c r="P12" s="479"/>
      <c r="Q12" s="479"/>
    </row>
    <row r="13" spans="2:17" s="87" customFormat="1" ht="24.95" customHeight="1">
      <c r="B13" s="486"/>
      <c r="C13" s="484"/>
      <c r="D13" s="253"/>
      <c r="E13" s="254"/>
      <c r="F13" s="488"/>
      <c r="G13" s="480"/>
      <c r="H13" s="480"/>
      <c r="I13" s="480"/>
      <c r="J13" s="480"/>
      <c r="K13" s="480"/>
      <c r="L13" s="480"/>
      <c r="M13" s="480"/>
      <c r="N13" s="480"/>
      <c r="O13" s="480"/>
      <c r="P13" s="480"/>
      <c r="Q13" s="480"/>
    </row>
    <row r="14" spans="2:17" s="87" customFormat="1" ht="24.95" customHeight="1">
      <c r="B14" s="489" t="s">
        <v>112</v>
      </c>
      <c r="C14" s="491"/>
      <c r="D14" s="243"/>
      <c r="E14" s="244"/>
      <c r="F14" s="493"/>
      <c r="G14" s="481"/>
      <c r="H14" s="481"/>
      <c r="I14" s="481"/>
      <c r="J14" s="481"/>
      <c r="K14" s="481"/>
      <c r="L14" s="481"/>
      <c r="M14" s="481"/>
      <c r="N14" s="481"/>
      <c r="O14" s="481"/>
      <c r="P14" s="481"/>
      <c r="Q14" s="481"/>
    </row>
    <row r="15" spans="2:17" s="87" customFormat="1" ht="24.95" customHeight="1">
      <c r="B15" s="490"/>
      <c r="C15" s="492"/>
      <c r="D15" s="243"/>
      <c r="E15" s="244"/>
      <c r="F15" s="494"/>
      <c r="G15" s="482"/>
      <c r="H15" s="482"/>
      <c r="I15" s="482"/>
      <c r="J15" s="482"/>
      <c r="K15" s="482"/>
      <c r="L15" s="482"/>
      <c r="M15" s="482"/>
      <c r="N15" s="482"/>
      <c r="O15" s="482"/>
      <c r="P15" s="482"/>
      <c r="Q15" s="482"/>
    </row>
    <row r="16" spans="2:17" s="87" customFormat="1" ht="24.95" customHeight="1">
      <c r="B16" s="485" t="s">
        <v>112</v>
      </c>
      <c r="C16" s="483"/>
      <c r="D16" s="253"/>
      <c r="E16" s="254"/>
      <c r="F16" s="487"/>
      <c r="G16" s="479"/>
      <c r="H16" s="479"/>
      <c r="I16" s="479"/>
      <c r="J16" s="479"/>
      <c r="K16" s="479"/>
      <c r="L16" s="479"/>
      <c r="M16" s="479"/>
      <c r="N16" s="479"/>
      <c r="O16" s="479"/>
      <c r="P16" s="479"/>
      <c r="Q16" s="479"/>
    </row>
    <row r="17" spans="2:17" s="87" customFormat="1" ht="24.95" customHeight="1">
      <c r="B17" s="486"/>
      <c r="C17" s="484"/>
      <c r="D17" s="253"/>
      <c r="E17" s="254"/>
      <c r="F17" s="488"/>
      <c r="G17" s="480"/>
      <c r="H17" s="480"/>
      <c r="I17" s="480"/>
      <c r="J17" s="480"/>
      <c r="K17" s="480"/>
      <c r="L17" s="480"/>
      <c r="M17" s="480"/>
      <c r="N17" s="480"/>
      <c r="O17" s="480"/>
      <c r="P17" s="480"/>
      <c r="Q17" s="480"/>
    </row>
    <row r="18" spans="2:17" s="87" customFormat="1" ht="24.95" customHeight="1">
      <c r="B18" s="489" t="s">
        <v>112</v>
      </c>
      <c r="C18" s="491"/>
      <c r="D18" s="243"/>
      <c r="E18" s="244"/>
      <c r="F18" s="493"/>
      <c r="G18" s="481"/>
      <c r="H18" s="481"/>
      <c r="I18" s="481"/>
      <c r="J18" s="481"/>
      <c r="K18" s="481"/>
      <c r="L18" s="481"/>
      <c r="M18" s="481"/>
      <c r="N18" s="481"/>
      <c r="O18" s="481"/>
      <c r="P18" s="481"/>
      <c r="Q18" s="481"/>
    </row>
    <row r="19" spans="2:17" s="87" customFormat="1" ht="24.95" customHeight="1">
      <c r="B19" s="490"/>
      <c r="C19" s="492"/>
      <c r="D19" s="243"/>
      <c r="E19" s="244"/>
      <c r="F19" s="494"/>
      <c r="G19" s="482"/>
      <c r="H19" s="482"/>
      <c r="I19" s="482"/>
      <c r="J19" s="482"/>
      <c r="K19" s="482"/>
      <c r="L19" s="482"/>
      <c r="M19" s="482"/>
      <c r="N19" s="482"/>
      <c r="O19" s="482"/>
      <c r="P19" s="482"/>
      <c r="Q19" s="482"/>
    </row>
    <row r="20" spans="2:17" s="87" customFormat="1" ht="24.95" customHeight="1">
      <c r="B20" s="485" t="s">
        <v>113</v>
      </c>
      <c r="C20" s="483"/>
      <c r="D20" s="253"/>
      <c r="E20" s="254"/>
      <c r="F20" s="487"/>
      <c r="G20" s="479"/>
      <c r="H20" s="479"/>
      <c r="I20" s="479"/>
      <c r="J20" s="479"/>
      <c r="K20" s="479"/>
      <c r="L20" s="479"/>
      <c r="M20" s="479"/>
      <c r="N20" s="479"/>
      <c r="O20" s="479"/>
      <c r="P20" s="479"/>
      <c r="Q20" s="479"/>
    </row>
    <row r="21" spans="2:17" s="87" customFormat="1" ht="24.95" customHeight="1">
      <c r="B21" s="486"/>
      <c r="C21" s="484"/>
      <c r="D21" s="253"/>
      <c r="E21" s="254"/>
      <c r="F21" s="488"/>
      <c r="G21" s="480"/>
      <c r="H21" s="480"/>
      <c r="I21" s="480"/>
      <c r="J21" s="480"/>
      <c r="K21" s="480"/>
      <c r="L21" s="480"/>
      <c r="M21" s="480"/>
      <c r="N21" s="480"/>
      <c r="O21" s="480"/>
      <c r="P21" s="480"/>
      <c r="Q21" s="480"/>
    </row>
    <row r="22" spans="2:17" s="87" customFormat="1" ht="24.95" customHeight="1">
      <c r="B22" s="489" t="s">
        <v>114</v>
      </c>
      <c r="C22" s="491"/>
      <c r="D22" s="243"/>
      <c r="E22" s="244"/>
      <c r="F22" s="493"/>
      <c r="G22" s="481"/>
      <c r="H22" s="481"/>
      <c r="I22" s="481"/>
      <c r="J22" s="481"/>
      <c r="K22" s="481"/>
      <c r="L22" s="481"/>
      <c r="M22" s="481"/>
      <c r="N22" s="481"/>
      <c r="O22" s="481"/>
      <c r="P22" s="481"/>
      <c r="Q22" s="481"/>
    </row>
    <row r="23" spans="2:17" s="87" customFormat="1" ht="24.95" customHeight="1">
      <c r="B23" s="490"/>
      <c r="C23" s="492"/>
      <c r="D23" s="243"/>
      <c r="E23" s="244"/>
      <c r="F23" s="494"/>
      <c r="G23" s="482"/>
      <c r="H23" s="482"/>
      <c r="I23" s="482"/>
      <c r="J23" s="482"/>
      <c r="K23" s="482"/>
      <c r="L23" s="482"/>
      <c r="M23" s="482"/>
      <c r="N23" s="482"/>
      <c r="O23" s="482"/>
      <c r="P23" s="482"/>
      <c r="Q23" s="482"/>
    </row>
    <row r="24" spans="2:17" s="87" customFormat="1" ht="24.95" customHeight="1">
      <c r="B24" s="485" t="s">
        <v>114</v>
      </c>
      <c r="C24" s="483"/>
      <c r="D24" s="253"/>
      <c r="E24" s="254"/>
      <c r="F24" s="487"/>
      <c r="G24" s="479"/>
      <c r="H24" s="479"/>
      <c r="I24" s="479"/>
      <c r="J24" s="479"/>
      <c r="K24" s="479"/>
      <c r="L24" s="479"/>
      <c r="M24" s="479"/>
      <c r="N24" s="479"/>
      <c r="O24" s="479"/>
      <c r="P24" s="479"/>
      <c r="Q24" s="479"/>
    </row>
    <row r="25" spans="2:17" s="87" customFormat="1" ht="24.95" customHeight="1">
      <c r="B25" s="486"/>
      <c r="C25" s="484"/>
      <c r="D25" s="253"/>
      <c r="E25" s="254"/>
      <c r="F25" s="488"/>
      <c r="G25" s="480"/>
      <c r="H25" s="480"/>
      <c r="I25" s="480"/>
      <c r="J25" s="480"/>
      <c r="K25" s="480"/>
      <c r="L25" s="480"/>
      <c r="M25" s="480"/>
      <c r="N25" s="480"/>
      <c r="O25" s="480"/>
      <c r="P25" s="480"/>
      <c r="Q25" s="480"/>
    </row>
    <row r="26" spans="2:17" s="87" customFormat="1" ht="24.95" customHeight="1">
      <c r="B26" s="489" t="s">
        <v>115</v>
      </c>
      <c r="C26" s="491"/>
      <c r="D26" s="243"/>
      <c r="E26" s="244"/>
      <c r="F26" s="493"/>
      <c r="G26" s="481"/>
      <c r="H26" s="481"/>
      <c r="I26" s="481"/>
      <c r="J26" s="481"/>
      <c r="K26" s="481"/>
      <c r="L26" s="481"/>
      <c r="M26" s="481"/>
      <c r="N26" s="481"/>
      <c r="O26" s="481"/>
      <c r="P26" s="481"/>
      <c r="Q26" s="481"/>
    </row>
    <row r="27" spans="2:17" s="87" customFormat="1" ht="24.95" customHeight="1">
      <c r="B27" s="490"/>
      <c r="C27" s="492"/>
      <c r="D27" s="243"/>
      <c r="E27" s="244"/>
      <c r="F27" s="494"/>
      <c r="G27" s="482"/>
      <c r="H27" s="482"/>
      <c r="I27" s="482"/>
      <c r="J27" s="482"/>
      <c r="K27" s="482"/>
      <c r="L27" s="482"/>
      <c r="M27" s="482"/>
      <c r="N27" s="482"/>
      <c r="O27" s="482"/>
      <c r="P27" s="482"/>
      <c r="Q27" s="482"/>
    </row>
    <row r="28" spans="2:17" s="87" customFormat="1" ht="24.95" customHeight="1">
      <c r="B28" s="485" t="s">
        <v>115</v>
      </c>
      <c r="C28" s="483"/>
      <c r="D28" s="253"/>
      <c r="E28" s="254"/>
      <c r="F28" s="487"/>
      <c r="G28" s="479"/>
      <c r="H28" s="479"/>
      <c r="I28" s="479"/>
      <c r="J28" s="479"/>
      <c r="K28" s="479"/>
      <c r="L28" s="479"/>
      <c r="M28" s="479"/>
      <c r="N28" s="479"/>
      <c r="O28" s="479"/>
      <c r="P28" s="479"/>
      <c r="Q28" s="479"/>
    </row>
    <row r="29" spans="2:17" s="87" customFormat="1" ht="24.95" customHeight="1">
      <c r="B29" s="486"/>
      <c r="C29" s="484"/>
      <c r="D29" s="253"/>
      <c r="E29" s="254"/>
      <c r="F29" s="488"/>
      <c r="G29" s="480"/>
      <c r="H29" s="480"/>
      <c r="I29" s="480"/>
      <c r="J29" s="480"/>
      <c r="K29" s="480"/>
      <c r="L29" s="480"/>
      <c r="M29" s="480"/>
      <c r="N29" s="480"/>
      <c r="O29" s="480"/>
      <c r="P29" s="480"/>
      <c r="Q29" s="480"/>
    </row>
    <row r="30" spans="2:17" s="87" customFormat="1" ht="24.95" customHeight="1">
      <c r="B30" s="489"/>
      <c r="C30" s="491"/>
      <c r="D30" s="243"/>
      <c r="E30" s="244"/>
      <c r="F30" s="493"/>
      <c r="G30" s="481"/>
      <c r="H30" s="481"/>
      <c r="I30" s="481"/>
      <c r="J30" s="481"/>
      <c r="K30" s="481"/>
      <c r="L30" s="481"/>
      <c r="M30" s="481"/>
      <c r="N30" s="481"/>
      <c r="O30" s="481"/>
      <c r="P30" s="481"/>
      <c r="Q30" s="481"/>
    </row>
    <row r="31" spans="2:17" s="87" customFormat="1" ht="24.95" customHeight="1">
      <c r="B31" s="490"/>
      <c r="C31" s="492"/>
      <c r="D31" s="243"/>
      <c r="E31" s="244"/>
      <c r="F31" s="494"/>
      <c r="G31" s="482"/>
      <c r="H31" s="482"/>
      <c r="I31" s="482"/>
      <c r="J31" s="482"/>
      <c r="K31" s="482"/>
      <c r="L31" s="482"/>
      <c r="M31" s="482"/>
      <c r="N31" s="482"/>
      <c r="O31" s="482"/>
      <c r="P31" s="482"/>
      <c r="Q31" s="482"/>
    </row>
    <row r="32" spans="2:17" s="87" customFormat="1" ht="24.95" customHeight="1">
      <c r="B32" s="485"/>
      <c r="C32" s="483"/>
      <c r="D32" s="253"/>
      <c r="E32" s="254"/>
      <c r="F32" s="487"/>
      <c r="G32" s="479"/>
      <c r="H32" s="479"/>
      <c r="I32" s="479"/>
      <c r="J32" s="479"/>
      <c r="K32" s="479"/>
      <c r="L32" s="479"/>
      <c r="M32" s="479"/>
      <c r="N32" s="479"/>
      <c r="O32" s="479"/>
      <c r="P32" s="479"/>
      <c r="Q32" s="481"/>
    </row>
    <row r="33" spans="2:17" s="87" customFormat="1" ht="24.95" customHeight="1">
      <c r="B33" s="486"/>
      <c r="C33" s="484"/>
      <c r="D33" s="253"/>
      <c r="E33" s="254"/>
      <c r="F33" s="488"/>
      <c r="G33" s="480"/>
      <c r="H33" s="480"/>
      <c r="I33" s="480"/>
      <c r="J33" s="480"/>
      <c r="K33" s="480"/>
      <c r="L33" s="480"/>
      <c r="M33" s="480"/>
      <c r="N33" s="480"/>
      <c r="O33" s="480"/>
      <c r="P33" s="480"/>
      <c r="Q33" s="482"/>
    </row>
    <row r="34" spans="2:17" s="87" customFormat="1" ht="24.95" customHeight="1">
      <c r="B34" s="489"/>
      <c r="C34" s="491"/>
      <c r="D34" s="243"/>
      <c r="E34" s="244"/>
      <c r="F34" s="493"/>
      <c r="G34" s="481"/>
      <c r="H34" s="481"/>
      <c r="I34" s="481"/>
      <c r="J34" s="481"/>
      <c r="K34" s="481"/>
      <c r="L34" s="481"/>
      <c r="M34" s="481"/>
      <c r="N34" s="481"/>
      <c r="O34" s="481"/>
      <c r="P34" s="481"/>
      <c r="Q34" s="481"/>
    </row>
    <row r="35" spans="2:17" s="87" customFormat="1" ht="24.95" customHeight="1">
      <c r="B35" s="490"/>
      <c r="C35" s="492"/>
      <c r="D35" s="243"/>
      <c r="E35" s="244"/>
      <c r="F35" s="494"/>
      <c r="G35" s="482"/>
      <c r="H35" s="482"/>
      <c r="I35" s="482"/>
      <c r="J35" s="482"/>
      <c r="K35" s="482"/>
      <c r="L35" s="482"/>
      <c r="M35" s="482"/>
      <c r="N35" s="482"/>
      <c r="O35" s="482"/>
      <c r="P35" s="482"/>
      <c r="Q35" s="482"/>
    </row>
    <row r="36" spans="2:17" s="87" customFormat="1" ht="24.95" customHeight="1">
      <c r="B36" s="485"/>
      <c r="C36" s="483"/>
      <c r="D36" s="253"/>
      <c r="E36" s="254"/>
      <c r="F36" s="487"/>
      <c r="G36" s="479"/>
      <c r="H36" s="479"/>
      <c r="I36" s="479"/>
      <c r="J36" s="479"/>
      <c r="K36" s="479"/>
      <c r="L36" s="479"/>
      <c r="M36" s="479"/>
      <c r="N36" s="479"/>
      <c r="O36" s="479"/>
      <c r="P36" s="479"/>
      <c r="Q36" s="479"/>
    </row>
    <row r="37" spans="2:17" s="87" customFormat="1" ht="24.95" customHeight="1">
      <c r="B37" s="486"/>
      <c r="C37" s="484"/>
      <c r="D37" s="253"/>
      <c r="E37" s="254"/>
      <c r="F37" s="488"/>
      <c r="G37" s="480"/>
      <c r="H37" s="480"/>
      <c r="I37" s="480"/>
      <c r="J37" s="480"/>
      <c r="K37" s="480"/>
      <c r="L37" s="480"/>
      <c r="M37" s="480"/>
      <c r="N37" s="480"/>
      <c r="O37" s="480"/>
      <c r="P37" s="480"/>
      <c r="Q37" s="480"/>
    </row>
    <row r="38" spans="2:17" s="87" customFormat="1" ht="24.95" customHeight="1">
      <c r="B38" s="489"/>
      <c r="C38" s="491"/>
      <c r="D38" s="243"/>
      <c r="E38" s="244"/>
      <c r="F38" s="493"/>
      <c r="G38" s="481"/>
      <c r="H38" s="481"/>
      <c r="I38" s="481"/>
      <c r="J38" s="481"/>
      <c r="K38" s="481"/>
      <c r="L38" s="481"/>
      <c r="M38" s="481"/>
      <c r="N38" s="481"/>
      <c r="O38" s="481"/>
      <c r="P38" s="481"/>
      <c r="Q38" s="481"/>
    </row>
    <row r="39" spans="2:17" s="87" customFormat="1" ht="24.95" customHeight="1">
      <c r="B39" s="490"/>
      <c r="C39" s="492"/>
      <c r="D39" s="243"/>
      <c r="E39" s="244"/>
      <c r="F39" s="494"/>
      <c r="G39" s="482"/>
      <c r="H39" s="482"/>
      <c r="I39" s="482"/>
      <c r="J39" s="482"/>
      <c r="K39" s="482"/>
      <c r="L39" s="482"/>
      <c r="M39" s="482"/>
      <c r="N39" s="482"/>
      <c r="O39" s="482"/>
      <c r="P39" s="482"/>
      <c r="Q39" s="482"/>
    </row>
    <row r="40" spans="2:17" s="87" customFormat="1" ht="24.95" customHeight="1">
      <c r="B40" s="485"/>
      <c r="C40" s="483"/>
      <c r="D40" s="253"/>
      <c r="E40" s="254"/>
      <c r="F40" s="487"/>
      <c r="G40" s="479"/>
      <c r="H40" s="479"/>
      <c r="I40" s="479"/>
      <c r="J40" s="479"/>
      <c r="K40" s="479"/>
      <c r="L40" s="479"/>
      <c r="M40" s="479"/>
      <c r="N40" s="479"/>
      <c r="O40" s="479"/>
      <c r="P40" s="479"/>
      <c r="Q40" s="479"/>
    </row>
    <row r="41" spans="2:17" s="87" customFormat="1" ht="24.95" customHeight="1">
      <c r="B41" s="486"/>
      <c r="C41" s="484"/>
      <c r="D41" s="253"/>
      <c r="E41" s="254"/>
      <c r="F41" s="488"/>
      <c r="G41" s="480"/>
      <c r="H41" s="480"/>
      <c r="I41" s="480"/>
      <c r="J41" s="480"/>
      <c r="K41" s="480"/>
      <c r="L41" s="480"/>
      <c r="M41" s="480"/>
      <c r="N41" s="480"/>
      <c r="O41" s="480"/>
      <c r="P41" s="480"/>
      <c r="Q41" s="480"/>
    </row>
    <row r="42" spans="2:17" s="85" customFormat="1" ht="21" customHeight="1"/>
    <row r="43" spans="2:17" s="85" customFormat="1" ht="20.100000000000001" customHeight="1">
      <c r="D43" s="104" t="s">
        <v>116</v>
      </c>
      <c r="E43" s="105"/>
      <c r="F43" s="88">
        <f>SUMIF($B$8:$B$41,D43,F8:F41)</f>
        <v>0</v>
      </c>
      <c r="G43" s="89">
        <f t="shared" ref="G43:Q43" si="0">SUMIF($B$8:$B$41,$D$43,G8:G41)</f>
        <v>0</v>
      </c>
      <c r="H43" s="89">
        <f t="shared" si="0"/>
        <v>0</v>
      </c>
      <c r="I43" s="89">
        <f t="shared" si="0"/>
        <v>0</v>
      </c>
      <c r="J43" s="89">
        <f t="shared" si="0"/>
        <v>0</v>
      </c>
      <c r="K43" s="89">
        <f t="shared" si="0"/>
        <v>0</v>
      </c>
      <c r="L43" s="89">
        <f t="shared" si="0"/>
        <v>0</v>
      </c>
      <c r="M43" s="89">
        <f t="shared" si="0"/>
        <v>0</v>
      </c>
      <c r="N43" s="89">
        <f t="shared" si="0"/>
        <v>0</v>
      </c>
      <c r="O43" s="89">
        <f t="shared" si="0"/>
        <v>0</v>
      </c>
      <c r="P43" s="89">
        <f t="shared" si="0"/>
        <v>0</v>
      </c>
      <c r="Q43" s="89">
        <f t="shared" si="0"/>
        <v>0</v>
      </c>
    </row>
    <row r="44" spans="2:17" s="85" customFormat="1" ht="20.100000000000001" customHeight="1">
      <c r="D44" s="106" t="s">
        <v>117</v>
      </c>
      <c r="E44" s="107" t="s">
        <v>118</v>
      </c>
      <c r="F44" s="90">
        <f>SUMIFS(F8:F41,$B$8:$B$41,$D$44,$D$8:$D$41,$E$44)</f>
        <v>0</v>
      </c>
      <c r="G44" s="91">
        <f t="shared" ref="G44:Q44" si="1">SUMIFS(G8:G41,$B$8:$B$41,$D$44,$D$8:$D$41,$E$44)</f>
        <v>0</v>
      </c>
      <c r="H44" s="91">
        <f t="shared" si="1"/>
        <v>0</v>
      </c>
      <c r="I44" s="91">
        <f t="shared" si="1"/>
        <v>0</v>
      </c>
      <c r="J44" s="91">
        <f t="shared" si="1"/>
        <v>0</v>
      </c>
      <c r="K44" s="91">
        <f t="shared" si="1"/>
        <v>0</v>
      </c>
      <c r="L44" s="91">
        <f t="shared" si="1"/>
        <v>0</v>
      </c>
      <c r="M44" s="91">
        <f t="shared" si="1"/>
        <v>0</v>
      </c>
      <c r="N44" s="91">
        <f t="shared" si="1"/>
        <v>0</v>
      </c>
      <c r="O44" s="91">
        <f t="shared" si="1"/>
        <v>0</v>
      </c>
      <c r="P44" s="91">
        <f t="shared" si="1"/>
        <v>0</v>
      </c>
      <c r="Q44" s="91">
        <f t="shared" si="1"/>
        <v>0</v>
      </c>
    </row>
    <row r="45" spans="2:17" s="85" customFormat="1" ht="20.100000000000001" customHeight="1" thickBot="1">
      <c r="D45" s="108"/>
      <c r="E45" s="109" t="s">
        <v>119</v>
      </c>
      <c r="F45" s="92">
        <f>SUMIFS(F8:F41,$B$8:$B$41,$D$44,$D$8:$D$41,$E$45)</f>
        <v>0</v>
      </c>
      <c r="G45" s="93">
        <f t="shared" ref="G45:Q45" si="2">SUMIFS(G8:G41,$B$8:$B$41,$D$44,$D$8:$D$41,$E$45)</f>
        <v>0</v>
      </c>
      <c r="H45" s="93">
        <f t="shared" si="2"/>
        <v>0</v>
      </c>
      <c r="I45" s="93">
        <f t="shared" si="2"/>
        <v>0</v>
      </c>
      <c r="J45" s="93">
        <f t="shared" si="2"/>
        <v>0</v>
      </c>
      <c r="K45" s="93">
        <f t="shared" si="2"/>
        <v>0</v>
      </c>
      <c r="L45" s="93">
        <f t="shared" si="2"/>
        <v>0</v>
      </c>
      <c r="M45" s="93">
        <f t="shared" si="2"/>
        <v>0</v>
      </c>
      <c r="N45" s="93">
        <f t="shared" si="2"/>
        <v>0</v>
      </c>
      <c r="O45" s="93">
        <f t="shared" si="2"/>
        <v>0</v>
      </c>
      <c r="P45" s="93">
        <f t="shared" si="2"/>
        <v>0</v>
      </c>
      <c r="Q45" s="93">
        <f t="shared" si="2"/>
        <v>0</v>
      </c>
    </row>
    <row r="46" spans="2:17" s="85" customFormat="1" ht="20.100000000000001" customHeight="1" thickTop="1">
      <c r="D46" s="110"/>
      <c r="E46" s="111" t="s">
        <v>120</v>
      </c>
      <c r="F46" s="94">
        <f>F44+F45</f>
        <v>0</v>
      </c>
      <c r="G46" s="95">
        <f t="shared" ref="G46:Q46" si="3">G44+G45</f>
        <v>0</v>
      </c>
      <c r="H46" s="95">
        <f t="shared" si="3"/>
        <v>0</v>
      </c>
      <c r="I46" s="95">
        <f t="shared" si="3"/>
        <v>0</v>
      </c>
      <c r="J46" s="95">
        <f t="shared" si="3"/>
        <v>0</v>
      </c>
      <c r="K46" s="95">
        <f t="shared" si="3"/>
        <v>0</v>
      </c>
      <c r="L46" s="95">
        <f t="shared" si="3"/>
        <v>0</v>
      </c>
      <c r="M46" s="95">
        <f t="shared" si="3"/>
        <v>0</v>
      </c>
      <c r="N46" s="95">
        <f t="shared" si="3"/>
        <v>0</v>
      </c>
      <c r="O46" s="95">
        <f t="shared" si="3"/>
        <v>0</v>
      </c>
      <c r="P46" s="95">
        <f t="shared" si="3"/>
        <v>0</v>
      </c>
      <c r="Q46" s="95">
        <f t="shared" si="3"/>
        <v>0</v>
      </c>
    </row>
    <row r="47" spans="2:17" s="85" customFormat="1" ht="20.100000000000001" customHeight="1">
      <c r="D47" s="106" t="s">
        <v>121</v>
      </c>
      <c r="E47" s="107" t="s">
        <v>118</v>
      </c>
      <c r="F47" s="90">
        <f>SUMIFS(F8:F41,$B$8:$B$41,$D$47,$D$8:$D$41,$E$47)</f>
        <v>0</v>
      </c>
      <c r="G47" s="91">
        <f>SUMIFS(G8:G41,$B$8:$B$41,$D$47,$D$8:$D$41,$E$47)</f>
        <v>0</v>
      </c>
      <c r="H47" s="91">
        <f>SUMIFS(H8:H41,$B$8:$B$41,$D$47,$D$8:$D$41,$E$47)</f>
        <v>0</v>
      </c>
      <c r="I47" s="91">
        <f>SUMIFS(I8:I41,$B$8:$B$41,$D$47,$D$8:$D$41,$E$47)</f>
        <v>0</v>
      </c>
      <c r="J47" s="91">
        <f>SUMIFS(J8:J41,$B$8:$B$41,$D$47,$D$8:$D$41,$E$47)</f>
        <v>0</v>
      </c>
      <c r="K47" s="91">
        <f t="shared" ref="K47:Q47" si="4">SUMIFS(K8:K41,$B$8:$B$41,$D$47,$D$8:$D$41,$E$47)</f>
        <v>0</v>
      </c>
      <c r="L47" s="91">
        <f t="shared" si="4"/>
        <v>0</v>
      </c>
      <c r="M47" s="91">
        <f t="shared" si="4"/>
        <v>0</v>
      </c>
      <c r="N47" s="91">
        <f t="shared" si="4"/>
        <v>0</v>
      </c>
      <c r="O47" s="91">
        <f t="shared" si="4"/>
        <v>0</v>
      </c>
      <c r="P47" s="91">
        <f t="shared" si="4"/>
        <v>0</v>
      </c>
      <c r="Q47" s="91">
        <f t="shared" si="4"/>
        <v>0</v>
      </c>
    </row>
    <row r="48" spans="2:17" s="85" customFormat="1" ht="20.100000000000001" customHeight="1" thickBot="1">
      <c r="D48" s="108"/>
      <c r="E48" s="109" t="s">
        <v>119</v>
      </c>
      <c r="F48" s="92">
        <f>SUMIFS(F8:F41,$B$8:$B$41,$D$47,$D$8:$D$41,$E$48)</f>
        <v>0</v>
      </c>
      <c r="G48" s="93">
        <f t="shared" ref="G48:Q48" si="5">SUMIFS(G8:G41,$B$8:$B$41,$D$47,$D$8:$D$41,$E$48)</f>
        <v>0</v>
      </c>
      <c r="H48" s="93">
        <f t="shared" si="5"/>
        <v>0</v>
      </c>
      <c r="I48" s="93">
        <f t="shared" si="5"/>
        <v>0</v>
      </c>
      <c r="J48" s="93">
        <f t="shared" si="5"/>
        <v>0</v>
      </c>
      <c r="K48" s="93">
        <f t="shared" si="5"/>
        <v>0</v>
      </c>
      <c r="L48" s="93">
        <f t="shared" si="5"/>
        <v>0</v>
      </c>
      <c r="M48" s="93">
        <f t="shared" si="5"/>
        <v>0</v>
      </c>
      <c r="N48" s="93">
        <f t="shared" si="5"/>
        <v>0</v>
      </c>
      <c r="O48" s="93">
        <f t="shared" si="5"/>
        <v>0</v>
      </c>
      <c r="P48" s="93">
        <f t="shared" si="5"/>
        <v>0</v>
      </c>
      <c r="Q48" s="93">
        <f t="shared" si="5"/>
        <v>0</v>
      </c>
    </row>
    <row r="49" spans="4:17" s="85" customFormat="1" ht="20.100000000000001" customHeight="1" thickTop="1">
      <c r="D49" s="110"/>
      <c r="E49" s="111" t="s">
        <v>120</v>
      </c>
      <c r="F49" s="94">
        <f t="shared" ref="F49:Q49" si="6">F47+F48</f>
        <v>0</v>
      </c>
      <c r="G49" s="95">
        <f t="shared" si="6"/>
        <v>0</v>
      </c>
      <c r="H49" s="95">
        <f t="shared" si="6"/>
        <v>0</v>
      </c>
      <c r="I49" s="95">
        <f t="shared" si="6"/>
        <v>0</v>
      </c>
      <c r="J49" s="95">
        <f t="shared" si="6"/>
        <v>0</v>
      </c>
      <c r="K49" s="95">
        <f t="shared" si="6"/>
        <v>0</v>
      </c>
      <c r="L49" s="95">
        <f t="shared" si="6"/>
        <v>0</v>
      </c>
      <c r="M49" s="95">
        <f t="shared" si="6"/>
        <v>0</v>
      </c>
      <c r="N49" s="95">
        <f t="shared" si="6"/>
        <v>0</v>
      </c>
      <c r="O49" s="95">
        <f t="shared" si="6"/>
        <v>0</v>
      </c>
      <c r="P49" s="95">
        <f t="shared" si="6"/>
        <v>0</v>
      </c>
      <c r="Q49" s="95">
        <f t="shared" si="6"/>
        <v>0</v>
      </c>
    </row>
    <row r="50" spans="4:17" s="85" customFormat="1" ht="20.100000000000001" customHeight="1">
      <c r="D50" s="112" t="s">
        <v>122</v>
      </c>
      <c r="E50" s="107" t="s">
        <v>118</v>
      </c>
      <c r="F50" s="90">
        <f t="shared" ref="F50:Q50" si="7">SUMIFS(F8:F41,$B$8:$B$41,$D$50,$D$8:$D$41,$E$50)</f>
        <v>0</v>
      </c>
      <c r="G50" s="91">
        <f t="shared" si="7"/>
        <v>0</v>
      </c>
      <c r="H50" s="91">
        <f t="shared" si="7"/>
        <v>0</v>
      </c>
      <c r="I50" s="91">
        <f t="shared" si="7"/>
        <v>0</v>
      </c>
      <c r="J50" s="91">
        <f t="shared" si="7"/>
        <v>0</v>
      </c>
      <c r="K50" s="91">
        <f t="shared" si="7"/>
        <v>0</v>
      </c>
      <c r="L50" s="91">
        <f t="shared" si="7"/>
        <v>0</v>
      </c>
      <c r="M50" s="91">
        <f t="shared" si="7"/>
        <v>0</v>
      </c>
      <c r="N50" s="91">
        <f t="shared" si="7"/>
        <v>0</v>
      </c>
      <c r="O50" s="91">
        <f t="shared" si="7"/>
        <v>0</v>
      </c>
      <c r="P50" s="91">
        <f t="shared" si="7"/>
        <v>0</v>
      </c>
      <c r="Q50" s="91">
        <f t="shared" si="7"/>
        <v>0</v>
      </c>
    </row>
    <row r="51" spans="4:17" s="85" customFormat="1" ht="20.100000000000001" customHeight="1" thickBot="1">
      <c r="D51" s="108"/>
      <c r="E51" s="109" t="s">
        <v>119</v>
      </c>
      <c r="F51" s="92">
        <f t="shared" ref="F51:Q51" si="8">SUMIFS(F8:F41,$B$8:$B$41,$D$50,$D$8:$D$41,$E$51)</f>
        <v>0</v>
      </c>
      <c r="G51" s="93">
        <f t="shared" si="8"/>
        <v>0</v>
      </c>
      <c r="H51" s="93">
        <f t="shared" si="8"/>
        <v>0</v>
      </c>
      <c r="I51" s="93">
        <f t="shared" si="8"/>
        <v>0</v>
      </c>
      <c r="J51" s="93">
        <f t="shared" si="8"/>
        <v>0</v>
      </c>
      <c r="K51" s="93">
        <f t="shared" si="8"/>
        <v>0</v>
      </c>
      <c r="L51" s="93">
        <f t="shared" si="8"/>
        <v>0</v>
      </c>
      <c r="M51" s="93">
        <f t="shared" si="8"/>
        <v>0</v>
      </c>
      <c r="N51" s="93">
        <f t="shared" si="8"/>
        <v>0</v>
      </c>
      <c r="O51" s="93">
        <f t="shared" si="8"/>
        <v>0</v>
      </c>
      <c r="P51" s="93">
        <f t="shared" si="8"/>
        <v>0</v>
      </c>
      <c r="Q51" s="93">
        <f t="shared" si="8"/>
        <v>0</v>
      </c>
    </row>
    <row r="52" spans="4:17" s="85" customFormat="1" ht="20.100000000000001" customHeight="1" thickTop="1">
      <c r="D52" s="110"/>
      <c r="E52" s="111" t="s">
        <v>120</v>
      </c>
      <c r="F52" s="94">
        <f t="shared" ref="F52:Q52" si="9">F50+F51</f>
        <v>0</v>
      </c>
      <c r="G52" s="95">
        <f t="shared" si="9"/>
        <v>0</v>
      </c>
      <c r="H52" s="95">
        <f t="shared" si="9"/>
        <v>0</v>
      </c>
      <c r="I52" s="95">
        <f t="shared" si="9"/>
        <v>0</v>
      </c>
      <c r="J52" s="95">
        <f t="shared" si="9"/>
        <v>0</v>
      </c>
      <c r="K52" s="95">
        <f t="shared" si="9"/>
        <v>0</v>
      </c>
      <c r="L52" s="95">
        <f t="shared" si="9"/>
        <v>0</v>
      </c>
      <c r="M52" s="95">
        <f t="shared" si="9"/>
        <v>0</v>
      </c>
      <c r="N52" s="95">
        <f t="shared" si="9"/>
        <v>0</v>
      </c>
      <c r="O52" s="95">
        <f t="shared" si="9"/>
        <v>0</v>
      </c>
      <c r="P52" s="95">
        <f t="shared" si="9"/>
        <v>0</v>
      </c>
      <c r="Q52" s="95">
        <f t="shared" si="9"/>
        <v>0</v>
      </c>
    </row>
    <row r="53" spans="4:17" s="85" customFormat="1" ht="20.100000000000001" customHeight="1">
      <c r="D53" s="112" t="s">
        <v>123</v>
      </c>
      <c r="E53" s="107" t="s">
        <v>118</v>
      </c>
      <c r="F53" s="90">
        <f t="shared" ref="F53:Q53" si="10">SUMIFS(F8:F41,$B$8:$B$41,$D$53,$D$8:$D$41,$E$53)</f>
        <v>0</v>
      </c>
      <c r="G53" s="91">
        <f t="shared" si="10"/>
        <v>0</v>
      </c>
      <c r="H53" s="91">
        <f t="shared" si="10"/>
        <v>0</v>
      </c>
      <c r="I53" s="91">
        <f t="shared" si="10"/>
        <v>0</v>
      </c>
      <c r="J53" s="91">
        <f t="shared" si="10"/>
        <v>0</v>
      </c>
      <c r="K53" s="91">
        <f t="shared" si="10"/>
        <v>0</v>
      </c>
      <c r="L53" s="91">
        <f t="shared" si="10"/>
        <v>0</v>
      </c>
      <c r="M53" s="91">
        <f t="shared" si="10"/>
        <v>0</v>
      </c>
      <c r="N53" s="91">
        <f t="shared" si="10"/>
        <v>0</v>
      </c>
      <c r="O53" s="91">
        <f t="shared" si="10"/>
        <v>0</v>
      </c>
      <c r="P53" s="91">
        <f t="shared" si="10"/>
        <v>0</v>
      </c>
      <c r="Q53" s="91">
        <f t="shared" si="10"/>
        <v>0</v>
      </c>
    </row>
    <row r="54" spans="4:17" s="85" customFormat="1" ht="20.100000000000001" customHeight="1" thickBot="1">
      <c r="D54" s="108"/>
      <c r="E54" s="109" t="s">
        <v>119</v>
      </c>
      <c r="F54" s="92">
        <f t="shared" ref="F54:Q54" si="11">SUMIFS(F8:F41,$B$8:$B$41,$D$53,$D$8:$D$41,$E$54)</f>
        <v>0</v>
      </c>
      <c r="G54" s="93">
        <f t="shared" si="11"/>
        <v>0</v>
      </c>
      <c r="H54" s="93">
        <f t="shared" si="11"/>
        <v>0</v>
      </c>
      <c r="I54" s="93">
        <f t="shared" si="11"/>
        <v>0</v>
      </c>
      <c r="J54" s="93">
        <f t="shared" si="11"/>
        <v>0</v>
      </c>
      <c r="K54" s="93">
        <f t="shared" si="11"/>
        <v>0</v>
      </c>
      <c r="L54" s="93">
        <f t="shared" si="11"/>
        <v>0</v>
      </c>
      <c r="M54" s="93">
        <f t="shared" si="11"/>
        <v>0</v>
      </c>
      <c r="N54" s="93">
        <f t="shared" si="11"/>
        <v>0</v>
      </c>
      <c r="O54" s="93">
        <f t="shared" si="11"/>
        <v>0</v>
      </c>
      <c r="P54" s="93">
        <f t="shared" si="11"/>
        <v>0</v>
      </c>
      <c r="Q54" s="93">
        <f t="shared" si="11"/>
        <v>0</v>
      </c>
    </row>
    <row r="55" spans="4:17" s="85" customFormat="1" ht="20.100000000000001" customHeight="1" thickTop="1">
      <c r="D55" s="110"/>
      <c r="E55" s="113" t="s">
        <v>120</v>
      </c>
      <c r="F55" s="96">
        <f t="shared" ref="F55:Q55" si="12">F53+F54</f>
        <v>0</v>
      </c>
      <c r="G55" s="97">
        <f t="shared" si="12"/>
        <v>0</v>
      </c>
      <c r="H55" s="97">
        <f t="shared" si="12"/>
        <v>0</v>
      </c>
      <c r="I55" s="97">
        <f t="shared" si="12"/>
        <v>0</v>
      </c>
      <c r="J55" s="97">
        <f t="shared" si="12"/>
        <v>0</v>
      </c>
      <c r="K55" s="97">
        <f t="shared" si="12"/>
        <v>0</v>
      </c>
      <c r="L55" s="97">
        <f t="shared" si="12"/>
        <v>0</v>
      </c>
      <c r="M55" s="97">
        <f t="shared" si="12"/>
        <v>0</v>
      </c>
      <c r="N55" s="97">
        <f t="shared" si="12"/>
        <v>0</v>
      </c>
      <c r="O55" s="97">
        <f t="shared" si="12"/>
        <v>0</v>
      </c>
      <c r="P55" s="97">
        <f t="shared" si="12"/>
        <v>0</v>
      </c>
      <c r="Q55" s="97">
        <f t="shared" si="12"/>
        <v>0</v>
      </c>
    </row>
  </sheetData>
  <sheetProtection sheet="1" objects="1" scenarios="1"/>
  <mergeCells count="248">
    <mergeCell ref="M2:N2"/>
    <mergeCell ref="O2:Q2"/>
    <mergeCell ref="M3:N3"/>
    <mergeCell ref="O3:Q3"/>
    <mergeCell ref="O5:Q5"/>
    <mergeCell ref="B6:B7"/>
    <mergeCell ref="C6:C7"/>
    <mergeCell ref="F6:N6"/>
    <mergeCell ref="O6:Q6"/>
    <mergeCell ref="B2:D3"/>
    <mergeCell ref="B8:B9"/>
    <mergeCell ref="C8:C9"/>
    <mergeCell ref="F8:F9"/>
    <mergeCell ref="G8:G9"/>
    <mergeCell ref="H8:H9"/>
    <mergeCell ref="I8:I9"/>
    <mergeCell ref="Q10:Q11"/>
    <mergeCell ref="P8:P9"/>
    <mergeCell ref="Q8:Q9"/>
    <mergeCell ref="B10:B11"/>
    <mergeCell ref="C10:C11"/>
    <mergeCell ref="F10:F11"/>
    <mergeCell ref="G10:G11"/>
    <mergeCell ref="H10:H11"/>
    <mergeCell ref="I10:I11"/>
    <mergeCell ref="J10:J11"/>
    <mergeCell ref="K10:K11"/>
    <mergeCell ref="J8:J9"/>
    <mergeCell ref="K8:K9"/>
    <mergeCell ref="L8:L9"/>
    <mergeCell ref="M8:M9"/>
    <mergeCell ref="N8:N9"/>
    <mergeCell ref="O8:O9"/>
    <mergeCell ref="F12:F13"/>
    <mergeCell ref="G12:G13"/>
    <mergeCell ref="H12:H13"/>
    <mergeCell ref="I12:I13"/>
    <mergeCell ref="L10:L11"/>
    <mergeCell ref="M10:M11"/>
    <mergeCell ref="N10:N11"/>
    <mergeCell ref="O10:O11"/>
    <mergeCell ref="P10:P11"/>
    <mergeCell ref="L14:L15"/>
    <mergeCell ref="M14:M15"/>
    <mergeCell ref="N14:N15"/>
    <mergeCell ref="O14:O15"/>
    <mergeCell ref="P14:P15"/>
    <mergeCell ref="Q14:Q15"/>
    <mergeCell ref="P12:P13"/>
    <mergeCell ref="Q12:Q13"/>
    <mergeCell ref="B14:B15"/>
    <mergeCell ref="C14:C15"/>
    <mergeCell ref="F14:F15"/>
    <mergeCell ref="G14:G15"/>
    <mergeCell ref="H14:H15"/>
    <mergeCell ref="I14:I15"/>
    <mergeCell ref="J14:J15"/>
    <mergeCell ref="K14:K15"/>
    <mergeCell ref="J12:J13"/>
    <mergeCell ref="K12:K13"/>
    <mergeCell ref="L12:L13"/>
    <mergeCell ref="M12:M13"/>
    <mergeCell ref="N12:N13"/>
    <mergeCell ref="O12:O13"/>
    <mergeCell ref="B12:B13"/>
    <mergeCell ref="C12:C13"/>
    <mergeCell ref="Q18:Q19"/>
    <mergeCell ref="P16:P17"/>
    <mergeCell ref="Q16:Q17"/>
    <mergeCell ref="B18:B19"/>
    <mergeCell ref="C18:C19"/>
    <mergeCell ref="F18:F19"/>
    <mergeCell ref="G18:G19"/>
    <mergeCell ref="H18:H19"/>
    <mergeCell ref="I18:I19"/>
    <mergeCell ref="J18:J19"/>
    <mergeCell ref="K18:K19"/>
    <mergeCell ref="J16:J17"/>
    <mergeCell ref="K16:K17"/>
    <mergeCell ref="L16:L17"/>
    <mergeCell ref="M16:M17"/>
    <mergeCell ref="N16:N17"/>
    <mergeCell ref="O16:O17"/>
    <mergeCell ref="B16:B17"/>
    <mergeCell ref="C16:C17"/>
    <mergeCell ref="F16:F17"/>
    <mergeCell ref="G16:G17"/>
    <mergeCell ref="H16:H17"/>
    <mergeCell ref="I16:I17"/>
    <mergeCell ref="F20:F21"/>
    <mergeCell ref="G20:G21"/>
    <mergeCell ref="H20:H21"/>
    <mergeCell ref="I20:I21"/>
    <mergeCell ref="L18:L19"/>
    <mergeCell ref="M18:M19"/>
    <mergeCell ref="N18:N19"/>
    <mergeCell ref="O18:O19"/>
    <mergeCell ref="P18:P19"/>
    <mergeCell ref="L22:L23"/>
    <mergeCell ref="M22:M23"/>
    <mergeCell ref="N22:N23"/>
    <mergeCell ref="O22:O23"/>
    <mergeCell ref="P22:P23"/>
    <mergeCell ref="Q22:Q23"/>
    <mergeCell ref="P20:P21"/>
    <mergeCell ref="Q20:Q21"/>
    <mergeCell ref="B22:B23"/>
    <mergeCell ref="C22:C23"/>
    <mergeCell ref="F22:F23"/>
    <mergeCell ref="G22:G23"/>
    <mergeCell ref="H22:H23"/>
    <mergeCell ref="I22:I23"/>
    <mergeCell ref="J22:J23"/>
    <mergeCell ref="K22:K23"/>
    <mergeCell ref="J20:J21"/>
    <mergeCell ref="K20:K21"/>
    <mergeCell ref="L20:L21"/>
    <mergeCell ref="M20:M21"/>
    <mergeCell ref="N20:N21"/>
    <mergeCell ref="O20:O21"/>
    <mergeCell ref="B20:B21"/>
    <mergeCell ref="C20:C21"/>
    <mergeCell ref="Q26:Q27"/>
    <mergeCell ref="P24:P25"/>
    <mergeCell ref="Q24:Q25"/>
    <mergeCell ref="B26:B27"/>
    <mergeCell ref="C26:C27"/>
    <mergeCell ref="F26:F27"/>
    <mergeCell ref="G26:G27"/>
    <mergeCell ref="H26:H27"/>
    <mergeCell ref="I26:I27"/>
    <mergeCell ref="J26:J27"/>
    <mergeCell ref="K26:K27"/>
    <mergeCell ref="J24:J25"/>
    <mergeCell ref="K24:K25"/>
    <mergeCell ref="L24:L25"/>
    <mergeCell ref="M24:M25"/>
    <mergeCell ref="N24:N25"/>
    <mergeCell ref="O24:O25"/>
    <mergeCell ref="B24:B25"/>
    <mergeCell ref="C24:C25"/>
    <mergeCell ref="F24:F25"/>
    <mergeCell ref="G24:G25"/>
    <mergeCell ref="H24:H25"/>
    <mergeCell ref="I24:I25"/>
    <mergeCell ref="F28:F29"/>
    <mergeCell ref="G28:G29"/>
    <mergeCell ref="H28:H29"/>
    <mergeCell ref="I28:I29"/>
    <mergeCell ref="L26:L27"/>
    <mergeCell ref="M26:M27"/>
    <mergeCell ref="N26:N27"/>
    <mergeCell ref="O26:O27"/>
    <mergeCell ref="P26:P27"/>
    <mergeCell ref="L30:L31"/>
    <mergeCell ref="M30:M31"/>
    <mergeCell ref="N30:N31"/>
    <mergeCell ref="O30:O31"/>
    <mergeCell ref="P30:P31"/>
    <mergeCell ref="Q30:Q31"/>
    <mergeCell ref="P28:P29"/>
    <mergeCell ref="Q28:Q29"/>
    <mergeCell ref="B30:B31"/>
    <mergeCell ref="C30:C31"/>
    <mergeCell ref="F30:F31"/>
    <mergeCell ref="G30:G31"/>
    <mergeCell ref="H30:H31"/>
    <mergeCell ref="I30:I31"/>
    <mergeCell ref="J30:J31"/>
    <mergeCell ref="K30:K31"/>
    <mergeCell ref="J28:J29"/>
    <mergeCell ref="K28:K29"/>
    <mergeCell ref="L28:L29"/>
    <mergeCell ref="M28:M29"/>
    <mergeCell ref="N28:N29"/>
    <mergeCell ref="O28:O29"/>
    <mergeCell ref="B28:B29"/>
    <mergeCell ref="C28:C29"/>
    <mergeCell ref="P36:P37"/>
    <mergeCell ref="Q36:Q37"/>
    <mergeCell ref="P34:P35"/>
    <mergeCell ref="Q34:Q35"/>
    <mergeCell ref="B36:B37"/>
    <mergeCell ref="C36:C37"/>
    <mergeCell ref="F36:F37"/>
    <mergeCell ref="G36:G37"/>
    <mergeCell ref="H36:H37"/>
    <mergeCell ref="I36:I37"/>
    <mergeCell ref="J36:J37"/>
    <mergeCell ref="K36:K37"/>
    <mergeCell ref="J34:J35"/>
    <mergeCell ref="K34:K35"/>
    <mergeCell ref="L34:L35"/>
    <mergeCell ref="M34:M35"/>
    <mergeCell ref="N34:N35"/>
    <mergeCell ref="O34:O35"/>
    <mergeCell ref="B34:B35"/>
    <mergeCell ref="C34:C35"/>
    <mergeCell ref="F34:F35"/>
    <mergeCell ref="G34:G35"/>
    <mergeCell ref="H34:H35"/>
    <mergeCell ref="I34:I35"/>
    <mergeCell ref="P40:P41"/>
    <mergeCell ref="Q40:Q41"/>
    <mergeCell ref="P38:P39"/>
    <mergeCell ref="Q38:Q39"/>
    <mergeCell ref="B40:B41"/>
    <mergeCell ref="C40:C41"/>
    <mergeCell ref="F40:F41"/>
    <mergeCell ref="G40:G41"/>
    <mergeCell ref="H40:H41"/>
    <mergeCell ref="I40:I41"/>
    <mergeCell ref="J40:J41"/>
    <mergeCell ref="K40:K41"/>
    <mergeCell ref="J38:J39"/>
    <mergeCell ref="K38:K39"/>
    <mergeCell ref="L38:L39"/>
    <mergeCell ref="M38:M39"/>
    <mergeCell ref="N38:N39"/>
    <mergeCell ref="O38:O39"/>
    <mergeCell ref="B38:B39"/>
    <mergeCell ref="C38:C39"/>
    <mergeCell ref="F38:F39"/>
    <mergeCell ref="G38:G39"/>
    <mergeCell ref="H38:H39"/>
    <mergeCell ref="I38:I39"/>
    <mergeCell ref="B32:B33"/>
    <mergeCell ref="F32:F33"/>
    <mergeCell ref="G32:G33"/>
    <mergeCell ref="H32:H33"/>
    <mergeCell ref="I32:I33"/>
    <mergeCell ref="L40:L41"/>
    <mergeCell ref="M40:M41"/>
    <mergeCell ref="N40:N41"/>
    <mergeCell ref="O40:O41"/>
    <mergeCell ref="L36:L37"/>
    <mergeCell ref="M36:M37"/>
    <mergeCell ref="N36:N37"/>
    <mergeCell ref="O36:O37"/>
    <mergeCell ref="P32:P33"/>
    <mergeCell ref="Q32:Q33"/>
    <mergeCell ref="J32:J33"/>
    <mergeCell ref="K32:K33"/>
    <mergeCell ref="L32:L33"/>
    <mergeCell ref="M32:M33"/>
    <mergeCell ref="N32:N33"/>
    <mergeCell ref="O32:O33"/>
    <mergeCell ref="C32:C33"/>
  </mergeCells>
  <phoneticPr fontId="3"/>
  <dataValidations count="5">
    <dataValidation type="list" allowBlank="1" showInputMessage="1" showErrorMessage="1" sqref="WVJ10:WVJ41 IX10:IX41 ST10:ST41 ACP10:ACP41 AML10:AML41 AWH10:AWH41 BGD10:BGD41 BPZ10:BPZ41 BZV10:BZV41 CJR10:CJR41 CTN10:CTN41 DDJ10:DDJ41 DNF10:DNF41 DXB10:DXB41 EGX10:EGX41 EQT10:EQT41 FAP10:FAP41 FKL10:FKL41 FUH10:FUH41 GED10:GED41 GNZ10:GNZ41 GXV10:GXV41 HHR10:HHR41 HRN10:HRN41 IBJ10:IBJ41 ILF10:ILF41 IVB10:IVB41 JEX10:JEX41 JOT10:JOT41 JYP10:JYP41 KIL10:KIL41 KSH10:KSH41 LCD10:LCD41 LLZ10:LLZ41 LVV10:LVV41 MFR10:MFR41 MPN10:MPN41 MZJ10:MZJ41 NJF10:NJF41 NTB10:NTB41 OCX10:OCX41 OMT10:OMT41 OWP10:OWP41 PGL10:PGL41 PQH10:PQH41 QAD10:QAD41 QJZ10:QJZ41 QTV10:QTV41 RDR10:RDR41 RNN10:RNN41 RXJ10:RXJ41 SHF10:SHF41 SRB10:SRB41 TAX10:TAX41 TKT10:TKT41 TUP10:TUP41 UEL10:UEL41 UOH10:UOH41 UYD10:UYD41 VHZ10:VHZ41 VRV10:VRV41 WBR10:WBR41 WLN10:WLN41 B10:B41" xr:uid="{00000000-0002-0000-0600-000000000000}">
      <formula1>"施設長,生活相談員,介護職員,看護職員,栄養士,事務員,調理員その他の職員"</formula1>
    </dataValidation>
    <dataValidation type="custom" allowBlank="1" showInputMessage="1" showErrorMessage="1" sqref="WVN8:WVY41 JB8:JM41 SX8:TI41 ACT8:ADE41 AMP8:ANA41 AWL8:AWW41 BGH8:BGS41 BQD8:BQO41 BZZ8:CAK41 CJV8:CKG41 CTR8:CUC41 DDN8:DDY41 DNJ8:DNU41 DXF8:DXQ41 EHB8:EHM41 EQX8:ERI41 FAT8:FBE41 FKP8:FLA41 FUL8:FUW41 GEH8:GES41 GOD8:GOO41 GXZ8:GYK41 HHV8:HIG41 HRR8:HSC41 IBN8:IBY41 ILJ8:ILU41 IVF8:IVQ41 JFB8:JFM41 JOX8:JPI41 JYT8:JZE41 KIP8:KJA41 KSL8:KSW41 LCH8:LCS41 LMD8:LMO41 LVZ8:LWK41 MFV8:MGG41 MPR8:MQC41 MZN8:MZY41 NJJ8:NJU41 NTF8:NTQ41 ODB8:ODM41 OMX8:ONI41 OWT8:OXE41 PGP8:PHA41 PQL8:PQW41 QAH8:QAS41 QKD8:QKO41 QTZ8:QUK41 RDV8:REG41 RNR8:ROC41 RXN8:RXY41 SHJ8:SHU41 SRF8:SRQ41 TBB8:TBM41 TKX8:TLI41 TUT8:TVE41 UEP8:UFA41 UOL8:UOW41 UYH8:UYS41 VID8:VIO41 VRZ8:VSK41 WBV8:WCG41 WLR8:WMC41 F8:Q41" xr:uid="{00000000-0002-0000-0600-000001000000}">
      <formula1>F8-ROUNDDOWN(F8,2)=0</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32" xr:uid="{00000000-0002-0000-0600-000002000000}">
      <formula1>"　,常勤,非常勤"</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WVL37 IZ31:IZ33 SV31:SV33 ACR31:ACR33 AMN31:AMN33 AWJ31:AWJ33 BGF31:BGF33 BQB31:BQB33 BZX31:BZX33 CJT31:CJT33 CTP31:CTP33 DDL31:DDL33 DNH31:DNH33 DXD31:DXD33 EGZ31:EGZ33 EQV31:EQV33 FAR31:FAR33 FKN31:FKN33 FUJ31:FUJ33 GEF31:GEF33 GOB31:GOB33 GXX31:GXX33 HHT31:HHT33 HRP31:HRP33 IBL31:IBL33 ILH31:ILH33 IVD31:IVD33 JEZ31:JEZ33 JOV31:JOV33 JYR31:JYR33 KIN31:KIN33 KSJ31:KSJ33 LCF31:LCF33 LMB31:LMB33 LVX31:LVX33 MFT31:MFT33 MPP31:MPP33 MZL31:MZL33 NJH31:NJH33 NTD31:NTD33 OCZ31:OCZ33 OMV31:OMV33 OWR31:OWR33 PGN31:PGN33 PQJ31:PQJ33 QAF31:QAF33 QKB31:QKB33 QTX31:QTX33 RDT31:RDT33 RNP31:RNP33 RXL31:RXL33 SHH31:SHH33 SRD31:SRD33 TAZ31:TAZ33 TKV31:TKV33 TUR31:TUR33 UEN31:UEN33 UOJ31:UOJ33 UYF31:UYF33 VIB31:VIB33 VRX31:VRX33 WBT31:WBT33 WLP31:WLP33 WVL31:WVL33 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D31 D33" xr:uid="{00000000-0002-0000-0600-000003000000}">
      <formula1>"　,専任,兼務"</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xr:uid="{00000000-0002-0000-0600-000004000000}">
      <formula1>" ,施設長,生活相談員,介護職員,看護職員,栄養士,事務員,その他"</formula1>
    </dataValidation>
  </dataValidations>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961B-0BD2-4DC8-A036-A2A2F3501A94}">
  <sheetPr codeName="Sheet8"/>
  <dimension ref="A1:F13"/>
  <sheetViews>
    <sheetView workbookViewId="0">
      <selection activeCell="A8" sqref="A8"/>
    </sheetView>
  </sheetViews>
  <sheetFormatPr defaultRowHeight="13.5"/>
  <cols>
    <col min="1" max="1" width="42.75" style="55" customWidth="1"/>
    <col min="2" max="2" width="29" style="55" customWidth="1"/>
    <col min="3" max="3" width="3.625" style="55" customWidth="1"/>
    <col min="4" max="4" width="12.25" style="55" customWidth="1"/>
    <col min="5" max="5" width="46.875" style="55" customWidth="1"/>
    <col min="6" max="16384" width="9" style="55"/>
  </cols>
  <sheetData>
    <row r="1" spans="1:6" ht="20.25" customHeight="1">
      <c r="A1" s="510" t="s">
        <v>265</v>
      </c>
      <c r="B1" s="511"/>
      <c r="C1" s="204"/>
      <c r="F1" s="206"/>
    </row>
    <row r="2" spans="1:6" ht="20.25" customHeight="1">
      <c r="A2" s="512"/>
      <c r="B2" s="513"/>
      <c r="C2" s="204"/>
      <c r="F2" s="206"/>
    </row>
    <row r="3" spans="1:6" ht="15">
      <c r="A3" s="206"/>
      <c r="B3" s="206"/>
      <c r="C3" s="206"/>
      <c r="D3" s="206"/>
      <c r="E3" s="206"/>
      <c r="F3" s="206"/>
    </row>
    <row r="4" spans="1:6" ht="15">
      <c r="A4" s="205" t="s">
        <v>99</v>
      </c>
      <c r="B4" s="269">
        <f>別記様式第４号!BA16</f>
        <v>0</v>
      </c>
      <c r="C4" s="206"/>
      <c r="D4" s="206"/>
      <c r="E4" s="206"/>
      <c r="F4" s="206"/>
    </row>
    <row r="5" spans="1:6" ht="15">
      <c r="A5" s="205" t="s">
        <v>100</v>
      </c>
      <c r="B5" s="270">
        <f>別記様式第４号!BA18</f>
        <v>0</v>
      </c>
      <c r="C5" s="206"/>
      <c r="D5" s="206"/>
      <c r="E5" s="206"/>
      <c r="F5" s="206"/>
    </row>
    <row r="6" spans="1:6" ht="15">
      <c r="A6" s="206"/>
      <c r="B6" s="206"/>
      <c r="C6" s="206"/>
      <c r="D6" s="206"/>
      <c r="E6" s="206"/>
      <c r="F6" s="206"/>
    </row>
    <row r="7" spans="1:6" ht="36.75" customHeight="1">
      <c r="A7" s="514" t="s">
        <v>311</v>
      </c>
      <c r="B7" s="514"/>
      <c r="C7" s="204"/>
      <c r="D7" s="204"/>
      <c r="E7" s="204"/>
      <c r="F7" s="204"/>
    </row>
    <row r="8" spans="1:6" ht="12" customHeight="1">
      <c r="A8" s="207"/>
      <c r="B8" s="207"/>
      <c r="C8" s="206"/>
      <c r="D8" s="206"/>
      <c r="E8" s="206"/>
      <c r="F8" s="206"/>
    </row>
    <row r="9" spans="1:6" ht="47.25" customHeight="1">
      <c r="A9" s="208" t="s">
        <v>266</v>
      </c>
      <c r="B9" s="209">
        <f>ROUNDDOWN((別表５!F49+別表５!G49+別表５!H49+別表５!I49+別表５!J49+別表５!K49+別表５!L49+別表５!M49+別表５!N49+別表５!O49+別表５!P49+別表５!Q49)/12,1)</f>
        <v>0</v>
      </c>
      <c r="C9" s="210"/>
      <c r="D9" s="206"/>
      <c r="E9" s="206"/>
      <c r="F9" s="206"/>
    </row>
    <row r="10" spans="1:6" ht="47.25" customHeight="1">
      <c r="A10" s="208" t="s">
        <v>267</v>
      </c>
      <c r="B10" s="211" t="e">
        <f>ROUNDDOWN((B9*9000*12)/別表３!O72,0)</f>
        <v>#DIV/0!</v>
      </c>
      <c r="C10" s="210"/>
      <c r="D10" s="206"/>
      <c r="E10" s="206"/>
      <c r="F10" s="206"/>
    </row>
    <row r="11" spans="1:6" ht="47.25" customHeight="1">
      <c r="A11" s="212" t="s">
        <v>268</v>
      </c>
      <c r="B11" s="213">
        <f>B9*9000*12</f>
        <v>0</v>
      </c>
      <c r="C11" s="214"/>
      <c r="D11" s="214"/>
      <c r="E11" s="214"/>
      <c r="F11" s="215"/>
    </row>
    <row r="12" spans="1:6" ht="47.25" customHeight="1">
      <c r="A12" s="212" t="s">
        <v>269</v>
      </c>
      <c r="B12" s="242"/>
      <c r="C12" s="214"/>
      <c r="D12" s="214"/>
      <c r="E12" s="214"/>
      <c r="F12" s="215"/>
    </row>
    <row r="13" spans="1:6" ht="47.25" customHeight="1">
      <c r="A13" s="216" t="s">
        <v>270</v>
      </c>
      <c r="B13" s="213" t="e">
        <f>B10*B12</f>
        <v>#DIV/0!</v>
      </c>
      <c r="C13" s="214"/>
      <c r="D13" s="214"/>
      <c r="E13" s="214"/>
      <c r="F13" s="215"/>
    </row>
  </sheetData>
  <sheetProtection sheet="1" objects="1" scenarios="1"/>
  <mergeCells count="2">
    <mergeCell ref="A1:B2"/>
    <mergeCell ref="A7:B7"/>
  </mergeCells>
  <phoneticPr fontId="3"/>
  <pageMargins left="1.299212598425197" right="1.299212598425197" top="1.338582677165354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695325</xdr:colOff>
                    <xdr:row>5</xdr:row>
                    <xdr:rowOff>123825</xdr:rowOff>
                  </from>
                  <to>
                    <xdr:col>0</xdr:col>
                    <xdr:colOff>1114425</xdr:colOff>
                    <xdr:row>7</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E5CB-819B-4EBE-AE5A-D97B01C6317E}">
  <sheetPr codeName="Sheet1"/>
  <dimension ref="A1:U62"/>
  <sheetViews>
    <sheetView workbookViewId="0">
      <selection activeCell="A27" sqref="A27"/>
    </sheetView>
  </sheetViews>
  <sheetFormatPr defaultRowHeight="13.5"/>
  <cols>
    <col min="1" max="5" width="4.125" customWidth="1"/>
    <col min="6" max="7" width="4.375" customWidth="1"/>
    <col min="8" max="32" width="4.125" customWidth="1"/>
  </cols>
  <sheetData>
    <row r="1" spans="1:21" ht="21.75" customHeight="1">
      <c r="A1" s="257" t="s">
        <v>275</v>
      </c>
    </row>
    <row r="2" spans="1:21" ht="21.75" customHeight="1">
      <c r="A2" s="560" t="s">
        <v>299</v>
      </c>
      <c r="B2" s="560"/>
      <c r="C2" s="560"/>
      <c r="D2" s="560"/>
      <c r="E2" s="560"/>
      <c r="F2" s="560"/>
      <c r="G2" s="560"/>
      <c r="H2" s="560"/>
      <c r="I2" s="560"/>
      <c r="J2" s="560"/>
      <c r="K2" s="560"/>
      <c r="L2" s="560"/>
      <c r="M2" s="560"/>
      <c r="N2" s="560"/>
      <c r="O2" s="560"/>
      <c r="P2" s="560"/>
      <c r="Q2" s="560"/>
      <c r="R2" s="560"/>
      <c r="S2" s="560"/>
      <c r="T2" s="560"/>
      <c r="U2" s="560"/>
    </row>
    <row r="3" spans="1:21" ht="21.75" customHeight="1">
      <c r="A3" s="258"/>
      <c r="B3" s="258"/>
      <c r="C3" s="258"/>
      <c r="D3" s="258"/>
      <c r="E3" s="258"/>
      <c r="F3" s="258"/>
      <c r="G3" s="258"/>
      <c r="H3" s="258"/>
      <c r="I3" s="258"/>
      <c r="J3" s="258"/>
      <c r="K3" s="258"/>
      <c r="L3" s="258"/>
      <c r="M3" s="258"/>
      <c r="N3" s="258"/>
      <c r="O3" s="258"/>
      <c r="P3" s="258"/>
      <c r="Q3" s="258"/>
      <c r="R3" s="258"/>
      <c r="S3" s="258"/>
      <c r="T3" s="258"/>
      <c r="U3" s="258"/>
    </row>
    <row r="4" spans="1:21" ht="21.75" customHeight="1">
      <c r="A4" s="257"/>
    </row>
    <row r="5" spans="1:21" ht="21.75" customHeight="1">
      <c r="A5" s="257"/>
      <c r="N5" s="561" t="s">
        <v>276</v>
      </c>
      <c r="O5" s="561"/>
      <c r="P5" s="562">
        <f>別記様式第４号!BA18</f>
        <v>0</v>
      </c>
      <c r="Q5" s="562"/>
      <c r="R5" s="562"/>
      <c r="S5" s="562"/>
      <c r="T5" s="562"/>
      <c r="U5" s="562"/>
    </row>
    <row r="6" spans="1:21" ht="21.75" customHeight="1">
      <c r="A6" s="257"/>
      <c r="N6" s="55"/>
      <c r="O6" s="55"/>
      <c r="P6" s="55"/>
      <c r="Q6" s="55"/>
      <c r="R6" s="55"/>
      <c r="S6" s="55"/>
      <c r="T6" s="55"/>
      <c r="U6" s="55"/>
    </row>
    <row r="7" spans="1:21" ht="21.75" customHeight="1">
      <c r="A7" s="257"/>
      <c r="N7" s="55"/>
      <c r="O7" s="55"/>
      <c r="P7" s="55"/>
      <c r="Q7" s="55"/>
      <c r="R7" s="55"/>
      <c r="S7" s="55"/>
      <c r="T7" s="55"/>
      <c r="U7" s="55"/>
    </row>
    <row r="8" spans="1:21" ht="21.75" customHeight="1">
      <c r="A8" s="259"/>
      <c r="H8" s="563" t="s">
        <v>277</v>
      </c>
      <c r="I8" s="564"/>
      <c r="J8" s="564"/>
      <c r="K8" s="564"/>
      <c r="L8" s="565">
        <f>別表６!B9</f>
        <v>0</v>
      </c>
      <c r="M8" s="566"/>
      <c r="N8" s="260" t="s">
        <v>278</v>
      </c>
      <c r="O8" s="563" t="s">
        <v>279</v>
      </c>
      <c r="P8" s="564"/>
      <c r="Q8" s="564"/>
      <c r="R8" s="567"/>
      <c r="S8" s="568"/>
      <c r="T8" s="569"/>
      <c r="U8" s="261" t="s">
        <v>280</v>
      </c>
    </row>
    <row r="9" spans="1:21" ht="21.75" customHeight="1">
      <c r="A9" s="458" t="s">
        <v>281</v>
      </c>
      <c r="B9" s="515" t="s">
        <v>282</v>
      </c>
      <c r="C9" s="516"/>
      <c r="D9" s="516"/>
      <c r="E9" s="516"/>
      <c r="F9" s="516"/>
      <c r="G9" s="517"/>
      <c r="H9" s="547">
        <f>別表６!B11</f>
        <v>0</v>
      </c>
      <c r="I9" s="548"/>
      <c r="J9" s="548"/>
      <c r="K9" s="548"/>
      <c r="L9" s="548"/>
      <c r="M9" s="548"/>
      <c r="N9" s="548"/>
      <c r="O9" s="548"/>
      <c r="P9" s="548"/>
      <c r="Q9" s="548"/>
      <c r="R9" s="548"/>
      <c r="S9" s="548"/>
      <c r="T9" s="549"/>
      <c r="U9" s="459" t="s">
        <v>283</v>
      </c>
    </row>
    <row r="10" spans="1:21" ht="21.75" customHeight="1">
      <c r="A10" s="458"/>
      <c r="B10" s="545"/>
      <c r="C10" s="541"/>
      <c r="D10" s="541"/>
      <c r="E10" s="541"/>
      <c r="F10" s="541"/>
      <c r="G10" s="546"/>
      <c r="H10" s="550"/>
      <c r="I10" s="551"/>
      <c r="J10" s="551"/>
      <c r="K10" s="551"/>
      <c r="L10" s="551"/>
      <c r="M10" s="551"/>
      <c r="N10" s="551"/>
      <c r="O10" s="551"/>
      <c r="P10" s="551"/>
      <c r="Q10" s="551"/>
      <c r="R10" s="551"/>
      <c r="S10" s="551"/>
      <c r="T10" s="552"/>
      <c r="U10" s="521"/>
    </row>
    <row r="11" spans="1:21" ht="21.75" customHeight="1">
      <c r="A11" s="458" t="s">
        <v>284</v>
      </c>
      <c r="B11" s="553" t="s">
        <v>303</v>
      </c>
      <c r="C11" s="536"/>
      <c r="D11" s="536"/>
      <c r="E11" s="536"/>
      <c r="F11" s="536"/>
      <c r="G11" s="537"/>
      <c r="H11" s="554"/>
      <c r="I11" s="555"/>
      <c r="J11" s="555"/>
      <c r="K11" s="555"/>
      <c r="L11" s="555"/>
      <c r="M11" s="555"/>
      <c r="N11" s="555"/>
      <c r="O11" s="555"/>
      <c r="P11" s="555"/>
      <c r="Q11" s="555"/>
      <c r="R11" s="555"/>
      <c r="S11" s="555"/>
      <c r="T11" s="556"/>
      <c r="U11" s="459" t="s">
        <v>283</v>
      </c>
    </row>
    <row r="12" spans="1:21" ht="21.75" customHeight="1">
      <c r="A12" s="458"/>
      <c r="B12" s="538"/>
      <c r="C12" s="539"/>
      <c r="D12" s="539"/>
      <c r="E12" s="539"/>
      <c r="F12" s="539"/>
      <c r="G12" s="540"/>
      <c r="H12" s="557"/>
      <c r="I12" s="558"/>
      <c r="J12" s="558"/>
      <c r="K12" s="558"/>
      <c r="L12" s="558"/>
      <c r="M12" s="558"/>
      <c r="N12" s="558"/>
      <c r="O12" s="558"/>
      <c r="P12" s="558"/>
      <c r="Q12" s="558"/>
      <c r="R12" s="558"/>
      <c r="S12" s="558"/>
      <c r="T12" s="559"/>
      <c r="U12" s="521"/>
    </row>
    <row r="13" spans="1:21" ht="21.75" customHeight="1">
      <c r="A13" s="477" t="s">
        <v>285</v>
      </c>
      <c r="B13" s="535" t="s">
        <v>286</v>
      </c>
      <c r="C13" s="536"/>
      <c r="D13" s="536"/>
      <c r="E13" s="536"/>
      <c r="F13" s="536"/>
      <c r="G13" s="537"/>
      <c r="H13" s="266"/>
      <c r="I13" s="516" t="s">
        <v>287</v>
      </c>
      <c r="J13" s="516"/>
      <c r="K13" s="266"/>
      <c r="L13" s="516" t="s">
        <v>288</v>
      </c>
      <c r="M13" s="516"/>
      <c r="N13" s="516"/>
      <c r="O13" s="266"/>
      <c r="P13" s="516" t="s">
        <v>289</v>
      </c>
      <c r="Q13" s="516"/>
      <c r="R13" s="516"/>
      <c r="S13" s="516"/>
      <c r="T13" s="516"/>
      <c r="U13" s="64"/>
    </row>
    <row r="14" spans="1:21" ht="21.75" customHeight="1">
      <c r="A14" s="534"/>
      <c r="B14" s="538"/>
      <c r="C14" s="539"/>
      <c r="D14" s="539"/>
      <c r="E14" s="539"/>
      <c r="F14" s="539"/>
      <c r="G14" s="540"/>
      <c r="H14" s="267"/>
      <c r="I14" s="541" t="s">
        <v>290</v>
      </c>
      <c r="J14" s="541"/>
      <c r="K14" s="267"/>
      <c r="L14" s="542" t="s">
        <v>291</v>
      </c>
      <c r="M14" s="542"/>
      <c r="N14" s="543" t="s">
        <v>301</v>
      </c>
      <c r="O14" s="543"/>
      <c r="P14" s="543"/>
      <c r="Q14" s="543"/>
      <c r="R14" s="543"/>
      <c r="S14" s="543"/>
      <c r="T14" s="543"/>
      <c r="U14" s="544"/>
    </row>
    <row r="15" spans="1:21" ht="21.75" customHeight="1">
      <c r="A15" s="256" t="s">
        <v>292</v>
      </c>
      <c r="B15" s="515" t="s">
        <v>293</v>
      </c>
      <c r="C15" s="516"/>
      <c r="D15" s="516"/>
      <c r="E15" s="516"/>
      <c r="F15" s="516"/>
      <c r="G15" s="517"/>
      <c r="H15" s="518" t="s">
        <v>294</v>
      </c>
      <c r="I15" s="519"/>
      <c r="J15" s="266"/>
      <c r="K15" s="266" t="s">
        <v>295</v>
      </c>
      <c r="L15" s="266"/>
      <c r="M15" s="266" t="s">
        <v>280</v>
      </c>
      <c r="N15" s="520" t="s">
        <v>296</v>
      </c>
      <c r="O15" s="520"/>
      <c r="P15" s="519" t="s">
        <v>294</v>
      </c>
      <c r="Q15" s="519"/>
      <c r="R15" s="266"/>
      <c r="S15" s="266" t="s">
        <v>295</v>
      </c>
      <c r="T15" s="266"/>
      <c r="U15" s="268" t="s">
        <v>280</v>
      </c>
    </row>
    <row r="16" spans="1:21" ht="21.75" customHeight="1">
      <c r="A16" s="459" t="s">
        <v>297</v>
      </c>
      <c r="B16" s="522" t="s">
        <v>302</v>
      </c>
      <c r="C16" s="523"/>
      <c r="D16" s="523"/>
      <c r="E16" s="523"/>
      <c r="F16" s="523"/>
      <c r="G16" s="523"/>
      <c r="H16" s="524"/>
      <c r="I16" s="524"/>
      <c r="J16" s="524"/>
      <c r="K16" s="524"/>
      <c r="L16" s="524"/>
      <c r="M16" s="524"/>
      <c r="N16" s="524"/>
      <c r="O16" s="524"/>
      <c r="P16" s="524"/>
      <c r="Q16" s="524"/>
      <c r="R16" s="524"/>
      <c r="S16" s="524"/>
      <c r="T16" s="524"/>
      <c r="U16" s="525"/>
    </row>
    <row r="17" spans="1:21" ht="21.75" customHeight="1">
      <c r="A17" s="460"/>
      <c r="B17" s="526"/>
      <c r="C17" s="527"/>
      <c r="D17" s="527"/>
      <c r="E17" s="527"/>
      <c r="F17" s="527"/>
      <c r="G17" s="527"/>
      <c r="H17" s="528"/>
      <c r="I17" s="528"/>
      <c r="J17" s="528"/>
      <c r="K17" s="528"/>
      <c r="L17" s="528"/>
      <c r="M17" s="528"/>
      <c r="N17" s="528"/>
      <c r="O17" s="528"/>
      <c r="P17" s="528"/>
      <c r="Q17" s="528"/>
      <c r="R17" s="528"/>
      <c r="S17" s="528"/>
      <c r="T17" s="528"/>
      <c r="U17" s="529"/>
    </row>
    <row r="18" spans="1:21" ht="21.75" customHeight="1">
      <c r="A18" s="460"/>
      <c r="B18" s="526"/>
      <c r="C18" s="527"/>
      <c r="D18" s="527"/>
      <c r="E18" s="527"/>
      <c r="F18" s="527"/>
      <c r="G18" s="527"/>
      <c r="H18" s="528"/>
      <c r="I18" s="528"/>
      <c r="J18" s="528"/>
      <c r="K18" s="528"/>
      <c r="L18" s="528"/>
      <c r="M18" s="528"/>
      <c r="N18" s="528"/>
      <c r="O18" s="528"/>
      <c r="P18" s="528"/>
      <c r="Q18" s="528"/>
      <c r="R18" s="528"/>
      <c r="S18" s="528"/>
      <c r="T18" s="528"/>
      <c r="U18" s="529"/>
    </row>
    <row r="19" spans="1:21" ht="21.75" customHeight="1">
      <c r="A19" s="460"/>
      <c r="B19" s="530"/>
      <c r="C19" s="528"/>
      <c r="D19" s="528"/>
      <c r="E19" s="528"/>
      <c r="F19" s="528"/>
      <c r="G19" s="528"/>
      <c r="H19" s="528"/>
      <c r="I19" s="528"/>
      <c r="J19" s="528"/>
      <c r="K19" s="528"/>
      <c r="L19" s="528"/>
      <c r="M19" s="528"/>
      <c r="N19" s="528"/>
      <c r="O19" s="528"/>
      <c r="P19" s="528"/>
      <c r="Q19" s="528"/>
      <c r="R19" s="528"/>
      <c r="S19" s="528"/>
      <c r="T19" s="528"/>
      <c r="U19" s="529"/>
    </row>
    <row r="20" spans="1:21" ht="21.75" customHeight="1">
      <c r="A20" s="460"/>
      <c r="B20" s="530"/>
      <c r="C20" s="528"/>
      <c r="D20" s="528"/>
      <c r="E20" s="528"/>
      <c r="F20" s="528"/>
      <c r="G20" s="528"/>
      <c r="H20" s="528"/>
      <c r="I20" s="528"/>
      <c r="J20" s="528"/>
      <c r="K20" s="528"/>
      <c r="L20" s="528"/>
      <c r="M20" s="528"/>
      <c r="N20" s="528"/>
      <c r="O20" s="528"/>
      <c r="P20" s="528"/>
      <c r="Q20" s="528"/>
      <c r="R20" s="528"/>
      <c r="S20" s="528"/>
      <c r="T20" s="528"/>
      <c r="U20" s="529"/>
    </row>
    <row r="21" spans="1:21" ht="21.75" customHeight="1">
      <c r="A21" s="460"/>
      <c r="B21" s="530"/>
      <c r="C21" s="528"/>
      <c r="D21" s="528"/>
      <c r="E21" s="528"/>
      <c r="F21" s="528"/>
      <c r="G21" s="528"/>
      <c r="H21" s="528"/>
      <c r="I21" s="528"/>
      <c r="J21" s="528"/>
      <c r="K21" s="528"/>
      <c r="L21" s="528"/>
      <c r="M21" s="528"/>
      <c r="N21" s="528"/>
      <c r="O21" s="528"/>
      <c r="P21" s="528"/>
      <c r="Q21" s="528"/>
      <c r="R21" s="528"/>
      <c r="S21" s="528"/>
      <c r="T21" s="528"/>
      <c r="U21" s="529"/>
    </row>
    <row r="22" spans="1:21" ht="21.75" customHeight="1">
      <c r="A22" s="460"/>
      <c r="B22" s="530"/>
      <c r="C22" s="528"/>
      <c r="D22" s="528"/>
      <c r="E22" s="528"/>
      <c r="F22" s="528"/>
      <c r="G22" s="528"/>
      <c r="H22" s="528"/>
      <c r="I22" s="528"/>
      <c r="J22" s="528"/>
      <c r="K22" s="528"/>
      <c r="L22" s="528"/>
      <c r="M22" s="528"/>
      <c r="N22" s="528"/>
      <c r="O22" s="528"/>
      <c r="P22" s="528"/>
      <c r="Q22" s="528"/>
      <c r="R22" s="528"/>
      <c r="S22" s="528"/>
      <c r="T22" s="528"/>
      <c r="U22" s="529"/>
    </row>
    <row r="23" spans="1:21" ht="21.75" customHeight="1">
      <c r="A23" s="460"/>
      <c r="B23" s="530"/>
      <c r="C23" s="528"/>
      <c r="D23" s="528"/>
      <c r="E23" s="528"/>
      <c r="F23" s="528"/>
      <c r="G23" s="528"/>
      <c r="H23" s="528"/>
      <c r="I23" s="528"/>
      <c r="J23" s="528"/>
      <c r="K23" s="528"/>
      <c r="L23" s="528"/>
      <c r="M23" s="528"/>
      <c r="N23" s="528"/>
      <c r="O23" s="528"/>
      <c r="P23" s="528"/>
      <c r="Q23" s="528"/>
      <c r="R23" s="528"/>
      <c r="S23" s="528"/>
      <c r="T23" s="528"/>
      <c r="U23" s="529"/>
    </row>
    <row r="24" spans="1:21" ht="21.75" customHeight="1">
      <c r="A24" s="460"/>
      <c r="B24" s="530"/>
      <c r="C24" s="528"/>
      <c r="D24" s="528"/>
      <c r="E24" s="528"/>
      <c r="F24" s="528"/>
      <c r="G24" s="528"/>
      <c r="H24" s="528"/>
      <c r="I24" s="528"/>
      <c r="J24" s="528"/>
      <c r="K24" s="528"/>
      <c r="L24" s="528"/>
      <c r="M24" s="528"/>
      <c r="N24" s="528"/>
      <c r="O24" s="528"/>
      <c r="P24" s="528"/>
      <c r="Q24" s="528"/>
      <c r="R24" s="528"/>
      <c r="S24" s="528"/>
      <c r="T24" s="528"/>
      <c r="U24" s="529"/>
    </row>
    <row r="25" spans="1:21" ht="21.75" customHeight="1">
      <c r="A25" s="460"/>
      <c r="B25" s="530"/>
      <c r="C25" s="528"/>
      <c r="D25" s="528"/>
      <c r="E25" s="528"/>
      <c r="F25" s="528"/>
      <c r="G25" s="528"/>
      <c r="H25" s="528"/>
      <c r="I25" s="528"/>
      <c r="J25" s="528"/>
      <c r="K25" s="528"/>
      <c r="L25" s="528"/>
      <c r="M25" s="528"/>
      <c r="N25" s="528"/>
      <c r="O25" s="528"/>
      <c r="P25" s="528"/>
      <c r="Q25" s="528"/>
      <c r="R25" s="528"/>
      <c r="S25" s="528"/>
      <c r="T25" s="528"/>
      <c r="U25" s="529"/>
    </row>
    <row r="26" spans="1:21" ht="21.75" customHeight="1">
      <c r="A26" s="521"/>
      <c r="B26" s="531"/>
      <c r="C26" s="532"/>
      <c r="D26" s="532"/>
      <c r="E26" s="532"/>
      <c r="F26" s="532"/>
      <c r="G26" s="532"/>
      <c r="H26" s="532"/>
      <c r="I26" s="532"/>
      <c r="J26" s="532"/>
      <c r="K26" s="532"/>
      <c r="L26" s="532"/>
      <c r="M26" s="532"/>
      <c r="N26" s="532"/>
      <c r="O26" s="532"/>
      <c r="P26" s="532"/>
      <c r="Q26" s="532"/>
      <c r="R26" s="532"/>
      <c r="S26" s="532"/>
      <c r="T26" s="532"/>
      <c r="U26" s="533"/>
    </row>
    <row r="27" spans="1:21" ht="21.75" customHeight="1">
      <c r="A27" s="262"/>
      <c r="B27" s="263"/>
      <c r="C27" s="263"/>
      <c r="D27" s="263"/>
      <c r="E27" s="263"/>
      <c r="F27" s="263"/>
      <c r="G27" s="263"/>
      <c r="H27" s="263"/>
      <c r="I27" s="263"/>
      <c r="J27" s="263"/>
      <c r="K27" s="263"/>
      <c r="L27" s="263"/>
      <c r="M27" s="263"/>
      <c r="N27" s="263"/>
      <c r="O27" s="263"/>
      <c r="P27" s="263"/>
      <c r="Q27" s="263"/>
      <c r="R27" s="263"/>
      <c r="S27" s="263"/>
      <c r="T27" s="263"/>
      <c r="U27" s="263"/>
    </row>
    <row r="28" spans="1:21" ht="21.75" customHeight="1">
      <c r="A28" s="264" t="s">
        <v>298</v>
      </c>
      <c r="B28" s="263"/>
      <c r="C28" s="263"/>
      <c r="D28" s="263"/>
      <c r="E28" s="263"/>
      <c r="F28" s="263"/>
      <c r="G28" s="263"/>
      <c r="H28" s="263"/>
      <c r="I28" s="263"/>
      <c r="J28" s="263"/>
      <c r="K28" s="263"/>
      <c r="L28" s="263"/>
      <c r="M28" s="263"/>
      <c r="N28" s="263"/>
      <c r="O28" s="263"/>
      <c r="P28" s="263"/>
      <c r="Q28" s="263"/>
      <c r="R28" s="263"/>
      <c r="S28" s="263"/>
      <c r="T28" s="263"/>
      <c r="U28" s="263"/>
    </row>
    <row r="29" spans="1:21" ht="21.75" customHeight="1">
      <c r="A29" s="264"/>
      <c r="B29" s="263"/>
      <c r="C29" s="263"/>
      <c r="D29" s="263"/>
      <c r="E29" s="263"/>
      <c r="F29" s="263"/>
      <c r="G29" s="263"/>
      <c r="H29" s="263"/>
      <c r="I29" s="263"/>
      <c r="J29" s="263"/>
      <c r="K29" s="263"/>
      <c r="L29" s="263"/>
      <c r="M29" s="263"/>
      <c r="N29" s="263"/>
      <c r="O29" s="263"/>
      <c r="P29" s="263"/>
      <c r="Q29" s="263"/>
      <c r="R29" s="263"/>
      <c r="S29" s="263"/>
      <c r="T29" s="263"/>
      <c r="U29" s="263"/>
    </row>
    <row r="30" spans="1:21" ht="21.75" customHeight="1">
      <c r="A30" s="55"/>
      <c r="B30" s="263"/>
      <c r="C30" s="263"/>
      <c r="D30" s="263"/>
      <c r="E30" s="263"/>
      <c r="F30" s="263"/>
      <c r="G30" s="263"/>
      <c r="H30" s="263"/>
      <c r="I30" s="263"/>
      <c r="J30" s="263"/>
      <c r="K30" s="263"/>
      <c r="L30" s="263"/>
      <c r="M30" s="263"/>
      <c r="N30" s="263"/>
      <c r="O30" s="263"/>
      <c r="P30" s="263"/>
      <c r="Q30" s="263"/>
      <c r="R30" s="263"/>
      <c r="S30" s="263"/>
      <c r="T30" s="263"/>
      <c r="U30" s="263"/>
    </row>
    <row r="31" spans="1:21" ht="21.75" customHeight="1"/>
    <row r="32" spans="1:21"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sheet="1" objects="1" scenarios="1"/>
  <mergeCells count="29">
    <mergeCell ref="A2:U2"/>
    <mergeCell ref="N5:O5"/>
    <mergeCell ref="P5:U5"/>
    <mergeCell ref="H8:K8"/>
    <mergeCell ref="L8:M8"/>
    <mergeCell ref="O8:R8"/>
    <mergeCell ref="S8:T8"/>
    <mergeCell ref="A9:A10"/>
    <mergeCell ref="B9:G10"/>
    <mergeCell ref="H9:T10"/>
    <mergeCell ref="U9:U10"/>
    <mergeCell ref="A11:A12"/>
    <mergeCell ref="B11:G12"/>
    <mergeCell ref="H11:T12"/>
    <mergeCell ref="U11:U12"/>
    <mergeCell ref="A13:A14"/>
    <mergeCell ref="B13:G14"/>
    <mergeCell ref="I13:J13"/>
    <mergeCell ref="L13:N13"/>
    <mergeCell ref="P13:T13"/>
    <mergeCell ref="I14:J14"/>
    <mergeCell ref="L14:M14"/>
    <mergeCell ref="N14:U14"/>
    <mergeCell ref="B15:G15"/>
    <mergeCell ref="H15:I15"/>
    <mergeCell ref="N15:O15"/>
    <mergeCell ref="P15:Q15"/>
    <mergeCell ref="A16:A26"/>
    <mergeCell ref="B16:U26"/>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57150</xdr:colOff>
                    <xdr:row>12</xdr:row>
                    <xdr:rowOff>0</xdr:rowOff>
                  </from>
                  <to>
                    <xdr:col>7</xdr:col>
                    <xdr:colOff>295275</xdr:colOff>
                    <xdr:row>13</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57150</xdr:colOff>
                    <xdr:row>13</xdr:row>
                    <xdr:rowOff>0</xdr:rowOff>
                  </from>
                  <to>
                    <xdr:col>7</xdr:col>
                    <xdr:colOff>295275</xdr:colOff>
                    <xdr:row>14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57150</xdr:colOff>
                    <xdr:row>12</xdr:row>
                    <xdr:rowOff>0</xdr:rowOff>
                  </from>
                  <to>
                    <xdr:col>10</xdr:col>
                    <xdr:colOff>295275</xdr:colOff>
                    <xdr:row>13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57150</xdr:colOff>
                    <xdr:row>13</xdr:row>
                    <xdr:rowOff>0</xdr:rowOff>
                  </from>
                  <to>
                    <xdr:col>10</xdr:col>
                    <xdr:colOff>295275</xdr:colOff>
                    <xdr:row>14</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14</xdr:col>
                    <xdr:colOff>57150</xdr:colOff>
                    <xdr:row>12</xdr:row>
                    <xdr:rowOff>0</xdr:rowOff>
                  </from>
                  <to>
                    <xdr:col>14</xdr:col>
                    <xdr:colOff>295275</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別記様式第４号</vt:lpstr>
      <vt:lpstr>別表１</vt:lpstr>
      <vt:lpstr>別表２</vt:lpstr>
      <vt:lpstr>別表３</vt:lpstr>
      <vt:lpstr>別表４</vt:lpstr>
      <vt:lpstr>別表５</vt:lpstr>
      <vt:lpstr>別表６</vt:lpstr>
      <vt:lpstr>別表７</vt:lpstr>
      <vt:lpstr>別記様式第４号!Print_Area</vt:lpstr>
      <vt:lpstr>別表１!Print_Area</vt:lpstr>
      <vt:lpstr>別表２!Print_Area</vt:lpstr>
      <vt:lpstr>別表３!Print_Area</vt:lpstr>
      <vt:lpstr>別表４!Print_Area</vt:lpstr>
      <vt:lpstr>別表５!Print_Area</vt:lpstr>
      <vt:lpstr>別表６!Print_Area</vt:lpstr>
      <vt:lpstr>別表３!Print_Titles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2023-03-10T07:52:00Z</cp:lastPrinted>
  <dcterms:created xsi:type="dcterms:W3CDTF">2020-02-13T09:08:08Z</dcterms:created>
  <dcterms:modified xsi:type="dcterms:W3CDTF">2024-03-25T06:22:21Z</dcterms:modified>
</cp:coreProperties>
</file>